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date1904="1" showInkAnnotation="0" codeName="ThisWorkbook" autoCompressPictures="0"/>
  <bookViews>
    <workbookView xWindow="4680" yWindow="20" windowWidth="40560" windowHeight="27300" tabRatio="702"/>
  </bookViews>
  <sheets>
    <sheet name="Daily Data" sheetId="1" r:id="rId1"/>
    <sheet name="BP, Pulse &amp; Temp" sheetId="2" r:id="rId2"/>
    <sheet name="2013 Weight Chart" sheetId="7" r:id="rId3"/>
    <sheet name="2014 Weight Chart" sheetId="6" r:id="rId4"/>
    <sheet name="2015 Weight Chart" sheetId="5" r:id="rId5"/>
    <sheet name="Tests" sheetId="3" r:id="rId6"/>
  </sheets>
  <definedNames>
    <definedName name="_xlnm._FilterDatabase" localSheetId="1" hidden="1">'BP, Pulse &amp; Temp'!$A$19:$O$512</definedName>
    <definedName name="_xlnm._FilterDatabase" localSheetId="0" hidden="1">'Daily Data'!$A$25:$V$3475</definedName>
    <definedName name="_xlnm._FilterDatabase" localSheetId="5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96" i="1" l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S3381" i="1"/>
  <c r="S3380" i="1"/>
  <c r="S3379" i="1"/>
  <c r="S3378" i="1"/>
  <c r="S3377" i="1"/>
  <c r="S3376" i="1"/>
  <c r="S3375" i="1"/>
  <c r="S3374" i="1"/>
  <c r="S3372" i="1"/>
  <c r="S3373" i="1"/>
  <c r="S3371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<sst xmlns="http://schemas.openxmlformats.org/spreadsheetml/2006/main" count="629" uniqueCount="65">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</sst>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2" fontId="8" fillId="9" borderId="0" xfId="0" applyNumberFormat="1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Data'!$T$3371:$T$3441</c:f>
              <c:numCache>
                <c:formatCode>0</c:formatCode>
                <c:ptCount val="71"/>
                <c:pt idx="0">
                  <c:v>65.0</c:v>
                </c:pt>
                <c:pt idx="1">
                  <c:v>55.0</c:v>
                </c:pt>
                <c:pt idx="2">
                  <c:v>50.0</c:v>
                </c:pt>
                <c:pt idx="3">
                  <c:v>52.0</c:v>
                </c:pt>
                <c:pt idx="4">
                  <c:v>#N/A</c:v>
                </c:pt>
                <c:pt idx="5">
                  <c:v>#N/A</c:v>
                </c:pt>
                <c:pt idx="6">
                  <c:v>74.0</c:v>
                </c:pt>
                <c:pt idx="7">
                  <c:v>53.0</c:v>
                </c:pt>
                <c:pt idx="8">
                  <c:v>69.0</c:v>
                </c:pt>
                <c:pt idx="9">
                  <c:v>60.0</c:v>
                </c:pt>
                <c:pt idx="10">
                  <c:v>70.0</c:v>
                </c:pt>
                <c:pt idx="11">
                  <c:v>67.0</c:v>
                </c:pt>
                <c:pt idx="12">
                  <c:v>#N/A</c:v>
                </c:pt>
                <c:pt idx="13">
                  <c:v>79.0</c:v>
                </c:pt>
                <c:pt idx="14">
                  <c:v>60.0</c:v>
                </c:pt>
                <c:pt idx="15">
                  <c:v>74.0</c:v>
                </c:pt>
                <c:pt idx="16">
                  <c:v>67.0</c:v>
                </c:pt>
                <c:pt idx="17">
                  <c:v>#N/A</c:v>
                </c:pt>
                <c:pt idx="18">
                  <c:v>71.0</c:v>
                </c:pt>
                <c:pt idx="19">
                  <c:v>#N/A</c:v>
                </c:pt>
                <c:pt idx="20">
                  <c:v>48.0</c:v>
                </c:pt>
                <c:pt idx="21">
                  <c:v>#N/A</c:v>
                </c:pt>
                <c:pt idx="22">
                  <c:v>68.0</c:v>
                </c:pt>
                <c:pt idx="23">
                  <c:v>#N/A</c:v>
                </c:pt>
                <c:pt idx="24">
                  <c:v>73.0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Data'!$U$3371:$U$3441</c:f>
              <c:numCache>
                <c:formatCode>0</c:formatCode>
                <c:ptCount val="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98.0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85.0</c:v>
                </c:pt>
                <c:pt idx="24">
                  <c:v>#N/A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Data'!$V$3371:$V$3441</c:f>
              <c:numCache>
                <c:formatCode>0</c:formatCode>
                <c:ptCount val="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160.0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160.0</c:v>
                </c:pt>
                <c:pt idx="20">
                  <c:v>#N/A</c:v>
                </c:pt>
                <c:pt idx="21">
                  <c:v>110.0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73624"/>
        <c:axId val="-2084076584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Data'!$G$3371:$G$3441</c:f>
              <c:numCache>
                <c:formatCode>0.0</c:formatCode>
                <c:ptCount val="71"/>
                <c:pt idx="0">
                  <c:v>95.27999999999998</c:v>
                </c:pt>
                <c:pt idx="1">
                  <c:v>95.10999999999998</c:v>
                </c:pt>
                <c:pt idx="2">
                  <c:v>94.93999999999998</c:v>
                </c:pt>
                <c:pt idx="3">
                  <c:v>94.76999999999998</c:v>
                </c:pt>
                <c:pt idx="4">
                  <c:v>94.59999999999998</c:v>
                </c:pt>
                <c:pt idx="5">
                  <c:v>94.42999999999997</c:v>
                </c:pt>
                <c:pt idx="6">
                  <c:v>94.25999999999997</c:v>
                </c:pt>
                <c:pt idx="7">
                  <c:v>94.08999999999997</c:v>
                </c:pt>
                <c:pt idx="8">
                  <c:v>93.91999999999997</c:v>
                </c:pt>
                <c:pt idx="9">
                  <c:v>93.74999999999997</c:v>
                </c:pt>
                <c:pt idx="10">
                  <c:v>93.57999999999997</c:v>
                </c:pt>
                <c:pt idx="11">
                  <c:v>93.40999999999996</c:v>
                </c:pt>
                <c:pt idx="12">
                  <c:v>93.23999999999996</c:v>
                </c:pt>
                <c:pt idx="13">
                  <c:v>93.06999999999996</c:v>
                </c:pt>
                <c:pt idx="14">
                  <c:v>92.89999999999996</c:v>
                </c:pt>
                <c:pt idx="15">
                  <c:v>92.72999999999996</c:v>
                </c:pt>
                <c:pt idx="16">
                  <c:v>92.55999999999995</c:v>
                </c:pt>
                <c:pt idx="17">
                  <c:v>92.38999999999995</c:v>
                </c:pt>
                <c:pt idx="18">
                  <c:v>92.21999999999995</c:v>
                </c:pt>
                <c:pt idx="19">
                  <c:v>92.04999999999995</c:v>
                </c:pt>
                <c:pt idx="20">
                  <c:v>91.87999999999995</c:v>
                </c:pt>
                <c:pt idx="21">
                  <c:v>91.70999999999995</c:v>
                </c:pt>
                <c:pt idx="22">
                  <c:v>91.53999999999994</c:v>
                </c:pt>
                <c:pt idx="23">
                  <c:v>91.36999999999994</c:v>
                </c:pt>
                <c:pt idx="24">
                  <c:v>91.19999999999994</c:v>
                </c:pt>
                <c:pt idx="25">
                  <c:v>91.02999999999994</c:v>
                </c:pt>
                <c:pt idx="26">
                  <c:v>90.85999999999994</c:v>
                </c:pt>
                <c:pt idx="27">
                  <c:v>90.68999999999994</c:v>
                </c:pt>
                <c:pt idx="28">
                  <c:v>90.51999999999993</c:v>
                </c:pt>
                <c:pt idx="29">
                  <c:v>90.34999999999993</c:v>
                </c:pt>
                <c:pt idx="30">
                  <c:v>90.17999999999994</c:v>
                </c:pt>
                <c:pt idx="31">
                  <c:v>90.00999999999993</c:v>
                </c:pt>
                <c:pt idx="32">
                  <c:v>89.83999999999993</c:v>
                </c:pt>
                <c:pt idx="33">
                  <c:v>89.66999999999993</c:v>
                </c:pt>
                <c:pt idx="34">
                  <c:v>89.49999999999992</c:v>
                </c:pt>
                <c:pt idx="35">
                  <c:v>89.32999999999993</c:v>
                </c:pt>
                <c:pt idx="36">
                  <c:v>89.15999999999993</c:v>
                </c:pt>
                <c:pt idx="37">
                  <c:v>88.98999999999992</c:v>
                </c:pt>
                <c:pt idx="38">
                  <c:v>88.81999999999992</c:v>
                </c:pt>
                <c:pt idx="39">
                  <c:v>88.64999999999992</c:v>
                </c:pt>
                <c:pt idx="40">
                  <c:v>88.47999999999991</c:v>
                </c:pt>
                <c:pt idx="41">
                  <c:v>88.30999999999991</c:v>
                </c:pt>
                <c:pt idx="42">
                  <c:v>88.13999999999991</c:v>
                </c:pt>
                <c:pt idx="43">
                  <c:v>87.9699999999999</c:v>
                </c:pt>
                <c:pt idx="44">
                  <c:v>87.7999999999999</c:v>
                </c:pt>
                <c:pt idx="45">
                  <c:v>87.62999999999991</c:v>
                </c:pt>
                <c:pt idx="46">
                  <c:v>87.4599999999999</c:v>
                </c:pt>
                <c:pt idx="47">
                  <c:v>87.2899999999999</c:v>
                </c:pt>
                <c:pt idx="48">
                  <c:v>87.1199999999999</c:v>
                </c:pt>
                <c:pt idx="49">
                  <c:v>86.9499999999999</c:v>
                </c:pt>
                <c:pt idx="50">
                  <c:v>86.7799999999999</c:v>
                </c:pt>
                <c:pt idx="51">
                  <c:v>86.6099999999999</c:v>
                </c:pt>
                <c:pt idx="52">
                  <c:v>86.4399999999999</c:v>
                </c:pt>
                <c:pt idx="53">
                  <c:v>86.2699999999999</c:v>
                </c:pt>
                <c:pt idx="54">
                  <c:v>86.0999999999999</c:v>
                </c:pt>
                <c:pt idx="55">
                  <c:v>85.9299999999999</c:v>
                </c:pt>
                <c:pt idx="56">
                  <c:v>85.7599999999999</c:v>
                </c:pt>
                <c:pt idx="57">
                  <c:v>85.58999999999988</c:v>
                </c:pt>
                <c:pt idx="58">
                  <c:v>85.41999999999988</c:v>
                </c:pt>
                <c:pt idx="59">
                  <c:v>85.24999999999988</c:v>
                </c:pt>
                <c:pt idx="60">
                  <c:v>85.07999999999988</c:v>
                </c:pt>
                <c:pt idx="61">
                  <c:v>84.90999999999988</c:v>
                </c:pt>
                <c:pt idx="62">
                  <c:v>84.73999999999988</c:v>
                </c:pt>
                <c:pt idx="63">
                  <c:v>84.56999999999987</c:v>
                </c:pt>
                <c:pt idx="64">
                  <c:v>84.39999999999987</c:v>
                </c:pt>
                <c:pt idx="65">
                  <c:v>84.22999999999987</c:v>
                </c:pt>
                <c:pt idx="66">
                  <c:v>84.05999999999987</c:v>
                </c:pt>
                <c:pt idx="67">
                  <c:v>83.88999999999987</c:v>
                </c:pt>
                <c:pt idx="68">
                  <c:v>83.71999999999987</c:v>
                </c:pt>
                <c:pt idx="69">
                  <c:v>83.54999999999986</c:v>
                </c:pt>
                <c:pt idx="70">
                  <c:v>83.37999999999987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Data'!$H$3371:$H$3434</c:f>
              <c:numCache>
                <c:formatCode>0.0</c:formatCode>
                <c:ptCount val="64"/>
                <c:pt idx="0">
                  <c:v>95.3</c:v>
                </c:pt>
                <c:pt idx="1">
                  <c:v>94.9</c:v>
                </c:pt>
                <c:pt idx="2">
                  <c:v>94.3</c:v>
                </c:pt>
                <c:pt idx="3">
                  <c:v>93.8</c:v>
                </c:pt>
                <c:pt idx="4">
                  <c:v>93.6</c:v>
                </c:pt>
                <c:pt idx="5">
                  <c:v>93.8</c:v>
                </c:pt>
                <c:pt idx="6">
                  <c:v>93.5</c:v>
                </c:pt>
                <c:pt idx="7">
                  <c:v>93.7</c:v>
                </c:pt>
                <c:pt idx="8">
                  <c:v>93.8</c:v>
                </c:pt>
                <c:pt idx="9">
                  <c:v>93.1</c:v>
                </c:pt>
                <c:pt idx="10">
                  <c:v>92.9</c:v>
                </c:pt>
                <c:pt idx="11">
                  <c:v>92.5</c:v>
                </c:pt>
                <c:pt idx="12">
                  <c:v>92.2</c:v>
                </c:pt>
                <c:pt idx="13">
                  <c:v>93.0</c:v>
                </c:pt>
                <c:pt idx="14">
                  <c:v>92.2</c:v>
                </c:pt>
                <c:pt idx="15">
                  <c:v>92.2</c:v>
                </c:pt>
                <c:pt idx="16">
                  <c:v>91.6</c:v>
                </c:pt>
                <c:pt idx="17">
                  <c:v>91.4</c:v>
                </c:pt>
                <c:pt idx="18">
                  <c:v>91.4</c:v>
                </c:pt>
                <c:pt idx="19">
                  <c:v>91.8</c:v>
                </c:pt>
                <c:pt idx="20">
                  <c:v>92.5</c:v>
                </c:pt>
                <c:pt idx="21">
                  <c:v>91.4</c:v>
                </c:pt>
                <c:pt idx="22">
                  <c:v>91.0</c:v>
                </c:pt>
                <c:pt idx="23">
                  <c:v>90.9</c:v>
                </c:pt>
                <c:pt idx="24">
                  <c:v>91.0</c:v>
                </c:pt>
                <c:pt idx="25">
                  <c:v>90.4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81720"/>
        <c:axId val="-2084079592"/>
      </c:lineChart>
      <c:catAx>
        <c:axId val="-208408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079592"/>
        <c:crosses val="autoZero"/>
        <c:auto val="1"/>
        <c:lblAlgn val="ctr"/>
        <c:lblOffset val="100"/>
        <c:noMultiLvlLbl val="0"/>
      </c:catAx>
      <c:valAx>
        <c:axId val="-2084079592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4081720"/>
        <c:crosses val="autoZero"/>
        <c:crossBetween val="between"/>
      </c:valAx>
      <c:valAx>
        <c:axId val="-2084076584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084073624"/>
        <c:crosses val="max"/>
        <c:crossBetween val="between"/>
      </c:valAx>
      <c:catAx>
        <c:axId val="-2084073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4076584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114.3333333333333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106.3333333333333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115.3333333333333</c:v>
                </c:pt>
                <c:pt idx="242">
                  <c:v>#N/A</c:v>
                </c:pt>
                <c:pt idx="243">
                  <c:v>#N/A</c:v>
                </c:pt>
                <c:pt idx="244">
                  <c:v>110.3333333333333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107.0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69.33333333333333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66.0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69.0</c:v>
                </c:pt>
                <c:pt idx="242">
                  <c:v>#N/A</c:v>
                </c:pt>
                <c:pt idx="243">
                  <c:v>#N/A</c:v>
                </c:pt>
                <c:pt idx="244">
                  <c:v>73.66666666666667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63.0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37064"/>
        <c:axId val="-2080934072"/>
      </c:scatterChart>
      <c:valAx>
        <c:axId val="-2080937064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080934072"/>
        <c:crosses val="autoZero"/>
        <c:crossBetween val="midCat"/>
      </c:valAx>
      <c:valAx>
        <c:axId val="-2080934072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093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Data'!$B$2283:$B$2672</c:f>
              <c:numCache>
                <c:formatCode>d/mm/yy;@</c:formatCode>
                <c:ptCount val="390"/>
                <c:pt idx="0">
                  <c:v>39788.0</c:v>
                </c:pt>
                <c:pt idx="1">
                  <c:v>39789.0</c:v>
                </c:pt>
                <c:pt idx="2">
                  <c:v>39790.0</c:v>
                </c:pt>
                <c:pt idx="3">
                  <c:v>39791.0</c:v>
                </c:pt>
                <c:pt idx="4">
                  <c:v>39792.0</c:v>
                </c:pt>
                <c:pt idx="5">
                  <c:v>39793.0</c:v>
                </c:pt>
                <c:pt idx="6">
                  <c:v>39794.0</c:v>
                </c:pt>
                <c:pt idx="7">
                  <c:v>39795.0</c:v>
                </c:pt>
                <c:pt idx="8">
                  <c:v>39796.0</c:v>
                </c:pt>
                <c:pt idx="9">
                  <c:v>39797.0</c:v>
                </c:pt>
                <c:pt idx="10">
                  <c:v>39798.0</c:v>
                </c:pt>
                <c:pt idx="11">
                  <c:v>39799.0</c:v>
                </c:pt>
                <c:pt idx="12">
                  <c:v>39800.0</c:v>
                </c:pt>
                <c:pt idx="13">
                  <c:v>39801.0</c:v>
                </c:pt>
                <c:pt idx="14">
                  <c:v>39802.0</c:v>
                </c:pt>
                <c:pt idx="15">
                  <c:v>39803.0</c:v>
                </c:pt>
                <c:pt idx="16">
                  <c:v>39804.0</c:v>
                </c:pt>
                <c:pt idx="17">
                  <c:v>39805.0</c:v>
                </c:pt>
                <c:pt idx="18">
                  <c:v>39806.0</c:v>
                </c:pt>
                <c:pt idx="19">
                  <c:v>39807.0</c:v>
                </c:pt>
                <c:pt idx="20">
                  <c:v>39808.0</c:v>
                </c:pt>
                <c:pt idx="21">
                  <c:v>39809.0</c:v>
                </c:pt>
                <c:pt idx="22">
                  <c:v>39810.0</c:v>
                </c:pt>
                <c:pt idx="23">
                  <c:v>39811.0</c:v>
                </c:pt>
                <c:pt idx="24">
                  <c:v>39812.0</c:v>
                </c:pt>
                <c:pt idx="25">
                  <c:v>39813.0</c:v>
                </c:pt>
                <c:pt idx="26">
                  <c:v>39814.0</c:v>
                </c:pt>
                <c:pt idx="27">
                  <c:v>39815.0</c:v>
                </c:pt>
                <c:pt idx="28">
                  <c:v>39816.0</c:v>
                </c:pt>
                <c:pt idx="29">
                  <c:v>39817.0</c:v>
                </c:pt>
                <c:pt idx="30">
                  <c:v>39818.0</c:v>
                </c:pt>
                <c:pt idx="31">
                  <c:v>39819.0</c:v>
                </c:pt>
                <c:pt idx="32">
                  <c:v>39820.0</c:v>
                </c:pt>
                <c:pt idx="33">
                  <c:v>39821.0</c:v>
                </c:pt>
                <c:pt idx="34">
                  <c:v>39822.0</c:v>
                </c:pt>
                <c:pt idx="35">
                  <c:v>39823.0</c:v>
                </c:pt>
                <c:pt idx="36">
                  <c:v>39824.0</c:v>
                </c:pt>
                <c:pt idx="37">
                  <c:v>39825.0</c:v>
                </c:pt>
                <c:pt idx="38">
                  <c:v>39826.0</c:v>
                </c:pt>
                <c:pt idx="39">
                  <c:v>39827.0</c:v>
                </c:pt>
                <c:pt idx="40">
                  <c:v>39828.0</c:v>
                </c:pt>
                <c:pt idx="41">
                  <c:v>39829.0</c:v>
                </c:pt>
                <c:pt idx="42">
                  <c:v>39830.0</c:v>
                </c:pt>
                <c:pt idx="43">
                  <c:v>39831.0</c:v>
                </c:pt>
                <c:pt idx="44">
                  <c:v>39832.0</c:v>
                </c:pt>
                <c:pt idx="45">
                  <c:v>39833.0</c:v>
                </c:pt>
                <c:pt idx="46">
                  <c:v>39834.0</c:v>
                </c:pt>
                <c:pt idx="47">
                  <c:v>39835.0</c:v>
                </c:pt>
                <c:pt idx="48">
                  <c:v>39836.0</c:v>
                </c:pt>
                <c:pt idx="49">
                  <c:v>39837.0</c:v>
                </c:pt>
                <c:pt idx="50">
                  <c:v>39838.0</c:v>
                </c:pt>
                <c:pt idx="51">
                  <c:v>39839.0</c:v>
                </c:pt>
                <c:pt idx="52">
                  <c:v>39840.0</c:v>
                </c:pt>
                <c:pt idx="53">
                  <c:v>39841.0</c:v>
                </c:pt>
                <c:pt idx="54">
                  <c:v>39842.0</c:v>
                </c:pt>
                <c:pt idx="55">
                  <c:v>39843.0</c:v>
                </c:pt>
                <c:pt idx="56">
                  <c:v>39844.0</c:v>
                </c:pt>
                <c:pt idx="57">
                  <c:v>39845.0</c:v>
                </c:pt>
                <c:pt idx="58">
                  <c:v>39846.0</c:v>
                </c:pt>
                <c:pt idx="59">
                  <c:v>39847.0</c:v>
                </c:pt>
                <c:pt idx="60">
                  <c:v>39848.0</c:v>
                </c:pt>
                <c:pt idx="61">
                  <c:v>39849.0</c:v>
                </c:pt>
                <c:pt idx="62">
                  <c:v>39850.0</c:v>
                </c:pt>
                <c:pt idx="63">
                  <c:v>39851.0</c:v>
                </c:pt>
                <c:pt idx="64">
                  <c:v>39852.0</c:v>
                </c:pt>
                <c:pt idx="65">
                  <c:v>39853.0</c:v>
                </c:pt>
                <c:pt idx="66">
                  <c:v>39854.0</c:v>
                </c:pt>
                <c:pt idx="67">
                  <c:v>39855.0</c:v>
                </c:pt>
                <c:pt idx="68">
                  <c:v>39856.0</c:v>
                </c:pt>
                <c:pt idx="69">
                  <c:v>39857.0</c:v>
                </c:pt>
                <c:pt idx="70">
                  <c:v>39858.0</c:v>
                </c:pt>
                <c:pt idx="71">
                  <c:v>39859.0</c:v>
                </c:pt>
                <c:pt idx="72">
                  <c:v>39860.0</c:v>
                </c:pt>
                <c:pt idx="73">
                  <c:v>39861.0</c:v>
                </c:pt>
                <c:pt idx="74">
                  <c:v>39862.0</c:v>
                </c:pt>
                <c:pt idx="75">
                  <c:v>39863.0</c:v>
                </c:pt>
                <c:pt idx="76">
                  <c:v>39864.0</c:v>
                </c:pt>
                <c:pt idx="77">
                  <c:v>39865.0</c:v>
                </c:pt>
                <c:pt idx="78">
                  <c:v>39866.0</c:v>
                </c:pt>
                <c:pt idx="79">
                  <c:v>39867.0</c:v>
                </c:pt>
                <c:pt idx="80">
                  <c:v>39868.0</c:v>
                </c:pt>
                <c:pt idx="81">
                  <c:v>39869.0</c:v>
                </c:pt>
                <c:pt idx="82">
                  <c:v>39870.0</c:v>
                </c:pt>
                <c:pt idx="83">
                  <c:v>39871.0</c:v>
                </c:pt>
                <c:pt idx="84">
                  <c:v>39872.0</c:v>
                </c:pt>
                <c:pt idx="85">
                  <c:v>39873.0</c:v>
                </c:pt>
                <c:pt idx="86">
                  <c:v>39874.0</c:v>
                </c:pt>
                <c:pt idx="87">
                  <c:v>39875.0</c:v>
                </c:pt>
                <c:pt idx="88">
                  <c:v>39876.0</c:v>
                </c:pt>
                <c:pt idx="89">
                  <c:v>39877.0</c:v>
                </c:pt>
                <c:pt idx="90">
                  <c:v>39878.0</c:v>
                </c:pt>
                <c:pt idx="91">
                  <c:v>39879.0</c:v>
                </c:pt>
                <c:pt idx="92">
                  <c:v>39880.0</c:v>
                </c:pt>
                <c:pt idx="93">
                  <c:v>39881.0</c:v>
                </c:pt>
                <c:pt idx="94">
                  <c:v>39882.0</c:v>
                </c:pt>
                <c:pt idx="95">
                  <c:v>39883.0</c:v>
                </c:pt>
                <c:pt idx="96">
                  <c:v>39884.0</c:v>
                </c:pt>
                <c:pt idx="97">
                  <c:v>39885.0</c:v>
                </c:pt>
                <c:pt idx="98">
                  <c:v>39886.0</c:v>
                </c:pt>
                <c:pt idx="99">
                  <c:v>39887.0</c:v>
                </c:pt>
                <c:pt idx="100">
                  <c:v>39888.0</c:v>
                </c:pt>
                <c:pt idx="101">
                  <c:v>39889.0</c:v>
                </c:pt>
                <c:pt idx="102">
                  <c:v>39890.0</c:v>
                </c:pt>
                <c:pt idx="103">
                  <c:v>39891.0</c:v>
                </c:pt>
                <c:pt idx="104">
                  <c:v>39892.0</c:v>
                </c:pt>
                <c:pt idx="105">
                  <c:v>39893.0</c:v>
                </c:pt>
                <c:pt idx="106">
                  <c:v>39894.0</c:v>
                </c:pt>
                <c:pt idx="107">
                  <c:v>39895.0</c:v>
                </c:pt>
                <c:pt idx="108">
                  <c:v>39896.0</c:v>
                </c:pt>
                <c:pt idx="109">
                  <c:v>39897.0</c:v>
                </c:pt>
                <c:pt idx="110">
                  <c:v>39898.0</c:v>
                </c:pt>
                <c:pt idx="111">
                  <c:v>39899.0</c:v>
                </c:pt>
                <c:pt idx="112">
                  <c:v>39900.0</c:v>
                </c:pt>
                <c:pt idx="113">
                  <c:v>39901.0</c:v>
                </c:pt>
                <c:pt idx="114">
                  <c:v>39902.0</c:v>
                </c:pt>
                <c:pt idx="115">
                  <c:v>39903.0</c:v>
                </c:pt>
                <c:pt idx="116">
                  <c:v>39904.0</c:v>
                </c:pt>
                <c:pt idx="117">
                  <c:v>39905.0</c:v>
                </c:pt>
                <c:pt idx="118">
                  <c:v>39906.0</c:v>
                </c:pt>
                <c:pt idx="119">
                  <c:v>39907.0</c:v>
                </c:pt>
                <c:pt idx="120">
                  <c:v>39908.0</c:v>
                </c:pt>
                <c:pt idx="121">
                  <c:v>39909.0</c:v>
                </c:pt>
                <c:pt idx="122">
                  <c:v>39910.0</c:v>
                </c:pt>
                <c:pt idx="123">
                  <c:v>39911.0</c:v>
                </c:pt>
                <c:pt idx="124">
                  <c:v>39912.0</c:v>
                </c:pt>
                <c:pt idx="125">
                  <c:v>39913.0</c:v>
                </c:pt>
                <c:pt idx="126">
                  <c:v>39914.0</c:v>
                </c:pt>
                <c:pt idx="127">
                  <c:v>39915.0</c:v>
                </c:pt>
                <c:pt idx="128">
                  <c:v>39916.0</c:v>
                </c:pt>
                <c:pt idx="129">
                  <c:v>39917.0</c:v>
                </c:pt>
                <c:pt idx="130">
                  <c:v>39918.0</c:v>
                </c:pt>
                <c:pt idx="131">
                  <c:v>39919.0</c:v>
                </c:pt>
                <c:pt idx="132">
                  <c:v>39920.0</c:v>
                </c:pt>
                <c:pt idx="133">
                  <c:v>39921.0</c:v>
                </c:pt>
                <c:pt idx="134">
                  <c:v>39922.0</c:v>
                </c:pt>
                <c:pt idx="135">
                  <c:v>39923.0</c:v>
                </c:pt>
                <c:pt idx="136">
                  <c:v>39924.0</c:v>
                </c:pt>
                <c:pt idx="137">
                  <c:v>39925.0</c:v>
                </c:pt>
                <c:pt idx="138">
                  <c:v>39926.0</c:v>
                </c:pt>
                <c:pt idx="139">
                  <c:v>39927.0</c:v>
                </c:pt>
                <c:pt idx="140">
                  <c:v>39928.0</c:v>
                </c:pt>
                <c:pt idx="141">
                  <c:v>39929.0</c:v>
                </c:pt>
                <c:pt idx="142">
                  <c:v>39930.0</c:v>
                </c:pt>
                <c:pt idx="143">
                  <c:v>39931.0</c:v>
                </c:pt>
                <c:pt idx="144">
                  <c:v>39932.0</c:v>
                </c:pt>
                <c:pt idx="145">
                  <c:v>39933.0</c:v>
                </c:pt>
                <c:pt idx="146">
                  <c:v>39934.0</c:v>
                </c:pt>
                <c:pt idx="147">
                  <c:v>39935.0</c:v>
                </c:pt>
                <c:pt idx="148">
                  <c:v>39936.0</c:v>
                </c:pt>
                <c:pt idx="149">
                  <c:v>39937.0</c:v>
                </c:pt>
                <c:pt idx="150">
                  <c:v>39938.0</c:v>
                </c:pt>
                <c:pt idx="151">
                  <c:v>39939.0</c:v>
                </c:pt>
                <c:pt idx="152">
                  <c:v>39940.0</c:v>
                </c:pt>
                <c:pt idx="153">
                  <c:v>39941.0</c:v>
                </c:pt>
                <c:pt idx="154">
                  <c:v>39942.0</c:v>
                </c:pt>
                <c:pt idx="155">
                  <c:v>39943.0</c:v>
                </c:pt>
                <c:pt idx="156">
                  <c:v>39944.0</c:v>
                </c:pt>
                <c:pt idx="157">
                  <c:v>39945.0</c:v>
                </c:pt>
                <c:pt idx="158">
                  <c:v>39946.0</c:v>
                </c:pt>
                <c:pt idx="159">
                  <c:v>39947.0</c:v>
                </c:pt>
                <c:pt idx="160">
                  <c:v>39948.0</c:v>
                </c:pt>
                <c:pt idx="161">
                  <c:v>39949.0</c:v>
                </c:pt>
                <c:pt idx="162">
                  <c:v>39950.0</c:v>
                </c:pt>
                <c:pt idx="163">
                  <c:v>39951.0</c:v>
                </c:pt>
                <c:pt idx="164">
                  <c:v>39952.0</c:v>
                </c:pt>
                <c:pt idx="165">
                  <c:v>39953.0</c:v>
                </c:pt>
                <c:pt idx="166">
                  <c:v>39954.0</c:v>
                </c:pt>
                <c:pt idx="167">
                  <c:v>39955.0</c:v>
                </c:pt>
                <c:pt idx="168">
                  <c:v>39956.0</c:v>
                </c:pt>
                <c:pt idx="169">
                  <c:v>39957.0</c:v>
                </c:pt>
                <c:pt idx="170">
                  <c:v>39958.0</c:v>
                </c:pt>
                <c:pt idx="171">
                  <c:v>39959.0</c:v>
                </c:pt>
                <c:pt idx="172">
                  <c:v>39960.0</c:v>
                </c:pt>
                <c:pt idx="173">
                  <c:v>39961.0</c:v>
                </c:pt>
                <c:pt idx="174">
                  <c:v>39962.0</c:v>
                </c:pt>
                <c:pt idx="175">
                  <c:v>39963.0</c:v>
                </c:pt>
                <c:pt idx="176">
                  <c:v>39964.0</c:v>
                </c:pt>
                <c:pt idx="177">
                  <c:v>39965.0</c:v>
                </c:pt>
                <c:pt idx="178">
                  <c:v>39966.0</c:v>
                </c:pt>
                <c:pt idx="179">
                  <c:v>39967.0</c:v>
                </c:pt>
                <c:pt idx="180">
                  <c:v>39968.0</c:v>
                </c:pt>
                <c:pt idx="181">
                  <c:v>39969.0</c:v>
                </c:pt>
                <c:pt idx="182">
                  <c:v>39970.0</c:v>
                </c:pt>
                <c:pt idx="183">
                  <c:v>39971.0</c:v>
                </c:pt>
                <c:pt idx="184">
                  <c:v>39972.0</c:v>
                </c:pt>
                <c:pt idx="185">
                  <c:v>39973.0</c:v>
                </c:pt>
                <c:pt idx="186">
                  <c:v>39974.0</c:v>
                </c:pt>
                <c:pt idx="187">
                  <c:v>39975.0</c:v>
                </c:pt>
                <c:pt idx="188">
                  <c:v>39976.0</c:v>
                </c:pt>
                <c:pt idx="189">
                  <c:v>39977.0</c:v>
                </c:pt>
                <c:pt idx="190">
                  <c:v>39978.0</c:v>
                </c:pt>
                <c:pt idx="191">
                  <c:v>39979.0</c:v>
                </c:pt>
                <c:pt idx="192">
                  <c:v>39980.0</c:v>
                </c:pt>
                <c:pt idx="193">
                  <c:v>39981.0</c:v>
                </c:pt>
                <c:pt idx="194">
                  <c:v>39982.0</c:v>
                </c:pt>
                <c:pt idx="195">
                  <c:v>39983.0</c:v>
                </c:pt>
                <c:pt idx="196">
                  <c:v>39984.0</c:v>
                </c:pt>
                <c:pt idx="197">
                  <c:v>39985.0</c:v>
                </c:pt>
                <c:pt idx="198">
                  <c:v>39986.0</c:v>
                </c:pt>
                <c:pt idx="199">
                  <c:v>39987.0</c:v>
                </c:pt>
                <c:pt idx="200">
                  <c:v>39988.0</c:v>
                </c:pt>
                <c:pt idx="201">
                  <c:v>39989.0</c:v>
                </c:pt>
                <c:pt idx="202">
                  <c:v>39990.0</c:v>
                </c:pt>
                <c:pt idx="203">
                  <c:v>39991.0</c:v>
                </c:pt>
                <c:pt idx="204">
                  <c:v>39992.0</c:v>
                </c:pt>
                <c:pt idx="205">
                  <c:v>39993.0</c:v>
                </c:pt>
                <c:pt idx="206">
                  <c:v>39994.0</c:v>
                </c:pt>
                <c:pt idx="207">
                  <c:v>39995.0</c:v>
                </c:pt>
                <c:pt idx="208">
                  <c:v>39996.0</c:v>
                </c:pt>
                <c:pt idx="209">
                  <c:v>39997.0</c:v>
                </c:pt>
                <c:pt idx="210">
                  <c:v>39998.0</c:v>
                </c:pt>
                <c:pt idx="211">
                  <c:v>39999.0</c:v>
                </c:pt>
                <c:pt idx="212">
                  <c:v>40000.0</c:v>
                </c:pt>
                <c:pt idx="213">
                  <c:v>40001.0</c:v>
                </c:pt>
                <c:pt idx="214">
                  <c:v>40002.0</c:v>
                </c:pt>
                <c:pt idx="215">
                  <c:v>40003.0</c:v>
                </c:pt>
                <c:pt idx="216">
                  <c:v>40004.0</c:v>
                </c:pt>
                <c:pt idx="217">
                  <c:v>40005.0</c:v>
                </c:pt>
                <c:pt idx="218">
                  <c:v>40006.0</c:v>
                </c:pt>
                <c:pt idx="219">
                  <c:v>40007.0</c:v>
                </c:pt>
                <c:pt idx="220">
                  <c:v>40008.0</c:v>
                </c:pt>
                <c:pt idx="221">
                  <c:v>40009.0</c:v>
                </c:pt>
                <c:pt idx="222">
                  <c:v>40010.0</c:v>
                </c:pt>
                <c:pt idx="223">
                  <c:v>40011.0</c:v>
                </c:pt>
                <c:pt idx="224">
                  <c:v>40012.0</c:v>
                </c:pt>
                <c:pt idx="225">
                  <c:v>40013.0</c:v>
                </c:pt>
                <c:pt idx="226">
                  <c:v>40014.0</c:v>
                </c:pt>
                <c:pt idx="227">
                  <c:v>40015.0</c:v>
                </c:pt>
                <c:pt idx="228">
                  <c:v>40016.0</c:v>
                </c:pt>
                <c:pt idx="229">
                  <c:v>40017.0</c:v>
                </c:pt>
                <c:pt idx="230">
                  <c:v>40018.0</c:v>
                </c:pt>
                <c:pt idx="231">
                  <c:v>40019.0</c:v>
                </c:pt>
                <c:pt idx="232">
                  <c:v>40020.0</c:v>
                </c:pt>
                <c:pt idx="233">
                  <c:v>40021.0</c:v>
                </c:pt>
                <c:pt idx="234">
                  <c:v>40022.0</c:v>
                </c:pt>
                <c:pt idx="235">
                  <c:v>40023.0</c:v>
                </c:pt>
                <c:pt idx="236">
                  <c:v>40024.0</c:v>
                </c:pt>
                <c:pt idx="237">
                  <c:v>40025.0</c:v>
                </c:pt>
                <c:pt idx="238">
                  <c:v>40026.0</c:v>
                </c:pt>
                <c:pt idx="239">
                  <c:v>40027.0</c:v>
                </c:pt>
                <c:pt idx="240">
                  <c:v>40028.0</c:v>
                </c:pt>
                <c:pt idx="241">
                  <c:v>40029.0</c:v>
                </c:pt>
                <c:pt idx="242">
                  <c:v>40030.0</c:v>
                </c:pt>
                <c:pt idx="243">
                  <c:v>40031.0</c:v>
                </c:pt>
                <c:pt idx="244">
                  <c:v>40032.0</c:v>
                </c:pt>
                <c:pt idx="245">
                  <c:v>40033.0</c:v>
                </c:pt>
                <c:pt idx="246">
                  <c:v>40034.0</c:v>
                </c:pt>
                <c:pt idx="247">
                  <c:v>40035.0</c:v>
                </c:pt>
                <c:pt idx="248">
                  <c:v>40036.0</c:v>
                </c:pt>
                <c:pt idx="249">
                  <c:v>40037.0</c:v>
                </c:pt>
                <c:pt idx="250">
                  <c:v>40038.0</c:v>
                </c:pt>
                <c:pt idx="251">
                  <c:v>40039.0</c:v>
                </c:pt>
                <c:pt idx="252">
                  <c:v>40040.0</c:v>
                </c:pt>
                <c:pt idx="253">
                  <c:v>40041.0</c:v>
                </c:pt>
                <c:pt idx="254">
                  <c:v>40042.0</c:v>
                </c:pt>
                <c:pt idx="255">
                  <c:v>40043.0</c:v>
                </c:pt>
                <c:pt idx="256">
                  <c:v>40044.0</c:v>
                </c:pt>
                <c:pt idx="257">
                  <c:v>40045.0</c:v>
                </c:pt>
                <c:pt idx="258">
                  <c:v>40046.0</c:v>
                </c:pt>
                <c:pt idx="259">
                  <c:v>40047.0</c:v>
                </c:pt>
                <c:pt idx="260">
                  <c:v>40048.0</c:v>
                </c:pt>
                <c:pt idx="261">
                  <c:v>40049.0</c:v>
                </c:pt>
                <c:pt idx="262">
                  <c:v>40050.0</c:v>
                </c:pt>
                <c:pt idx="263">
                  <c:v>40051.0</c:v>
                </c:pt>
                <c:pt idx="264">
                  <c:v>40052.0</c:v>
                </c:pt>
                <c:pt idx="265">
                  <c:v>40053.0</c:v>
                </c:pt>
                <c:pt idx="266">
                  <c:v>40054.0</c:v>
                </c:pt>
                <c:pt idx="267">
                  <c:v>40055.0</c:v>
                </c:pt>
                <c:pt idx="268">
                  <c:v>40056.0</c:v>
                </c:pt>
                <c:pt idx="269">
                  <c:v>40057.0</c:v>
                </c:pt>
                <c:pt idx="270">
                  <c:v>40058.0</c:v>
                </c:pt>
                <c:pt idx="271">
                  <c:v>40059.0</c:v>
                </c:pt>
                <c:pt idx="272">
                  <c:v>40060.0</c:v>
                </c:pt>
                <c:pt idx="273">
                  <c:v>40061.0</c:v>
                </c:pt>
                <c:pt idx="274">
                  <c:v>40062.0</c:v>
                </c:pt>
                <c:pt idx="275">
                  <c:v>40063.0</c:v>
                </c:pt>
                <c:pt idx="276">
                  <c:v>40064.0</c:v>
                </c:pt>
                <c:pt idx="277">
                  <c:v>40065.0</c:v>
                </c:pt>
                <c:pt idx="278">
                  <c:v>40066.0</c:v>
                </c:pt>
                <c:pt idx="279">
                  <c:v>40067.0</c:v>
                </c:pt>
                <c:pt idx="280">
                  <c:v>40068.0</c:v>
                </c:pt>
                <c:pt idx="281">
                  <c:v>40069.0</c:v>
                </c:pt>
                <c:pt idx="282">
                  <c:v>40070.0</c:v>
                </c:pt>
                <c:pt idx="283">
                  <c:v>40071.0</c:v>
                </c:pt>
                <c:pt idx="284">
                  <c:v>40072.0</c:v>
                </c:pt>
                <c:pt idx="285">
                  <c:v>40073.0</c:v>
                </c:pt>
                <c:pt idx="286">
                  <c:v>40074.0</c:v>
                </c:pt>
                <c:pt idx="287">
                  <c:v>40075.0</c:v>
                </c:pt>
                <c:pt idx="288">
                  <c:v>40076.0</c:v>
                </c:pt>
                <c:pt idx="289">
                  <c:v>40077.0</c:v>
                </c:pt>
                <c:pt idx="290">
                  <c:v>40078.0</c:v>
                </c:pt>
                <c:pt idx="291">
                  <c:v>40079.0</c:v>
                </c:pt>
                <c:pt idx="292">
                  <c:v>40080.0</c:v>
                </c:pt>
                <c:pt idx="293">
                  <c:v>40081.0</c:v>
                </c:pt>
                <c:pt idx="294">
                  <c:v>40082.0</c:v>
                </c:pt>
                <c:pt idx="295">
                  <c:v>40083.0</c:v>
                </c:pt>
                <c:pt idx="296">
                  <c:v>40084.0</c:v>
                </c:pt>
                <c:pt idx="297">
                  <c:v>40085.0</c:v>
                </c:pt>
                <c:pt idx="298">
                  <c:v>40086.0</c:v>
                </c:pt>
                <c:pt idx="299">
                  <c:v>40087.0</c:v>
                </c:pt>
                <c:pt idx="300">
                  <c:v>40088.0</c:v>
                </c:pt>
                <c:pt idx="301">
                  <c:v>40089.0</c:v>
                </c:pt>
                <c:pt idx="302">
                  <c:v>40090.0</c:v>
                </c:pt>
                <c:pt idx="303">
                  <c:v>40091.0</c:v>
                </c:pt>
                <c:pt idx="304">
                  <c:v>40092.0</c:v>
                </c:pt>
                <c:pt idx="305">
                  <c:v>40093.0</c:v>
                </c:pt>
                <c:pt idx="306">
                  <c:v>40094.0</c:v>
                </c:pt>
                <c:pt idx="307">
                  <c:v>40095.0</c:v>
                </c:pt>
                <c:pt idx="308">
                  <c:v>40096.0</c:v>
                </c:pt>
                <c:pt idx="309">
                  <c:v>40097.0</c:v>
                </c:pt>
                <c:pt idx="310">
                  <c:v>40098.0</c:v>
                </c:pt>
                <c:pt idx="311">
                  <c:v>40099.0</c:v>
                </c:pt>
                <c:pt idx="312">
                  <c:v>40100.0</c:v>
                </c:pt>
                <c:pt idx="313">
                  <c:v>40101.0</c:v>
                </c:pt>
                <c:pt idx="314">
                  <c:v>40102.0</c:v>
                </c:pt>
                <c:pt idx="315">
                  <c:v>40103.0</c:v>
                </c:pt>
                <c:pt idx="316">
                  <c:v>40104.0</c:v>
                </c:pt>
                <c:pt idx="317">
                  <c:v>40105.0</c:v>
                </c:pt>
                <c:pt idx="318">
                  <c:v>40106.0</c:v>
                </c:pt>
                <c:pt idx="319">
                  <c:v>40107.0</c:v>
                </c:pt>
                <c:pt idx="320">
                  <c:v>40108.0</c:v>
                </c:pt>
                <c:pt idx="321">
                  <c:v>40109.0</c:v>
                </c:pt>
                <c:pt idx="322">
                  <c:v>40110.0</c:v>
                </c:pt>
                <c:pt idx="323">
                  <c:v>40111.0</c:v>
                </c:pt>
                <c:pt idx="324">
                  <c:v>40112.0</c:v>
                </c:pt>
                <c:pt idx="325">
                  <c:v>40113.0</c:v>
                </c:pt>
                <c:pt idx="326">
                  <c:v>40114.0</c:v>
                </c:pt>
                <c:pt idx="327">
                  <c:v>40115.0</c:v>
                </c:pt>
                <c:pt idx="328">
                  <c:v>40116.0</c:v>
                </c:pt>
                <c:pt idx="329">
                  <c:v>40117.0</c:v>
                </c:pt>
                <c:pt idx="330">
                  <c:v>40118.0</c:v>
                </c:pt>
                <c:pt idx="331">
                  <c:v>40119.0</c:v>
                </c:pt>
                <c:pt idx="332">
                  <c:v>40120.0</c:v>
                </c:pt>
                <c:pt idx="333">
                  <c:v>40121.0</c:v>
                </c:pt>
                <c:pt idx="334">
                  <c:v>40122.0</c:v>
                </c:pt>
                <c:pt idx="335">
                  <c:v>40123.0</c:v>
                </c:pt>
                <c:pt idx="336">
                  <c:v>40124.0</c:v>
                </c:pt>
                <c:pt idx="337">
                  <c:v>40125.0</c:v>
                </c:pt>
                <c:pt idx="338">
                  <c:v>40126.0</c:v>
                </c:pt>
                <c:pt idx="339">
                  <c:v>40127.0</c:v>
                </c:pt>
                <c:pt idx="340">
                  <c:v>40128.0</c:v>
                </c:pt>
                <c:pt idx="341">
                  <c:v>40129.0</c:v>
                </c:pt>
                <c:pt idx="342">
                  <c:v>40130.0</c:v>
                </c:pt>
                <c:pt idx="343">
                  <c:v>40131.0</c:v>
                </c:pt>
                <c:pt idx="344">
                  <c:v>40132.0</c:v>
                </c:pt>
                <c:pt idx="345">
                  <c:v>40133.0</c:v>
                </c:pt>
                <c:pt idx="346">
                  <c:v>40134.0</c:v>
                </c:pt>
                <c:pt idx="347">
                  <c:v>40135.0</c:v>
                </c:pt>
                <c:pt idx="348">
                  <c:v>40136.0</c:v>
                </c:pt>
                <c:pt idx="349">
                  <c:v>40137.0</c:v>
                </c:pt>
                <c:pt idx="350">
                  <c:v>40138.0</c:v>
                </c:pt>
                <c:pt idx="351">
                  <c:v>40139.0</c:v>
                </c:pt>
                <c:pt idx="352">
                  <c:v>40140.0</c:v>
                </c:pt>
                <c:pt idx="353">
                  <c:v>40141.0</c:v>
                </c:pt>
                <c:pt idx="354">
                  <c:v>40142.0</c:v>
                </c:pt>
                <c:pt idx="355">
                  <c:v>40143.0</c:v>
                </c:pt>
                <c:pt idx="356">
                  <c:v>40144.0</c:v>
                </c:pt>
                <c:pt idx="357">
                  <c:v>40145.0</c:v>
                </c:pt>
                <c:pt idx="358">
                  <c:v>40146.0</c:v>
                </c:pt>
                <c:pt idx="359">
                  <c:v>40147.0</c:v>
                </c:pt>
                <c:pt idx="360">
                  <c:v>40148.0</c:v>
                </c:pt>
                <c:pt idx="361">
                  <c:v>40149.0</c:v>
                </c:pt>
                <c:pt idx="362">
                  <c:v>40150.0</c:v>
                </c:pt>
                <c:pt idx="363">
                  <c:v>40151.0</c:v>
                </c:pt>
                <c:pt idx="364">
                  <c:v>40152.0</c:v>
                </c:pt>
                <c:pt idx="365">
                  <c:v>40153.0</c:v>
                </c:pt>
                <c:pt idx="366">
                  <c:v>40154.0</c:v>
                </c:pt>
                <c:pt idx="367">
                  <c:v>40155.0</c:v>
                </c:pt>
                <c:pt idx="368">
                  <c:v>40156.0</c:v>
                </c:pt>
                <c:pt idx="369">
                  <c:v>40157.0</c:v>
                </c:pt>
                <c:pt idx="370">
                  <c:v>40158.0</c:v>
                </c:pt>
                <c:pt idx="371">
                  <c:v>40159.0</c:v>
                </c:pt>
                <c:pt idx="372">
                  <c:v>40160.0</c:v>
                </c:pt>
                <c:pt idx="373">
                  <c:v>40161.0</c:v>
                </c:pt>
                <c:pt idx="374">
                  <c:v>40162.0</c:v>
                </c:pt>
                <c:pt idx="375">
                  <c:v>40163.0</c:v>
                </c:pt>
                <c:pt idx="376">
                  <c:v>40164.0</c:v>
                </c:pt>
                <c:pt idx="377">
                  <c:v>40165.0</c:v>
                </c:pt>
                <c:pt idx="378">
                  <c:v>40166.0</c:v>
                </c:pt>
                <c:pt idx="379">
                  <c:v>40167.0</c:v>
                </c:pt>
                <c:pt idx="380">
                  <c:v>40168.0</c:v>
                </c:pt>
                <c:pt idx="381">
                  <c:v>40169.0</c:v>
                </c:pt>
                <c:pt idx="382">
                  <c:v>40170.0</c:v>
                </c:pt>
                <c:pt idx="383">
                  <c:v>40171.0</c:v>
                </c:pt>
                <c:pt idx="384">
                  <c:v>40172.0</c:v>
                </c:pt>
                <c:pt idx="385">
                  <c:v>40173.0</c:v>
                </c:pt>
                <c:pt idx="386">
                  <c:v>40174.0</c:v>
                </c:pt>
                <c:pt idx="387">
                  <c:v>40175.0</c:v>
                </c:pt>
                <c:pt idx="388">
                  <c:v>40176.0</c:v>
                </c:pt>
                <c:pt idx="389">
                  <c:v>40177.0</c:v>
                </c:pt>
              </c:numCache>
            </c:numRef>
          </c:cat>
          <c:val>
            <c:numRef>
              <c:f>'Daily Data'!$H$2283:$H$2672</c:f>
              <c:numCache>
                <c:formatCode>0.0</c:formatCode>
                <c:ptCount val="390"/>
                <c:pt idx="65">
                  <c:v>100.7</c:v>
                </c:pt>
                <c:pt idx="66">
                  <c:v>100.7</c:v>
                </c:pt>
                <c:pt idx="67">
                  <c:v>100.1</c:v>
                </c:pt>
                <c:pt idx="68">
                  <c:v>99.1</c:v>
                </c:pt>
                <c:pt idx="69">
                  <c:v>99.5</c:v>
                </c:pt>
                <c:pt idx="70">
                  <c:v>99.4</c:v>
                </c:pt>
                <c:pt idx="71">
                  <c:v>99.6</c:v>
                </c:pt>
                <c:pt idx="72">
                  <c:v>99.6</c:v>
                </c:pt>
                <c:pt idx="73">
                  <c:v>99.6</c:v>
                </c:pt>
                <c:pt idx="74">
                  <c:v>99.8</c:v>
                </c:pt>
                <c:pt idx="75">
                  <c:v>98.7</c:v>
                </c:pt>
                <c:pt idx="76">
                  <c:v>97.7</c:v>
                </c:pt>
                <c:pt idx="77">
                  <c:v>98.5</c:v>
                </c:pt>
                <c:pt idx="78">
                  <c:v>99.0</c:v>
                </c:pt>
                <c:pt idx="79">
                  <c:v>99.2</c:v>
                </c:pt>
                <c:pt idx="80">
                  <c:v>98.7</c:v>
                </c:pt>
                <c:pt idx="81">
                  <c:v>98.5</c:v>
                </c:pt>
                <c:pt idx="82">
                  <c:v>98.4</c:v>
                </c:pt>
                <c:pt idx="83">
                  <c:v>98.4</c:v>
                </c:pt>
                <c:pt idx="84">
                  <c:v>99.4</c:v>
                </c:pt>
                <c:pt idx="85">
                  <c:v>99.7</c:v>
                </c:pt>
                <c:pt idx="86">
                  <c:v>100.0</c:v>
                </c:pt>
                <c:pt idx="87">
                  <c:v>100.0</c:v>
                </c:pt>
                <c:pt idx="88">
                  <c:v>98.9</c:v>
                </c:pt>
                <c:pt idx="89">
                  <c:v>98.2</c:v>
                </c:pt>
                <c:pt idx="90">
                  <c:v>97.9</c:v>
                </c:pt>
                <c:pt idx="91">
                  <c:v>98.4</c:v>
                </c:pt>
                <c:pt idx="92">
                  <c:v>99.0</c:v>
                </c:pt>
                <c:pt idx="93">
                  <c:v>99.1</c:v>
                </c:pt>
                <c:pt idx="94">
                  <c:v>99.1</c:v>
                </c:pt>
                <c:pt idx="95">
                  <c:v>97.8</c:v>
                </c:pt>
                <c:pt idx="96">
                  <c:v>97.4</c:v>
                </c:pt>
                <c:pt idx="97">
                  <c:v>97.6</c:v>
                </c:pt>
                <c:pt idx="98">
                  <c:v>97.4</c:v>
                </c:pt>
                <c:pt idx="99">
                  <c:v>97.5</c:v>
                </c:pt>
                <c:pt idx="100">
                  <c:v>97.5</c:v>
                </c:pt>
                <c:pt idx="101">
                  <c:v>97.5</c:v>
                </c:pt>
                <c:pt idx="102">
                  <c:v>97.1</c:v>
                </c:pt>
                <c:pt idx="103">
                  <c:v>97.4</c:v>
                </c:pt>
                <c:pt idx="104">
                  <c:v>97.0</c:v>
                </c:pt>
                <c:pt idx="105">
                  <c:v>96.9</c:v>
                </c:pt>
                <c:pt idx="106">
                  <c:v>96.8</c:v>
                </c:pt>
                <c:pt idx="107">
                  <c:v>97.7</c:v>
                </c:pt>
                <c:pt idx="108">
                  <c:v>96.9</c:v>
                </c:pt>
                <c:pt idx="109">
                  <c:v>96.8</c:v>
                </c:pt>
                <c:pt idx="110">
                  <c:v>96.5</c:v>
                </c:pt>
                <c:pt idx="111">
                  <c:v>96.5</c:v>
                </c:pt>
                <c:pt idx="112">
                  <c:v>97.8</c:v>
                </c:pt>
                <c:pt idx="113">
                  <c:v>98.4</c:v>
                </c:pt>
                <c:pt idx="114">
                  <c:v>98.4</c:v>
                </c:pt>
                <c:pt idx="115">
                  <c:v>97.9</c:v>
                </c:pt>
                <c:pt idx="116">
                  <c:v>97.7</c:v>
                </c:pt>
                <c:pt idx="117">
                  <c:v>97.5</c:v>
                </c:pt>
                <c:pt idx="118">
                  <c:v>96.9</c:v>
                </c:pt>
                <c:pt idx="119">
                  <c:v>96.8</c:v>
                </c:pt>
                <c:pt idx="120">
                  <c:v>96.9</c:v>
                </c:pt>
                <c:pt idx="121">
                  <c:v>97.4</c:v>
                </c:pt>
                <c:pt idx="122">
                  <c:v>97.2</c:v>
                </c:pt>
                <c:pt idx="123">
                  <c:v>96.7</c:v>
                </c:pt>
                <c:pt idx="124">
                  <c:v>96.7</c:v>
                </c:pt>
                <c:pt idx="125">
                  <c:v>96.9</c:v>
                </c:pt>
                <c:pt idx="126">
                  <c:v>96.8</c:v>
                </c:pt>
                <c:pt idx="127">
                  <c:v>96.9</c:v>
                </c:pt>
                <c:pt idx="128">
                  <c:v>97.0</c:v>
                </c:pt>
                <c:pt idx="129">
                  <c:v>97.1</c:v>
                </c:pt>
                <c:pt idx="130">
                  <c:v>96.7</c:v>
                </c:pt>
                <c:pt idx="131">
                  <c:v>96.5</c:v>
                </c:pt>
                <c:pt idx="132">
                  <c:v>96.5</c:v>
                </c:pt>
                <c:pt idx="133">
                  <c:v>96.1</c:v>
                </c:pt>
                <c:pt idx="134">
                  <c:v>96.0</c:v>
                </c:pt>
                <c:pt idx="135">
                  <c:v>96.6</c:v>
                </c:pt>
                <c:pt idx="136">
                  <c:v>96.8</c:v>
                </c:pt>
                <c:pt idx="137">
                  <c:v>96.5</c:v>
                </c:pt>
                <c:pt idx="138">
                  <c:v>96.1</c:v>
                </c:pt>
                <c:pt idx="139">
                  <c:v>95.6</c:v>
                </c:pt>
                <c:pt idx="140">
                  <c:v>96.2</c:v>
                </c:pt>
                <c:pt idx="141">
                  <c:v>96.2</c:v>
                </c:pt>
                <c:pt idx="142">
                  <c:v>96.2</c:v>
                </c:pt>
                <c:pt idx="143">
                  <c:v>96.2</c:v>
                </c:pt>
                <c:pt idx="144">
                  <c:v>94.9</c:v>
                </c:pt>
                <c:pt idx="145">
                  <c:v>94.0</c:v>
                </c:pt>
                <c:pt idx="146">
                  <c:v>93.5</c:v>
                </c:pt>
                <c:pt idx="147">
                  <c:v>93.9</c:v>
                </c:pt>
                <c:pt idx="148">
                  <c:v>94.3</c:v>
                </c:pt>
                <c:pt idx="149">
                  <c:v>95.2</c:v>
                </c:pt>
                <c:pt idx="150">
                  <c:v>94.5</c:v>
                </c:pt>
                <c:pt idx="151">
                  <c:v>93.5</c:v>
                </c:pt>
                <c:pt idx="152">
                  <c:v>93.3</c:v>
                </c:pt>
                <c:pt idx="153">
                  <c:v>93.9</c:v>
                </c:pt>
                <c:pt idx="154">
                  <c:v>93.5</c:v>
                </c:pt>
                <c:pt idx="155">
                  <c:v>93.5</c:v>
                </c:pt>
                <c:pt idx="156">
                  <c:v>94.0</c:v>
                </c:pt>
                <c:pt idx="157">
                  <c:v>94.4</c:v>
                </c:pt>
                <c:pt idx="158">
                  <c:v>93.1</c:v>
                </c:pt>
                <c:pt idx="159">
                  <c:v>92.9</c:v>
                </c:pt>
                <c:pt idx="160">
                  <c:v>92.9</c:v>
                </c:pt>
                <c:pt idx="161">
                  <c:v>92.9</c:v>
                </c:pt>
                <c:pt idx="162">
                  <c:v>93.6</c:v>
                </c:pt>
                <c:pt idx="163">
                  <c:v>94.4</c:v>
                </c:pt>
                <c:pt idx="164">
                  <c:v>93.8</c:v>
                </c:pt>
                <c:pt idx="165">
                  <c:v>92.7</c:v>
                </c:pt>
                <c:pt idx="166">
                  <c:v>92.8</c:v>
                </c:pt>
                <c:pt idx="167">
                  <c:v>92.1</c:v>
                </c:pt>
                <c:pt idx="168">
                  <c:v>92.4</c:v>
                </c:pt>
                <c:pt idx="169">
                  <c:v>93.0</c:v>
                </c:pt>
                <c:pt idx="170">
                  <c:v>93.9</c:v>
                </c:pt>
                <c:pt idx="171">
                  <c:v>93.8</c:v>
                </c:pt>
                <c:pt idx="172">
                  <c:v>92.3</c:v>
                </c:pt>
                <c:pt idx="173">
                  <c:v>92.3</c:v>
                </c:pt>
                <c:pt idx="174">
                  <c:v>92.1</c:v>
                </c:pt>
                <c:pt idx="175">
                  <c:v>92.3</c:v>
                </c:pt>
                <c:pt idx="176">
                  <c:v>92.4</c:v>
                </c:pt>
                <c:pt idx="177">
                  <c:v>93.1</c:v>
                </c:pt>
                <c:pt idx="178">
                  <c:v>93.0</c:v>
                </c:pt>
                <c:pt idx="179">
                  <c:v>92.0</c:v>
                </c:pt>
                <c:pt idx="180">
                  <c:v>92.0</c:v>
                </c:pt>
                <c:pt idx="181">
                  <c:v>92.6</c:v>
                </c:pt>
                <c:pt idx="182">
                  <c:v>91.6</c:v>
                </c:pt>
                <c:pt idx="183">
                  <c:v>91.8</c:v>
                </c:pt>
                <c:pt idx="184">
                  <c:v>93.1</c:v>
                </c:pt>
                <c:pt idx="185">
                  <c:v>93.3</c:v>
                </c:pt>
                <c:pt idx="186">
                  <c:v>91.8</c:v>
                </c:pt>
                <c:pt idx="187">
                  <c:v>91.6</c:v>
                </c:pt>
                <c:pt idx="188">
                  <c:v>92.1</c:v>
                </c:pt>
                <c:pt idx="189">
                  <c:v>91.6</c:v>
                </c:pt>
                <c:pt idx="190">
                  <c:v>91.7</c:v>
                </c:pt>
                <c:pt idx="191">
                  <c:v>92.0</c:v>
                </c:pt>
                <c:pt idx="192">
                  <c:v>91.7</c:v>
                </c:pt>
                <c:pt idx="193">
                  <c:v>91.6</c:v>
                </c:pt>
                <c:pt idx="194">
                  <c:v>91.6</c:v>
                </c:pt>
                <c:pt idx="195">
                  <c:v>90.5</c:v>
                </c:pt>
                <c:pt idx="196">
                  <c:v>90.9</c:v>
                </c:pt>
                <c:pt idx="197">
                  <c:v>91.0</c:v>
                </c:pt>
                <c:pt idx="198">
                  <c:v>91.0</c:v>
                </c:pt>
                <c:pt idx="199">
                  <c:v>90.6</c:v>
                </c:pt>
                <c:pt idx="200">
                  <c:v>90.0</c:v>
                </c:pt>
                <c:pt idx="201">
                  <c:v>89.5</c:v>
                </c:pt>
                <c:pt idx="202">
                  <c:v>89.4</c:v>
                </c:pt>
                <c:pt idx="203">
                  <c:v>89.8</c:v>
                </c:pt>
                <c:pt idx="204">
                  <c:v>89.7</c:v>
                </c:pt>
                <c:pt idx="205">
                  <c:v>91.0</c:v>
                </c:pt>
                <c:pt idx="206">
                  <c:v>90.8</c:v>
                </c:pt>
                <c:pt idx="207">
                  <c:v>90.1</c:v>
                </c:pt>
                <c:pt idx="208">
                  <c:v>88.5</c:v>
                </c:pt>
                <c:pt idx="209">
                  <c:v>88.9</c:v>
                </c:pt>
                <c:pt idx="210">
                  <c:v>88.5</c:v>
                </c:pt>
                <c:pt idx="211">
                  <c:v>88.9</c:v>
                </c:pt>
                <c:pt idx="212">
                  <c:v>90.0</c:v>
                </c:pt>
                <c:pt idx="213">
                  <c:v>89.6</c:v>
                </c:pt>
                <c:pt idx="214">
                  <c:v>88.7</c:v>
                </c:pt>
                <c:pt idx="215">
                  <c:v>88.2</c:v>
                </c:pt>
                <c:pt idx="216">
                  <c:v>87.9</c:v>
                </c:pt>
                <c:pt idx="217">
                  <c:v>88.2</c:v>
                </c:pt>
                <c:pt idx="218">
                  <c:v>89.0</c:v>
                </c:pt>
                <c:pt idx="219">
                  <c:v>90.0</c:v>
                </c:pt>
                <c:pt idx="220">
                  <c:v>89.4</c:v>
                </c:pt>
                <c:pt idx="221">
                  <c:v>89.8</c:v>
                </c:pt>
                <c:pt idx="222">
                  <c:v>90.2</c:v>
                </c:pt>
                <c:pt idx="223">
                  <c:v>90.4</c:v>
                </c:pt>
                <c:pt idx="224">
                  <c:v>90.5</c:v>
                </c:pt>
                <c:pt idx="225">
                  <c:v>89.7</c:v>
                </c:pt>
                <c:pt idx="226">
                  <c:v>90.1</c:v>
                </c:pt>
                <c:pt idx="227">
                  <c:v>90.1</c:v>
                </c:pt>
                <c:pt idx="228">
                  <c:v>89.3</c:v>
                </c:pt>
                <c:pt idx="229">
                  <c:v>89.0</c:v>
                </c:pt>
                <c:pt idx="230">
                  <c:v>88.3</c:v>
                </c:pt>
                <c:pt idx="231">
                  <c:v>88.4</c:v>
                </c:pt>
                <c:pt idx="232">
                  <c:v>88.2</c:v>
                </c:pt>
                <c:pt idx="233">
                  <c:v>89.0</c:v>
                </c:pt>
                <c:pt idx="234">
                  <c:v>87.8</c:v>
                </c:pt>
                <c:pt idx="235">
                  <c:v>88.5</c:v>
                </c:pt>
                <c:pt idx="236">
                  <c:v>88.1</c:v>
                </c:pt>
                <c:pt idx="237">
                  <c:v>88.6</c:v>
                </c:pt>
                <c:pt idx="238">
                  <c:v>88.3</c:v>
                </c:pt>
                <c:pt idx="239">
                  <c:v>88.5</c:v>
                </c:pt>
                <c:pt idx="240">
                  <c:v>89.8</c:v>
                </c:pt>
                <c:pt idx="241">
                  <c:v>90.3</c:v>
                </c:pt>
                <c:pt idx="242">
                  <c:v>89.1</c:v>
                </c:pt>
                <c:pt idx="243">
                  <c:v>88.4</c:v>
                </c:pt>
                <c:pt idx="244">
                  <c:v>88.3</c:v>
                </c:pt>
                <c:pt idx="245">
                  <c:v>88.3</c:v>
                </c:pt>
                <c:pt idx="246">
                  <c:v>88.3</c:v>
                </c:pt>
                <c:pt idx="247">
                  <c:v>89.0</c:v>
                </c:pt>
                <c:pt idx="248">
                  <c:v>89.5</c:v>
                </c:pt>
                <c:pt idx="249">
                  <c:v>88.6</c:v>
                </c:pt>
                <c:pt idx="250">
                  <c:v>89.0</c:v>
                </c:pt>
                <c:pt idx="251">
                  <c:v>89.6</c:v>
                </c:pt>
                <c:pt idx="252">
                  <c:v>88.9</c:v>
                </c:pt>
                <c:pt idx="253">
                  <c:v>89.4</c:v>
                </c:pt>
                <c:pt idx="254">
                  <c:v>89.5</c:v>
                </c:pt>
                <c:pt idx="255">
                  <c:v>89.6</c:v>
                </c:pt>
                <c:pt idx="256">
                  <c:v>88.7</c:v>
                </c:pt>
                <c:pt idx="257">
                  <c:v>89.4</c:v>
                </c:pt>
                <c:pt idx="258">
                  <c:v>88.3</c:v>
                </c:pt>
                <c:pt idx="259">
                  <c:v>88.8</c:v>
                </c:pt>
                <c:pt idx="260">
                  <c:v>89.9</c:v>
                </c:pt>
                <c:pt idx="261">
                  <c:v>90.3</c:v>
                </c:pt>
                <c:pt idx="262">
                  <c:v>90.4</c:v>
                </c:pt>
                <c:pt idx="263">
                  <c:v>89.7</c:v>
                </c:pt>
                <c:pt idx="264">
                  <c:v>89.5</c:v>
                </c:pt>
                <c:pt idx="265">
                  <c:v>89.5</c:v>
                </c:pt>
                <c:pt idx="266">
                  <c:v>89.5</c:v>
                </c:pt>
                <c:pt idx="267">
                  <c:v>90.0</c:v>
                </c:pt>
                <c:pt idx="268">
                  <c:v>90.5</c:v>
                </c:pt>
                <c:pt idx="269">
                  <c:v>90.0</c:v>
                </c:pt>
                <c:pt idx="270">
                  <c:v>88.9</c:v>
                </c:pt>
                <c:pt idx="271">
                  <c:v>89.0</c:v>
                </c:pt>
                <c:pt idx="272">
                  <c:v>88.5</c:v>
                </c:pt>
                <c:pt idx="273">
                  <c:v>89.1</c:v>
                </c:pt>
                <c:pt idx="274">
                  <c:v>90.4</c:v>
                </c:pt>
                <c:pt idx="275">
                  <c:v>90.0</c:v>
                </c:pt>
                <c:pt idx="276">
                  <c:v>90.1</c:v>
                </c:pt>
                <c:pt idx="277">
                  <c:v>88.8</c:v>
                </c:pt>
                <c:pt idx="278">
                  <c:v>88.7</c:v>
                </c:pt>
                <c:pt idx="279">
                  <c:v>89.3</c:v>
                </c:pt>
                <c:pt idx="280">
                  <c:v>89.5</c:v>
                </c:pt>
                <c:pt idx="281">
                  <c:v>90.0</c:v>
                </c:pt>
                <c:pt idx="282">
                  <c:v>90.2</c:v>
                </c:pt>
                <c:pt idx="283">
                  <c:v>90.3</c:v>
                </c:pt>
                <c:pt idx="284">
                  <c:v>88.7</c:v>
                </c:pt>
                <c:pt idx="285">
                  <c:v>88.6</c:v>
                </c:pt>
                <c:pt idx="286">
                  <c:v>88.0</c:v>
                </c:pt>
                <c:pt idx="287">
                  <c:v>88.6</c:v>
                </c:pt>
                <c:pt idx="288">
                  <c:v>88.9</c:v>
                </c:pt>
                <c:pt idx="289">
                  <c:v>89.0</c:v>
                </c:pt>
                <c:pt idx="290">
                  <c:v>89.5</c:v>
                </c:pt>
                <c:pt idx="291">
                  <c:v>88.8</c:v>
                </c:pt>
                <c:pt idx="292">
                  <c:v>89.1</c:v>
                </c:pt>
                <c:pt idx="293">
                  <c:v>88.3</c:v>
                </c:pt>
                <c:pt idx="294">
                  <c:v>88.3</c:v>
                </c:pt>
                <c:pt idx="295">
                  <c:v>88.8</c:v>
                </c:pt>
                <c:pt idx="296">
                  <c:v>89.4</c:v>
                </c:pt>
                <c:pt idx="297">
                  <c:v>89.3</c:v>
                </c:pt>
                <c:pt idx="298">
                  <c:v>88.4</c:v>
                </c:pt>
                <c:pt idx="299">
                  <c:v>88.4</c:v>
                </c:pt>
                <c:pt idx="300">
                  <c:v>87.8</c:v>
                </c:pt>
                <c:pt idx="301">
                  <c:v>88.4</c:v>
                </c:pt>
                <c:pt idx="302">
                  <c:v>88.1</c:v>
                </c:pt>
                <c:pt idx="303">
                  <c:v>88.6</c:v>
                </c:pt>
                <c:pt idx="304">
                  <c:v>88.4</c:v>
                </c:pt>
                <c:pt idx="305">
                  <c:v>88.2</c:v>
                </c:pt>
                <c:pt idx="306">
                  <c:v>88.8</c:v>
                </c:pt>
                <c:pt idx="307">
                  <c:v>88.7</c:v>
                </c:pt>
                <c:pt idx="308">
                  <c:v>89.0</c:v>
                </c:pt>
                <c:pt idx="309">
                  <c:v>89.3</c:v>
                </c:pt>
                <c:pt idx="310">
                  <c:v>89.6</c:v>
                </c:pt>
                <c:pt idx="311">
                  <c:v>89.9</c:v>
                </c:pt>
                <c:pt idx="312">
                  <c:v>89.5</c:v>
                </c:pt>
                <c:pt idx="313">
                  <c:v>89.5</c:v>
                </c:pt>
                <c:pt idx="314">
                  <c:v>88.5</c:v>
                </c:pt>
                <c:pt idx="315">
                  <c:v>89.4</c:v>
                </c:pt>
                <c:pt idx="338">
                  <c:v>87.7</c:v>
                </c:pt>
                <c:pt idx="339">
                  <c:v>87.7</c:v>
                </c:pt>
                <c:pt idx="340">
                  <c:v>88.3</c:v>
                </c:pt>
                <c:pt idx="341">
                  <c:v>88.4</c:v>
                </c:pt>
                <c:pt idx="342">
                  <c:v>88.9</c:v>
                </c:pt>
                <c:pt idx="343">
                  <c:v>89.4</c:v>
                </c:pt>
                <c:pt idx="344">
                  <c:v>89.3</c:v>
                </c:pt>
                <c:pt idx="345">
                  <c:v>89.6</c:v>
                </c:pt>
                <c:pt idx="346">
                  <c:v>90.1</c:v>
                </c:pt>
                <c:pt idx="347">
                  <c:v>88.4</c:v>
                </c:pt>
                <c:pt idx="348">
                  <c:v>88.8</c:v>
                </c:pt>
                <c:pt idx="349">
                  <c:v>88.8</c:v>
                </c:pt>
                <c:pt idx="350">
                  <c:v>89.5</c:v>
                </c:pt>
                <c:pt idx="351">
                  <c:v>90.0</c:v>
                </c:pt>
                <c:pt idx="352">
                  <c:v>89.8</c:v>
                </c:pt>
                <c:pt idx="353">
                  <c:v>89.3</c:v>
                </c:pt>
                <c:pt idx="354">
                  <c:v>89.3</c:v>
                </c:pt>
                <c:pt idx="355">
                  <c:v>89.3</c:v>
                </c:pt>
                <c:pt idx="356">
                  <c:v>89.8</c:v>
                </c:pt>
                <c:pt idx="357">
                  <c:v>89.4</c:v>
                </c:pt>
                <c:pt idx="358">
                  <c:v>89.6</c:v>
                </c:pt>
                <c:pt idx="359">
                  <c:v>89.5</c:v>
                </c:pt>
                <c:pt idx="360">
                  <c:v>89.5</c:v>
                </c:pt>
                <c:pt idx="361">
                  <c:v>88.8</c:v>
                </c:pt>
                <c:pt idx="362">
                  <c:v>89.3</c:v>
                </c:pt>
                <c:pt idx="363">
                  <c:v>88.9</c:v>
                </c:pt>
                <c:pt idx="364">
                  <c:v>89.4</c:v>
                </c:pt>
                <c:pt idx="365">
                  <c:v>89.5</c:v>
                </c:pt>
                <c:pt idx="366">
                  <c:v>89.6</c:v>
                </c:pt>
                <c:pt idx="367">
                  <c:v>89.7</c:v>
                </c:pt>
                <c:pt idx="368">
                  <c:v>89.2</c:v>
                </c:pt>
                <c:pt idx="369">
                  <c:v>89.7</c:v>
                </c:pt>
                <c:pt idx="370">
                  <c:v>90.3</c:v>
                </c:pt>
                <c:pt idx="371">
                  <c:v>88.9</c:v>
                </c:pt>
                <c:pt idx="372">
                  <c:v>90.2</c:v>
                </c:pt>
                <c:pt idx="373">
                  <c:v>90.5</c:v>
                </c:pt>
                <c:pt idx="374">
                  <c:v>90.3</c:v>
                </c:pt>
                <c:pt idx="375">
                  <c:v>90.0</c:v>
                </c:pt>
                <c:pt idx="376">
                  <c:v>89.6</c:v>
                </c:pt>
                <c:pt idx="377">
                  <c:v>89.3</c:v>
                </c:pt>
                <c:pt idx="378">
                  <c:v>90.2</c:v>
                </c:pt>
                <c:pt idx="379">
                  <c:v>90.4</c:v>
                </c:pt>
                <c:pt idx="380">
                  <c:v>90.7</c:v>
                </c:pt>
                <c:pt idx="381">
                  <c:v>90.9</c:v>
                </c:pt>
                <c:pt idx="382">
                  <c:v>90.1</c:v>
                </c:pt>
                <c:pt idx="385">
                  <c:v>91.6</c:v>
                </c:pt>
                <c:pt idx="388">
                  <c:v>91.7</c:v>
                </c:pt>
                <c:pt idx="389">
                  <c:v>90.1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17912"/>
        <c:axId val="-2072314856"/>
      </c:lineChart>
      <c:dateAx>
        <c:axId val="-2072317912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72314856"/>
        <c:crosses val="autoZero"/>
        <c:auto val="1"/>
        <c:lblOffset val="100"/>
        <c:baseTimeUnit val="days"/>
      </c:dateAx>
      <c:valAx>
        <c:axId val="-2072314856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2317912"/>
        <c:crosses val="autoZero"/>
        <c:crossBetween val="between"/>
      </c:valAx>
    </c:plotArea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Data'!$B$2673:$B$3037</c:f>
              <c:numCache>
                <c:formatCode>d/mm/yy;@</c:formatCode>
                <c:ptCount val="365"/>
                <c:pt idx="0">
                  <c:v>40178.0</c:v>
                </c:pt>
                <c:pt idx="1">
                  <c:v>40179.0</c:v>
                </c:pt>
                <c:pt idx="2">
                  <c:v>40180.0</c:v>
                </c:pt>
                <c:pt idx="3">
                  <c:v>40181.0</c:v>
                </c:pt>
                <c:pt idx="4">
                  <c:v>40182.0</c:v>
                </c:pt>
                <c:pt idx="5">
                  <c:v>40183.0</c:v>
                </c:pt>
                <c:pt idx="6">
                  <c:v>40184.0</c:v>
                </c:pt>
                <c:pt idx="7">
                  <c:v>40185.0</c:v>
                </c:pt>
                <c:pt idx="8">
                  <c:v>40186.0</c:v>
                </c:pt>
                <c:pt idx="9">
                  <c:v>40187.0</c:v>
                </c:pt>
                <c:pt idx="10">
                  <c:v>40188.0</c:v>
                </c:pt>
                <c:pt idx="11">
                  <c:v>40189.0</c:v>
                </c:pt>
                <c:pt idx="12">
                  <c:v>40190.0</c:v>
                </c:pt>
                <c:pt idx="13">
                  <c:v>40191.0</c:v>
                </c:pt>
                <c:pt idx="14">
                  <c:v>40192.0</c:v>
                </c:pt>
                <c:pt idx="15">
                  <c:v>40193.0</c:v>
                </c:pt>
                <c:pt idx="16">
                  <c:v>40194.0</c:v>
                </c:pt>
                <c:pt idx="17">
                  <c:v>40195.0</c:v>
                </c:pt>
                <c:pt idx="18">
                  <c:v>40196.0</c:v>
                </c:pt>
                <c:pt idx="19">
                  <c:v>40197.0</c:v>
                </c:pt>
                <c:pt idx="20">
                  <c:v>40198.0</c:v>
                </c:pt>
                <c:pt idx="21">
                  <c:v>40199.0</c:v>
                </c:pt>
                <c:pt idx="22">
                  <c:v>40200.0</c:v>
                </c:pt>
                <c:pt idx="23">
                  <c:v>40201.0</c:v>
                </c:pt>
                <c:pt idx="24">
                  <c:v>40202.0</c:v>
                </c:pt>
                <c:pt idx="25">
                  <c:v>40203.0</c:v>
                </c:pt>
                <c:pt idx="26">
                  <c:v>40204.0</c:v>
                </c:pt>
                <c:pt idx="27">
                  <c:v>40205.0</c:v>
                </c:pt>
                <c:pt idx="28">
                  <c:v>40206.0</c:v>
                </c:pt>
                <c:pt idx="29">
                  <c:v>40207.0</c:v>
                </c:pt>
                <c:pt idx="30">
                  <c:v>40208.0</c:v>
                </c:pt>
                <c:pt idx="31">
                  <c:v>40209.0</c:v>
                </c:pt>
                <c:pt idx="32">
                  <c:v>40210.0</c:v>
                </c:pt>
                <c:pt idx="33">
                  <c:v>40211.0</c:v>
                </c:pt>
                <c:pt idx="34">
                  <c:v>40212.0</c:v>
                </c:pt>
                <c:pt idx="35">
                  <c:v>40213.0</c:v>
                </c:pt>
                <c:pt idx="36">
                  <c:v>40214.0</c:v>
                </c:pt>
                <c:pt idx="37">
                  <c:v>40215.0</c:v>
                </c:pt>
                <c:pt idx="38">
                  <c:v>40216.0</c:v>
                </c:pt>
                <c:pt idx="39">
                  <c:v>40217.0</c:v>
                </c:pt>
                <c:pt idx="40">
                  <c:v>40218.0</c:v>
                </c:pt>
                <c:pt idx="41">
                  <c:v>40219.0</c:v>
                </c:pt>
                <c:pt idx="42">
                  <c:v>40220.0</c:v>
                </c:pt>
                <c:pt idx="43">
                  <c:v>40221.0</c:v>
                </c:pt>
                <c:pt idx="44">
                  <c:v>40222.0</c:v>
                </c:pt>
                <c:pt idx="45">
                  <c:v>40223.0</c:v>
                </c:pt>
                <c:pt idx="46">
                  <c:v>40224.0</c:v>
                </c:pt>
                <c:pt idx="47">
                  <c:v>40225.0</c:v>
                </c:pt>
                <c:pt idx="48">
                  <c:v>40226.0</c:v>
                </c:pt>
                <c:pt idx="49">
                  <c:v>40227.0</c:v>
                </c:pt>
                <c:pt idx="50">
                  <c:v>40228.0</c:v>
                </c:pt>
                <c:pt idx="51">
                  <c:v>40229.0</c:v>
                </c:pt>
                <c:pt idx="52">
                  <c:v>40230.0</c:v>
                </c:pt>
                <c:pt idx="53">
                  <c:v>40231.0</c:v>
                </c:pt>
                <c:pt idx="54">
                  <c:v>40232.0</c:v>
                </c:pt>
                <c:pt idx="55">
                  <c:v>40233.0</c:v>
                </c:pt>
                <c:pt idx="56">
                  <c:v>40234.0</c:v>
                </c:pt>
                <c:pt idx="57">
                  <c:v>40235.0</c:v>
                </c:pt>
                <c:pt idx="58">
                  <c:v>40236.0</c:v>
                </c:pt>
                <c:pt idx="59">
                  <c:v>40237.0</c:v>
                </c:pt>
                <c:pt idx="60">
                  <c:v>40238.0</c:v>
                </c:pt>
                <c:pt idx="61">
                  <c:v>40239.0</c:v>
                </c:pt>
                <c:pt idx="62">
                  <c:v>40240.0</c:v>
                </c:pt>
                <c:pt idx="63">
                  <c:v>40241.0</c:v>
                </c:pt>
                <c:pt idx="64">
                  <c:v>40242.0</c:v>
                </c:pt>
                <c:pt idx="65">
                  <c:v>40243.0</c:v>
                </c:pt>
                <c:pt idx="66">
                  <c:v>40244.0</c:v>
                </c:pt>
                <c:pt idx="67">
                  <c:v>40245.0</c:v>
                </c:pt>
                <c:pt idx="68">
                  <c:v>40246.0</c:v>
                </c:pt>
                <c:pt idx="69">
                  <c:v>40247.0</c:v>
                </c:pt>
                <c:pt idx="70">
                  <c:v>40248.0</c:v>
                </c:pt>
                <c:pt idx="71">
                  <c:v>40249.0</c:v>
                </c:pt>
                <c:pt idx="72">
                  <c:v>40250.0</c:v>
                </c:pt>
                <c:pt idx="73">
                  <c:v>40251.0</c:v>
                </c:pt>
                <c:pt idx="74">
                  <c:v>40252.0</c:v>
                </c:pt>
                <c:pt idx="75">
                  <c:v>40253.0</c:v>
                </c:pt>
                <c:pt idx="76">
                  <c:v>40254.0</c:v>
                </c:pt>
                <c:pt idx="77">
                  <c:v>40255.0</c:v>
                </c:pt>
                <c:pt idx="78">
                  <c:v>40256.0</c:v>
                </c:pt>
                <c:pt idx="79">
                  <c:v>40257.0</c:v>
                </c:pt>
                <c:pt idx="80">
                  <c:v>40258.0</c:v>
                </c:pt>
                <c:pt idx="81">
                  <c:v>40259.0</c:v>
                </c:pt>
                <c:pt idx="82">
                  <c:v>40260.0</c:v>
                </c:pt>
                <c:pt idx="83">
                  <c:v>40261.0</c:v>
                </c:pt>
                <c:pt idx="84">
                  <c:v>40262.0</c:v>
                </c:pt>
                <c:pt idx="85">
                  <c:v>40263.0</c:v>
                </c:pt>
                <c:pt idx="86">
                  <c:v>40264.0</c:v>
                </c:pt>
                <c:pt idx="87">
                  <c:v>40265.0</c:v>
                </c:pt>
                <c:pt idx="88">
                  <c:v>40266.0</c:v>
                </c:pt>
                <c:pt idx="89">
                  <c:v>40267.0</c:v>
                </c:pt>
                <c:pt idx="90">
                  <c:v>40268.0</c:v>
                </c:pt>
                <c:pt idx="91">
                  <c:v>40269.0</c:v>
                </c:pt>
                <c:pt idx="92">
                  <c:v>40270.0</c:v>
                </c:pt>
                <c:pt idx="93">
                  <c:v>40271.0</c:v>
                </c:pt>
                <c:pt idx="94">
                  <c:v>40272.0</c:v>
                </c:pt>
                <c:pt idx="95">
                  <c:v>40273.0</c:v>
                </c:pt>
                <c:pt idx="96">
                  <c:v>40274.0</c:v>
                </c:pt>
                <c:pt idx="97">
                  <c:v>40275.0</c:v>
                </c:pt>
                <c:pt idx="98">
                  <c:v>40276.0</c:v>
                </c:pt>
                <c:pt idx="99">
                  <c:v>40277.0</c:v>
                </c:pt>
                <c:pt idx="100">
                  <c:v>40278.0</c:v>
                </c:pt>
                <c:pt idx="101">
                  <c:v>40279.0</c:v>
                </c:pt>
                <c:pt idx="102">
                  <c:v>40280.0</c:v>
                </c:pt>
                <c:pt idx="103">
                  <c:v>40281.0</c:v>
                </c:pt>
                <c:pt idx="104">
                  <c:v>40282.0</c:v>
                </c:pt>
                <c:pt idx="105">
                  <c:v>40283.0</c:v>
                </c:pt>
                <c:pt idx="106">
                  <c:v>40284.0</c:v>
                </c:pt>
                <c:pt idx="107">
                  <c:v>40285.0</c:v>
                </c:pt>
                <c:pt idx="108">
                  <c:v>40286.0</c:v>
                </c:pt>
                <c:pt idx="109">
                  <c:v>40287.0</c:v>
                </c:pt>
                <c:pt idx="110">
                  <c:v>40288.0</c:v>
                </c:pt>
                <c:pt idx="111">
                  <c:v>40289.0</c:v>
                </c:pt>
                <c:pt idx="112">
                  <c:v>40290.0</c:v>
                </c:pt>
                <c:pt idx="113">
                  <c:v>40291.0</c:v>
                </c:pt>
                <c:pt idx="114">
                  <c:v>40292.0</c:v>
                </c:pt>
                <c:pt idx="115">
                  <c:v>40293.0</c:v>
                </c:pt>
                <c:pt idx="116">
                  <c:v>40294.0</c:v>
                </c:pt>
                <c:pt idx="117">
                  <c:v>40295.0</c:v>
                </c:pt>
                <c:pt idx="118">
                  <c:v>40296.0</c:v>
                </c:pt>
                <c:pt idx="119">
                  <c:v>40297.0</c:v>
                </c:pt>
                <c:pt idx="120">
                  <c:v>40298.0</c:v>
                </c:pt>
                <c:pt idx="121">
                  <c:v>40299.0</c:v>
                </c:pt>
                <c:pt idx="122">
                  <c:v>40300.0</c:v>
                </c:pt>
                <c:pt idx="123">
                  <c:v>40301.0</c:v>
                </c:pt>
                <c:pt idx="124">
                  <c:v>40302.0</c:v>
                </c:pt>
                <c:pt idx="125">
                  <c:v>40303.0</c:v>
                </c:pt>
                <c:pt idx="126">
                  <c:v>40304.0</c:v>
                </c:pt>
                <c:pt idx="127">
                  <c:v>40305.0</c:v>
                </c:pt>
                <c:pt idx="128">
                  <c:v>40306.0</c:v>
                </c:pt>
                <c:pt idx="129">
                  <c:v>40307.0</c:v>
                </c:pt>
                <c:pt idx="130">
                  <c:v>40308.0</c:v>
                </c:pt>
                <c:pt idx="131">
                  <c:v>40309.0</c:v>
                </c:pt>
                <c:pt idx="132">
                  <c:v>40310.0</c:v>
                </c:pt>
                <c:pt idx="133">
                  <c:v>40311.0</c:v>
                </c:pt>
                <c:pt idx="134">
                  <c:v>40312.0</c:v>
                </c:pt>
                <c:pt idx="135">
                  <c:v>40313.0</c:v>
                </c:pt>
                <c:pt idx="136">
                  <c:v>40314.0</c:v>
                </c:pt>
                <c:pt idx="137">
                  <c:v>40315.0</c:v>
                </c:pt>
                <c:pt idx="138">
                  <c:v>40316.0</c:v>
                </c:pt>
                <c:pt idx="139">
                  <c:v>40317.0</c:v>
                </c:pt>
                <c:pt idx="140">
                  <c:v>40318.0</c:v>
                </c:pt>
                <c:pt idx="141">
                  <c:v>40319.0</c:v>
                </c:pt>
                <c:pt idx="142">
                  <c:v>40320.0</c:v>
                </c:pt>
                <c:pt idx="143">
                  <c:v>40321.0</c:v>
                </c:pt>
                <c:pt idx="144">
                  <c:v>40322.0</c:v>
                </c:pt>
                <c:pt idx="145">
                  <c:v>40323.0</c:v>
                </c:pt>
                <c:pt idx="146">
                  <c:v>40324.0</c:v>
                </c:pt>
                <c:pt idx="147">
                  <c:v>40325.0</c:v>
                </c:pt>
                <c:pt idx="148">
                  <c:v>40326.0</c:v>
                </c:pt>
                <c:pt idx="149">
                  <c:v>40327.0</c:v>
                </c:pt>
                <c:pt idx="150">
                  <c:v>40328.0</c:v>
                </c:pt>
                <c:pt idx="151">
                  <c:v>40329.0</c:v>
                </c:pt>
                <c:pt idx="152">
                  <c:v>40330.0</c:v>
                </c:pt>
                <c:pt idx="153">
                  <c:v>40331.0</c:v>
                </c:pt>
                <c:pt idx="154">
                  <c:v>40332.0</c:v>
                </c:pt>
                <c:pt idx="155">
                  <c:v>40333.0</c:v>
                </c:pt>
                <c:pt idx="156">
                  <c:v>40334.0</c:v>
                </c:pt>
                <c:pt idx="157">
                  <c:v>40335.0</c:v>
                </c:pt>
                <c:pt idx="158">
                  <c:v>40336.0</c:v>
                </c:pt>
                <c:pt idx="159">
                  <c:v>40337.0</c:v>
                </c:pt>
                <c:pt idx="160">
                  <c:v>40338.0</c:v>
                </c:pt>
                <c:pt idx="161">
                  <c:v>40339.0</c:v>
                </c:pt>
                <c:pt idx="162">
                  <c:v>40340.0</c:v>
                </c:pt>
                <c:pt idx="163">
                  <c:v>40341.0</c:v>
                </c:pt>
                <c:pt idx="164">
                  <c:v>40342.0</c:v>
                </c:pt>
                <c:pt idx="165">
                  <c:v>40343.0</c:v>
                </c:pt>
                <c:pt idx="166">
                  <c:v>40344.0</c:v>
                </c:pt>
                <c:pt idx="167">
                  <c:v>40345.0</c:v>
                </c:pt>
                <c:pt idx="168">
                  <c:v>40346.0</c:v>
                </c:pt>
                <c:pt idx="169">
                  <c:v>40347.0</c:v>
                </c:pt>
                <c:pt idx="170">
                  <c:v>40348.0</c:v>
                </c:pt>
                <c:pt idx="171">
                  <c:v>40349.0</c:v>
                </c:pt>
                <c:pt idx="172">
                  <c:v>40350.0</c:v>
                </c:pt>
                <c:pt idx="173">
                  <c:v>40351.0</c:v>
                </c:pt>
                <c:pt idx="174">
                  <c:v>40352.0</c:v>
                </c:pt>
                <c:pt idx="175">
                  <c:v>40353.0</c:v>
                </c:pt>
                <c:pt idx="176">
                  <c:v>40354.0</c:v>
                </c:pt>
                <c:pt idx="177">
                  <c:v>40355.0</c:v>
                </c:pt>
                <c:pt idx="178">
                  <c:v>40356.0</c:v>
                </c:pt>
                <c:pt idx="179">
                  <c:v>40357.0</c:v>
                </c:pt>
                <c:pt idx="180">
                  <c:v>40358.0</c:v>
                </c:pt>
                <c:pt idx="181">
                  <c:v>40359.0</c:v>
                </c:pt>
                <c:pt idx="182">
                  <c:v>40360.0</c:v>
                </c:pt>
                <c:pt idx="183">
                  <c:v>40361.0</c:v>
                </c:pt>
                <c:pt idx="184">
                  <c:v>40362.0</c:v>
                </c:pt>
                <c:pt idx="185">
                  <c:v>40363.0</c:v>
                </c:pt>
                <c:pt idx="186">
                  <c:v>40364.0</c:v>
                </c:pt>
                <c:pt idx="187">
                  <c:v>40365.0</c:v>
                </c:pt>
                <c:pt idx="188">
                  <c:v>40366.0</c:v>
                </c:pt>
                <c:pt idx="189">
                  <c:v>40367.0</c:v>
                </c:pt>
                <c:pt idx="190">
                  <c:v>40368.0</c:v>
                </c:pt>
                <c:pt idx="191">
                  <c:v>40369.0</c:v>
                </c:pt>
                <c:pt idx="192">
                  <c:v>40370.0</c:v>
                </c:pt>
                <c:pt idx="193">
                  <c:v>40371.0</c:v>
                </c:pt>
                <c:pt idx="194">
                  <c:v>40372.0</c:v>
                </c:pt>
                <c:pt idx="195">
                  <c:v>40373.0</c:v>
                </c:pt>
                <c:pt idx="196">
                  <c:v>40374.0</c:v>
                </c:pt>
                <c:pt idx="197">
                  <c:v>40375.0</c:v>
                </c:pt>
                <c:pt idx="198">
                  <c:v>40376.0</c:v>
                </c:pt>
                <c:pt idx="199">
                  <c:v>40377.0</c:v>
                </c:pt>
                <c:pt idx="200">
                  <c:v>40378.0</c:v>
                </c:pt>
                <c:pt idx="201">
                  <c:v>40379.0</c:v>
                </c:pt>
                <c:pt idx="202">
                  <c:v>40380.0</c:v>
                </c:pt>
                <c:pt idx="203">
                  <c:v>40381.0</c:v>
                </c:pt>
                <c:pt idx="204">
                  <c:v>40382.0</c:v>
                </c:pt>
                <c:pt idx="205">
                  <c:v>40383.0</c:v>
                </c:pt>
                <c:pt idx="206">
                  <c:v>40384.0</c:v>
                </c:pt>
                <c:pt idx="207">
                  <c:v>40385.0</c:v>
                </c:pt>
                <c:pt idx="208">
                  <c:v>40386.0</c:v>
                </c:pt>
                <c:pt idx="209">
                  <c:v>40387.0</c:v>
                </c:pt>
                <c:pt idx="210">
                  <c:v>40388.0</c:v>
                </c:pt>
                <c:pt idx="211">
                  <c:v>40389.0</c:v>
                </c:pt>
                <c:pt idx="212">
                  <c:v>40390.0</c:v>
                </c:pt>
                <c:pt idx="213">
                  <c:v>40391.0</c:v>
                </c:pt>
                <c:pt idx="214">
                  <c:v>40392.0</c:v>
                </c:pt>
                <c:pt idx="215">
                  <c:v>40393.0</c:v>
                </c:pt>
                <c:pt idx="216">
                  <c:v>40394.0</c:v>
                </c:pt>
                <c:pt idx="217">
                  <c:v>40395.0</c:v>
                </c:pt>
                <c:pt idx="218">
                  <c:v>40396.0</c:v>
                </c:pt>
                <c:pt idx="219">
                  <c:v>40397.0</c:v>
                </c:pt>
                <c:pt idx="220">
                  <c:v>40398.0</c:v>
                </c:pt>
                <c:pt idx="221">
                  <c:v>40399.0</c:v>
                </c:pt>
                <c:pt idx="222">
                  <c:v>40400.0</c:v>
                </c:pt>
                <c:pt idx="223">
                  <c:v>40401.0</c:v>
                </c:pt>
                <c:pt idx="224">
                  <c:v>40402.0</c:v>
                </c:pt>
                <c:pt idx="225">
                  <c:v>40403.0</c:v>
                </c:pt>
                <c:pt idx="226">
                  <c:v>40404.0</c:v>
                </c:pt>
                <c:pt idx="227">
                  <c:v>40405.0</c:v>
                </c:pt>
                <c:pt idx="228">
                  <c:v>40406.0</c:v>
                </c:pt>
                <c:pt idx="229">
                  <c:v>40407.0</c:v>
                </c:pt>
                <c:pt idx="230">
                  <c:v>40408.0</c:v>
                </c:pt>
                <c:pt idx="231">
                  <c:v>40409.0</c:v>
                </c:pt>
                <c:pt idx="232">
                  <c:v>40410.0</c:v>
                </c:pt>
                <c:pt idx="233">
                  <c:v>40411.0</c:v>
                </c:pt>
                <c:pt idx="234">
                  <c:v>40412.0</c:v>
                </c:pt>
                <c:pt idx="235">
                  <c:v>40413.0</c:v>
                </c:pt>
                <c:pt idx="236">
                  <c:v>40414.0</c:v>
                </c:pt>
                <c:pt idx="237">
                  <c:v>40415.0</c:v>
                </c:pt>
                <c:pt idx="238">
                  <c:v>40416.0</c:v>
                </c:pt>
                <c:pt idx="239">
                  <c:v>40417.0</c:v>
                </c:pt>
                <c:pt idx="240">
                  <c:v>40418.0</c:v>
                </c:pt>
                <c:pt idx="241">
                  <c:v>40419.0</c:v>
                </c:pt>
                <c:pt idx="242">
                  <c:v>40420.0</c:v>
                </c:pt>
                <c:pt idx="243">
                  <c:v>40421.0</c:v>
                </c:pt>
                <c:pt idx="244">
                  <c:v>40422.0</c:v>
                </c:pt>
                <c:pt idx="245">
                  <c:v>40423.0</c:v>
                </c:pt>
                <c:pt idx="246">
                  <c:v>40424.0</c:v>
                </c:pt>
                <c:pt idx="247">
                  <c:v>40425.0</c:v>
                </c:pt>
                <c:pt idx="248">
                  <c:v>40426.0</c:v>
                </c:pt>
                <c:pt idx="249">
                  <c:v>40427.0</c:v>
                </c:pt>
                <c:pt idx="250">
                  <c:v>40428.0</c:v>
                </c:pt>
                <c:pt idx="251">
                  <c:v>40429.0</c:v>
                </c:pt>
                <c:pt idx="252">
                  <c:v>40430.0</c:v>
                </c:pt>
                <c:pt idx="253">
                  <c:v>40431.0</c:v>
                </c:pt>
                <c:pt idx="254">
                  <c:v>40432.0</c:v>
                </c:pt>
                <c:pt idx="255">
                  <c:v>40433.0</c:v>
                </c:pt>
                <c:pt idx="256">
                  <c:v>40434.0</c:v>
                </c:pt>
                <c:pt idx="257">
                  <c:v>40435.0</c:v>
                </c:pt>
                <c:pt idx="258">
                  <c:v>40436.0</c:v>
                </c:pt>
                <c:pt idx="259">
                  <c:v>40437.0</c:v>
                </c:pt>
                <c:pt idx="260">
                  <c:v>40438.0</c:v>
                </c:pt>
                <c:pt idx="261">
                  <c:v>40439.0</c:v>
                </c:pt>
                <c:pt idx="262">
                  <c:v>40440.0</c:v>
                </c:pt>
                <c:pt idx="263">
                  <c:v>40441.0</c:v>
                </c:pt>
                <c:pt idx="264">
                  <c:v>40442.0</c:v>
                </c:pt>
                <c:pt idx="265">
                  <c:v>40443.0</c:v>
                </c:pt>
                <c:pt idx="266">
                  <c:v>40444.0</c:v>
                </c:pt>
                <c:pt idx="267">
                  <c:v>40445.0</c:v>
                </c:pt>
                <c:pt idx="268">
                  <c:v>40446.0</c:v>
                </c:pt>
                <c:pt idx="269">
                  <c:v>40447.0</c:v>
                </c:pt>
                <c:pt idx="270">
                  <c:v>40448.0</c:v>
                </c:pt>
                <c:pt idx="271">
                  <c:v>40449.0</c:v>
                </c:pt>
                <c:pt idx="272">
                  <c:v>40450.0</c:v>
                </c:pt>
                <c:pt idx="273">
                  <c:v>40451.0</c:v>
                </c:pt>
                <c:pt idx="274">
                  <c:v>40452.0</c:v>
                </c:pt>
                <c:pt idx="275">
                  <c:v>40453.0</c:v>
                </c:pt>
                <c:pt idx="276">
                  <c:v>40454.0</c:v>
                </c:pt>
                <c:pt idx="277">
                  <c:v>40455.0</c:v>
                </c:pt>
                <c:pt idx="278">
                  <c:v>40456.0</c:v>
                </c:pt>
                <c:pt idx="279">
                  <c:v>40457.0</c:v>
                </c:pt>
                <c:pt idx="280">
                  <c:v>40458.0</c:v>
                </c:pt>
                <c:pt idx="281">
                  <c:v>40459.0</c:v>
                </c:pt>
                <c:pt idx="282">
                  <c:v>40460.0</c:v>
                </c:pt>
                <c:pt idx="283">
                  <c:v>40461.0</c:v>
                </c:pt>
                <c:pt idx="284">
                  <c:v>40462.0</c:v>
                </c:pt>
                <c:pt idx="285">
                  <c:v>40463.0</c:v>
                </c:pt>
                <c:pt idx="286">
                  <c:v>40464.0</c:v>
                </c:pt>
                <c:pt idx="287">
                  <c:v>40465.0</c:v>
                </c:pt>
                <c:pt idx="288">
                  <c:v>40466.0</c:v>
                </c:pt>
                <c:pt idx="289">
                  <c:v>40467.0</c:v>
                </c:pt>
                <c:pt idx="290">
                  <c:v>40468.0</c:v>
                </c:pt>
                <c:pt idx="291">
                  <c:v>40469.0</c:v>
                </c:pt>
                <c:pt idx="292">
                  <c:v>40470.0</c:v>
                </c:pt>
                <c:pt idx="293">
                  <c:v>40471.0</c:v>
                </c:pt>
                <c:pt idx="294">
                  <c:v>40472.0</c:v>
                </c:pt>
                <c:pt idx="295">
                  <c:v>40473.0</c:v>
                </c:pt>
                <c:pt idx="296">
                  <c:v>40474.0</c:v>
                </c:pt>
                <c:pt idx="297">
                  <c:v>40475.0</c:v>
                </c:pt>
                <c:pt idx="298">
                  <c:v>40476.0</c:v>
                </c:pt>
                <c:pt idx="299">
                  <c:v>40477.0</c:v>
                </c:pt>
                <c:pt idx="300">
                  <c:v>40478.0</c:v>
                </c:pt>
                <c:pt idx="301">
                  <c:v>40479.0</c:v>
                </c:pt>
                <c:pt idx="302">
                  <c:v>40480.0</c:v>
                </c:pt>
                <c:pt idx="303">
                  <c:v>40481.0</c:v>
                </c:pt>
                <c:pt idx="304">
                  <c:v>40482.0</c:v>
                </c:pt>
                <c:pt idx="305">
                  <c:v>40483.0</c:v>
                </c:pt>
                <c:pt idx="306">
                  <c:v>40484.0</c:v>
                </c:pt>
                <c:pt idx="307">
                  <c:v>40485.0</c:v>
                </c:pt>
                <c:pt idx="308">
                  <c:v>40486.0</c:v>
                </c:pt>
                <c:pt idx="309">
                  <c:v>40487.0</c:v>
                </c:pt>
                <c:pt idx="310">
                  <c:v>40488.0</c:v>
                </c:pt>
                <c:pt idx="311">
                  <c:v>40489.0</c:v>
                </c:pt>
                <c:pt idx="312">
                  <c:v>40490.0</c:v>
                </c:pt>
                <c:pt idx="313">
                  <c:v>40491.0</c:v>
                </c:pt>
                <c:pt idx="314">
                  <c:v>40492.0</c:v>
                </c:pt>
                <c:pt idx="315">
                  <c:v>40493.0</c:v>
                </c:pt>
                <c:pt idx="316">
                  <c:v>40494.0</c:v>
                </c:pt>
                <c:pt idx="317">
                  <c:v>40495.0</c:v>
                </c:pt>
                <c:pt idx="318">
                  <c:v>40496.0</c:v>
                </c:pt>
                <c:pt idx="319">
                  <c:v>40497.0</c:v>
                </c:pt>
                <c:pt idx="320">
                  <c:v>40498.0</c:v>
                </c:pt>
                <c:pt idx="321">
                  <c:v>40499.0</c:v>
                </c:pt>
                <c:pt idx="322">
                  <c:v>40500.0</c:v>
                </c:pt>
                <c:pt idx="323">
                  <c:v>40501.0</c:v>
                </c:pt>
                <c:pt idx="324">
                  <c:v>40502.0</c:v>
                </c:pt>
                <c:pt idx="325">
                  <c:v>40503.0</c:v>
                </c:pt>
                <c:pt idx="326">
                  <c:v>40504.0</c:v>
                </c:pt>
                <c:pt idx="327">
                  <c:v>40505.0</c:v>
                </c:pt>
                <c:pt idx="328">
                  <c:v>40506.0</c:v>
                </c:pt>
                <c:pt idx="329">
                  <c:v>40507.0</c:v>
                </c:pt>
                <c:pt idx="330">
                  <c:v>40508.0</c:v>
                </c:pt>
                <c:pt idx="331">
                  <c:v>40509.0</c:v>
                </c:pt>
                <c:pt idx="332">
                  <c:v>40510.0</c:v>
                </c:pt>
                <c:pt idx="333">
                  <c:v>40511.0</c:v>
                </c:pt>
                <c:pt idx="334">
                  <c:v>40512.0</c:v>
                </c:pt>
                <c:pt idx="335">
                  <c:v>40513.0</c:v>
                </c:pt>
                <c:pt idx="336">
                  <c:v>40514.0</c:v>
                </c:pt>
                <c:pt idx="337">
                  <c:v>40515.0</c:v>
                </c:pt>
                <c:pt idx="338">
                  <c:v>40516.0</c:v>
                </c:pt>
                <c:pt idx="339">
                  <c:v>40517.0</c:v>
                </c:pt>
                <c:pt idx="340">
                  <c:v>40518.0</c:v>
                </c:pt>
                <c:pt idx="341">
                  <c:v>40519.0</c:v>
                </c:pt>
                <c:pt idx="342">
                  <c:v>40520.0</c:v>
                </c:pt>
                <c:pt idx="343">
                  <c:v>40521.0</c:v>
                </c:pt>
                <c:pt idx="344">
                  <c:v>40522.0</c:v>
                </c:pt>
                <c:pt idx="345">
                  <c:v>40523.0</c:v>
                </c:pt>
                <c:pt idx="346">
                  <c:v>40524.0</c:v>
                </c:pt>
                <c:pt idx="347">
                  <c:v>40525.0</c:v>
                </c:pt>
                <c:pt idx="348">
                  <c:v>40526.0</c:v>
                </c:pt>
                <c:pt idx="349">
                  <c:v>40527.0</c:v>
                </c:pt>
                <c:pt idx="350">
                  <c:v>40528.0</c:v>
                </c:pt>
                <c:pt idx="351">
                  <c:v>40529.0</c:v>
                </c:pt>
                <c:pt idx="352">
                  <c:v>40530.0</c:v>
                </c:pt>
                <c:pt idx="353">
                  <c:v>40531.0</c:v>
                </c:pt>
                <c:pt idx="354">
                  <c:v>40532.0</c:v>
                </c:pt>
                <c:pt idx="355">
                  <c:v>40533.0</c:v>
                </c:pt>
                <c:pt idx="356">
                  <c:v>40534.0</c:v>
                </c:pt>
                <c:pt idx="357">
                  <c:v>40535.0</c:v>
                </c:pt>
                <c:pt idx="358">
                  <c:v>40536.0</c:v>
                </c:pt>
                <c:pt idx="359">
                  <c:v>40537.0</c:v>
                </c:pt>
                <c:pt idx="360">
                  <c:v>40538.0</c:v>
                </c:pt>
                <c:pt idx="361">
                  <c:v>40539.0</c:v>
                </c:pt>
                <c:pt idx="362">
                  <c:v>40540.0</c:v>
                </c:pt>
                <c:pt idx="363">
                  <c:v>40541.0</c:v>
                </c:pt>
                <c:pt idx="364">
                  <c:v>40542.0</c:v>
                </c:pt>
              </c:numCache>
            </c:numRef>
          </c:cat>
          <c:val>
            <c:numRef>
              <c:f>'Daily Data'!$H$2673:$H$3037</c:f>
              <c:numCache>
                <c:formatCode>0.0</c:formatCode>
                <c:ptCount val="365"/>
                <c:pt idx="1">
                  <c:v>91.7</c:v>
                </c:pt>
                <c:pt idx="2">
                  <c:v>90.2</c:v>
                </c:pt>
                <c:pt idx="5">
                  <c:v>92.1</c:v>
                </c:pt>
                <c:pt idx="6">
                  <c:v>91.6</c:v>
                </c:pt>
                <c:pt idx="7">
                  <c:v>90.3</c:v>
                </c:pt>
                <c:pt idx="8">
                  <c:v>91.2</c:v>
                </c:pt>
                <c:pt idx="9">
                  <c:v>91.0</c:v>
                </c:pt>
                <c:pt idx="10">
                  <c:v>92.2</c:v>
                </c:pt>
                <c:pt idx="11">
                  <c:v>91.3</c:v>
                </c:pt>
                <c:pt idx="12">
                  <c:v>91.1</c:v>
                </c:pt>
                <c:pt idx="13">
                  <c:v>91.3</c:v>
                </c:pt>
                <c:pt idx="14">
                  <c:v>91.6</c:v>
                </c:pt>
                <c:pt idx="19">
                  <c:v>92.2</c:v>
                </c:pt>
                <c:pt idx="20">
                  <c:v>90.9</c:v>
                </c:pt>
                <c:pt idx="21">
                  <c:v>91.1</c:v>
                </c:pt>
                <c:pt idx="22">
                  <c:v>91.1</c:v>
                </c:pt>
                <c:pt idx="23">
                  <c:v>91.2</c:v>
                </c:pt>
                <c:pt idx="27">
                  <c:v>91.8</c:v>
                </c:pt>
                <c:pt idx="28">
                  <c:v>91.5</c:v>
                </c:pt>
                <c:pt idx="29">
                  <c:v>92.0</c:v>
                </c:pt>
                <c:pt idx="30">
                  <c:v>91.2</c:v>
                </c:pt>
                <c:pt idx="33">
                  <c:v>92.8</c:v>
                </c:pt>
                <c:pt idx="34">
                  <c:v>91.7</c:v>
                </c:pt>
                <c:pt idx="35">
                  <c:v>91.3</c:v>
                </c:pt>
                <c:pt idx="36">
                  <c:v>91.7</c:v>
                </c:pt>
                <c:pt idx="37">
                  <c:v>92.1</c:v>
                </c:pt>
                <c:pt idx="40">
                  <c:v>92.4</c:v>
                </c:pt>
                <c:pt idx="41">
                  <c:v>91.9</c:v>
                </c:pt>
                <c:pt idx="42">
                  <c:v>92.2</c:v>
                </c:pt>
                <c:pt idx="43">
                  <c:v>92.2</c:v>
                </c:pt>
                <c:pt idx="44">
                  <c:v>92.5</c:v>
                </c:pt>
                <c:pt idx="45">
                  <c:v>92.9</c:v>
                </c:pt>
                <c:pt idx="46">
                  <c:v>92.9</c:v>
                </c:pt>
                <c:pt idx="47">
                  <c:v>93.0</c:v>
                </c:pt>
                <c:pt idx="48">
                  <c:v>92.1</c:v>
                </c:pt>
                <c:pt idx="49">
                  <c:v>91.8</c:v>
                </c:pt>
                <c:pt idx="50">
                  <c:v>92.5</c:v>
                </c:pt>
                <c:pt idx="51">
                  <c:v>92.8</c:v>
                </c:pt>
                <c:pt idx="54">
                  <c:v>93.1</c:v>
                </c:pt>
                <c:pt idx="55">
                  <c:v>92.2</c:v>
                </c:pt>
                <c:pt idx="56">
                  <c:v>92.1</c:v>
                </c:pt>
                <c:pt idx="57">
                  <c:v>92.9</c:v>
                </c:pt>
                <c:pt idx="58">
                  <c:v>92.3</c:v>
                </c:pt>
                <c:pt idx="61">
                  <c:v>92.5</c:v>
                </c:pt>
                <c:pt idx="62">
                  <c:v>92.5</c:v>
                </c:pt>
                <c:pt idx="63">
                  <c:v>93.1</c:v>
                </c:pt>
                <c:pt idx="64">
                  <c:v>92.8</c:v>
                </c:pt>
                <c:pt idx="69">
                  <c:v>93.6</c:v>
                </c:pt>
                <c:pt idx="70">
                  <c:v>93.4</c:v>
                </c:pt>
                <c:pt idx="71">
                  <c:v>92.9</c:v>
                </c:pt>
                <c:pt idx="72">
                  <c:v>93.2</c:v>
                </c:pt>
                <c:pt idx="75">
                  <c:v>93.3</c:v>
                </c:pt>
                <c:pt idx="76">
                  <c:v>92.9</c:v>
                </c:pt>
                <c:pt idx="77">
                  <c:v>91.9</c:v>
                </c:pt>
                <c:pt idx="78">
                  <c:v>91.5</c:v>
                </c:pt>
                <c:pt idx="79">
                  <c:v>91.5</c:v>
                </c:pt>
                <c:pt idx="80">
                  <c:v>91.3</c:v>
                </c:pt>
                <c:pt idx="81">
                  <c:v>91.8</c:v>
                </c:pt>
                <c:pt idx="82">
                  <c:v>92.3</c:v>
                </c:pt>
                <c:pt idx="83">
                  <c:v>92.3</c:v>
                </c:pt>
                <c:pt idx="84">
                  <c:v>91.9</c:v>
                </c:pt>
                <c:pt idx="85">
                  <c:v>91.7</c:v>
                </c:pt>
                <c:pt idx="86">
                  <c:v>91.4</c:v>
                </c:pt>
                <c:pt idx="88">
                  <c:v>93.4</c:v>
                </c:pt>
                <c:pt idx="89">
                  <c:v>92.7</c:v>
                </c:pt>
                <c:pt idx="90">
                  <c:v>92.1</c:v>
                </c:pt>
                <c:pt idx="91">
                  <c:v>91.7</c:v>
                </c:pt>
                <c:pt idx="92">
                  <c:v>92.8</c:v>
                </c:pt>
                <c:pt idx="93">
                  <c:v>92.5</c:v>
                </c:pt>
                <c:pt idx="96">
                  <c:v>92.9</c:v>
                </c:pt>
                <c:pt idx="97">
                  <c:v>92.7</c:v>
                </c:pt>
                <c:pt idx="98">
                  <c:v>92.9</c:v>
                </c:pt>
                <c:pt idx="99">
                  <c:v>93.0</c:v>
                </c:pt>
                <c:pt idx="100">
                  <c:v>93.1</c:v>
                </c:pt>
                <c:pt idx="101">
                  <c:v>93.2</c:v>
                </c:pt>
                <c:pt idx="102">
                  <c:v>93.7</c:v>
                </c:pt>
                <c:pt idx="103">
                  <c:v>93.2</c:v>
                </c:pt>
                <c:pt idx="104">
                  <c:v>92.1</c:v>
                </c:pt>
                <c:pt idx="105">
                  <c:v>93.1</c:v>
                </c:pt>
                <c:pt idx="106">
                  <c:v>93.0</c:v>
                </c:pt>
                <c:pt idx="107">
                  <c:v>93.0</c:v>
                </c:pt>
                <c:pt idx="111">
                  <c:v>93.7</c:v>
                </c:pt>
                <c:pt idx="112">
                  <c:v>93.4</c:v>
                </c:pt>
                <c:pt idx="113">
                  <c:v>92.8</c:v>
                </c:pt>
                <c:pt idx="117">
                  <c:v>93.2</c:v>
                </c:pt>
                <c:pt idx="118">
                  <c:v>93.2</c:v>
                </c:pt>
                <c:pt idx="119">
                  <c:v>93.5</c:v>
                </c:pt>
                <c:pt idx="120">
                  <c:v>93.5</c:v>
                </c:pt>
                <c:pt idx="121">
                  <c:v>93.5</c:v>
                </c:pt>
                <c:pt idx="122">
                  <c:v>93.8</c:v>
                </c:pt>
                <c:pt idx="123">
                  <c:v>94.3</c:v>
                </c:pt>
                <c:pt idx="124">
                  <c:v>93.1</c:v>
                </c:pt>
                <c:pt idx="125">
                  <c:v>93.3</c:v>
                </c:pt>
                <c:pt idx="126">
                  <c:v>94.0</c:v>
                </c:pt>
                <c:pt idx="127">
                  <c:v>93.6</c:v>
                </c:pt>
                <c:pt idx="128">
                  <c:v>93.4</c:v>
                </c:pt>
                <c:pt idx="134">
                  <c:v>93.1</c:v>
                </c:pt>
                <c:pt idx="135">
                  <c:v>92.6</c:v>
                </c:pt>
                <c:pt idx="141">
                  <c:v>94.0</c:v>
                </c:pt>
                <c:pt idx="142">
                  <c:v>94.7</c:v>
                </c:pt>
                <c:pt idx="145">
                  <c:v>93.6</c:v>
                </c:pt>
                <c:pt idx="146">
                  <c:v>93.1</c:v>
                </c:pt>
                <c:pt idx="147">
                  <c:v>93.6</c:v>
                </c:pt>
                <c:pt idx="149">
                  <c:v>92.8</c:v>
                </c:pt>
                <c:pt idx="152">
                  <c:v>93.1</c:v>
                </c:pt>
                <c:pt idx="153">
                  <c:v>92.8</c:v>
                </c:pt>
                <c:pt idx="154">
                  <c:v>92.9</c:v>
                </c:pt>
                <c:pt idx="155">
                  <c:v>93.0</c:v>
                </c:pt>
                <c:pt idx="156">
                  <c:v>93.1</c:v>
                </c:pt>
                <c:pt idx="160">
                  <c:v>93.3</c:v>
                </c:pt>
                <c:pt idx="161">
                  <c:v>92.9</c:v>
                </c:pt>
                <c:pt idx="162">
                  <c:v>92.6</c:v>
                </c:pt>
                <c:pt idx="163">
                  <c:v>93.1</c:v>
                </c:pt>
                <c:pt idx="166">
                  <c:v>93.0</c:v>
                </c:pt>
                <c:pt idx="167">
                  <c:v>92.8</c:v>
                </c:pt>
                <c:pt idx="168">
                  <c:v>93.8</c:v>
                </c:pt>
                <c:pt idx="169">
                  <c:v>93.9</c:v>
                </c:pt>
                <c:pt idx="170">
                  <c:v>93.5</c:v>
                </c:pt>
                <c:pt idx="176">
                  <c:v>93.5</c:v>
                </c:pt>
                <c:pt idx="177">
                  <c:v>93.7</c:v>
                </c:pt>
                <c:pt idx="194">
                  <c:v>94.2</c:v>
                </c:pt>
                <c:pt idx="195">
                  <c:v>93.2</c:v>
                </c:pt>
                <c:pt idx="196">
                  <c:v>93.3</c:v>
                </c:pt>
                <c:pt idx="197">
                  <c:v>93.5</c:v>
                </c:pt>
                <c:pt idx="198">
                  <c:v>93.9</c:v>
                </c:pt>
                <c:pt idx="199">
                  <c:v>94.5</c:v>
                </c:pt>
                <c:pt idx="201">
                  <c:v>93.9</c:v>
                </c:pt>
                <c:pt idx="202">
                  <c:v>94.4</c:v>
                </c:pt>
                <c:pt idx="203">
                  <c:v>93.7</c:v>
                </c:pt>
                <c:pt idx="204">
                  <c:v>93.9</c:v>
                </c:pt>
                <c:pt idx="205">
                  <c:v>94.1</c:v>
                </c:pt>
                <c:pt idx="211">
                  <c:v>94.4</c:v>
                </c:pt>
                <c:pt idx="215">
                  <c:v>94.9</c:v>
                </c:pt>
                <c:pt idx="216">
                  <c:v>94.5</c:v>
                </c:pt>
                <c:pt idx="217">
                  <c:v>94.1</c:v>
                </c:pt>
                <c:pt idx="218">
                  <c:v>93.8</c:v>
                </c:pt>
                <c:pt idx="219">
                  <c:v>94.4</c:v>
                </c:pt>
                <c:pt idx="222">
                  <c:v>95.0</c:v>
                </c:pt>
                <c:pt idx="223">
                  <c:v>94.9</c:v>
                </c:pt>
                <c:pt idx="224">
                  <c:v>94.4</c:v>
                </c:pt>
                <c:pt idx="225">
                  <c:v>94.2</c:v>
                </c:pt>
                <c:pt idx="229">
                  <c:v>94.4</c:v>
                </c:pt>
                <c:pt idx="230">
                  <c:v>95.0</c:v>
                </c:pt>
                <c:pt idx="231">
                  <c:v>95.0</c:v>
                </c:pt>
                <c:pt idx="232">
                  <c:v>94.4</c:v>
                </c:pt>
                <c:pt idx="236">
                  <c:v>95.4</c:v>
                </c:pt>
                <c:pt idx="237">
                  <c:v>94.9</c:v>
                </c:pt>
                <c:pt idx="238">
                  <c:v>94.5</c:v>
                </c:pt>
                <c:pt idx="239">
                  <c:v>95.1</c:v>
                </c:pt>
                <c:pt idx="240">
                  <c:v>94.8</c:v>
                </c:pt>
                <c:pt idx="243">
                  <c:v>95.3</c:v>
                </c:pt>
                <c:pt idx="244">
                  <c:v>95.0</c:v>
                </c:pt>
                <c:pt idx="245">
                  <c:v>95.0</c:v>
                </c:pt>
                <c:pt idx="246">
                  <c:v>95.3</c:v>
                </c:pt>
                <c:pt idx="247">
                  <c:v>95.4</c:v>
                </c:pt>
                <c:pt idx="250">
                  <c:v>95.4</c:v>
                </c:pt>
                <c:pt idx="251">
                  <c:v>94.8</c:v>
                </c:pt>
                <c:pt idx="252">
                  <c:v>94.6</c:v>
                </c:pt>
                <c:pt idx="253">
                  <c:v>94.9</c:v>
                </c:pt>
                <c:pt idx="254">
                  <c:v>95.1</c:v>
                </c:pt>
                <c:pt idx="257">
                  <c:v>95.3</c:v>
                </c:pt>
                <c:pt idx="258">
                  <c:v>95.2</c:v>
                </c:pt>
                <c:pt idx="259">
                  <c:v>94.8</c:v>
                </c:pt>
                <c:pt idx="260">
                  <c:v>95.2</c:v>
                </c:pt>
                <c:pt idx="261">
                  <c:v>95.7</c:v>
                </c:pt>
                <c:pt idx="264">
                  <c:v>95.3</c:v>
                </c:pt>
                <c:pt idx="265">
                  <c:v>94.6</c:v>
                </c:pt>
                <c:pt idx="266">
                  <c:v>94.8</c:v>
                </c:pt>
                <c:pt idx="267">
                  <c:v>94.5</c:v>
                </c:pt>
                <c:pt idx="268">
                  <c:v>94.5</c:v>
                </c:pt>
                <c:pt idx="269">
                  <c:v>94.9</c:v>
                </c:pt>
                <c:pt idx="270">
                  <c:v>95.8</c:v>
                </c:pt>
                <c:pt idx="271">
                  <c:v>95.4</c:v>
                </c:pt>
                <c:pt idx="272">
                  <c:v>95.3</c:v>
                </c:pt>
                <c:pt idx="273">
                  <c:v>95.2</c:v>
                </c:pt>
                <c:pt idx="274">
                  <c:v>95.3</c:v>
                </c:pt>
                <c:pt idx="275">
                  <c:v>94.7</c:v>
                </c:pt>
                <c:pt idx="278">
                  <c:v>95.4</c:v>
                </c:pt>
                <c:pt idx="279">
                  <c:v>94.7</c:v>
                </c:pt>
                <c:pt idx="280">
                  <c:v>94.8</c:v>
                </c:pt>
                <c:pt idx="281">
                  <c:v>94.9</c:v>
                </c:pt>
                <c:pt idx="282">
                  <c:v>94.5</c:v>
                </c:pt>
                <c:pt idx="285">
                  <c:v>95.0</c:v>
                </c:pt>
                <c:pt idx="286">
                  <c:v>94.2</c:v>
                </c:pt>
                <c:pt idx="287">
                  <c:v>94.6</c:v>
                </c:pt>
                <c:pt idx="288">
                  <c:v>94.2</c:v>
                </c:pt>
                <c:pt idx="289">
                  <c:v>94.0</c:v>
                </c:pt>
                <c:pt idx="290">
                  <c:v>94.5</c:v>
                </c:pt>
                <c:pt idx="292">
                  <c:v>94.9</c:v>
                </c:pt>
                <c:pt idx="293">
                  <c:v>94.5</c:v>
                </c:pt>
                <c:pt idx="294">
                  <c:v>94.3</c:v>
                </c:pt>
                <c:pt idx="295">
                  <c:v>94.4</c:v>
                </c:pt>
                <c:pt idx="296">
                  <c:v>94.4</c:v>
                </c:pt>
                <c:pt idx="299">
                  <c:v>94.0</c:v>
                </c:pt>
                <c:pt idx="300">
                  <c:v>94.0</c:v>
                </c:pt>
                <c:pt idx="301">
                  <c:v>94.5</c:v>
                </c:pt>
                <c:pt idx="302">
                  <c:v>94.9</c:v>
                </c:pt>
                <c:pt idx="303">
                  <c:v>94.2</c:v>
                </c:pt>
                <c:pt idx="304">
                  <c:v>94.5</c:v>
                </c:pt>
                <c:pt idx="306">
                  <c:v>95.0</c:v>
                </c:pt>
                <c:pt idx="308">
                  <c:v>95.4</c:v>
                </c:pt>
                <c:pt idx="309">
                  <c:v>95.2</c:v>
                </c:pt>
                <c:pt idx="310">
                  <c:v>95.1</c:v>
                </c:pt>
                <c:pt idx="313">
                  <c:v>95.8</c:v>
                </c:pt>
                <c:pt idx="314">
                  <c:v>95.0</c:v>
                </c:pt>
                <c:pt idx="315">
                  <c:v>95.4</c:v>
                </c:pt>
                <c:pt idx="316">
                  <c:v>96.1</c:v>
                </c:pt>
                <c:pt idx="317">
                  <c:v>96.0</c:v>
                </c:pt>
                <c:pt idx="318">
                  <c:v>95.7</c:v>
                </c:pt>
                <c:pt idx="320">
                  <c:v>95.6</c:v>
                </c:pt>
                <c:pt idx="321">
                  <c:v>94.5</c:v>
                </c:pt>
                <c:pt idx="322">
                  <c:v>94.0</c:v>
                </c:pt>
                <c:pt idx="323">
                  <c:v>93.8</c:v>
                </c:pt>
                <c:pt idx="324">
                  <c:v>94.6</c:v>
                </c:pt>
                <c:pt idx="327">
                  <c:v>95.2</c:v>
                </c:pt>
                <c:pt idx="328">
                  <c:v>95.1</c:v>
                </c:pt>
                <c:pt idx="329">
                  <c:v>94.9</c:v>
                </c:pt>
                <c:pt idx="330">
                  <c:v>94.1</c:v>
                </c:pt>
                <c:pt idx="331">
                  <c:v>94.2</c:v>
                </c:pt>
                <c:pt idx="334">
                  <c:v>95.6</c:v>
                </c:pt>
                <c:pt idx="335">
                  <c:v>95.4</c:v>
                </c:pt>
                <c:pt idx="336">
                  <c:v>95.5</c:v>
                </c:pt>
                <c:pt idx="337">
                  <c:v>95.9</c:v>
                </c:pt>
                <c:pt idx="341">
                  <c:v>95.3</c:v>
                </c:pt>
                <c:pt idx="342">
                  <c:v>95.4</c:v>
                </c:pt>
                <c:pt idx="343">
                  <c:v>95.7</c:v>
                </c:pt>
                <c:pt idx="344">
                  <c:v>95.8</c:v>
                </c:pt>
                <c:pt idx="345">
                  <c:v>95.4</c:v>
                </c:pt>
                <c:pt idx="347">
                  <c:v>95.6</c:v>
                </c:pt>
                <c:pt idx="348">
                  <c:v>96.5</c:v>
                </c:pt>
                <c:pt idx="349">
                  <c:v>95.5</c:v>
                </c:pt>
                <c:pt idx="350">
                  <c:v>95.3</c:v>
                </c:pt>
                <c:pt idx="351">
                  <c:v>95.5</c:v>
                </c:pt>
                <c:pt idx="352">
                  <c:v>95.4</c:v>
                </c:pt>
                <c:pt idx="355">
                  <c:v>95.8</c:v>
                </c:pt>
                <c:pt idx="356">
                  <c:v>95.5</c:v>
                </c:pt>
                <c:pt idx="357">
                  <c:v>95.8</c:v>
                </c:pt>
                <c:pt idx="359">
                  <c:v>96.5</c:v>
                </c:pt>
                <c:pt idx="360">
                  <c:v>96.4</c:v>
                </c:pt>
                <c:pt idx="361">
                  <c:v>95.7</c:v>
                </c:pt>
                <c:pt idx="362">
                  <c:v>95.9</c:v>
                </c:pt>
                <c:pt idx="363">
                  <c:v>95.6</c:v>
                </c:pt>
                <c:pt idx="364">
                  <c:v>96.1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05240"/>
        <c:axId val="-2084002216"/>
      </c:lineChart>
      <c:dateAx>
        <c:axId val="-2084005240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84002216"/>
        <c:crosses val="autoZero"/>
        <c:auto val="1"/>
        <c:lblOffset val="100"/>
        <c:baseTimeUnit val="days"/>
      </c:dateAx>
      <c:valAx>
        <c:axId val="-2084002216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4005240"/>
        <c:crosses val="autoZero"/>
        <c:crossBetween val="between"/>
      </c:valAx>
    </c:plotArea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  <c:pt idx="340">
                  <c:v>93.7</c:v>
                </c:pt>
                <c:pt idx="341">
                  <c:v>93.8</c:v>
                </c:pt>
                <c:pt idx="342">
                  <c:v>93.1</c:v>
                </c:pt>
                <c:pt idx="343">
                  <c:v>92.9</c:v>
                </c:pt>
                <c:pt idx="344">
                  <c:v>92.5</c:v>
                </c:pt>
                <c:pt idx="345">
                  <c:v>92.2</c:v>
                </c:pt>
                <c:pt idx="346">
                  <c:v>93.0</c:v>
                </c:pt>
                <c:pt idx="347">
                  <c:v>92.2</c:v>
                </c:pt>
                <c:pt idx="348">
                  <c:v>92.2</c:v>
                </c:pt>
                <c:pt idx="349">
                  <c:v>91.6</c:v>
                </c:pt>
                <c:pt idx="350">
                  <c:v>91.4</c:v>
                </c:pt>
                <c:pt idx="351">
                  <c:v>91.4</c:v>
                </c:pt>
                <c:pt idx="352">
                  <c:v>91.8</c:v>
                </c:pt>
                <c:pt idx="353">
                  <c:v>92.5</c:v>
                </c:pt>
                <c:pt idx="354">
                  <c:v>91.4</c:v>
                </c:pt>
                <c:pt idx="355">
                  <c:v>91.0</c:v>
                </c:pt>
                <c:pt idx="356">
                  <c:v>90.9</c:v>
                </c:pt>
                <c:pt idx="357">
                  <c:v>91.0</c:v>
                </c:pt>
                <c:pt idx="358">
                  <c:v>90.4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10024"/>
        <c:axId val="-2080914104"/>
      </c:lineChart>
      <c:dateAx>
        <c:axId val="-2080910024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80914104"/>
        <c:crosses val="autoZero"/>
        <c:auto val="1"/>
        <c:lblOffset val="100"/>
        <c:baseTimeUnit val="days"/>
      </c:dateAx>
      <c:valAx>
        <c:axId val="-2080914104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0910024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64" activePane="bottomRight" state="frozen"/>
      <selection pane="topRight" activeCell="B1" sqref="B1"/>
      <selection pane="bottomLeft" activeCell="A2" sqref="A2"/>
      <selection pane="bottomRight" activeCell="N3396" sqref="N3396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S25" s="38" t="s">
        <v>64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9109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3919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40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9"/>
        <v>23.565565696542055</v>
      </c>
      <c r="S3371" s="39">
        <f>100*(95.3-H3371)/95.3</f>
        <v>0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F3372" s="3">
        <v>55</v>
      </c>
      <c r="G3372" s="23">
        <f>G3371-0.17</f>
        <v>95.109999999999985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9"/>
        <v>23.699456384409455</v>
      </c>
      <c r="S3372" s="38">
        <f t="shared" ref="S3372:S3396" si="619">100*(95.3-H3372)/95.3</f>
        <v>0.41972717733472348</v>
      </c>
      <c r="T3372" s="24">
        <f t="shared" si="616"/>
        <v>55</v>
      </c>
      <c r="U3372" s="24" t="e">
        <f t="shared" si="617"/>
        <v>#N/A</v>
      </c>
      <c r="V3372" s="24" t="e">
        <f t="shared" si="618"/>
        <v>#N/A</v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F3373" s="3">
        <v>50</v>
      </c>
      <c r="G3373" s="23">
        <f t="shared" ref="G3373:G3436" si="620">G3372-0.17</f>
        <v>94.939999999999984</v>
      </c>
      <c r="H3373" s="1">
        <v>94.3</v>
      </c>
      <c r="I3373" s="2">
        <v>99</v>
      </c>
      <c r="J3373" s="2">
        <v>106</v>
      </c>
      <c r="K3373" s="1">
        <f t="shared" si="610"/>
        <v>26.680624717066546</v>
      </c>
      <c r="L3373" s="22">
        <f t="shared" si="611"/>
        <v>0.93396226415094341</v>
      </c>
      <c r="M3373" s="22">
        <f t="shared" si="612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9"/>
        <v>22.327315387996244</v>
      </c>
      <c r="S3373" s="38">
        <f t="shared" si="619"/>
        <v>1.0493179433368311</v>
      </c>
      <c r="T3373" s="24">
        <f t="shared" si="616"/>
        <v>50</v>
      </c>
      <c r="U3373" s="24" t="e">
        <f t="shared" si="617"/>
        <v>#N/A</v>
      </c>
      <c r="V3373" s="24" t="e">
        <f t="shared" si="618"/>
        <v>#N/A</v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F3374" s="3">
        <v>52</v>
      </c>
      <c r="G3374" s="23">
        <f t="shared" si="620"/>
        <v>94.769999999999982</v>
      </c>
      <c r="H3374" s="1">
        <v>93.8</v>
      </c>
      <c r="I3374" s="2">
        <v>100</v>
      </c>
      <c r="J3374" s="2">
        <v>105</v>
      </c>
      <c r="K3374" s="1">
        <f t="shared" si="610"/>
        <v>26.539157990040742</v>
      </c>
      <c r="L3374" s="22">
        <f t="shared" si="611"/>
        <v>0.95238095238095233</v>
      </c>
      <c r="M3374" s="22">
        <f t="shared" si="612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9"/>
        <v>23.281792387891819</v>
      </c>
      <c r="S3374" s="38">
        <f t="shared" si="619"/>
        <v>1.5739769150052467</v>
      </c>
      <c r="T3374" s="24">
        <f t="shared" si="616"/>
        <v>52</v>
      </c>
      <c r="U3374" s="24" t="e">
        <f t="shared" si="617"/>
        <v>#N/A</v>
      </c>
      <c r="V3374" s="24" t="e">
        <f t="shared" si="618"/>
        <v>#N/A</v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F3375" s="3">
        <v>160</v>
      </c>
      <c r="G3375" s="23">
        <f t="shared" si="620"/>
        <v>94.59999999999998</v>
      </c>
      <c r="H3375" s="1">
        <v>93.6</v>
      </c>
      <c r="I3375" s="2">
        <v>99</v>
      </c>
      <c r="J3375" s="2">
        <v>104</v>
      </c>
      <c r="K3375" s="1">
        <f t="shared" si="610"/>
        <v>26.482571299230422</v>
      </c>
      <c r="L3375" s="22">
        <f t="shared" si="611"/>
        <v>0.95192307692307687</v>
      </c>
      <c r="M3375" s="22">
        <f t="shared" si="612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9"/>
        <v>22.555617960342367</v>
      </c>
      <c r="S3375" s="38">
        <f t="shared" si="619"/>
        <v>1.7838405036726159</v>
      </c>
      <c r="T3375" s="24" t="e">
        <f t="shared" si="616"/>
        <v>#N/A</v>
      </c>
      <c r="U3375" s="24" t="e">
        <f t="shared" si="617"/>
        <v>#N/A</v>
      </c>
      <c r="V3375" s="24">
        <f t="shared" si="618"/>
        <v>160</v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F3376" s="3">
        <v>160</v>
      </c>
      <c r="G3376" s="23">
        <f t="shared" si="620"/>
        <v>94.429999999999978</v>
      </c>
      <c r="H3376" s="1">
        <v>93.8</v>
      </c>
      <c r="I3376" s="2">
        <v>101</v>
      </c>
      <c r="J3376" s="2">
        <v>105</v>
      </c>
      <c r="K3376" s="1">
        <f t="shared" si="610"/>
        <v>26.539157990040742</v>
      </c>
      <c r="L3376" s="22">
        <f t="shared" si="611"/>
        <v>0.96190476190476193</v>
      </c>
      <c r="M3376" s="22">
        <f t="shared" si="612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9"/>
        <v>24.073543826017669</v>
      </c>
      <c r="S3376" s="38">
        <f t="shared" si="619"/>
        <v>1.5739769150052467</v>
      </c>
      <c r="T3376" s="24" t="e">
        <f t="shared" si="616"/>
        <v>#N/A</v>
      </c>
      <c r="U3376" s="24" t="e">
        <f t="shared" si="617"/>
        <v>#N/A</v>
      </c>
      <c r="V3376" s="24">
        <f t="shared" si="618"/>
        <v>160</v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F3377" s="3">
        <v>74</v>
      </c>
      <c r="G3377" s="23">
        <f t="shared" si="620"/>
        <v>94.259999999999977</v>
      </c>
      <c r="H3377" s="1">
        <v>93.5</v>
      </c>
      <c r="I3377" s="2">
        <v>100</v>
      </c>
      <c r="J3377" s="2">
        <v>105</v>
      </c>
      <c r="K3377" s="1">
        <f t="shared" si="610"/>
        <v>26.454277953825262</v>
      </c>
      <c r="L3377" s="22">
        <f t="shared" si="611"/>
        <v>0.95238095238095233</v>
      </c>
      <c r="M3377" s="22">
        <f t="shared" si="612"/>
        <v>0.53191489361702127</v>
      </c>
      <c r="N3377" s="2" t="s">
        <v>3</v>
      </c>
      <c r="O3377" s="3">
        <v>1</v>
      </c>
      <c r="P3377" s="3">
        <v>0</v>
      </c>
      <c r="Q3377" s="3">
        <v>9579</v>
      </c>
      <c r="R3377" s="4">
        <f t="shared" si="609"/>
        <v>23.382803486462599</v>
      </c>
      <c r="S3377" s="38">
        <f t="shared" si="619"/>
        <v>1.8887722980062929</v>
      </c>
      <c r="T3377" s="24">
        <f t="shared" si="616"/>
        <v>74</v>
      </c>
      <c r="U3377" s="24" t="e">
        <f t="shared" si="617"/>
        <v>#N/A</v>
      </c>
      <c r="V3377" s="24" t="e">
        <f t="shared" si="618"/>
        <v>#N/A</v>
      </c>
    </row>
    <row r="3378" spans="1:22">
      <c r="A3378" s="2">
        <v>3353</v>
      </c>
      <c r="B3378" s="5">
        <v>40883</v>
      </c>
      <c r="C3378" s="40" t="str">
        <f t="shared" si="606"/>
        <v>Mon</v>
      </c>
      <c r="D3378" s="3">
        <f t="shared" si="607"/>
        <v>2015</v>
      </c>
      <c r="E3378" s="3">
        <f t="shared" si="608"/>
        <v>12</v>
      </c>
      <c r="F3378" s="3">
        <v>53</v>
      </c>
      <c r="G3378" s="23">
        <f t="shared" si="620"/>
        <v>94.089999999999975</v>
      </c>
      <c r="H3378" s="1">
        <v>93.7</v>
      </c>
      <c r="I3378" s="2">
        <v>99</v>
      </c>
      <c r="J3378" s="2">
        <v>106</v>
      </c>
      <c r="K3378" s="1">
        <f t="shared" si="610"/>
        <v>26.510864644635586</v>
      </c>
      <c r="L3378" s="22">
        <f t="shared" si="611"/>
        <v>0.93396226415094341</v>
      </c>
      <c r="M3378" s="22">
        <f t="shared" si="612"/>
        <v>0.52659574468085102</v>
      </c>
      <c r="N3378" s="2" t="s">
        <v>2</v>
      </c>
      <c r="O3378" s="3">
        <v>0</v>
      </c>
      <c r="P3378" s="3">
        <v>0</v>
      </c>
      <c r="Q3378" s="3">
        <v>11266</v>
      </c>
      <c r="R3378" s="4">
        <f t="shared" si="609"/>
        <v>22.522794461985544</v>
      </c>
      <c r="S3378" s="39">
        <f t="shared" si="619"/>
        <v>1.6789087093389239</v>
      </c>
      <c r="T3378" s="24">
        <f t="shared" si="616"/>
        <v>53</v>
      </c>
      <c r="U3378" s="24" t="e">
        <f t="shared" si="617"/>
        <v>#N/A</v>
      </c>
      <c r="V3378" s="24" t="e">
        <f t="shared" si="618"/>
        <v>#N/A</v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F3379" s="3">
        <v>69</v>
      </c>
      <c r="G3379" s="23">
        <f t="shared" si="620"/>
        <v>93.919999999999973</v>
      </c>
      <c r="H3379" s="1">
        <v>93.8</v>
      </c>
      <c r="I3379" s="2">
        <v>99</v>
      </c>
      <c r="J3379" s="2">
        <v>105</v>
      </c>
      <c r="K3379" s="1">
        <f t="shared" si="610"/>
        <v>26.539157990040742</v>
      </c>
      <c r="L3379" s="22">
        <f t="shared" si="611"/>
        <v>0.94285714285714284</v>
      </c>
      <c r="M3379" s="22">
        <f t="shared" si="612"/>
        <v>0.52659574468085102</v>
      </c>
      <c r="N3379" s="2" t="s">
        <v>2</v>
      </c>
      <c r="O3379" s="3">
        <v>1</v>
      </c>
      <c r="P3379" s="3">
        <v>0</v>
      </c>
      <c r="Q3379" s="3">
        <v>12208</v>
      </c>
      <c r="R3379" s="4">
        <f t="shared" si="609"/>
        <v>22.490040949765945</v>
      </c>
      <c r="S3379" s="38">
        <f t="shared" si="619"/>
        <v>1.5739769150052467</v>
      </c>
      <c r="T3379" s="24">
        <f t="shared" si="616"/>
        <v>69</v>
      </c>
      <c r="U3379" s="24" t="e">
        <f t="shared" si="617"/>
        <v>#N/A</v>
      </c>
      <c r="V3379" s="24" t="e">
        <f t="shared" si="618"/>
        <v>#N/A</v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F3380" s="3">
        <v>60</v>
      </c>
      <c r="G3380" s="23">
        <f t="shared" si="620"/>
        <v>93.749999999999972</v>
      </c>
      <c r="H3380" s="1">
        <v>93.1</v>
      </c>
      <c r="I3380" s="2">
        <v>99</v>
      </c>
      <c r="J3380" s="2">
        <v>105</v>
      </c>
      <c r="K3380" s="1">
        <f t="shared" si="610"/>
        <v>26.341104572204618</v>
      </c>
      <c r="L3380" s="22">
        <f t="shared" si="611"/>
        <v>0.94285714285714284</v>
      </c>
      <c r="M3380" s="22">
        <f t="shared" si="612"/>
        <v>0.52659574468085102</v>
      </c>
      <c r="N3380" s="2" t="s">
        <v>2</v>
      </c>
      <c r="O3380" s="3">
        <v>0</v>
      </c>
      <c r="P3380" s="3">
        <v>1</v>
      </c>
      <c r="Q3380" s="3">
        <v>8378</v>
      </c>
      <c r="R3380" s="4">
        <f t="shared" si="609"/>
        <v>22.720793137358172</v>
      </c>
      <c r="S3380" s="38">
        <f t="shared" si="619"/>
        <v>2.3084994753410313</v>
      </c>
      <c r="T3380" s="24">
        <f t="shared" si="616"/>
        <v>60</v>
      </c>
      <c r="U3380" s="24" t="e">
        <f t="shared" si="617"/>
        <v>#N/A</v>
      </c>
      <c r="V3380" s="24" t="e">
        <f t="shared" si="618"/>
        <v>#N/A</v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F3381" s="3">
        <v>70</v>
      </c>
      <c r="G3381" s="23">
        <f t="shared" si="620"/>
        <v>93.57999999999997</v>
      </c>
      <c r="H3381" s="1">
        <v>92.9</v>
      </c>
      <c r="I3381" s="2">
        <v>98</v>
      </c>
      <c r="J3381" s="2">
        <v>104</v>
      </c>
      <c r="K3381" s="1">
        <f t="shared" si="610"/>
        <v>26.284517881394301</v>
      </c>
      <c r="L3381" s="22">
        <f t="shared" si="611"/>
        <v>0.94230769230769229</v>
      </c>
      <c r="M3381" s="22">
        <f t="shared" si="612"/>
        <v>0.52127659574468088</v>
      </c>
      <c r="N3381" s="2" t="s">
        <v>2</v>
      </c>
      <c r="O3381" s="3">
        <v>0</v>
      </c>
      <c r="P3381" s="3">
        <v>0</v>
      </c>
      <c r="Q3381" s="3">
        <v>12898</v>
      </c>
      <c r="R3381" s="4">
        <f t="shared" si="609"/>
        <v>21.987939248566637</v>
      </c>
      <c r="S3381" s="38">
        <f t="shared" si="619"/>
        <v>2.5183630640083856</v>
      </c>
      <c r="T3381" s="24">
        <f t="shared" si="616"/>
        <v>70</v>
      </c>
      <c r="U3381" s="24" t="e">
        <f t="shared" si="617"/>
        <v>#N/A</v>
      </c>
      <c r="V3381" s="24" t="e">
        <f t="shared" si="618"/>
        <v>#N/A</v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F3382" s="3">
        <v>67</v>
      </c>
      <c r="G3382" s="23">
        <f t="shared" si="620"/>
        <v>93.409999999999968</v>
      </c>
      <c r="H3382" s="1">
        <v>92.5</v>
      </c>
      <c r="I3382" s="2">
        <v>97</v>
      </c>
      <c r="J3382" s="2">
        <v>104</v>
      </c>
      <c r="K3382" s="1">
        <f t="shared" si="610"/>
        <v>26.171344499773657</v>
      </c>
      <c r="L3382" s="22">
        <f t="shared" si="611"/>
        <v>0.93269230769230771</v>
      </c>
      <c r="M3382" s="22">
        <f t="shared" si="612"/>
        <v>0.51595744680851063</v>
      </c>
      <c r="N3382" s="2" t="s">
        <v>2</v>
      </c>
      <c r="O3382" s="3">
        <v>0</v>
      </c>
      <c r="P3382" s="3">
        <v>1</v>
      </c>
      <c r="Q3382" s="3">
        <v>9040</v>
      </c>
      <c r="R3382" s="4">
        <f t="shared" si="609"/>
        <v>21.315602932925763</v>
      </c>
      <c r="S3382" s="38">
        <f t="shared" si="619"/>
        <v>2.938090241343124</v>
      </c>
      <c r="T3382" s="24">
        <f t="shared" si="616"/>
        <v>67</v>
      </c>
      <c r="U3382" s="24" t="e">
        <f t="shared" si="617"/>
        <v>#N/A</v>
      </c>
      <c r="V3382" s="24" t="e">
        <f t="shared" si="618"/>
        <v>#N/A</v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F3383" s="3">
        <v>160</v>
      </c>
      <c r="G3383" s="23">
        <f t="shared" si="620"/>
        <v>93.239999999999966</v>
      </c>
      <c r="H3383" s="1">
        <v>92.2</v>
      </c>
      <c r="I3383" s="2">
        <v>96</v>
      </c>
      <c r="J3383" s="2">
        <v>104</v>
      </c>
      <c r="K3383" s="1">
        <f t="shared" si="610"/>
        <v>26.086464463558173</v>
      </c>
      <c r="L3383" s="22">
        <f t="shared" si="611"/>
        <v>0.92307692307692313</v>
      </c>
      <c r="M3383" s="22">
        <f t="shared" si="612"/>
        <v>0.51063829787234039</v>
      </c>
      <c r="N3383" s="2" t="s">
        <v>2</v>
      </c>
      <c r="O3383" s="3">
        <v>0</v>
      </c>
      <c r="P3383" s="3">
        <v>3</v>
      </c>
      <c r="Q3383" s="3">
        <v>9307</v>
      </c>
      <c r="R3383" s="4">
        <f t="shared" si="609"/>
        <v>20.606149527108755</v>
      </c>
      <c r="S3383" s="38">
        <f t="shared" si="619"/>
        <v>3.2528856243441706</v>
      </c>
      <c r="T3383" s="24" t="e">
        <f t="shared" si="616"/>
        <v>#N/A</v>
      </c>
      <c r="U3383" s="24" t="e">
        <f t="shared" si="617"/>
        <v>#N/A</v>
      </c>
      <c r="V3383" s="24">
        <f t="shared" si="618"/>
        <v>160</v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F3384" s="3">
        <v>79</v>
      </c>
      <c r="G3384" s="23">
        <f t="shared" si="620"/>
        <v>93.069999999999965</v>
      </c>
      <c r="H3384" s="1">
        <v>93</v>
      </c>
      <c r="I3384" s="2">
        <v>97</v>
      </c>
      <c r="J3384" s="2">
        <v>105</v>
      </c>
      <c r="K3384" s="1">
        <f t="shared" si="610"/>
        <v>26.312811226799457</v>
      </c>
      <c r="L3384" s="22">
        <f t="shared" si="611"/>
        <v>0.92380952380952386</v>
      </c>
      <c r="M3384" s="22">
        <f t="shared" si="612"/>
        <v>0.51595744680851063</v>
      </c>
      <c r="N3384" s="2" t="s">
        <v>3</v>
      </c>
      <c r="O3384" s="3">
        <v>0</v>
      </c>
      <c r="P3384" s="3">
        <v>2</v>
      </c>
      <c r="Q3384" s="3">
        <v>8725</v>
      </c>
      <c r="R3384" s="4">
        <f t="shared" si="609"/>
        <v>21.156916895651968</v>
      </c>
      <c r="S3384" s="38">
        <f t="shared" si="619"/>
        <v>2.4134312696747084</v>
      </c>
      <c r="T3384" s="24">
        <f t="shared" si="616"/>
        <v>79</v>
      </c>
      <c r="U3384" s="24" t="e">
        <f t="shared" si="617"/>
        <v>#N/A</v>
      </c>
      <c r="V3384" s="24" t="e">
        <f t="shared" si="618"/>
        <v>#N/A</v>
      </c>
    </row>
    <row r="3385" spans="1:22">
      <c r="A3385" s="2">
        <v>3360</v>
      </c>
      <c r="B3385" s="5">
        <v>40890</v>
      </c>
      <c r="C3385" s="40" t="str">
        <f t="shared" si="606"/>
        <v>Mon</v>
      </c>
      <c r="D3385" s="3">
        <f t="shared" si="607"/>
        <v>2015</v>
      </c>
      <c r="E3385" s="3">
        <f t="shared" si="608"/>
        <v>12</v>
      </c>
      <c r="F3385" s="3">
        <v>60</v>
      </c>
      <c r="G3385" s="23">
        <f t="shared" si="620"/>
        <v>92.899999999999963</v>
      </c>
      <c r="H3385" s="1">
        <v>92.2</v>
      </c>
      <c r="I3385" s="2">
        <v>97</v>
      </c>
      <c r="J3385" s="2">
        <v>104</v>
      </c>
      <c r="K3385" s="1">
        <f t="shared" si="610"/>
        <v>26.086464463558173</v>
      </c>
      <c r="L3385" s="22">
        <f t="shared" si="611"/>
        <v>0.93269230769230771</v>
      </c>
      <c r="M3385" s="22">
        <f t="shared" si="612"/>
        <v>0.51595744680851063</v>
      </c>
      <c r="N3385" s="2" t="s">
        <v>2</v>
      </c>
      <c r="O3385" s="3">
        <v>1</v>
      </c>
      <c r="P3385" s="3">
        <v>0</v>
      </c>
      <c r="Q3385" s="3">
        <v>10927</v>
      </c>
      <c r="R3385" s="4">
        <f t="shared" si="609"/>
        <v>21.411640686503613</v>
      </c>
      <c r="S3385" s="39">
        <f t="shared" si="619"/>
        <v>3.2528856243441706</v>
      </c>
      <c r="T3385" s="24">
        <f t="shared" si="616"/>
        <v>60</v>
      </c>
      <c r="U3385" s="24" t="e">
        <f t="shared" si="617"/>
        <v>#N/A</v>
      </c>
      <c r="V3385" s="24" t="e">
        <f t="shared" si="618"/>
        <v>#N/A</v>
      </c>
    </row>
    <row r="3386" spans="1:22">
      <c r="A3386" s="2">
        <v>3361</v>
      </c>
      <c r="B3386" s="5">
        <v>40891</v>
      </c>
      <c r="C3386" s="17" t="str">
        <f t="shared" ref="C3386:C3400" si="621">TEXT(B3386,"ddd")</f>
        <v>Tue</v>
      </c>
      <c r="D3386" s="3">
        <f t="shared" ref="D3386:D3394" si="622">YEAR(B3386)</f>
        <v>2015</v>
      </c>
      <c r="E3386" s="3">
        <f t="shared" ref="E3386:E3394" si="623">MONTH(B3386)</f>
        <v>12</v>
      </c>
      <c r="F3386" s="3">
        <v>74</v>
      </c>
      <c r="G3386" s="23">
        <f t="shared" si="620"/>
        <v>92.729999999999961</v>
      </c>
      <c r="H3386" s="1">
        <v>92.2</v>
      </c>
      <c r="I3386" s="2">
        <v>98</v>
      </c>
      <c r="J3386" s="2">
        <v>105</v>
      </c>
      <c r="K3386" s="1">
        <f t="shared" si="610"/>
        <v>26.086464463558173</v>
      </c>
      <c r="L3386" s="22">
        <f t="shared" si="611"/>
        <v>0.93333333333333335</v>
      </c>
      <c r="M3386" s="22">
        <f t="shared" si="612"/>
        <v>0.52127659574468088</v>
      </c>
      <c r="N3386" s="2" t="s">
        <v>2</v>
      </c>
      <c r="O3386" s="3">
        <v>0</v>
      </c>
      <c r="P3386" s="3">
        <v>2</v>
      </c>
      <c r="Q3386" s="3">
        <v>5779</v>
      </c>
      <c r="R3386" s="4">
        <f t="shared" si="609"/>
        <v>22.217131845898489</v>
      </c>
      <c r="S3386" s="38">
        <f t="shared" si="619"/>
        <v>3.2528856243441706</v>
      </c>
      <c r="T3386" s="24">
        <f t="shared" si="616"/>
        <v>74</v>
      </c>
      <c r="U3386" s="24" t="e">
        <f t="shared" si="617"/>
        <v>#N/A</v>
      </c>
      <c r="V3386" s="24" t="e">
        <f t="shared" si="618"/>
        <v>#N/A</v>
      </c>
    </row>
    <row r="3387" spans="1:22">
      <c r="A3387" s="2">
        <v>3362</v>
      </c>
      <c r="B3387" s="5">
        <v>40892</v>
      </c>
      <c r="C3387" s="17" t="str">
        <f t="shared" si="621"/>
        <v>Wed</v>
      </c>
      <c r="D3387" s="3">
        <f t="shared" si="622"/>
        <v>2015</v>
      </c>
      <c r="E3387" s="3">
        <f t="shared" si="623"/>
        <v>12</v>
      </c>
      <c r="F3387" s="3">
        <v>67</v>
      </c>
      <c r="G3387" s="23">
        <f t="shared" si="620"/>
        <v>92.55999999999996</v>
      </c>
      <c r="H3387" s="1">
        <v>91.6</v>
      </c>
      <c r="I3387" s="2">
        <v>96</v>
      </c>
      <c r="J3387" s="2">
        <v>104</v>
      </c>
      <c r="K3387" s="1">
        <f t="shared" si="610"/>
        <v>25.916704391127208</v>
      </c>
      <c r="L3387" s="22">
        <f t="shared" si="611"/>
        <v>0.92307692307692313</v>
      </c>
      <c r="M3387" s="22">
        <f t="shared" si="612"/>
        <v>0.51063829787234039</v>
      </c>
      <c r="N3387" s="2" t="s">
        <v>3</v>
      </c>
      <c r="O3387" s="3">
        <v>0</v>
      </c>
      <c r="P3387" s="3">
        <v>0</v>
      </c>
      <c r="Q3387" s="3">
        <v>13251</v>
      </c>
      <c r="R3387" s="4">
        <f t="shared" si="609"/>
        <v>20.794836096063616</v>
      </c>
      <c r="S3387" s="38">
        <f t="shared" si="619"/>
        <v>3.882476390346278</v>
      </c>
      <c r="T3387" s="24">
        <f t="shared" si="616"/>
        <v>67</v>
      </c>
      <c r="U3387" s="24" t="e">
        <f t="shared" si="617"/>
        <v>#N/A</v>
      </c>
      <c r="V3387" s="24" t="e">
        <f t="shared" si="618"/>
        <v>#N/A</v>
      </c>
    </row>
    <row r="3388" spans="1:22">
      <c r="A3388" s="2">
        <v>3363</v>
      </c>
      <c r="B3388" s="5">
        <v>40893</v>
      </c>
      <c r="C3388" s="17" t="str">
        <f t="shared" si="621"/>
        <v>Thu</v>
      </c>
      <c r="D3388" s="3">
        <f t="shared" si="622"/>
        <v>2015</v>
      </c>
      <c r="E3388" s="3">
        <f t="shared" si="623"/>
        <v>12</v>
      </c>
      <c r="F3388" s="3">
        <v>98</v>
      </c>
      <c r="G3388" s="23">
        <f t="shared" si="620"/>
        <v>92.389999999999958</v>
      </c>
      <c r="H3388" s="1">
        <v>91.4</v>
      </c>
      <c r="I3388" s="2">
        <v>96</v>
      </c>
      <c r="J3388" s="2">
        <v>104</v>
      </c>
      <c r="K3388" s="1">
        <f t="shared" si="610"/>
        <v>25.860117700316888</v>
      </c>
      <c r="L3388" s="22">
        <f t="shared" si="611"/>
        <v>0.92307692307692313</v>
      </c>
      <c r="M3388" s="22">
        <f t="shared" si="612"/>
        <v>0.51063829787234039</v>
      </c>
      <c r="N3388" s="2" t="s">
        <v>2</v>
      </c>
      <c r="O3388" s="3">
        <v>0</v>
      </c>
      <c r="P3388" s="3">
        <v>1</v>
      </c>
      <c r="Q3388" s="3">
        <v>13977</v>
      </c>
      <c r="R3388" s="4">
        <f t="shared" si="609"/>
        <v>20.858282126908392</v>
      </c>
      <c r="S3388" s="38">
        <f t="shared" si="619"/>
        <v>4.0923399790136319</v>
      </c>
      <c r="T3388" s="24" t="e">
        <f t="shared" si="616"/>
        <v>#N/A</v>
      </c>
      <c r="U3388" s="24">
        <f t="shared" si="617"/>
        <v>98</v>
      </c>
      <c r="V3388" s="24" t="e">
        <f t="shared" si="618"/>
        <v>#N/A</v>
      </c>
    </row>
    <row r="3389" spans="1:22">
      <c r="A3389" s="2">
        <v>3364</v>
      </c>
      <c r="B3389" s="5">
        <v>40894</v>
      </c>
      <c r="C3389" s="17" t="str">
        <f t="shared" si="621"/>
        <v>Fri</v>
      </c>
      <c r="D3389" s="3">
        <f t="shared" si="622"/>
        <v>2015</v>
      </c>
      <c r="E3389" s="3">
        <f t="shared" si="623"/>
        <v>12</v>
      </c>
      <c r="F3389" s="3">
        <v>71</v>
      </c>
      <c r="G3389" s="23">
        <f t="shared" si="620"/>
        <v>92.219999999999956</v>
      </c>
      <c r="H3389" s="1">
        <v>91.4</v>
      </c>
      <c r="I3389" s="2">
        <v>96</v>
      </c>
      <c r="J3389" s="2">
        <v>104</v>
      </c>
      <c r="K3389" s="1">
        <f t="shared" si="610"/>
        <v>25.860117700316888</v>
      </c>
      <c r="L3389" s="22">
        <f t="shared" si="611"/>
        <v>0.92307692307692313</v>
      </c>
      <c r="M3389" s="22">
        <f t="shared" si="612"/>
        <v>0.51063829787234039</v>
      </c>
      <c r="N3389" s="2" t="s">
        <v>2</v>
      </c>
      <c r="O3389" s="3">
        <v>1</v>
      </c>
      <c r="P3389" s="3">
        <v>1</v>
      </c>
      <c r="Q3389" s="3">
        <v>11874</v>
      </c>
      <c r="R3389" s="4">
        <f t="shared" si="609"/>
        <v>20.858282126908392</v>
      </c>
      <c r="S3389" s="38">
        <f t="shared" si="619"/>
        <v>4.0923399790136319</v>
      </c>
      <c r="T3389" s="24">
        <f t="shared" si="616"/>
        <v>71</v>
      </c>
      <c r="U3389" s="24" t="e">
        <f t="shared" si="617"/>
        <v>#N/A</v>
      </c>
      <c r="V3389" s="24" t="e">
        <f t="shared" si="618"/>
        <v>#N/A</v>
      </c>
    </row>
    <row r="3390" spans="1:22">
      <c r="A3390" s="2">
        <v>3365</v>
      </c>
      <c r="B3390" s="5">
        <v>40895</v>
      </c>
      <c r="C3390" s="17" t="str">
        <f t="shared" si="621"/>
        <v>Sat</v>
      </c>
      <c r="D3390" s="3">
        <f t="shared" si="622"/>
        <v>2015</v>
      </c>
      <c r="E3390" s="3">
        <f t="shared" si="623"/>
        <v>12</v>
      </c>
      <c r="F3390" s="3">
        <v>160</v>
      </c>
      <c r="G3390" s="23">
        <f t="shared" si="620"/>
        <v>92.049999999999955</v>
      </c>
      <c r="H3390" s="1">
        <v>91.8</v>
      </c>
      <c r="I3390" s="2">
        <v>97</v>
      </c>
      <c r="J3390" s="2">
        <v>104</v>
      </c>
      <c r="K3390" s="1">
        <f t="shared" si="610"/>
        <v>25.973291081937528</v>
      </c>
      <c r="L3390" s="22">
        <f t="shared" si="611"/>
        <v>0.93269230769230771</v>
      </c>
      <c r="M3390" s="22">
        <f t="shared" si="612"/>
        <v>0.51595744680851063</v>
      </c>
      <c r="N3390" s="2" t="s">
        <v>3</v>
      </c>
      <c r="O3390" s="3">
        <v>0</v>
      </c>
      <c r="P3390" s="3">
        <v>2</v>
      </c>
      <c r="Q3390" s="3">
        <v>7198</v>
      </c>
      <c r="R3390" s="4">
        <f t="shared" si="609"/>
        <v>21.540667443307555</v>
      </c>
      <c r="S3390" s="38">
        <f t="shared" si="619"/>
        <v>3.672612801678909</v>
      </c>
      <c r="T3390" s="24" t="e">
        <f t="shared" si="616"/>
        <v>#N/A</v>
      </c>
      <c r="U3390" s="24" t="e">
        <f t="shared" si="617"/>
        <v>#N/A</v>
      </c>
      <c r="V3390" s="24">
        <f t="shared" si="618"/>
        <v>160</v>
      </c>
    </row>
    <row r="3391" spans="1:22">
      <c r="A3391" s="2">
        <v>3366</v>
      </c>
      <c r="B3391" s="5">
        <v>40896</v>
      </c>
      <c r="C3391" s="17" t="str">
        <f t="shared" si="621"/>
        <v>Sun</v>
      </c>
      <c r="D3391" s="3">
        <f t="shared" si="622"/>
        <v>2015</v>
      </c>
      <c r="E3391" s="3">
        <f t="shared" si="623"/>
        <v>12</v>
      </c>
      <c r="F3391" s="3">
        <v>48</v>
      </c>
      <c r="G3391" s="23">
        <f t="shared" si="620"/>
        <v>91.879999999999953</v>
      </c>
      <c r="H3391" s="1">
        <v>92.5</v>
      </c>
      <c r="I3391" s="2">
        <v>98</v>
      </c>
      <c r="J3391" s="2">
        <v>104</v>
      </c>
      <c r="K3391" s="1">
        <f t="shared" si="610"/>
        <v>26.171344499773657</v>
      </c>
      <c r="L3391" s="22">
        <f t="shared" si="611"/>
        <v>0.94230769230769229</v>
      </c>
      <c r="M3391" s="22">
        <f t="shared" si="612"/>
        <v>0.52127659574468088</v>
      </c>
      <c r="N3391" s="2" t="s">
        <v>2</v>
      </c>
      <c r="O3391" s="3">
        <v>1</v>
      </c>
      <c r="P3391" s="3">
        <v>0</v>
      </c>
      <c r="Q3391" s="3">
        <v>13502</v>
      </c>
      <c r="R3391" s="4">
        <f t="shared" si="609"/>
        <v>22.118481688560436</v>
      </c>
      <c r="S3391" s="38">
        <f t="shared" si="619"/>
        <v>2.938090241343124</v>
      </c>
      <c r="T3391" s="24">
        <f t="shared" si="616"/>
        <v>48</v>
      </c>
      <c r="U3391" s="24" t="e">
        <f t="shared" si="617"/>
        <v>#N/A</v>
      </c>
      <c r="V3391" s="24" t="e">
        <f t="shared" si="618"/>
        <v>#N/A</v>
      </c>
    </row>
    <row r="3392" spans="1:22">
      <c r="A3392" s="2">
        <v>3367</v>
      </c>
      <c r="B3392" s="5">
        <v>40897</v>
      </c>
      <c r="C3392" s="40" t="str">
        <f t="shared" si="621"/>
        <v>Mon</v>
      </c>
      <c r="D3392" s="3">
        <f t="shared" si="622"/>
        <v>2015</v>
      </c>
      <c r="E3392" s="3">
        <f t="shared" si="623"/>
        <v>12</v>
      </c>
      <c r="F3392" s="3">
        <v>110</v>
      </c>
      <c r="G3392" s="23">
        <f t="shared" si="620"/>
        <v>91.709999999999951</v>
      </c>
      <c r="H3392" s="1">
        <v>91.4</v>
      </c>
      <c r="I3392" s="2">
        <v>97</v>
      </c>
      <c r="J3392" s="2">
        <v>104</v>
      </c>
      <c r="K3392" s="1">
        <f t="shared" si="610"/>
        <v>25.860117700316888</v>
      </c>
      <c r="L3392" s="22">
        <f t="shared" si="611"/>
        <v>0.93269230769230771</v>
      </c>
      <c r="M3392" s="22">
        <f t="shared" si="612"/>
        <v>0.51595744680851063</v>
      </c>
      <c r="N3392" s="2" t="s">
        <v>3</v>
      </c>
      <c r="O3392" s="3">
        <v>0</v>
      </c>
      <c r="P3392" s="3">
        <v>2</v>
      </c>
      <c r="Q3392" s="3">
        <v>9422</v>
      </c>
      <c r="R3392" s="4">
        <f t="shared" si="609"/>
        <v>21.670823537151346</v>
      </c>
      <c r="S3392" s="39">
        <f t="shared" si="619"/>
        <v>4.0923399790136319</v>
      </c>
      <c r="T3392" s="24" t="e">
        <f t="shared" si="616"/>
        <v>#N/A</v>
      </c>
      <c r="U3392" s="24" t="e">
        <f t="shared" si="617"/>
        <v>#N/A</v>
      </c>
      <c r="V3392" s="24">
        <f t="shared" si="618"/>
        <v>110</v>
      </c>
    </row>
    <row r="3393" spans="1:22">
      <c r="A3393" s="2">
        <v>3368</v>
      </c>
      <c r="B3393" s="5">
        <v>40898</v>
      </c>
      <c r="C3393" s="17" t="str">
        <f t="shared" si="621"/>
        <v>Tue</v>
      </c>
      <c r="D3393" s="3">
        <f t="shared" si="622"/>
        <v>2015</v>
      </c>
      <c r="E3393" s="3">
        <f t="shared" si="623"/>
        <v>12</v>
      </c>
      <c r="F3393" s="3">
        <v>68</v>
      </c>
      <c r="G3393" s="23">
        <f t="shared" si="620"/>
        <v>91.539999999999949</v>
      </c>
      <c r="H3393" s="1">
        <v>91</v>
      </c>
      <c r="I3393" s="2">
        <v>96</v>
      </c>
      <c r="J3393" s="2">
        <v>104</v>
      </c>
      <c r="K3393" s="1">
        <f t="shared" si="610"/>
        <v>25.746944318696244</v>
      </c>
      <c r="L3393" s="22">
        <f t="shared" si="611"/>
        <v>0.92307692307692313</v>
      </c>
      <c r="M3393" s="22">
        <f t="shared" si="612"/>
        <v>0.51063829787234039</v>
      </c>
      <c r="N3393" s="2" t="s">
        <v>2</v>
      </c>
      <c r="O3393" s="3">
        <v>0</v>
      </c>
      <c r="P3393" s="3">
        <v>0</v>
      </c>
      <c r="Q3393" s="3">
        <v>13298</v>
      </c>
      <c r="R3393" s="4">
        <f t="shared" si="609"/>
        <v>20.986010839554147</v>
      </c>
      <c r="S3393" s="38">
        <f t="shared" si="619"/>
        <v>4.5120671563483707</v>
      </c>
      <c r="T3393" s="24">
        <f t="shared" si="616"/>
        <v>68</v>
      </c>
      <c r="U3393" s="24" t="e">
        <f t="shared" si="617"/>
        <v>#N/A</v>
      </c>
      <c r="V3393" s="24" t="e">
        <f t="shared" si="618"/>
        <v>#N/A</v>
      </c>
    </row>
    <row r="3394" spans="1:22">
      <c r="A3394" s="2">
        <v>3369</v>
      </c>
      <c r="B3394" s="5">
        <v>40899</v>
      </c>
      <c r="C3394" s="17" t="str">
        <f t="shared" si="621"/>
        <v>Wed</v>
      </c>
      <c r="D3394" s="3">
        <f t="shared" si="622"/>
        <v>2015</v>
      </c>
      <c r="E3394" s="3">
        <f t="shared" si="623"/>
        <v>12</v>
      </c>
      <c r="F3394" s="3">
        <v>85</v>
      </c>
      <c r="G3394" s="23">
        <f t="shared" si="620"/>
        <v>91.369999999999948</v>
      </c>
      <c r="H3394" s="1">
        <v>90.9</v>
      </c>
      <c r="I3394" s="2">
        <v>96</v>
      </c>
      <c r="J3394" s="2">
        <v>104</v>
      </c>
      <c r="K3394" s="1">
        <f t="shared" si="610"/>
        <v>25.718650973291084</v>
      </c>
      <c r="L3394" s="22">
        <f t="shared" si="611"/>
        <v>0.92307692307692313</v>
      </c>
      <c r="M3394" s="22">
        <f t="shared" si="612"/>
        <v>0.51063829787234039</v>
      </c>
      <c r="N3394" s="2" t="s">
        <v>2</v>
      </c>
      <c r="O3394" s="3">
        <v>0</v>
      </c>
      <c r="P3394" s="3">
        <v>1</v>
      </c>
      <c r="Q3394" s="3">
        <v>7217</v>
      </c>
      <c r="R3394" s="4">
        <f t="shared" si="609"/>
        <v>21.018118662259926</v>
      </c>
      <c r="S3394" s="38">
        <f t="shared" si="619"/>
        <v>4.6169989506820475</v>
      </c>
      <c r="T3394" s="24" t="e">
        <f t="shared" si="616"/>
        <v>#N/A</v>
      </c>
      <c r="U3394" s="24">
        <f t="shared" si="617"/>
        <v>85</v>
      </c>
      <c r="V3394" s="24" t="e">
        <f t="shared" si="618"/>
        <v>#N/A</v>
      </c>
    </row>
    <row r="3395" spans="1:22">
      <c r="A3395" s="2">
        <v>3370</v>
      </c>
      <c r="B3395" s="5">
        <v>40900</v>
      </c>
      <c r="C3395" s="17" t="str">
        <f t="shared" si="621"/>
        <v>Thu</v>
      </c>
      <c r="D3395" s="3">
        <f t="shared" ref="D3395:D3402" si="624">YEAR(B3395)</f>
        <v>2015</v>
      </c>
      <c r="E3395" s="3">
        <f t="shared" ref="E3395:E3402" si="625">MONTH(B3395)</f>
        <v>12</v>
      </c>
      <c r="F3395" s="3">
        <v>73</v>
      </c>
      <c r="G3395" s="23">
        <f t="shared" si="620"/>
        <v>91.199999999999946</v>
      </c>
      <c r="H3395" s="1">
        <v>91</v>
      </c>
      <c r="I3395" s="2">
        <v>97</v>
      </c>
      <c r="J3395" s="2">
        <v>104</v>
      </c>
      <c r="K3395" s="1">
        <f t="shared" si="610"/>
        <v>25.746944318696244</v>
      </c>
      <c r="L3395" s="22">
        <f t="shared" si="611"/>
        <v>0.93269230769230771</v>
      </c>
      <c r="M3395" s="22">
        <f t="shared" si="612"/>
        <v>0.51595744680851063</v>
      </c>
      <c r="N3395" s="2" t="s">
        <v>3</v>
      </c>
      <c r="O3395" s="3">
        <v>2</v>
      </c>
      <c r="P3395" s="3">
        <v>2</v>
      </c>
      <c r="Q3395" s="3">
        <v>18016</v>
      </c>
      <c r="R3395" s="4">
        <f t="shared" si="609"/>
        <v>21.802123860391575</v>
      </c>
      <c r="S3395" s="38">
        <f t="shared" si="619"/>
        <v>4.5120671563483707</v>
      </c>
      <c r="T3395" s="24">
        <f t="shared" si="616"/>
        <v>73</v>
      </c>
      <c r="U3395" s="24" t="e">
        <f t="shared" si="617"/>
        <v>#N/A</v>
      </c>
      <c r="V3395" s="24" t="e">
        <f t="shared" si="618"/>
        <v>#N/A</v>
      </c>
    </row>
    <row r="3396" spans="1:22">
      <c r="A3396" s="2">
        <v>3371</v>
      </c>
      <c r="B3396" s="5">
        <v>40901</v>
      </c>
      <c r="C3396" s="17" t="str">
        <f t="shared" si="621"/>
        <v>Fri</v>
      </c>
      <c r="D3396" s="3">
        <f t="shared" si="624"/>
        <v>2015</v>
      </c>
      <c r="E3396" s="3">
        <f t="shared" si="625"/>
        <v>12</v>
      </c>
      <c r="G3396" s="23">
        <f t="shared" si="620"/>
        <v>91.029999999999944</v>
      </c>
      <c r="H3396" s="1">
        <v>90.4</v>
      </c>
      <c r="I3396" s="2">
        <v>95</v>
      </c>
      <c r="J3396" s="2">
        <v>103</v>
      </c>
      <c r="K3396" s="1">
        <f t="shared" si="610"/>
        <v>25.577184246265283</v>
      </c>
      <c r="L3396" s="22">
        <f t="shared" si="611"/>
        <v>0.92233009708737868</v>
      </c>
      <c r="M3396" s="22">
        <f t="shared" si="612"/>
        <v>0.50531914893617025</v>
      </c>
      <c r="N3396" s="2" t="s">
        <v>3</v>
      </c>
      <c r="P3396" s="3">
        <v>5</v>
      </c>
      <c r="R3396" s="4">
        <f t="shared" si="609"/>
        <v>20.358193600699348</v>
      </c>
      <c r="S3396" s="38">
        <f t="shared" si="619"/>
        <v>5.141657922350463</v>
      </c>
      <c r="T3396" s="24" t="str">
        <f t="shared" si="616"/>
        <v/>
      </c>
      <c r="U3396" s="24" t="str">
        <f t="shared" si="617"/>
        <v/>
      </c>
      <c r="V3396" s="24" t="str">
        <f t="shared" si="618"/>
        <v/>
      </c>
    </row>
    <row r="3397" spans="1:22">
      <c r="A3397" s="2">
        <v>3372</v>
      </c>
      <c r="B3397" s="5">
        <v>40902</v>
      </c>
      <c r="C3397" s="17" t="str">
        <f t="shared" si="621"/>
        <v>Sat</v>
      </c>
      <c r="D3397" s="3">
        <f t="shared" si="624"/>
        <v>2015</v>
      </c>
      <c r="E3397" s="3">
        <f t="shared" si="625"/>
        <v>12</v>
      </c>
      <c r="G3397" s="23">
        <f t="shared" si="620"/>
        <v>90.859999999999943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6"/>
        <v/>
      </c>
      <c r="U3397" s="24" t="str">
        <f t="shared" si="617"/>
        <v/>
      </c>
      <c r="V3397" s="24" t="str">
        <f t="shared" si="618"/>
        <v/>
      </c>
    </row>
    <row r="3398" spans="1:22">
      <c r="A3398" s="2">
        <v>3373</v>
      </c>
      <c r="B3398" s="5">
        <v>40903</v>
      </c>
      <c r="C3398" s="17" t="str">
        <f t="shared" si="621"/>
        <v>Sun</v>
      </c>
      <c r="D3398" s="3">
        <f t="shared" si="624"/>
        <v>2015</v>
      </c>
      <c r="E3398" s="3">
        <f t="shared" si="625"/>
        <v>12</v>
      </c>
      <c r="G3398" s="23">
        <f t="shared" si="620"/>
        <v>90.689999999999941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6"/>
        <v/>
      </c>
      <c r="U3398" s="24" t="str">
        <f t="shared" si="617"/>
        <v/>
      </c>
      <c r="V3398" s="24" t="str">
        <f t="shared" si="618"/>
        <v/>
      </c>
    </row>
    <row r="3399" spans="1:22">
      <c r="A3399" s="2">
        <v>3374</v>
      </c>
      <c r="B3399" s="5">
        <v>40904</v>
      </c>
      <c r="C3399" s="40" t="str">
        <f t="shared" si="621"/>
        <v>Mon</v>
      </c>
      <c r="D3399" s="3">
        <f t="shared" si="624"/>
        <v>2015</v>
      </c>
      <c r="E3399" s="3">
        <f t="shared" si="625"/>
        <v>12</v>
      </c>
      <c r="G3399" s="23">
        <f t="shared" si="620"/>
        <v>90.519999999999939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1"/>
        <v>Tue</v>
      </c>
      <c r="D3400" s="3">
        <f t="shared" si="624"/>
        <v>2015</v>
      </c>
      <c r="E3400" s="3">
        <f t="shared" si="625"/>
        <v>12</v>
      </c>
      <c r="G3400" s="23">
        <f t="shared" si="620"/>
        <v>90.349999999999937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S3400" s="39"/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6">TEXT(B3401,"ddd")</f>
        <v>Wed</v>
      </c>
      <c r="D3401" s="3">
        <f t="shared" si="624"/>
        <v>2015</v>
      </c>
      <c r="E3401" s="3">
        <f t="shared" si="625"/>
        <v>12</v>
      </c>
      <c r="G3401" s="23">
        <f t="shared" si="620"/>
        <v>90.179999999999936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6"/>
        <v>Thu</v>
      </c>
      <c r="D3402" s="3">
        <f t="shared" si="624"/>
        <v>2015</v>
      </c>
      <c r="E3402" s="3">
        <f t="shared" si="625"/>
        <v>12</v>
      </c>
      <c r="G3402" s="23">
        <f t="shared" si="620"/>
        <v>90.009999999999934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6"/>
        <v>Fri</v>
      </c>
      <c r="D3403" s="3">
        <f t="shared" ref="D3403:D3466" si="627">YEAR(B3403)</f>
        <v>2016</v>
      </c>
      <c r="E3403" s="3">
        <f t="shared" ref="E3403:E3466" si="628">MONTH(B3403)</f>
        <v>1</v>
      </c>
      <c r="G3403" s="23">
        <f t="shared" si="620"/>
        <v>89.839999999999932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6"/>
        <v>Sat</v>
      </c>
      <c r="D3404" s="3">
        <f t="shared" si="627"/>
        <v>2016</v>
      </c>
      <c r="E3404" s="3">
        <f t="shared" si="628"/>
        <v>1</v>
      </c>
      <c r="G3404" s="23">
        <f t="shared" si="620"/>
        <v>89.669999999999931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6"/>
        <v>Sun</v>
      </c>
      <c r="D3405" s="3">
        <f t="shared" si="627"/>
        <v>2016</v>
      </c>
      <c r="E3405" s="3">
        <f t="shared" si="628"/>
        <v>1</v>
      </c>
      <c r="G3405" s="23">
        <f t="shared" si="620"/>
        <v>89.499999999999929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40" t="str">
        <f t="shared" si="626"/>
        <v>Mon</v>
      </c>
      <c r="D3406" s="3">
        <f t="shared" si="627"/>
        <v>2016</v>
      </c>
      <c r="E3406" s="3">
        <f t="shared" si="628"/>
        <v>1</v>
      </c>
      <c r="G3406" s="23">
        <f t="shared" si="620"/>
        <v>89.329999999999927</v>
      </c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6"/>
        <v>Tue</v>
      </c>
      <c r="D3407" s="3">
        <f t="shared" si="627"/>
        <v>2016</v>
      </c>
      <c r="E3407" s="3">
        <f t="shared" si="628"/>
        <v>1</v>
      </c>
      <c r="G3407" s="23">
        <f t="shared" si="620"/>
        <v>89.159999999999926</v>
      </c>
      <c r="S3407" s="39"/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6"/>
        <v>Wed</v>
      </c>
      <c r="D3408" s="3">
        <f t="shared" si="627"/>
        <v>2016</v>
      </c>
      <c r="E3408" s="3">
        <f t="shared" si="628"/>
        <v>1</v>
      </c>
      <c r="G3408" s="23">
        <f t="shared" si="620"/>
        <v>88.989999999999924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6"/>
        <v>Thu</v>
      </c>
      <c r="D3409" s="3">
        <f t="shared" si="627"/>
        <v>2016</v>
      </c>
      <c r="E3409" s="3">
        <f t="shared" si="628"/>
        <v>1</v>
      </c>
      <c r="G3409" s="23">
        <f t="shared" si="620"/>
        <v>88.819999999999922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6"/>
        <v>Fri</v>
      </c>
      <c r="D3410" s="3">
        <f t="shared" si="627"/>
        <v>2016</v>
      </c>
      <c r="E3410" s="3">
        <f t="shared" si="628"/>
        <v>1</v>
      </c>
      <c r="G3410" s="23">
        <f t="shared" si="620"/>
        <v>88.64999999999992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6"/>
        <v>Sat</v>
      </c>
      <c r="D3411" s="3">
        <f t="shared" si="627"/>
        <v>2016</v>
      </c>
      <c r="E3411" s="3">
        <f t="shared" si="628"/>
        <v>1</v>
      </c>
      <c r="G3411" s="23">
        <f t="shared" si="620"/>
        <v>88.479999999999919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6"/>
        <v>Sun</v>
      </c>
      <c r="D3412" s="3">
        <f t="shared" si="627"/>
        <v>2016</v>
      </c>
      <c r="E3412" s="3">
        <f t="shared" si="628"/>
        <v>1</v>
      </c>
      <c r="G3412" s="23">
        <f t="shared" si="620"/>
        <v>88.309999999999917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40" t="str">
        <f t="shared" si="626"/>
        <v>Mon</v>
      </c>
      <c r="D3413" s="3">
        <f t="shared" si="627"/>
        <v>2016</v>
      </c>
      <c r="E3413" s="3">
        <f t="shared" si="628"/>
        <v>1</v>
      </c>
      <c r="G3413" s="23">
        <f t="shared" si="620"/>
        <v>88.139999999999915</v>
      </c>
      <c r="S3413" s="39"/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6"/>
        <v>Tue</v>
      </c>
      <c r="D3414" s="3">
        <f t="shared" si="627"/>
        <v>2016</v>
      </c>
      <c r="E3414" s="3">
        <f t="shared" si="628"/>
        <v>1</v>
      </c>
      <c r="G3414" s="23">
        <f t="shared" si="620"/>
        <v>87.969999999999914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6"/>
        <v>Wed</v>
      </c>
      <c r="D3415" s="3">
        <f t="shared" si="627"/>
        <v>2016</v>
      </c>
      <c r="E3415" s="3">
        <f t="shared" si="628"/>
        <v>1</v>
      </c>
      <c r="G3415" s="23">
        <f t="shared" si="620"/>
        <v>87.799999999999912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6"/>
        <v>Thu</v>
      </c>
      <c r="D3416" s="3">
        <f t="shared" si="627"/>
        <v>2016</v>
      </c>
      <c r="E3416" s="3">
        <f t="shared" si="628"/>
        <v>1</v>
      </c>
      <c r="G3416" s="23">
        <f t="shared" si="620"/>
        <v>87.62999999999991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6"/>
        <v>Fri</v>
      </c>
      <c r="D3417" s="3">
        <f t="shared" si="627"/>
        <v>2016</v>
      </c>
      <c r="E3417" s="3">
        <f t="shared" si="628"/>
        <v>1</v>
      </c>
      <c r="G3417" s="23">
        <f t="shared" si="620"/>
        <v>87.459999999999908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6"/>
        <v>Sat</v>
      </c>
      <c r="D3418" s="3">
        <f t="shared" si="627"/>
        <v>2016</v>
      </c>
      <c r="E3418" s="3">
        <f t="shared" si="628"/>
        <v>1</v>
      </c>
      <c r="G3418" s="23">
        <f t="shared" si="620"/>
        <v>87.289999999999907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6"/>
        <v>Sun</v>
      </c>
      <c r="D3419" s="3">
        <f t="shared" si="627"/>
        <v>2016</v>
      </c>
      <c r="E3419" s="3">
        <f t="shared" si="628"/>
        <v>1</v>
      </c>
      <c r="G3419" s="23">
        <f t="shared" si="620"/>
        <v>87.119999999999905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40" t="str">
        <f t="shared" si="626"/>
        <v>Mon</v>
      </c>
      <c r="D3420" s="3">
        <f t="shared" si="627"/>
        <v>2016</v>
      </c>
      <c r="E3420" s="3">
        <f t="shared" si="628"/>
        <v>1</v>
      </c>
      <c r="G3420" s="23">
        <f t="shared" si="620"/>
        <v>86.949999999999903</v>
      </c>
      <c r="S3420" s="39"/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6"/>
        <v>Tue</v>
      </c>
      <c r="D3421" s="3">
        <f t="shared" si="627"/>
        <v>2016</v>
      </c>
      <c r="E3421" s="3">
        <f t="shared" si="628"/>
        <v>1</v>
      </c>
      <c r="G3421" s="23">
        <f t="shared" si="620"/>
        <v>86.779999999999902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6"/>
        <v>Wed</v>
      </c>
      <c r="D3422" s="3">
        <f t="shared" si="627"/>
        <v>2016</v>
      </c>
      <c r="E3422" s="3">
        <f t="shared" si="628"/>
        <v>1</v>
      </c>
      <c r="G3422" s="23">
        <f t="shared" si="620"/>
        <v>86.6099999999999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6"/>
        <v>Thu</v>
      </c>
      <c r="D3423" s="3">
        <f t="shared" si="627"/>
        <v>2016</v>
      </c>
      <c r="E3423" s="3">
        <f t="shared" si="628"/>
        <v>1</v>
      </c>
      <c r="G3423" s="23">
        <f t="shared" si="620"/>
        <v>86.439999999999898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6"/>
        <v>Fri</v>
      </c>
      <c r="D3424" s="3">
        <f t="shared" si="627"/>
        <v>2016</v>
      </c>
      <c r="E3424" s="3">
        <f t="shared" si="628"/>
        <v>1</v>
      </c>
      <c r="G3424" s="23">
        <f t="shared" si="620"/>
        <v>86.269999999999897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6"/>
        <v>Sat</v>
      </c>
      <c r="D3425" s="3">
        <f t="shared" si="627"/>
        <v>2016</v>
      </c>
      <c r="E3425" s="3">
        <f t="shared" si="628"/>
        <v>1</v>
      </c>
      <c r="G3425" s="23">
        <f t="shared" si="620"/>
        <v>86.099999999999895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6"/>
        <v>Sun</v>
      </c>
      <c r="D3426" s="3">
        <f t="shared" si="627"/>
        <v>2016</v>
      </c>
      <c r="E3426" s="3">
        <f t="shared" si="628"/>
        <v>1</v>
      </c>
      <c r="G3426" s="23">
        <f t="shared" si="620"/>
        <v>85.929999999999893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47" t="str">
        <f t="shared" si="626"/>
        <v>Mon</v>
      </c>
      <c r="D3427" s="3">
        <f t="shared" si="627"/>
        <v>2016</v>
      </c>
      <c r="E3427" s="3">
        <f t="shared" si="628"/>
        <v>1</v>
      </c>
      <c r="G3427" s="23">
        <f t="shared" si="620"/>
        <v>85.759999999999891</v>
      </c>
      <c r="S3427" s="48"/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6"/>
        <v>Tue</v>
      </c>
      <c r="D3428" s="3">
        <f t="shared" si="627"/>
        <v>2016</v>
      </c>
      <c r="E3428" s="3">
        <f t="shared" si="628"/>
        <v>1</v>
      </c>
      <c r="G3428" s="23">
        <f t="shared" si="620"/>
        <v>85.58999999999989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6"/>
        <v>Wed</v>
      </c>
      <c r="D3429" s="3">
        <f t="shared" si="627"/>
        <v>2016</v>
      </c>
      <c r="E3429" s="3">
        <f t="shared" si="628"/>
        <v>1</v>
      </c>
      <c r="G3429" s="23">
        <f t="shared" si="620"/>
        <v>85.419999999999888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6"/>
        <v>Thu</v>
      </c>
      <c r="D3430" s="3">
        <f t="shared" si="627"/>
        <v>2016</v>
      </c>
      <c r="E3430" s="3">
        <f t="shared" si="628"/>
        <v>1</v>
      </c>
      <c r="G3430" s="23">
        <f t="shared" si="620"/>
        <v>85.249999999999886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6"/>
        <v>Fri</v>
      </c>
      <c r="D3431" s="3">
        <f t="shared" si="627"/>
        <v>2016</v>
      </c>
      <c r="E3431" s="3">
        <f t="shared" si="628"/>
        <v>1</v>
      </c>
      <c r="G3431" s="23">
        <f t="shared" si="620"/>
        <v>85.079999999999885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6"/>
        <v>Sat</v>
      </c>
      <c r="D3432" s="3">
        <f t="shared" si="627"/>
        <v>2016</v>
      </c>
      <c r="E3432" s="3">
        <f t="shared" si="628"/>
        <v>1</v>
      </c>
      <c r="G3432" s="23">
        <f t="shared" si="620"/>
        <v>84.909999999999883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6"/>
        <v>Sun</v>
      </c>
      <c r="D3433" s="3">
        <f t="shared" si="627"/>
        <v>2016</v>
      </c>
      <c r="E3433" s="3">
        <f t="shared" si="628"/>
        <v>1</v>
      </c>
      <c r="G3433" s="23">
        <f t="shared" si="620"/>
        <v>84.739999999999881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2">
        <v>3409</v>
      </c>
      <c r="B3434" s="5">
        <v>40939</v>
      </c>
      <c r="C3434" s="17" t="str">
        <f t="shared" si="626"/>
        <v>Mon</v>
      </c>
      <c r="D3434" s="3">
        <f t="shared" si="627"/>
        <v>2016</v>
      </c>
      <c r="E3434" s="3">
        <f t="shared" si="628"/>
        <v>2</v>
      </c>
      <c r="G3434" s="23">
        <f t="shared" si="620"/>
        <v>84.569999999999879</v>
      </c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6"/>
        <v>Tue</v>
      </c>
      <c r="D3435" s="3">
        <f t="shared" si="627"/>
        <v>2016</v>
      </c>
      <c r="E3435" s="3">
        <f t="shared" si="628"/>
        <v>2</v>
      </c>
      <c r="G3435" s="23">
        <f t="shared" si="620"/>
        <v>84.399999999999878</v>
      </c>
      <c r="T3435" s="24" t="str">
        <f t="shared" ref="T3435:T3451" si="629">IF(F3435="","",IF(F3435&lt;80,F3435,NA()))</f>
        <v/>
      </c>
      <c r="U3435" s="24" t="str">
        <f t="shared" ref="U3435:U3451" si="630">IF(F3435="","",IF(AND(F3435&lt;100,F3435&gt;=80),F3435,NA()))</f>
        <v/>
      </c>
      <c r="V3435" s="24" t="str">
        <f t="shared" ref="V3435:V3451" si="631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6"/>
        <v>Wed</v>
      </c>
      <c r="D3436" s="3">
        <f t="shared" si="627"/>
        <v>2016</v>
      </c>
      <c r="E3436" s="3">
        <f t="shared" si="628"/>
        <v>2</v>
      </c>
      <c r="G3436" s="23">
        <f t="shared" si="620"/>
        <v>84.229999999999876</v>
      </c>
      <c r="T3436" s="24" t="str">
        <f t="shared" si="629"/>
        <v/>
      </c>
      <c r="U3436" s="24" t="str">
        <f t="shared" si="630"/>
        <v/>
      </c>
      <c r="V3436" s="24" t="str">
        <f t="shared" si="631"/>
        <v/>
      </c>
    </row>
    <row r="3437" spans="1:22">
      <c r="A3437" s="2">
        <v>3412</v>
      </c>
      <c r="B3437" s="5">
        <v>40942</v>
      </c>
      <c r="C3437" s="17" t="str">
        <f t="shared" si="626"/>
        <v>Thu</v>
      </c>
      <c r="D3437" s="3">
        <f t="shared" si="627"/>
        <v>2016</v>
      </c>
      <c r="E3437" s="3">
        <f t="shared" si="628"/>
        <v>2</v>
      </c>
      <c r="G3437" s="23">
        <f t="shared" ref="G3437:G3475" si="632">G3436-0.17</f>
        <v>84.059999999999874</v>
      </c>
      <c r="T3437" s="24" t="str">
        <f t="shared" si="629"/>
        <v/>
      </c>
      <c r="U3437" s="24" t="str">
        <f t="shared" si="630"/>
        <v/>
      </c>
      <c r="V3437" s="24" t="str">
        <f t="shared" si="631"/>
        <v/>
      </c>
    </row>
    <row r="3438" spans="1:22">
      <c r="A3438" s="2">
        <v>3413</v>
      </c>
      <c r="B3438" s="5">
        <v>40943</v>
      </c>
      <c r="C3438" s="17" t="str">
        <f t="shared" si="626"/>
        <v>Fri</v>
      </c>
      <c r="D3438" s="3">
        <f t="shared" si="627"/>
        <v>2016</v>
      </c>
      <c r="E3438" s="3">
        <f t="shared" si="628"/>
        <v>2</v>
      </c>
      <c r="G3438" s="23">
        <f t="shared" si="632"/>
        <v>83.889999999999873</v>
      </c>
      <c r="T3438" s="24" t="str">
        <f t="shared" si="629"/>
        <v/>
      </c>
      <c r="U3438" s="24" t="str">
        <f t="shared" si="630"/>
        <v/>
      </c>
      <c r="V3438" s="24" t="str">
        <f t="shared" si="631"/>
        <v/>
      </c>
    </row>
    <row r="3439" spans="1:22">
      <c r="A3439" s="2">
        <v>3414</v>
      </c>
      <c r="B3439" s="5">
        <v>40944</v>
      </c>
      <c r="C3439" s="17" t="str">
        <f t="shared" si="626"/>
        <v>Sat</v>
      </c>
      <c r="D3439" s="3">
        <f t="shared" si="627"/>
        <v>2016</v>
      </c>
      <c r="E3439" s="3">
        <f t="shared" si="628"/>
        <v>2</v>
      </c>
      <c r="G3439" s="23">
        <f t="shared" si="632"/>
        <v>83.719999999999871</v>
      </c>
      <c r="T3439" s="24" t="str">
        <f t="shared" si="629"/>
        <v/>
      </c>
      <c r="U3439" s="24" t="str">
        <f t="shared" si="630"/>
        <v/>
      </c>
      <c r="V3439" s="24" t="str">
        <f t="shared" si="631"/>
        <v/>
      </c>
    </row>
    <row r="3440" spans="1:22">
      <c r="A3440" s="2">
        <v>3415</v>
      </c>
      <c r="B3440" s="5">
        <v>40945</v>
      </c>
      <c r="C3440" s="17" t="str">
        <f t="shared" si="626"/>
        <v>Sun</v>
      </c>
      <c r="D3440" s="3">
        <f t="shared" si="627"/>
        <v>2016</v>
      </c>
      <c r="E3440" s="3">
        <f t="shared" si="628"/>
        <v>2</v>
      </c>
      <c r="G3440" s="23">
        <f t="shared" si="632"/>
        <v>83.549999999999869</v>
      </c>
      <c r="T3440" s="24" t="str">
        <f t="shared" si="629"/>
        <v/>
      </c>
      <c r="U3440" s="24" t="str">
        <f t="shared" si="630"/>
        <v/>
      </c>
      <c r="V3440" s="24" t="str">
        <f t="shared" si="631"/>
        <v/>
      </c>
    </row>
    <row r="3441" spans="1:22">
      <c r="A3441" s="41">
        <v>3416</v>
      </c>
      <c r="B3441" s="42">
        <v>40946</v>
      </c>
      <c r="C3441" s="43" t="str">
        <f t="shared" si="626"/>
        <v>Mon</v>
      </c>
      <c r="D3441" s="44">
        <f t="shared" si="627"/>
        <v>2016</v>
      </c>
      <c r="E3441" s="44">
        <f t="shared" si="628"/>
        <v>2</v>
      </c>
      <c r="F3441" s="44"/>
      <c r="G3441" s="45">
        <f t="shared" si="632"/>
        <v>83.379999999999868</v>
      </c>
      <c r="H3441" s="46"/>
      <c r="I3441" s="41"/>
      <c r="S3441" s="49"/>
      <c r="T3441" s="24" t="str">
        <f t="shared" si="629"/>
        <v/>
      </c>
      <c r="U3441" s="24" t="str">
        <f t="shared" si="630"/>
        <v/>
      </c>
      <c r="V3441" s="24" t="str">
        <f t="shared" si="631"/>
        <v/>
      </c>
    </row>
    <row r="3442" spans="1:22">
      <c r="A3442" s="2">
        <v>3417</v>
      </c>
      <c r="B3442" s="5">
        <v>40947</v>
      </c>
      <c r="C3442" s="17" t="str">
        <f t="shared" si="626"/>
        <v>Tue</v>
      </c>
      <c r="D3442" s="3">
        <f t="shared" si="627"/>
        <v>2016</v>
      </c>
      <c r="E3442" s="3">
        <f t="shared" si="628"/>
        <v>2</v>
      </c>
      <c r="G3442" s="23">
        <f t="shared" si="632"/>
        <v>83.209999999999866</v>
      </c>
      <c r="T3442" s="24" t="str">
        <f t="shared" si="629"/>
        <v/>
      </c>
      <c r="U3442" s="24" t="str">
        <f t="shared" si="630"/>
        <v/>
      </c>
      <c r="V3442" s="24" t="str">
        <f t="shared" si="631"/>
        <v/>
      </c>
    </row>
    <row r="3443" spans="1:22">
      <c r="A3443" s="2">
        <v>3418</v>
      </c>
      <c r="B3443" s="5">
        <v>40948</v>
      </c>
      <c r="C3443" s="17" t="str">
        <f t="shared" si="626"/>
        <v>Wed</v>
      </c>
      <c r="D3443" s="3">
        <f t="shared" si="627"/>
        <v>2016</v>
      </c>
      <c r="E3443" s="3">
        <f t="shared" si="628"/>
        <v>2</v>
      </c>
      <c r="G3443" s="23">
        <f t="shared" si="632"/>
        <v>83.039999999999864</v>
      </c>
      <c r="T3443" s="24" t="str">
        <f t="shared" si="629"/>
        <v/>
      </c>
      <c r="U3443" s="24" t="str">
        <f t="shared" si="630"/>
        <v/>
      </c>
      <c r="V3443" s="24" t="str">
        <f t="shared" si="631"/>
        <v/>
      </c>
    </row>
    <row r="3444" spans="1:22">
      <c r="A3444" s="2">
        <v>3419</v>
      </c>
      <c r="B3444" s="5">
        <v>40949</v>
      </c>
      <c r="C3444" s="17" t="str">
        <f t="shared" si="626"/>
        <v>Thu</v>
      </c>
      <c r="D3444" s="3">
        <f t="shared" si="627"/>
        <v>2016</v>
      </c>
      <c r="E3444" s="3">
        <f t="shared" si="628"/>
        <v>2</v>
      </c>
      <c r="G3444" s="23">
        <f t="shared" si="632"/>
        <v>82.869999999999862</v>
      </c>
      <c r="T3444" s="24" t="str">
        <f t="shared" si="629"/>
        <v/>
      </c>
      <c r="U3444" s="24" t="str">
        <f t="shared" si="630"/>
        <v/>
      </c>
      <c r="V3444" s="24" t="str">
        <f t="shared" si="631"/>
        <v/>
      </c>
    </row>
    <row r="3445" spans="1:22">
      <c r="A3445" s="2">
        <v>3420</v>
      </c>
      <c r="B3445" s="5">
        <v>40950</v>
      </c>
      <c r="C3445" s="17" t="str">
        <f t="shared" si="626"/>
        <v>Fri</v>
      </c>
      <c r="D3445" s="3">
        <f t="shared" si="627"/>
        <v>2016</v>
      </c>
      <c r="E3445" s="3">
        <f t="shared" si="628"/>
        <v>2</v>
      </c>
      <c r="G3445" s="23">
        <f t="shared" si="632"/>
        <v>82.699999999999861</v>
      </c>
      <c r="T3445" s="24" t="str">
        <f t="shared" si="629"/>
        <v/>
      </c>
      <c r="U3445" s="24" t="str">
        <f t="shared" si="630"/>
        <v/>
      </c>
      <c r="V3445" s="24" t="str">
        <f t="shared" si="631"/>
        <v/>
      </c>
    </row>
    <row r="3446" spans="1:22">
      <c r="A3446" s="2">
        <v>3421</v>
      </c>
      <c r="B3446" s="5">
        <v>40951</v>
      </c>
      <c r="C3446" s="17" t="str">
        <f t="shared" si="626"/>
        <v>Sat</v>
      </c>
      <c r="D3446" s="3">
        <f t="shared" si="627"/>
        <v>2016</v>
      </c>
      <c r="E3446" s="3">
        <f t="shared" si="628"/>
        <v>2</v>
      </c>
      <c r="G3446" s="23">
        <f t="shared" si="632"/>
        <v>82.529999999999859</v>
      </c>
      <c r="T3446" s="24" t="str">
        <f t="shared" si="629"/>
        <v/>
      </c>
      <c r="U3446" s="24" t="str">
        <f t="shared" si="630"/>
        <v/>
      </c>
      <c r="V3446" s="24" t="str">
        <f t="shared" si="631"/>
        <v/>
      </c>
    </row>
    <row r="3447" spans="1:22">
      <c r="A3447" s="2">
        <v>3422</v>
      </c>
      <c r="B3447" s="5">
        <v>40952</v>
      </c>
      <c r="C3447" s="17" t="str">
        <f t="shared" si="626"/>
        <v>Sun</v>
      </c>
      <c r="D3447" s="3">
        <f t="shared" si="627"/>
        <v>2016</v>
      </c>
      <c r="E3447" s="3">
        <f t="shared" si="628"/>
        <v>2</v>
      </c>
      <c r="G3447" s="23">
        <f t="shared" si="632"/>
        <v>82.359999999999857</v>
      </c>
      <c r="T3447" s="24" t="str">
        <f t="shared" si="629"/>
        <v/>
      </c>
      <c r="U3447" s="24" t="str">
        <f t="shared" si="630"/>
        <v/>
      </c>
      <c r="V3447" s="24" t="str">
        <f t="shared" si="631"/>
        <v/>
      </c>
    </row>
    <row r="3448" spans="1:22">
      <c r="A3448" s="2">
        <v>3423</v>
      </c>
      <c r="B3448" s="5">
        <v>40953</v>
      </c>
      <c r="C3448" s="17" t="str">
        <f t="shared" si="626"/>
        <v>Mon</v>
      </c>
      <c r="D3448" s="3">
        <f t="shared" si="627"/>
        <v>2016</v>
      </c>
      <c r="E3448" s="3">
        <f t="shared" si="628"/>
        <v>2</v>
      </c>
      <c r="G3448" s="23">
        <f t="shared" si="632"/>
        <v>82.189999999999856</v>
      </c>
      <c r="T3448" s="24" t="str">
        <f t="shared" si="629"/>
        <v/>
      </c>
      <c r="U3448" s="24" t="str">
        <f t="shared" si="630"/>
        <v/>
      </c>
      <c r="V3448" s="24" t="str">
        <f t="shared" si="631"/>
        <v/>
      </c>
    </row>
    <row r="3449" spans="1:22">
      <c r="A3449" s="2">
        <v>3424</v>
      </c>
      <c r="B3449" s="5">
        <v>40954</v>
      </c>
      <c r="C3449" s="17" t="str">
        <f t="shared" si="626"/>
        <v>Tue</v>
      </c>
      <c r="D3449" s="3">
        <f t="shared" si="627"/>
        <v>2016</v>
      </c>
      <c r="E3449" s="3">
        <f t="shared" si="628"/>
        <v>2</v>
      </c>
      <c r="G3449" s="23">
        <f t="shared" si="632"/>
        <v>82.019999999999854</v>
      </c>
      <c r="T3449" s="24" t="str">
        <f t="shared" si="629"/>
        <v/>
      </c>
      <c r="U3449" s="24" t="str">
        <f t="shared" si="630"/>
        <v/>
      </c>
      <c r="V3449" s="24" t="str">
        <f t="shared" si="631"/>
        <v/>
      </c>
    </row>
    <row r="3450" spans="1:22">
      <c r="A3450" s="2">
        <v>3425</v>
      </c>
      <c r="B3450" s="5">
        <v>40955</v>
      </c>
      <c r="C3450" s="17" t="str">
        <f t="shared" si="626"/>
        <v>Wed</v>
      </c>
      <c r="D3450" s="3">
        <f t="shared" si="627"/>
        <v>2016</v>
      </c>
      <c r="E3450" s="3">
        <f t="shared" si="628"/>
        <v>2</v>
      </c>
      <c r="G3450" s="23">
        <f t="shared" si="632"/>
        <v>81.849999999999852</v>
      </c>
      <c r="T3450" s="24" t="str">
        <f t="shared" si="629"/>
        <v/>
      </c>
      <c r="U3450" s="24" t="str">
        <f t="shared" si="630"/>
        <v/>
      </c>
      <c r="V3450" s="24" t="str">
        <f t="shared" si="631"/>
        <v/>
      </c>
    </row>
    <row r="3451" spans="1:22">
      <c r="A3451" s="2">
        <v>3426</v>
      </c>
      <c r="B3451" s="5">
        <v>40956</v>
      </c>
      <c r="C3451" s="17" t="str">
        <f t="shared" si="626"/>
        <v>Thu</v>
      </c>
      <c r="D3451" s="3">
        <f t="shared" si="627"/>
        <v>2016</v>
      </c>
      <c r="E3451" s="3">
        <f t="shared" si="628"/>
        <v>2</v>
      </c>
      <c r="G3451" s="23">
        <f t="shared" si="632"/>
        <v>81.679999999999851</v>
      </c>
      <c r="T3451" s="24" t="str">
        <f t="shared" si="629"/>
        <v/>
      </c>
      <c r="U3451" s="24" t="str">
        <f t="shared" si="630"/>
        <v/>
      </c>
      <c r="V3451" s="24" t="str">
        <f t="shared" si="631"/>
        <v/>
      </c>
    </row>
    <row r="3452" spans="1:22">
      <c r="A3452" s="2">
        <v>3427</v>
      </c>
      <c r="B3452" s="5">
        <v>40957</v>
      </c>
      <c r="C3452" s="17" t="str">
        <f t="shared" si="626"/>
        <v>Fri</v>
      </c>
      <c r="D3452" s="3">
        <f t="shared" si="627"/>
        <v>2016</v>
      </c>
      <c r="E3452" s="3">
        <f t="shared" si="628"/>
        <v>2</v>
      </c>
      <c r="G3452" s="23">
        <f t="shared" si="632"/>
        <v>81.509999999999849</v>
      </c>
      <c r="T3452" s="24" t="str">
        <f t="shared" ref="T3452:T3460" si="633">IF(F3452="","",IF(F3452&lt;80,F3452,NA()))</f>
        <v/>
      </c>
      <c r="U3452" s="24" t="str">
        <f t="shared" ref="U3452:U3460" si="634">IF(F3452="","",IF(AND(F3452&lt;100,F3452&gt;=80),F3452,NA()))</f>
        <v/>
      </c>
      <c r="V3452" s="24" t="str">
        <f t="shared" ref="V3452:V3460" si="635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6"/>
        <v>Sat</v>
      </c>
      <c r="D3453" s="3">
        <f t="shared" si="627"/>
        <v>2016</v>
      </c>
      <c r="E3453" s="3">
        <f t="shared" si="628"/>
        <v>2</v>
      </c>
      <c r="G3453" s="23">
        <f t="shared" si="632"/>
        <v>81.339999999999847</v>
      </c>
      <c r="T3453" s="24" t="str">
        <f t="shared" si="633"/>
        <v/>
      </c>
      <c r="U3453" s="24" t="str">
        <f t="shared" si="634"/>
        <v/>
      </c>
      <c r="V3453" s="24" t="str">
        <f t="shared" si="635"/>
        <v/>
      </c>
    </row>
    <row r="3454" spans="1:22">
      <c r="A3454" s="2">
        <v>3429</v>
      </c>
      <c r="B3454" s="5">
        <v>40959</v>
      </c>
      <c r="C3454" s="17" t="str">
        <f t="shared" si="626"/>
        <v>Sun</v>
      </c>
      <c r="D3454" s="3">
        <f t="shared" si="627"/>
        <v>2016</v>
      </c>
      <c r="E3454" s="3">
        <f t="shared" si="628"/>
        <v>2</v>
      </c>
      <c r="G3454" s="23">
        <f t="shared" si="632"/>
        <v>81.169999999999845</v>
      </c>
      <c r="T3454" s="24" t="str">
        <f t="shared" si="633"/>
        <v/>
      </c>
      <c r="U3454" s="24" t="str">
        <f t="shared" si="634"/>
        <v/>
      </c>
      <c r="V3454" s="24" t="str">
        <f t="shared" si="635"/>
        <v/>
      </c>
    </row>
    <row r="3455" spans="1:22">
      <c r="A3455" s="2">
        <v>3430</v>
      </c>
      <c r="B3455" s="5">
        <v>40960</v>
      </c>
      <c r="C3455" s="17" t="str">
        <f t="shared" si="626"/>
        <v>Mon</v>
      </c>
      <c r="D3455" s="3">
        <f t="shared" si="627"/>
        <v>2016</v>
      </c>
      <c r="E3455" s="3">
        <f t="shared" si="628"/>
        <v>2</v>
      </c>
      <c r="G3455" s="23">
        <f t="shared" si="632"/>
        <v>80.999999999999844</v>
      </c>
      <c r="T3455" s="24" t="str">
        <f t="shared" si="633"/>
        <v/>
      </c>
      <c r="U3455" s="24" t="str">
        <f t="shared" si="634"/>
        <v/>
      </c>
      <c r="V3455" s="24" t="str">
        <f t="shared" si="635"/>
        <v/>
      </c>
    </row>
    <row r="3456" spans="1:22">
      <c r="A3456" s="2">
        <v>3431</v>
      </c>
      <c r="B3456" s="5">
        <v>40961</v>
      </c>
      <c r="C3456" s="17" t="str">
        <f t="shared" si="626"/>
        <v>Tue</v>
      </c>
      <c r="D3456" s="3">
        <f t="shared" si="627"/>
        <v>2016</v>
      </c>
      <c r="E3456" s="3">
        <f t="shared" si="628"/>
        <v>2</v>
      </c>
      <c r="G3456" s="23">
        <f t="shared" si="632"/>
        <v>80.829999999999842</v>
      </c>
      <c r="T3456" s="24" t="str">
        <f t="shared" si="633"/>
        <v/>
      </c>
      <c r="U3456" s="24" t="str">
        <f t="shared" si="634"/>
        <v/>
      </c>
      <c r="V3456" s="24" t="str">
        <f t="shared" si="635"/>
        <v/>
      </c>
    </row>
    <row r="3457" spans="1:22">
      <c r="A3457" s="2">
        <v>3432</v>
      </c>
      <c r="B3457" s="5">
        <v>40962</v>
      </c>
      <c r="C3457" s="17" t="str">
        <f t="shared" si="626"/>
        <v>Wed</v>
      </c>
      <c r="D3457" s="3">
        <f t="shared" si="627"/>
        <v>2016</v>
      </c>
      <c r="E3457" s="3">
        <f t="shared" si="628"/>
        <v>2</v>
      </c>
      <c r="G3457" s="23">
        <f t="shared" si="632"/>
        <v>80.65999999999984</v>
      </c>
      <c r="T3457" s="24" t="str">
        <f t="shared" si="633"/>
        <v/>
      </c>
      <c r="U3457" s="24" t="str">
        <f t="shared" si="634"/>
        <v/>
      </c>
      <c r="V3457" s="24" t="str">
        <f t="shared" si="635"/>
        <v/>
      </c>
    </row>
    <row r="3458" spans="1:22">
      <c r="A3458" s="2">
        <v>3433</v>
      </c>
      <c r="B3458" s="5">
        <v>40963</v>
      </c>
      <c r="C3458" s="17" t="str">
        <f t="shared" si="626"/>
        <v>Thu</v>
      </c>
      <c r="D3458" s="3">
        <f t="shared" si="627"/>
        <v>2016</v>
      </c>
      <c r="E3458" s="3">
        <f t="shared" si="628"/>
        <v>2</v>
      </c>
      <c r="G3458" s="23">
        <f t="shared" si="632"/>
        <v>80.489999999999839</v>
      </c>
      <c r="T3458" s="24" t="str">
        <f t="shared" si="633"/>
        <v/>
      </c>
      <c r="U3458" s="24" t="str">
        <f t="shared" si="634"/>
        <v/>
      </c>
      <c r="V3458" s="24" t="str">
        <f t="shared" si="635"/>
        <v/>
      </c>
    </row>
    <row r="3459" spans="1:22">
      <c r="A3459" s="2">
        <v>3434</v>
      </c>
      <c r="B3459" s="5">
        <v>40964</v>
      </c>
      <c r="C3459" s="17" t="str">
        <f t="shared" si="626"/>
        <v>Fri</v>
      </c>
      <c r="D3459" s="3">
        <f t="shared" si="627"/>
        <v>2016</v>
      </c>
      <c r="E3459" s="3">
        <f t="shared" si="628"/>
        <v>2</v>
      </c>
      <c r="G3459" s="23">
        <f t="shared" si="632"/>
        <v>80.319999999999837</v>
      </c>
      <c r="T3459" s="24" t="str">
        <f t="shared" si="633"/>
        <v/>
      </c>
      <c r="U3459" s="24" t="str">
        <f t="shared" si="634"/>
        <v/>
      </c>
      <c r="V3459" s="24" t="str">
        <f t="shared" si="635"/>
        <v/>
      </c>
    </row>
    <row r="3460" spans="1:22">
      <c r="A3460" s="2">
        <v>3435</v>
      </c>
      <c r="B3460" s="5">
        <v>40965</v>
      </c>
      <c r="C3460" s="17" t="str">
        <f t="shared" si="626"/>
        <v>Sat</v>
      </c>
      <c r="D3460" s="3">
        <f t="shared" si="627"/>
        <v>2016</v>
      </c>
      <c r="E3460" s="3">
        <f t="shared" si="628"/>
        <v>2</v>
      </c>
      <c r="G3460" s="23">
        <f t="shared" si="632"/>
        <v>80.149999999999835</v>
      </c>
      <c r="T3460" s="24" t="str">
        <f t="shared" si="633"/>
        <v/>
      </c>
      <c r="U3460" s="24" t="str">
        <f t="shared" si="634"/>
        <v/>
      </c>
      <c r="V3460" s="24" t="str">
        <f t="shared" si="635"/>
        <v/>
      </c>
    </row>
    <row r="3461" spans="1:22">
      <c r="A3461" s="2">
        <v>3436</v>
      </c>
      <c r="B3461" s="5">
        <v>40966</v>
      </c>
      <c r="C3461" s="17" t="str">
        <f t="shared" si="626"/>
        <v>Sun</v>
      </c>
      <c r="D3461" s="3">
        <f t="shared" si="627"/>
        <v>2016</v>
      </c>
      <c r="E3461" s="3">
        <f t="shared" si="628"/>
        <v>2</v>
      </c>
      <c r="G3461" s="23">
        <f t="shared" si="632"/>
        <v>79.979999999999833</v>
      </c>
    </row>
    <row r="3462" spans="1:22">
      <c r="A3462" s="2">
        <v>3437</v>
      </c>
      <c r="B3462" s="5">
        <v>40967</v>
      </c>
      <c r="C3462" s="17" t="str">
        <f t="shared" si="626"/>
        <v>Mon</v>
      </c>
      <c r="D3462" s="3">
        <f t="shared" si="627"/>
        <v>2016</v>
      </c>
      <c r="E3462" s="3">
        <f t="shared" si="628"/>
        <v>2</v>
      </c>
      <c r="G3462" s="23">
        <f t="shared" si="632"/>
        <v>79.809999999999832</v>
      </c>
    </row>
    <row r="3463" spans="1:22">
      <c r="A3463" s="2">
        <v>3438</v>
      </c>
      <c r="B3463" s="5">
        <v>40968</v>
      </c>
      <c r="C3463" s="17" t="str">
        <f t="shared" si="626"/>
        <v>Tue</v>
      </c>
      <c r="D3463" s="3">
        <f t="shared" si="627"/>
        <v>2016</v>
      </c>
      <c r="E3463" s="3">
        <f t="shared" si="628"/>
        <v>3</v>
      </c>
      <c r="G3463" s="23">
        <f t="shared" si="632"/>
        <v>79.63999999999983</v>
      </c>
    </row>
    <row r="3464" spans="1:22">
      <c r="A3464" s="2">
        <v>3439</v>
      </c>
      <c r="B3464" s="5">
        <v>40969</v>
      </c>
      <c r="C3464" s="17" t="str">
        <f t="shared" si="626"/>
        <v>Wed</v>
      </c>
      <c r="D3464" s="3">
        <f t="shared" si="627"/>
        <v>2016</v>
      </c>
      <c r="E3464" s="3">
        <f t="shared" si="628"/>
        <v>3</v>
      </c>
      <c r="G3464" s="23">
        <f t="shared" si="632"/>
        <v>79.469999999999828</v>
      </c>
    </row>
    <row r="3465" spans="1:22">
      <c r="A3465" s="2">
        <v>3440</v>
      </c>
      <c r="B3465" s="5">
        <v>40970</v>
      </c>
      <c r="C3465" s="17" t="str">
        <f t="shared" ref="C3465:C3475" si="636">TEXT(B3465,"ddd")</f>
        <v>Thu</v>
      </c>
      <c r="D3465" s="3">
        <f t="shared" si="627"/>
        <v>2016</v>
      </c>
      <c r="E3465" s="3">
        <f t="shared" si="628"/>
        <v>3</v>
      </c>
      <c r="G3465" s="23">
        <f t="shared" si="632"/>
        <v>79.299999999999827</v>
      </c>
    </row>
    <row r="3466" spans="1:22">
      <c r="A3466" s="2">
        <v>3441</v>
      </c>
      <c r="B3466" s="5">
        <v>40971</v>
      </c>
      <c r="C3466" s="17" t="str">
        <f t="shared" si="636"/>
        <v>Fri</v>
      </c>
      <c r="D3466" s="3">
        <f t="shared" si="627"/>
        <v>2016</v>
      </c>
      <c r="E3466" s="3">
        <f t="shared" si="628"/>
        <v>3</v>
      </c>
      <c r="G3466" s="23">
        <f t="shared" si="632"/>
        <v>79.129999999999825</v>
      </c>
    </row>
    <row r="3467" spans="1:22">
      <c r="A3467" s="2">
        <v>3442</v>
      </c>
      <c r="B3467" s="5">
        <v>40972</v>
      </c>
      <c r="C3467" s="17" t="str">
        <f t="shared" si="636"/>
        <v>Sat</v>
      </c>
      <c r="D3467" s="3">
        <f t="shared" ref="D3467:D3475" si="637">YEAR(B3467)</f>
        <v>2016</v>
      </c>
      <c r="E3467" s="3">
        <f t="shared" ref="E3467:E3475" si="638">MONTH(B3467)</f>
        <v>3</v>
      </c>
      <c r="G3467" s="23">
        <f t="shared" si="632"/>
        <v>78.959999999999823</v>
      </c>
    </row>
    <row r="3468" spans="1:22">
      <c r="A3468" s="2">
        <v>3443</v>
      </c>
      <c r="B3468" s="5">
        <v>40973</v>
      </c>
      <c r="C3468" s="17" t="str">
        <f t="shared" si="636"/>
        <v>Sun</v>
      </c>
      <c r="D3468" s="3">
        <f t="shared" si="637"/>
        <v>2016</v>
      </c>
      <c r="E3468" s="3">
        <f t="shared" si="638"/>
        <v>3</v>
      </c>
      <c r="G3468" s="23">
        <f t="shared" si="632"/>
        <v>78.789999999999822</v>
      </c>
    </row>
    <row r="3469" spans="1:22">
      <c r="A3469" s="2">
        <v>3444</v>
      </c>
      <c r="B3469" s="5">
        <v>40974</v>
      </c>
      <c r="C3469" s="17" t="str">
        <f t="shared" si="636"/>
        <v>Mon</v>
      </c>
      <c r="D3469" s="3">
        <f t="shared" si="637"/>
        <v>2016</v>
      </c>
      <c r="E3469" s="3">
        <f t="shared" si="638"/>
        <v>3</v>
      </c>
      <c r="G3469" s="23">
        <f t="shared" si="632"/>
        <v>78.61999999999982</v>
      </c>
    </row>
    <row r="3470" spans="1:22">
      <c r="A3470" s="2">
        <v>3445</v>
      </c>
      <c r="B3470" s="5">
        <v>40975</v>
      </c>
      <c r="C3470" s="17" t="str">
        <f t="shared" si="636"/>
        <v>Tue</v>
      </c>
      <c r="D3470" s="3">
        <f t="shared" si="637"/>
        <v>2016</v>
      </c>
      <c r="E3470" s="3">
        <f t="shared" si="638"/>
        <v>3</v>
      </c>
      <c r="G3470" s="23">
        <f t="shared" si="632"/>
        <v>78.449999999999818</v>
      </c>
    </row>
    <row r="3471" spans="1:22">
      <c r="A3471" s="2">
        <v>3446</v>
      </c>
      <c r="B3471" s="5">
        <v>40976</v>
      </c>
      <c r="C3471" s="17" t="str">
        <f t="shared" si="636"/>
        <v>Wed</v>
      </c>
      <c r="D3471" s="3">
        <f t="shared" si="637"/>
        <v>2016</v>
      </c>
      <c r="E3471" s="3">
        <f t="shared" si="638"/>
        <v>3</v>
      </c>
      <c r="G3471" s="23">
        <f t="shared" si="632"/>
        <v>78.279999999999816</v>
      </c>
    </row>
    <row r="3472" spans="1:22">
      <c r="A3472" s="2">
        <v>3447</v>
      </c>
      <c r="B3472" s="5">
        <v>40977</v>
      </c>
      <c r="C3472" s="17" t="str">
        <f t="shared" si="636"/>
        <v>Thu</v>
      </c>
      <c r="D3472" s="3">
        <f t="shared" si="637"/>
        <v>2016</v>
      </c>
      <c r="E3472" s="3">
        <f t="shared" si="638"/>
        <v>3</v>
      </c>
      <c r="G3472" s="23">
        <f t="shared" si="632"/>
        <v>78.109999999999815</v>
      </c>
    </row>
    <row r="3473" spans="1:7">
      <c r="A3473" s="2">
        <v>3448</v>
      </c>
      <c r="B3473" s="5">
        <v>40978</v>
      </c>
      <c r="C3473" s="17" t="str">
        <f t="shared" si="636"/>
        <v>Fri</v>
      </c>
      <c r="D3473" s="3">
        <f t="shared" si="637"/>
        <v>2016</v>
      </c>
      <c r="E3473" s="3">
        <f t="shared" si="638"/>
        <v>3</v>
      </c>
      <c r="G3473" s="23">
        <f t="shared" si="632"/>
        <v>77.939999999999813</v>
      </c>
    </row>
    <row r="3474" spans="1:7">
      <c r="A3474" s="2">
        <v>3449</v>
      </c>
      <c r="B3474" s="5">
        <v>40979</v>
      </c>
      <c r="C3474" s="17" t="str">
        <f t="shared" si="636"/>
        <v>Sat</v>
      </c>
      <c r="D3474" s="3">
        <f t="shared" si="637"/>
        <v>2016</v>
      </c>
      <c r="E3474" s="3">
        <f t="shared" si="638"/>
        <v>3</v>
      </c>
      <c r="G3474" s="23">
        <f t="shared" si="632"/>
        <v>77.769999999999811</v>
      </c>
    </row>
    <row r="3475" spans="1:7">
      <c r="A3475" s="2">
        <v>3450</v>
      </c>
      <c r="B3475" s="5">
        <v>40980</v>
      </c>
      <c r="C3475" s="17" t="str">
        <f t="shared" si="636"/>
        <v>Sun</v>
      </c>
      <c r="D3475" s="3">
        <f t="shared" si="637"/>
        <v>2016</v>
      </c>
      <c r="E3475" s="3">
        <f t="shared" si="638"/>
        <v>3</v>
      </c>
      <c r="G3475" s="23">
        <f t="shared" si="632"/>
        <v>77.59999999999981</v>
      </c>
    </row>
  </sheetData>
  <autoFilter ref="A25:V347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4" operator="greaterThan">
      <formula>8000</formula>
    </cfRule>
    <cfRule type="cellIs" dxfId="0" priority="2" operator="lessThan">
      <formula>8000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21" activePane="bottomLeft" state="frozen"/>
      <selection pane="bottomLeft" activeCell="B648" sqref="B648:M648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K630" s="21">
        <v>36.200000000000003</v>
      </c>
      <c r="L630" s="21">
        <v>36.299999999999997</v>
      </c>
      <c r="M630" s="21">
        <v>36.4</v>
      </c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>
        <v>106</v>
      </c>
      <c r="C634" s="8">
        <v>119</v>
      </c>
      <c r="D634" s="8">
        <v>118</v>
      </c>
      <c r="E634" s="9">
        <v>68</v>
      </c>
      <c r="F634" s="9">
        <v>70</v>
      </c>
      <c r="G634" s="9">
        <v>70</v>
      </c>
      <c r="H634" s="10">
        <v>66</v>
      </c>
      <c r="I634" s="10">
        <v>69</v>
      </c>
      <c r="J634" s="19">
        <v>67</v>
      </c>
      <c r="K634" s="21">
        <v>36.200000000000003</v>
      </c>
      <c r="L634" s="21">
        <v>36.4</v>
      </c>
      <c r="M634" s="21">
        <v>36.4</v>
      </c>
      <c r="N634" s="26">
        <f t="shared" si="30"/>
        <v>114.33333333333333</v>
      </c>
      <c r="O634" s="26">
        <f t="shared" si="31"/>
        <v>69.333333333333329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>
        <v>102</v>
      </c>
      <c r="C637" s="8">
        <v>112</v>
      </c>
      <c r="D637" s="8">
        <v>105</v>
      </c>
      <c r="E637" s="9">
        <v>69</v>
      </c>
      <c r="F637" s="9">
        <v>66</v>
      </c>
      <c r="G637" s="9">
        <v>63</v>
      </c>
      <c r="H637" s="10">
        <v>61</v>
      </c>
      <c r="I637" s="10">
        <v>54</v>
      </c>
      <c r="J637" s="19">
        <v>55</v>
      </c>
      <c r="K637" s="21">
        <v>36.1</v>
      </c>
      <c r="L637" s="21">
        <v>36.200000000000003</v>
      </c>
      <c r="M637" s="21">
        <v>36.200000000000003</v>
      </c>
      <c r="N637" s="26">
        <f t="shared" si="32"/>
        <v>106.33333333333333</v>
      </c>
      <c r="O637" s="26">
        <f t="shared" si="33"/>
        <v>66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>
        <v>115</v>
      </c>
      <c r="C641" s="8">
        <v>113</v>
      </c>
      <c r="D641" s="8">
        <v>118</v>
      </c>
      <c r="E641" s="9">
        <v>68</v>
      </c>
      <c r="F641" s="9">
        <v>73</v>
      </c>
      <c r="G641" s="9">
        <v>66</v>
      </c>
      <c r="H641" s="10">
        <v>59</v>
      </c>
      <c r="I641" s="10">
        <v>60</v>
      </c>
      <c r="J641" s="19">
        <v>62</v>
      </c>
      <c r="K641" s="21">
        <v>36</v>
      </c>
      <c r="L641" s="21">
        <v>36.200000000000003</v>
      </c>
      <c r="M641" s="21">
        <v>36.200000000000003</v>
      </c>
      <c r="N641" s="26">
        <f t="shared" si="32"/>
        <v>115.33333333333333</v>
      </c>
      <c r="O641" s="26">
        <f t="shared" si="33"/>
        <v>69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>
        <v>109</v>
      </c>
      <c r="C644" s="8">
        <v>109</v>
      </c>
      <c r="D644" s="8">
        <v>113</v>
      </c>
      <c r="E644" s="9">
        <v>81</v>
      </c>
      <c r="F644" s="9">
        <v>70</v>
      </c>
      <c r="G644" s="9">
        <v>70</v>
      </c>
      <c r="H644" s="10">
        <v>64</v>
      </c>
      <c r="I644" s="10">
        <v>65</v>
      </c>
      <c r="J644" s="19">
        <v>65</v>
      </c>
      <c r="K644" s="21">
        <v>36.200000000000003</v>
      </c>
      <c r="L644" s="21">
        <v>36.4</v>
      </c>
      <c r="M644" s="21">
        <v>36.299999999999997</v>
      </c>
      <c r="N644" s="26">
        <f t="shared" si="32"/>
        <v>110.33333333333333</v>
      </c>
      <c r="O644" s="26">
        <f t="shared" si="33"/>
        <v>73.666666666666671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>
        <v>108</v>
      </c>
      <c r="C648" s="8">
        <v>107</v>
      </c>
      <c r="D648" s="8">
        <v>106</v>
      </c>
      <c r="E648" s="9">
        <v>68</v>
      </c>
      <c r="F648" s="9">
        <v>57</v>
      </c>
      <c r="G648" s="9">
        <v>64</v>
      </c>
      <c r="H648" s="10">
        <v>63</v>
      </c>
      <c r="I648" s="10">
        <v>55</v>
      </c>
      <c r="J648" s="19">
        <v>60</v>
      </c>
      <c r="K648" s="21">
        <v>36</v>
      </c>
      <c r="L648" s="21">
        <v>36.299999999999997</v>
      </c>
      <c r="M648" s="21">
        <v>36.200000000000003</v>
      </c>
      <c r="N648" s="26">
        <f t="shared" si="32"/>
        <v>107</v>
      </c>
      <c r="O648" s="26">
        <f t="shared" si="33"/>
        <v>63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Daily Data</vt:lpstr>
      <vt:lpstr>BP, Pulse &amp; Temp</vt:lpstr>
      <vt:lpstr>Tests</vt:lpstr>
      <vt:lpstr>2013 Weight Chart</vt:lpstr>
      <vt:lpstr>2014 Weight Chart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2015-12-25T09:11:14Z</dcterms:modified>
</cp:coreProperties>
</file>