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date1904="1" showInkAnnotation="0" codeName="ThisWorkbook" autoCompressPictures="0"/>
  <bookViews>
    <workbookView xWindow="3300" yWindow="1360" windowWidth="40560" windowHeight="23740" tabRatio="702"/>
  </bookViews>
  <sheets>
    <sheet name="Daily Data" sheetId="1" r:id="rId1"/>
    <sheet name="BP, Pulse &amp; Temp" sheetId="2" r:id="rId2"/>
    <sheet name="2015 Weight Chart" sheetId="5" r:id="rId3"/>
    <sheet name="Tests" sheetId="3" r:id="rId4"/>
  </sheets>
  <definedNames>
    <definedName name="_xlnm._FilterDatabase" localSheetId="1" hidden="1">'BP, Pulse &amp; Temp'!$A$19:$O$512</definedName>
    <definedName name="_xlnm._FilterDatabase" localSheetId="0" hidden="1">'Daily Data'!$A$25:$V$3235</definedName>
    <definedName name="_xlnm._FilterDatabase" localSheetId="3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49" i="1" l="1"/>
  <c r="M3249" i="1"/>
  <c r="R3249" i="1"/>
  <c r="K3249" i="1"/>
  <c r="L3248" i="1"/>
  <c r="M3248" i="1"/>
  <c r="R3248" i="1"/>
  <c r="K3248" i="1"/>
  <c r="K3247" i="1"/>
  <c r="L3247" i="1"/>
  <c r="M3247" i="1"/>
  <c r="R3247" i="1"/>
  <c r="K3246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T3301" i="1"/>
  <c r="U3301" i="1"/>
  <c r="V3301" i="1"/>
  <c r="C3302" i="1"/>
  <c r="D3302" i="1"/>
  <c r="E3302" i="1"/>
  <c r="G3302" i="1"/>
  <c r="T3302" i="1"/>
  <c r="U3302" i="1"/>
  <c r="V3302" i="1"/>
  <c r="C3303" i="1"/>
  <c r="D3303" i="1"/>
  <c r="E3303" i="1"/>
  <c r="G3303" i="1"/>
  <c r="T3303" i="1"/>
  <c r="U3303" i="1"/>
  <c r="V3303" i="1"/>
  <c r="C3304" i="1"/>
  <c r="D3304" i="1"/>
  <c r="E3304" i="1"/>
  <c r="G3304" i="1"/>
  <c r="T3304" i="1"/>
  <c r="U3304" i="1"/>
  <c r="V3304" i="1"/>
  <c r="C3305" i="1"/>
  <c r="D3305" i="1"/>
  <c r="E3305" i="1"/>
  <c r="G3305" i="1"/>
  <c r="T3305" i="1"/>
  <c r="U3305" i="1"/>
  <c r="V3305" i="1"/>
  <c r="C3306" i="1"/>
  <c r="D3306" i="1"/>
  <c r="E3306" i="1"/>
  <c r="G3306" i="1"/>
  <c r="T3306" i="1"/>
  <c r="U3306" i="1"/>
  <c r="V3306" i="1"/>
  <c r="C3307" i="1"/>
  <c r="D3307" i="1"/>
  <c r="E3307" i="1"/>
  <c r="G3307" i="1"/>
  <c r="T3307" i="1"/>
  <c r="U3307" i="1"/>
  <c r="V3307" i="1"/>
  <c r="C3308" i="1"/>
  <c r="D3308" i="1"/>
  <c r="E3308" i="1"/>
  <c r="G3308" i="1"/>
  <c r="T3308" i="1"/>
  <c r="U3308" i="1"/>
  <c r="V3308" i="1"/>
  <c r="C3309" i="1"/>
  <c r="D3309" i="1"/>
  <c r="E3309" i="1"/>
  <c r="G3309" i="1"/>
  <c r="T3309" i="1"/>
  <c r="U3309" i="1"/>
  <c r="V3309" i="1"/>
  <c r="C3310" i="1"/>
  <c r="D3310" i="1"/>
  <c r="E3310" i="1"/>
  <c r="G3310" i="1"/>
  <c r="T3310" i="1"/>
  <c r="U3310" i="1"/>
  <c r="V3310" i="1"/>
  <c r="C3311" i="1"/>
  <c r="D3311" i="1"/>
  <c r="E3311" i="1"/>
  <c r="G3311" i="1"/>
  <c r="T3311" i="1"/>
  <c r="U3311" i="1"/>
  <c r="V3311" i="1"/>
  <c r="C3312" i="1"/>
  <c r="D3312" i="1"/>
  <c r="E3312" i="1"/>
  <c r="G3312" i="1"/>
  <c r="T3312" i="1"/>
  <c r="U3312" i="1"/>
  <c r="V3312" i="1"/>
  <c r="C3313" i="1"/>
  <c r="D3313" i="1"/>
  <c r="E3313" i="1"/>
  <c r="G3313" i="1"/>
  <c r="T3313" i="1"/>
  <c r="U3313" i="1"/>
  <c r="V3313" i="1"/>
  <c r="C3314" i="1"/>
  <c r="D3314" i="1"/>
  <c r="E3314" i="1"/>
  <c r="G3314" i="1"/>
  <c r="T3314" i="1"/>
  <c r="U3314" i="1"/>
  <c r="V3314" i="1"/>
  <c r="C3315" i="1"/>
  <c r="D3315" i="1"/>
  <c r="E3315" i="1"/>
  <c r="G3315" i="1"/>
  <c r="T3315" i="1"/>
  <c r="U3315" i="1"/>
  <c r="V3315" i="1"/>
  <c r="C3316" i="1"/>
  <c r="D3316" i="1"/>
  <c r="E3316" i="1"/>
  <c r="G3316" i="1"/>
  <c r="T3316" i="1"/>
  <c r="U3316" i="1"/>
  <c r="V3316" i="1"/>
  <c r="C3317" i="1"/>
  <c r="D3317" i="1"/>
  <c r="E3317" i="1"/>
  <c r="G3317" i="1"/>
  <c r="T3317" i="1"/>
  <c r="U3317" i="1"/>
  <c r="V3317" i="1"/>
  <c r="C3318" i="1"/>
  <c r="D3318" i="1"/>
  <c r="E3318" i="1"/>
  <c r="G3318" i="1"/>
  <c r="T3318" i="1"/>
  <c r="U3318" i="1"/>
  <c r="V3318" i="1"/>
  <c r="C3319" i="1"/>
  <c r="D3319" i="1"/>
  <c r="E3319" i="1"/>
  <c r="G3319" i="1"/>
  <c r="T3319" i="1"/>
  <c r="U3319" i="1"/>
  <c r="V3319" i="1"/>
  <c r="C3320" i="1"/>
  <c r="D3320" i="1"/>
  <c r="E3320" i="1"/>
  <c r="G3320" i="1"/>
  <c r="T3320" i="1"/>
  <c r="U3320" i="1"/>
  <c r="V3320" i="1"/>
  <c r="C3321" i="1"/>
  <c r="D3321" i="1"/>
  <c r="E3321" i="1"/>
  <c r="G3321" i="1"/>
  <c r="T3321" i="1"/>
  <c r="U3321" i="1"/>
  <c r="V3321" i="1"/>
  <c r="C3322" i="1"/>
  <c r="D3322" i="1"/>
  <c r="E3322" i="1"/>
  <c r="G3322" i="1"/>
  <c r="T3322" i="1"/>
  <c r="U3322" i="1"/>
  <c r="V3322" i="1"/>
  <c r="C3323" i="1"/>
  <c r="D3323" i="1"/>
  <c r="E3323" i="1"/>
  <c r="G3323" i="1"/>
  <c r="T3323" i="1"/>
  <c r="U3323" i="1"/>
  <c r="V3323" i="1"/>
  <c r="C3324" i="1"/>
  <c r="D3324" i="1"/>
  <c r="E3324" i="1"/>
  <c r="G3324" i="1"/>
  <c r="T3324" i="1"/>
  <c r="U3324" i="1"/>
  <c r="V3324" i="1"/>
  <c r="C3325" i="1"/>
  <c r="D3325" i="1"/>
  <c r="E3325" i="1"/>
  <c r="G3325" i="1"/>
  <c r="T3325" i="1"/>
  <c r="U3325" i="1"/>
  <c r="V3325" i="1"/>
  <c r="C3326" i="1"/>
  <c r="D3326" i="1"/>
  <c r="E3326" i="1"/>
  <c r="G3326" i="1"/>
  <c r="T3326" i="1"/>
  <c r="U3326" i="1"/>
  <c r="V3326" i="1"/>
  <c r="C3327" i="1"/>
  <c r="D3327" i="1"/>
  <c r="E3327" i="1"/>
  <c r="G3327" i="1"/>
  <c r="T3327" i="1"/>
  <c r="U3327" i="1"/>
  <c r="V3327" i="1"/>
  <c r="C3328" i="1"/>
  <c r="D3328" i="1"/>
  <c r="E3328" i="1"/>
  <c r="G3328" i="1"/>
  <c r="T3328" i="1"/>
  <c r="U3328" i="1"/>
  <c r="V3328" i="1"/>
  <c r="C3329" i="1"/>
  <c r="D3329" i="1"/>
  <c r="E3329" i="1"/>
  <c r="G3329" i="1"/>
  <c r="T3329" i="1"/>
  <c r="U3329" i="1"/>
  <c r="V3329" i="1"/>
  <c r="C3330" i="1"/>
  <c r="D3330" i="1"/>
  <c r="E3330" i="1"/>
  <c r="G3330" i="1"/>
  <c r="T3330" i="1"/>
  <c r="U3330" i="1"/>
  <c r="V3330" i="1"/>
  <c r="C3331" i="1"/>
  <c r="D3331" i="1"/>
  <c r="E3331" i="1"/>
  <c r="G3331" i="1"/>
  <c r="T3331" i="1"/>
  <c r="U3331" i="1"/>
  <c r="V3331" i="1"/>
  <c r="C3332" i="1"/>
  <c r="D3332" i="1"/>
  <c r="E3332" i="1"/>
  <c r="G3332" i="1"/>
  <c r="T3332" i="1"/>
  <c r="U3332" i="1"/>
  <c r="V3332" i="1"/>
  <c r="C3333" i="1"/>
  <c r="D3333" i="1"/>
  <c r="E3333" i="1"/>
  <c r="G3333" i="1"/>
  <c r="T3333" i="1"/>
  <c r="U3333" i="1"/>
  <c r="V3333" i="1"/>
  <c r="C3334" i="1"/>
  <c r="D3334" i="1"/>
  <c r="E3334" i="1"/>
  <c r="G3334" i="1"/>
  <c r="T3334" i="1"/>
  <c r="U3334" i="1"/>
  <c r="V3334" i="1"/>
  <c r="C3335" i="1"/>
  <c r="D3335" i="1"/>
  <c r="E3335" i="1"/>
  <c r="G3335" i="1"/>
  <c r="T3335" i="1"/>
  <c r="U3335" i="1"/>
  <c r="V3335" i="1"/>
  <c r="C3336" i="1"/>
  <c r="D3336" i="1"/>
  <c r="E3336" i="1"/>
  <c r="G3336" i="1"/>
  <c r="T3336" i="1"/>
  <c r="U3336" i="1"/>
  <c r="V3336" i="1"/>
  <c r="C3337" i="1"/>
  <c r="D3337" i="1"/>
  <c r="E3337" i="1"/>
  <c r="G3337" i="1"/>
  <c r="T3337" i="1"/>
  <c r="U3337" i="1"/>
  <c r="V3337" i="1"/>
  <c r="C3338" i="1"/>
  <c r="D3338" i="1"/>
  <c r="E3338" i="1"/>
  <c r="G3338" i="1"/>
  <c r="T3338" i="1"/>
  <c r="U3338" i="1"/>
  <c r="V3338" i="1"/>
  <c r="C3339" i="1"/>
  <c r="D3339" i="1"/>
  <c r="E3339" i="1"/>
  <c r="G3339" i="1"/>
  <c r="T3339" i="1"/>
  <c r="U3339" i="1"/>
  <c r="V3339" i="1"/>
  <c r="C3340" i="1"/>
  <c r="D3340" i="1"/>
  <c r="E3340" i="1"/>
  <c r="G3340" i="1"/>
  <c r="T3340" i="1"/>
  <c r="U3340" i="1"/>
  <c r="V3340" i="1"/>
  <c r="C3341" i="1"/>
  <c r="D3341" i="1"/>
  <c r="E3341" i="1"/>
  <c r="G3341" i="1"/>
  <c r="T3341" i="1"/>
  <c r="U3341" i="1"/>
  <c r="V3341" i="1"/>
  <c r="C3342" i="1"/>
  <c r="D3342" i="1"/>
  <c r="E3342" i="1"/>
  <c r="G3342" i="1"/>
  <c r="T3342" i="1"/>
  <c r="U3342" i="1"/>
  <c r="V3342" i="1"/>
  <c r="C3343" i="1"/>
  <c r="D3343" i="1"/>
  <c r="E3343" i="1"/>
  <c r="G3343" i="1"/>
  <c r="T3343" i="1"/>
  <c r="U3343" i="1"/>
  <c r="V3343" i="1"/>
  <c r="C3344" i="1"/>
  <c r="D3344" i="1"/>
  <c r="E3344" i="1"/>
  <c r="G3344" i="1"/>
  <c r="T3344" i="1"/>
  <c r="U3344" i="1"/>
  <c r="V3344" i="1"/>
  <c r="C3345" i="1"/>
  <c r="D3345" i="1"/>
  <c r="E3345" i="1"/>
  <c r="G3345" i="1"/>
  <c r="T3345" i="1"/>
  <c r="U3345" i="1"/>
  <c r="V3345" i="1"/>
  <c r="C3346" i="1"/>
  <c r="D3346" i="1"/>
  <c r="E3346" i="1"/>
  <c r="G3346" i="1"/>
  <c r="T3346" i="1"/>
  <c r="U3346" i="1"/>
  <c r="V3346" i="1"/>
  <c r="C3347" i="1"/>
  <c r="D3347" i="1"/>
  <c r="E3347" i="1"/>
  <c r="G3347" i="1"/>
  <c r="T3347" i="1"/>
  <c r="U3347" i="1"/>
  <c r="V3347" i="1"/>
  <c r="C3348" i="1"/>
  <c r="D3348" i="1"/>
  <c r="E3348" i="1"/>
  <c r="G3348" i="1"/>
  <c r="T3348" i="1"/>
  <c r="U3348" i="1"/>
  <c r="V3348" i="1"/>
  <c r="C3349" i="1"/>
  <c r="D3349" i="1"/>
  <c r="E3349" i="1"/>
  <c r="G3349" i="1"/>
  <c r="T3349" i="1"/>
  <c r="U3349" i="1"/>
  <c r="V3349" i="1"/>
  <c r="C3350" i="1"/>
  <c r="D3350" i="1"/>
  <c r="E3350" i="1"/>
  <c r="G3350" i="1"/>
  <c r="T3350" i="1"/>
  <c r="U3350" i="1"/>
  <c r="V3350" i="1"/>
  <c r="C3351" i="1"/>
  <c r="D3351" i="1"/>
  <c r="E3351" i="1"/>
  <c r="G3351" i="1"/>
  <c r="T3351" i="1"/>
  <c r="U3351" i="1"/>
  <c r="V3351" i="1"/>
  <c r="C3352" i="1"/>
  <c r="D3352" i="1"/>
  <c r="E3352" i="1"/>
  <c r="G3352" i="1"/>
  <c r="T3352" i="1"/>
  <c r="U3352" i="1"/>
  <c r="V3352" i="1"/>
  <c r="C3353" i="1"/>
  <c r="D3353" i="1"/>
  <c r="E3353" i="1"/>
  <c r="G3353" i="1"/>
  <c r="T3353" i="1"/>
  <c r="U3353" i="1"/>
  <c r="V3353" i="1"/>
  <c r="C3354" i="1"/>
  <c r="D3354" i="1"/>
  <c r="E3354" i="1"/>
  <c r="G3354" i="1"/>
  <c r="T3354" i="1"/>
  <c r="U3354" i="1"/>
  <c r="V3354" i="1"/>
  <c r="C3355" i="1"/>
  <c r="D3355" i="1"/>
  <c r="E3355" i="1"/>
  <c r="G3355" i="1"/>
  <c r="T3355" i="1"/>
  <c r="U3355" i="1"/>
  <c r="V3355" i="1"/>
  <c r="C3356" i="1"/>
  <c r="D3356" i="1"/>
  <c r="E3356" i="1"/>
  <c r="G3356" i="1"/>
  <c r="T3356" i="1"/>
  <c r="U3356" i="1"/>
  <c r="V3356" i="1"/>
  <c r="C3357" i="1"/>
  <c r="D3357" i="1"/>
  <c r="E3357" i="1"/>
  <c r="G3357" i="1"/>
  <c r="T3357" i="1"/>
  <c r="U3357" i="1"/>
  <c r="V3357" i="1"/>
  <c r="C3358" i="1"/>
  <c r="D3358" i="1"/>
  <c r="E3358" i="1"/>
  <c r="G3358" i="1"/>
  <c r="T3358" i="1"/>
  <c r="U3358" i="1"/>
  <c r="V3358" i="1"/>
  <c r="C3359" i="1"/>
  <c r="D3359" i="1"/>
  <c r="E3359" i="1"/>
  <c r="G3359" i="1"/>
  <c r="T3359" i="1"/>
  <c r="U3359" i="1"/>
  <c r="V3359" i="1"/>
  <c r="C3360" i="1"/>
  <c r="D3360" i="1"/>
  <c r="E3360" i="1"/>
  <c r="G3360" i="1"/>
  <c r="T3360" i="1"/>
  <c r="U3360" i="1"/>
  <c r="V3360" i="1"/>
  <c r="C3361" i="1"/>
  <c r="D3361" i="1"/>
  <c r="E3361" i="1"/>
  <c r="G3361" i="1"/>
  <c r="T3361" i="1"/>
  <c r="U3361" i="1"/>
  <c r="V3361" i="1"/>
  <c r="C3362" i="1"/>
  <c r="D3362" i="1"/>
  <c r="E3362" i="1"/>
  <c r="G3362" i="1"/>
  <c r="T3362" i="1"/>
  <c r="U3362" i="1"/>
  <c r="V3362" i="1"/>
  <c r="C3363" i="1"/>
  <c r="D3363" i="1"/>
  <c r="E3363" i="1"/>
  <c r="G3363" i="1"/>
  <c r="T3363" i="1"/>
  <c r="U3363" i="1"/>
  <c r="V3363" i="1"/>
  <c r="C3364" i="1"/>
  <c r="D3364" i="1"/>
  <c r="E3364" i="1"/>
  <c r="G3364" i="1"/>
  <c r="T3364" i="1"/>
  <c r="U3364" i="1"/>
  <c r="V3364" i="1"/>
  <c r="C3365" i="1"/>
  <c r="D3365" i="1"/>
  <c r="E3365" i="1"/>
  <c r="G3365" i="1"/>
  <c r="T3365" i="1"/>
  <c r="U3365" i="1"/>
  <c r="V3365" i="1"/>
  <c r="C3366" i="1"/>
  <c r="D3366" i="1"/>
  <c r="E3366" i="1"/>
  <c r="G3366" i="1"/>
  <c r="T3366" i="1"/>
  <c r="U3366" i="1"/>
  <c r="V3366" i="1"/>
  <c r="C3367" i="1"/>
  <c r="D3367" i="1"/>
  <c r="E3367" i="1"/>
  <c r="G3367" i="1"/>
  <c r="T3367" i="1"/>
  <c r="U3367" i="1"/>
  <c r="V3367" i="1"/>
  <c r="C3368" i="1"/>
  <c r="D3368" i="1"/>
  <c r="E3368" i="1"/>
  <c r="G3368" i="1"/>
  <c r="T3368" i="1"/>
  <c r="U3368" i="1"/>
  <c r="V3368" i="1"/>
  <c r="C3369" i="1"/>
  <c r="D3369" i="1"/>
  <c r="E3369" i="1"/>
  <c r="G3369" i="1"/>
  <c r="T3369" i="1"/>
  <c r="U3369" i="1"/>
  <c r="V3369" i="1"/>
  <c r="C3370" i="1"/>
  <c r="D3370" i="1"/>
  <c r="E3370" i="1"/>
  <c r="G3370" i="1"/>
  <c r="T3370" i="1"/>
  <c r="U3370" i="1"/>
  <c r="V3370" i="1"/>
  <c r="C3371" i="1"/>
  <c r="D3371" i="1"/>
  <c r="E3371" i="1"/>
  <c r="G3371" i="1"/>
  <c r="T3371" i="1"/>
  <c r="U3371" i="1"/>
  <c r="V3371" i="1"/>
  <c r="C3372" i="1"/>
  <c r="D3372" i="1"/>
  <c r="E3372" i="1"/>
  <c r="G3372" i="1"/>
  <c r="T3372" i="1"/>
  <c r="U3372" i="1"/>
  <c r="V3372" i="1"/>
  <c r="C3373" i="1"/>
  <c r="D3373" i="1"/>
  <c r="E3373" i="1"/>
  <c r="G3373" i="1"/>
  <c r="T3373" i="1"/>
  <c r="U3373" i="1"/>
  <c r="V3373" i="1"/>
  <c r="C3374" i="1"/>
  <c r="D3374" i="1"/>
  <c r="E3374" i="1"/>
  <c r="G3374" i="1"/>
  <c r="T3374" i="1"/>
  <c r="U3374" i="1"/>
  <c r="V3374" i="1"/>
  <c r="C3375" i="1"/>
  <c r="D3375" i="1"/>
  <c r="E3375" i="1"/>
  <c r="G3375" i="1"/>
  <c r="T3375" i="1"/>
  <c r="U3375" i="1"/>
  <c r="V3375" i="1"/>
  <c r="C3376" i="1"/>
  <c r="D3376" i="1"/>
  <c r="E3376" i="1"/>
  <c r="G3376" i="1"/>
  <c r="T3376" i="1"/>
  <c r="U3376" i="1"/>
  <c r="V3376" i="1"/>
  <c r="C3377" i="1"/>
  <c r="D3377" i="1"/>
  <c r="E3377" i="1"/>
  <c r="G3377" i="1"/>
  <c r="T3377" i="1"/>
  <c r="U3377" i="1"/>
  <c r="V3377" i="1"/>
  <c r="C3378" i="1"/>
  <c r="D3378" i="1"/>
  <c r="E3378" i="1"/>
  <c r="G3378" i="1"/>
  <c r="T3378" i="1"/>
  <c r="U3378" i="1"/>
  <c r="V3378" i="1"/>
  <c r="C3379" i="1"/>
  <c r="D3379" i="1"/>
  <c r="E3379" i="1"/>
  <c r="G3379" i="1"/>
  <c r="T3379" i="1"/>
  <c r="U3379" i="1"/>
  <c r="V3379" i="1"/>
  <c r="C3380" i="1"/>
  <c r="D3380" i="1"/>
  <c r="E3380" i="1"/>
  <c r="G3380" i="1"/>
  <c r="T3380" i="1"/>
  <c r="U3380" i="1"/>
  <c r="V3380" i="1"/>
  <c r="C3381" i="1"/>
  <c r="D3381" i="1"/>
  <c r="E3381" i="1"/>
  <c r="G3381" i="1"/>
  <c r="T3381" i="1"/>
  <c r="U3381" i="1"/>
  <c r="V3381" i="1"/>
  <c r="C3382" i="1"/>
  <c r="D3382" i="1"/>
  <c r="E3382" i="1"/>
  <c r="G3382" i="1"/>
  <c r="T3382" i="1"/>
  <c r="U3382" i="1"/>
  <c r="V3382" i="1"/>
  <c r="C3383" i="1"/>
  <c r="D3383" i="1"/>
  <c r="E3383" i="1"/>
  <c r="G3383" i="1"/>
  <c r="T3383" i="1"/>
  <c r="U3383" i="1"/>
  <c r="V3383" i="1"/>
  <c r="C3384" i="1"/>
  <c r="D3384" i="1"/>
  <c r="E3384" i="1"/>
  <c r="G3384" i="1"/>
  <c r="T3384" i="1"/>
  <c r="U3384" i="1"/>
  <c r="V3384" i="1"/>
  <c r="C3385" i="1"/>
  <c r="D3385" i="1"/>
  <c r="E3385" i="1"/>
  <c r="G3385" i="1"/>
  <c r="T3385" i="1"/>
  <c r="U3385" i="1"/>
  <c r="V3385" i="1"/>
  <c r="C3386" i="1"/>
  <c r="D3386" i="1"/>
  <c r="E3386" i="1"/>
  <c r="G3386" i="1"/>
  <c r="T3386" i="1"/>
  <c r="U3386" i="1"/>
  <c r="V3386" i="1"/>
  <c r="C3387" i="1"/>
  <c r="D3387" i="1"/>
  <c r="E3387" i="1"/>
  <c r="G3387" i="1"/>
  <c r="T3387" i="1"/>
  <c r="U3387" i="1"/>
  <c r="V3387" i="1"/>
  <c r="C3388" i="1"/>
  <c r="D3388" i="1"/>
  <c r="E3388" i="1"/>
  <c r="G3388" i="1"/>
  <c r="T3388" i="1"/>
  <c r="U3388" i="1"/>
  <c r="V3388" i="1"/>
  <c r="C3389" i="1"/>
  <c r="D3389" i="1"/>
  <c r="E3389" i="1"/>
  <c r="G3389" i="1"/>
  <c r="T3389" i="1"/>
  <c r="U3389" i="1"/>
  <c r="V3389" i="1"/>
  <c r="C3390" i="1"/>
  <c r="D3390" i="1"/>
  <c r="E3390" i="1"/>
  <c r="G3390" i="1"/>
  <c r="T3390" i="1"/>
  <c r="U3390" i="1"/>
  <c r="V3390" i="1"/>
  <c r="C3391" i="1"/>
  <c r="D3391" i="1"/>
  <c r="E3391" i="1"/>
  <c r="G3391" i="1"/>
  <c r="T3391" i="1"/>
  <c r="U3391" i="1"/>
  <c r="V3391" i="1"/>
  <c r="C3392" i="1"/>
  <c r="D3392" i="1"/>
  <c r="E3392" i="1"/>
  <c r="G3392" i="1"/>
  <c r="T3392" i="1"/>
  <c r="U3392" i="1"/>
  <c r="V3392" i="1"/>
  <c r="C3393" i="1"/>
  <c r="D3393" i="1"/>
  <c r="E3393" i="1"/>
  <c r="G3393" i="1"/>
  <c r="T3393" i="1"/>
  <c r="U3393" i="1"/>
  <c r="V3393" i="1"/>
  <c r="C3394" i="1"/>
  <c r="D3394" i="1"/>
  <c r="E3394" i="1"/>
  <c r="G3394" i="1"/>
  <c r="T3394" i="1"/>
  <c r="U3394" i="1"/>
  <c r="V3394" i="1"/>
  <c r="C3395" i="1"/>
  <c r="D3395" i="1"/>
  <c r="E3395" i="1"/>
  <c r="G3395" i="1"/>
  <c r="T3395" i="1"/>
  <c r="U3395" i="1"/>
  <c r="V3395" i="1"/>
  <c r="C3396" i="1"/>
  <c r="D3396" i="1"/>
  <c r="E3396" i="1"/>
  <c r="G3396" i="1"/>
  <c r="T3396" i="1"/>
  <c r="U3396" i="1"/>
  <c r="V3396" i="1"/>
  <c r="C3397" i="1"/>
  <c r="D3397" i="1"/>
  <c r="E3397" i="1"/>
  <c r="G3397" i="1"/>
  <c r="T3397" i="1"/>
  <c r="U3397" i="1"/>
  <c r="V3397" i="1"/>
  <c r="C3398" i="1"/>
  <c r="D3398" i="1"/>
  <c r="E3398" i="1"/>
  <c r="G3398" i="1"/>
  <c r="T3398" i="1"/>
  <c r="U3398" i="1"/>
  <c r="V3398" i="1"/>
  <c r="C3399" i="1"/>
  <c r="D3399" i="1"/>
  <c r="E3399" i="1"/>
  <c r="G3399" i="1"/>
  <c r="T3399" i="1"/>
  <c r="U3399" i="1"/>
  <c r="V3399" i="1"/>
  <c r="C3400" i="1"/>
  <c r="D3400" i="1"/>
  <c r="E3400" i="1"/>
  <c r="G3400" i="1"/>
  <c r="T3400" i="1"/>
  <c r="U3400" i="1"/>
  <c r="V3400" i="1"/>
  <c r="C3260" i="1"/>
  <c r="D3260" i="1"/>
  <c r="E3260" i="1"/>
  <c r="T3260" i="1"/>
  <c r="U3260" i="1"/>
  <c r="V3260" i="1"/>
  <c r="C3261" i="1"/>
  <c r="D3261" i="1"/>
  <c r="E3261" i="1"/>
  <c r="T3261" i="1"/>
  <c r="U3261" i="1"/>
  <c r="V3261" i="1"/>
  <c r="C3262" i="1"/>
  <c r="D3262" i="1"/>
  <c r="E3262" i="1"/>
  <c r="T3262" i="1"/>
  <c r="U3262" i="1"/>
  <c r="V3262" i="1"/>
  <c r="C3263" i="1"/>
  <c r="D3263" i="1"/>
  <c r="E3263" i="1"/>
  <c r="T3263" i="1"/>
  <c r="U3263" i="1"/>
  <c r="V3263" i="1"/>
  <c r="C3264" i="1"/>
  <c r="D3264" i="1"/>
  <c r="E3264" i="1"/>
  <c r="T3264" i="1"/>
  <c r="U3264" i="1"/>
  <c r="V3264" i="1"/>
  <c r="C3265" i="1"/>
  <c r="D3265" i="1"/>
  <c r="E3265" i="1"/>
  <c r="T3265" i="1"/>
  <c r="U3265" i="1"/>
  <c r="V3265" i="1"/>
  <c r="C3266" i="1"/>
  <c r="D3266" i="1"/>
  <c r="E3266" i="1"/>
  <c r="T3266" i="1"/>
  <c r="U3266" i="1"/>
  <c r="V3266" i="1"/>
  <c r="C3267" i="1"/>
  <c r="D3267" i="1"/>
  <c r="E3267" i="1"/>
  <c r="T3267" i="1"/>
  <c r="U3267" i="1"/>
  <c r="V3267" i="1"/>
  <c r="C3268" i="1"/>
  <c r="D3268" i="1"/>
  <c r="E3268" i="1"/>
  <c r="T3268" i="1"/>
  <c r="U3268" i="1"/>
  <c r="V3268" i="1"/>
  <c r="C3269" i="1"/>
  <c r="D3269" i="1"/>
  <c r="E3269" i="1"/>
  <c r="T3269" i="1"/>
  <c r="U3269" i="1"/>
  <c r="V3269" i="1"/>
  <c r="C3270" i="1"/>
  <c r="D3270" i="1"/>
  <c r="E3270" i="1"/>
  <c r="T3270" i="1"/>
  <c r="U3270" i="1"/>
  <c r="V3270" i="1"/>
  <c r="C3271" i="1"/>
  <c r="D3271" i="1"/>
  <c r="E3271" i="1"/>
  <c r="T3271" i="1"/>
  <c r="U3271" i="1"/>
  <c r="V3271" i="1"/>
  <c r="C3272" i="1"/>
  <c r="D3272" i="1"/>
  <c r="E3272" i="1"/>
  <c r="T3272" i="1"/>
  <c r="U3272" i="1"/>
  <c r="V3272" i="1"/>
  <c r="C3273" i="1"/>
  <c r="D3273" i="1"/>
  <c r="E3273" i="1"/>
  <c r="T3273" i="1"/>
  <c r="U3273" i="1"/>
  <c r="V3273" i="1"/>
  <c r="C3274" i="1"/>
  <c r="D3274" i="1"/>
  <c r="E3274" i="1"/>
  <c r="T3274" i="1"/>
  <c r="U3274" i="1"/>
  <c r="V3274" i="1"/>
  <c r="C3275" i="1"/>
  <c r="D3275" i="1"/>
  <c r="E3275" i="1"/>
  <c r="T3275" i="1"/>
  <c r="U3275" i="1"/>
  <c r="V3275" i="1"/>
  <c r="C3276" i="1"/>
  <c r="D3276" i="1"/>
  <c r="E3276" i="1"/>
  <c r="T3276" i="1"/>
  <c r="U3276" i="1"/>
  <c r="V3276" i="1"/>
  <c r="C3277" i="1"/>
  <c r="D3277" i="1"/>
  <c r="E3277" i="1"/>
  <c r="T3277" i="1"/>
  <c r="U3277" i="1"/>
  <c r="V3277" i="1"/>
  <c r="C3278" i="1"/>
  <c r="D3278" i="1"/>
  <c r="E3278" i="1"/>
  <c r="T3278" i="1"/>
  <c r="U3278" i="1"/>
  <c r="V3278" i="1"/>
  <c r="C3279" i="1"/>
  <c r="D3279" i="1"/>
  <c r="E3279" i="1"/>
  <c r="T3279" i="1"/>
  <c r="U3279" i="1"/>
  <c r="V3279" i="1"/>
  <c r="C3280" i="1"/>
  <c r="D3280" i="1"/>
  <c r="E3280" i="1"/>
  <c r="T3280" i="1"/>
  <c r="U3280" i="1"/>
  <c r="V3280" i="1"/>
  <c r="C3281" i="1"/>
  <c r="D3281" i="1"/>
  <c r="E3281" i="1"/>
  <c r="T3281" i="1"/>
  <c r="U3281" i="1"/>
  <c r="V3281" i="1"/>
  <c r="C3282" i="1"/>
  <c r="D3282" i="1"/>
  <c r="E3282" i="1"/>
  <c r="T3282" i="1"/>
  <c r="U3282" i="1"/>
  <c r="V3282" i="1"/>
  <c r="C3283" i="1"/>
  <c r="D3283" i="1"/>
  <c r="E3283" i="1"/>
  <c r="T3283" i="1"/>
  <c r="U3283" i="1"/>
  <c r="V3283" i="1"/>
  <c r="C3284" i="1"/>
  <c r="D3284" i="1"/>
  <c r="E3284" i="1"/>
  <c r="T3284" i="1"/>
  <c r="U3284" i="1"/>
  <c r="V3284" i="1"/>
  <c r="C3285" i="1"/>
  <c r="D3285" i="1"/>
  <c r="E3285" i="1"/>
  <c r="T3285" i="1"/>
  <c r="U3285" i="1"/>
  <c r="V3285" i="1"/>
  <c r="C3286" i="1"/>
  <c r="D3286" i="1"/>
  <c r="E3286" i="1"/>
  <c r="T3286" i="1"/>
  <c r="U3286" i="1"/>
  <c r="V3286" i="1"/>
  <c r="C3287" i="1"/>
  <c r="D3287" i="1"/>
  <c r="E3287" i="1"/>
  <c r="T3287" i="1"/>
  <c r="U3287" i="1"/>
  <c r="V3287" i="1"/>
  <c r="C3288" i="1"/>
  <c r="D3288" i="1"/>
  <c r="E3288" i="1"/>
  <c r="T3288" i="1"/>
  <c r="U3288" i="1"/>
  <c r="V3288" i="1"/>
  <c r="C3289" i="1"/>
  <c r="D3289" i="1"/>
  <c r="E3289" i="1"/>
  <c r="T3289" i="1"/>
  <c r="U3289" i="1"/>
  <c r="V3289" i="1"/>
  <c r="C3290" i="1"/>
  <c r="D3290" i="1"/>
  <c r="E3290" i="1"/>
  <c r="T3290" i="1"/>
  <c r="U3290" i="1"/>
  <c r="V3290" i="1"/>
  <c r="C3291" i="1"/>
  <c r="D3291" i="1"/>
  <c r="E3291" i="1"/>
  <c r="T3291" i="1"/>
  <c r="U3291" i="1"/>
  <c r="V3291" i="1"/>
  <c r="C3292" i="1"/>
  <c r="D3292" i="1"/>
  <c r="E3292" i="1"/>
  <c r="T3292" i="1"/>
  <c r="U3292" i="1"/>
  <c r="V3292" i="1"/>
  <c r="C3293" i="1"/>
  <c r="D3293" i="1"/>
  <c r="E3293" i="1"/>
  <c r="T3293" i="1"/>
  <c r="U3293" i="1"/>
  <c r="V3293" i="1"/>
  <c r="C3294" i="1"/>
  <c r="D3294" i="1"/>
  <c r="E3294" i="1"/>
  <c r="T3294" i="1"/>
  <c r="U3294" i="1"/>
  <c r="V3294" i="1"/>
  <c r="C3295" i="1"/>
  <c r="D3295" i="1"/>
  <c r="E3295" i="1"/>
  <c r="T3295" i="1"/>
  <c r="U3295" i="1"/>
  <c r="V3295" i="1"/>
  <c r="C3296" i="1"/>
  <c r="D3296" i="1"/>
  <c r="E3296" i="1"/>
  <c r="T3296" i="1"/>
  <c r="U3296" i="1"/>
  <c r="V3296" i="1"/>
  <c r="C3297" i="1"/>
  <c r="D3297" i="1"/>
  <c r="E3297" i="1"/>
  <c r="T3297" i="1"/>
  <c r="U3297" i="1"/>
  <c r="V3297" i="1"/>
  <c r="C3298" i="1"/>
  <c r="D3298" i="1"/>
  <c r="E3298" i="1"/>
  <c r="T3298" i="1"/>
  <c r="U3298" i="1"/>
  <c r="V3298" i="1"/>
  <c r="C3299" i="1"/>
  <c r="D3299" i="1"/>
  <c r="E3299" i="1"/>
  <c r="T3299" i="1"/>
  <c r="U3299" i="1"/>
  <c r="V3299" i="1"/>
  <c r="C3300" i="1"/>
  <c r="D3300" i="1"/>
  <c r="E3300" i="1"/>
  <c r="T3300" i="1"/>
  <c r="U3300" i="1"/>
  <c r="V3300" i="1"/>
  <c r="C3259" i="1"/>
  <c r="D3259" i="1"/>
  <c r="E3259" i="1"/>
  <c r="T3259" i="1"/>
  <c r="U3259" i="1"/>
  <c r="V3259" i="1"/>
  <c r="R3236" i="1"/>
  <c r="R3237" i="1"/>
  <c r="R3238" i="1"/>
  <c r="R3239" i="1"/>
  <c r="R3240" i="1"/>
  <c r="R3241" i="1"/>
  <c r="R3242" i="1"/>
  <c r="R3243" i="1"/>
  <c r="R3244" i="1"/>
  <c r="R3245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L3240" i="1"/>
  <c r="M3240" i="1"/>
  <c r="K3240" i="1"/>
  <c r="L3239" i="1"/>
  <c r="M3239" i="1"/>
  <c r="K3239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T3258" i="1"/>
  <c r="U3258" i="1"/>
  <c r="V3258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220" i="1"/>
  <c r="K3221" i="1"/>
  <c r="K3222" i="1"/>
  <c r="K3223" i="1"/>
  <c r="K3224" i="1"/>
  <c r="K3219" i="1"/>
  <c r="K3218" i="1"/>
  <c r="K3215" i="1"/>
  <c r="K3216" i="1"/>
  <c r="K3217" i="1"/>
  <c r="K3214" i="1"/>
  <c r="K3211" i="1"/>
  <c r="K3212" i="1"/>
  <c r="K3213" i="1"/>
  <c r="K3200" i="1"/>
  <c r="K3201" i="1"/>
  <c r="K3202" i="1"/>
  <c r="K3203" i="1"/>
  <c r="K3204" i="1"/>
  <c r="K3205" i="1"/>
  <c r="K3206" i="1"/>
  <c r="K3207" i="1"/>
  <c r="K3208" i="1"/>
  <c r="K3209" i="1"/>
  <c r="K3210" i="1"/>
  <c r="K3199" i="1"/>
  <c r="K3198" i="1"/>
  <c r="K3197" i="1"/>
  <c r="K3194" i="1"/>
  <c r="K3195" i="1"/>
  <c r="K3196" i="1"/>
  <c r="K3193" i="1"/>
  <c r="K319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K3191" i="1"/>
  <c r="K3190" i="1"/>
  <c r="K3189" i="1"/>
  <c r="K3188" i="1"/>
  <c r="K3187" i="1"/>
  <c r="K3186" i="1"/>
  <c r="K3185" i="1"/>
  <c r="K3184" i="1"/>
  <c r="K3183" i="1"/>
  <c r="K3180" i="1"/>
  <c r="K3181" i="1"/>
  <c r="K3182" i="1"/>
  <c r="K3179" i="1"/>
  <c r="K3178" i="1"/>
  <c r="K3177" i="1"/>
  <c r="K3176" i="1"/>
  <c r="K3173" i="1"/>
  <c r="K3174" i="1"/>
  <c r="K3175" i="1"/>
  <c r="K3172" i="1"/>
  <c r="K3171" i="1"/>
  <c r="K3170" i="1"/>
  <c r="K3169" i="1"/>
  <c r="K3167" i="1"/>
  <c r="K3168" i="1"/>
  <c r="K3166" i="1"/>
  <c r="K3165" i="1"/>
  <c r="K3164" i="1"/>
  <c r="K3163" i="1"/>
  <c r="K3162" i="1"/>
  <c r="K3160" i="1"/>
  <c r="K3161" i="1"/>
  <c r="K3159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<sst xmlns="http://schemas.openxmlformats.org/spreadsheetml/2006/main" count="602" uniqueCount="64">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</sst>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8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2"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Data'!$T$3219:$T$3280</c:f>
              <c:numCache>
                <c:formatCode>0</c:formatCode>
                <c:ptCount val="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#N/A</c:v>
                </c:pt>
                <c:pt idx="13">
                  <c:v>0.0</c:v>
                </c:pt>
                <c:pt idx="14">
                  <c:v>#N/A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Data'!$U$3219:$U$3280</c:f>
              <c:numCache>
                <c:formatCode>0</c:formatCode>
                <c:ptCount val="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94.0</c:v>
                </c:pt>
                <c:pt idx="13">
                  <c:v>0.0</c:v>
                </c:pt>
                <c:pt idx="14">
                  <c:v>89.0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Data'!$V$3219:$V$3280</c:f>
              <c:numCache>
                <c:formatCode>0</c:formatCode>
                <c:ptCount val="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#N/A</c:v>
                </c:pt>
                <c:pt idx="13">
                  <c:v>0.0</c:v>
                </c:pt>
                <c:pt idx="14">
                  <c:v>#N/A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544424"/>
        <c:axId val="-2124361288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Data'!$G$3219:$G$3280</c:f>
              <c:numCache>
                <c:formatCode>0.0</c:formatCode>
                <c:ptCount val="62"/>
                <c:pt idx="0">
                  <c:v>96.35999999999998</c:v>
                </c:pt>
                <c:pt idx="1">
                  <c:v>96.29999999999998</c:v>
                </c:pt>
                <c:pt idx="2">
                  <c:v>96.23999999999998</c:v>
                </c:pt>
                <c:pt idx="3">
                  <c:v>96.17999999999998</c:v>
                </c:pt>
                <c:pt idx="4">
                  <c:v>96.11999999999997</c:v>
                </c:pt>
                <c:pt idx="5">
                  <c:v>96.05999999999997</c:v>
                </c:pt>
                <c:pt idx="6">
                  <c:v>95.99999999999997</c:v>
                </c:pt>
                <c:pt idx="7">
                  <c:v>95.93999999999996</c:v>
                </c:pt>
                <c:pt idx="8">
                  <c:v>95.87999999999997</c:v>
                </c:pt>
                <c:pt idx="9">
                  <c:v>95.81999999999996</c:v>
                </c:pt>
                <c:pt idx="10">
                  <c:v>95.75999999999996</c:v>
                </c:pt>
                <c:pt idx="11">
                  <c:v>95.69999999999996</c:v>
                </c:pt>
                <c:pt idx="12">
                  <c:v>95.63999999999995</c:v>
                </c:pt>
                <c:pt idx="13">
                  <c:v>95.57999999999995</c:v>
                </c:pt>
                <c:pt idx="14">
                  <c:v>95.51999999999995</c:v>
                </c:pt>
                <c:pt idx="15">
                  <c:v>95.45999999999995</c:v>
                </c:pt>
                <c:pt idx="16">
                  <c:v>95.39999999999994</c:v>
                </c:pt>
                <c:pt idx="17">
                  <c:v>95.33999999999994</c:v>
                </c:pt>
                <c:pt idx="18">
                  <c:v>95.27999999999994</c:v>
                </c:pt>
                <c:pt idx="19">
                  <c:v>95.21999999999994</c:v>
                </c:pt>
                <c:pt idx="20">
                  <c:v>95.15999999999994</c:v>
                </c:pt>
                <c:pt idx="21">
                  <c:v>95.09999999999993</c:v>
                </c:pt>
                <c:pt idx="22">
                  <c:v>95.03999999999993</c:v>
                </c:pt>
                <c:pt idx="23">
                  <c:v>94.97999999999993</c:v>
                </c:pt>
                <c:pt idx="24">
                  <c:v>94.91999999999993</c:v>
                </c:pt>
                <c:pt idx="25">
                  <c:v>94.85999999999993</c:v>
                </c:pt>
                <c:pt idx="26">
                  <c:v>96.9</c:v>
                </c:pt>
                <c:pt idx="27">
                  <c:v>96.84</c:v>
                </c:pt>
                <c:pt idx="28">
                  <c:v>96.78</c:v>
                </c:pt>
                <c:pt idx="29">
                  <c:v>96.72</c:v>
                </c:pt>
                <c:pt idx="30">
                  <c:v>96.66</c:v>
                </c:pt>
                <c:pt idx="31">
                  <c:v>96.6</c:v>
                </c:pt>
                <c:pt idx="32">
                  <c:v>96.54</c:v>
                </c:pt>
                <c:pt idx="33">
                  <c:v>96.47999999999998</c:v>
                </c:pt>
                <c:pt idx="34">
                  <c:v>96.41999999999998</c:v>
                </c:pt>
                <c:pt idx="35">
                  <c:v>96.35999999999998</c:v>
                </c:pt>
                <c:pt idx="36">
                  <c:v>96.29999999999998</c:v>
                </c:pt>
                <c:pt idx="37">
                  <c:v>96.23999999999998</c:v>
                </c:pt>
                <c:pt idx="38">
                  <c:v>96.17999999999998</c:v>
                </c:pt>
                <c:pt idx="39">
                  <c:v>96.11999999999997</c:v>
                </c:pt>
                <c:pt idx="40">
                  <c:v>96.05999999999997</c:v>
                </c:pt>
                <c:pt idx="41">
                  <c:v>95.99999999999997</c:v>
                </c:pt>
                <c:pt idx="42">
                  <c:v>95.93999999999996</c:v>
                </c:pt>
                <c:pt idx="43">
                  <c:v>95.87999999999997</c:v>
                </c:pt>
                <c:pt idx="44">
                  <c:v>95.81999999999996</c:v>
                </c:pt>
                <c:pt idx="45">
                  <c:v>95.75999999999996</c:v>
                </c:pt>
                <c:pt idx="46">
                  <c:v>95.69999999999996</c:v>
                </c:pt>
                <c:pt idx="47">
                  <c:v>95.63999999999995</c:v>
                </c:pt>
                <c:pt idx="48">
                  <c:v>95.57999999999995</c:v>
                </c:pt>
                <c:pt idx="49">
                  <c:v>95.51999999999995</c:v>
                </c:pt>
                <c:pt idx="50">
                  <c:v>95.45999999999995</c:v>
                </c:pt>
                <c:pt idx="51">
                  <c:v>95.39999999999994</c:v>
                </c:pt>
                <c:pt idx="52">
                  <c:v>95.33999999999994</c:v>
                </c:pt>
                <c:pt idx="53">
                  <c:v>95.27999999999994</c:v>
                </c:pt>
                <c:pt idx="54">
                  <c:v>95.21999999999994</c:v>
                </c:pt>
                <c:pt idx="55">
                  <c:v>95.15999999999994</c:v>
                </c:pt>
                <c:pt idx="56">
                  <c:v>95.09999999999993</c:v>
                </c:pt>
                <c:pt idx="57">
                  <c:v>95.03999999999993</c:v>
                </c:pt>
                <c:pt idx="58">
                  <c:v>94.97999999999993</c:v>
                </c:pt>
                <c:pt idx="59">
                  <c:v>94.91999999999993</c:v>
                </c:pt>
                <c:pt idx="60">
                  <c:v>94.85999999999993</c:v>
                </c:pt>
                <c:pt idx="61">
                  <c:v>94.79999999999992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Data'!$H$3219:$H$3280</c:f>
              <c:numCache>
                <c:formatCode>0.0</c:formatCode>
                <c:ptCount val="62"/>
                <c:pt idx="0">
                  <c:v>96.0</c:v>
                </c:pt>
                <c:pt idx="2">
                  <c:v>95.4</c:v>
                </c:pt>
                <c:pt idx="5">
                  <c:v>96.1</c:v>
                </c:pt>
                <c:pt idx="6">
                  <c:v>95.7</c:v>
                </c:pt>
                <c:pt idx="7">
                  <c:v>96.4</c:v>
                </c:pt>
                <c:pt idx="8">
                  <c:v>96.2</c:v>
                </c:pt>
                <c:pt idx="9">
                  <c:v>96.7</c:v>
                </c:pt>
                <c:pt idx="12">
                  <c:v>95.9</c:v>
                </c:pt>
                <c:pt idx="13">
                  <c:v>95.5</c:v>
                </c:pt>
                <c:pt idx="14">
                  <c:v>95.7</c:v>
                </c:pt>
                <c:pt idx="15">
                  <c:v>95.9</c:v>
                </c:pt>
                <c:pt idx="16">
                  <c:v>96.1</c:v>
                </c:pt>
                <c:pt idx="19">
                  <c:v>96.7</c:v>
                </c:pt>
                <c:pt idx="20">
                  <c:v>96.3</c:v>
                </c:pt>
                <c:pt idx="21">
                  <c:v>96.3</c:v>
                </c:pt>
                <c:pt idx="26">
                  <c:v>96.9</c:v>
                </c:pt>
                <c:pt idx="27">
                  <c:v>95.8</c:v>
                </c:pt>
                <c:pt idx="28">
                  <c:v>96.0</c:v>
                </c:pt>
                <c:pt idx="29">
                  <c:v>96.4</c:v>
                </c:pt>
                <c:pt idx="30">
                  <c:v>95.8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07176"/>
        <c:axId val="-2123404344"/>
      </c:lineChart>
      <c:catAx>
        <c:axId val="-212430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344"/>
        <c:crosses val="autoZero"/>
        <c:auto val="1"/>
        <c:lblAlgn val="ctr"/>
        <c:lblOffset val="100"/>
        <c:noMultiLvlLbl val="0"/>
      </c:catAx>
      <c:valAx>
        <c:axId val="-2123404344"/>
        <c:scaling>
          <c:orientation val="minMax"/>
          <c:max val="97.5"/>
          <c:min val="92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4307176"/>
        <c:crosses val="autoZero"/>
        <c:crossBetween val="between"/>
      </c:valAx>
      <c:valAx>
        <c:axId val="-2124361288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119544424"/>
        <c:crosses val="max"/>
        <c:crossBetween val="between"/>
      </c:valAx>
      <c:catAx>
        <c:axId val="-2119544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4361288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Temp'!$N$300:$N$600</c:f>
              <c:numCache>
                <c:formatCode>0</c:formatCode>
                <c:ptCount val="301"/>
                <c:pt idx="0">
                  <c:v>107.3333333333333</c:v>
                </c:pt>
                <c:pt idx="1">
                  <c:v>#N/A</c:v>
                </c:pt>
                <c:pt idx="2">
                  <c:v>117.6666666666667</c:v>
                </c:pt>
                <c:pt idx="3">
                  <c:v>#N/A</c:v>
                </c:pt>
                <c:pt idx="4">
                  <c:v>#N/A</c:v>
                </c:pt>
                <c:pt idx="5">
                  <c:v>114.3333333333333</c:v>
                </c:pt>
                <c:pt idx="6">
                  <c:v>#N/A</c:v>
                </c:pt>
                <c:pt idx="7">
                  <c:v>110.6666666666667</c:v>
                </c:pt>
                <c:pt idx="8">
                  <c:v>#N/A</c:v>
                </c:pt>
                <c:pt idx="9">
                  <c:v>115.3333333333333</c:v>
                </c:pt>
                <c:pt idx="10">
                  <c:v>#N/A</c:v>
                </c:pt>
                <c:pt idx="11">
                  <c:v>#N/A</c:v>
                </c:pt>
                <c:pt idx="12">
                  <c:v>115.6666666666667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120.6666666666667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116.0</c:v>
                </c:pt>
                <c:pt idx="27">
                  <c:v>#N/A</c:v>
                </c:pt>
                <c:pt idx="28">
                  <c:v>114.6666666666667</c:v>
                </c:pt>
                <c:pt idx="29">
                  <c:v>#N/A</c:v>
                </c:pt>
                <c:pt idx="30">
                  <c:v>107.6666666666667</c:v>
                </c:pt>
                <c:pt idx="31">
                  <c:v>#N/A</c:v>
                </c:pt>
                <c:pt idx="32">
                  <c:v>#N/A</c:v>
                </c:pt>
                <c:pt idx="33">
                  <c:v>115.0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114.3333333333333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110.6666666666667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113.6666666666667</c:v>
                </c:pt>
                <c:pt idx="55">
                  <c:v>#N/A</c:v>
                </c:pt>
                <c:pt idx="56">
                  <c:v>107.3333333333333</c:v>
                </c:pt>
                <c:pt idx="57">
                  <c:v>108.3333333333333</c:v>
                </c:pt>
                <c:pt idx="58">
                  <c:v>107.6666666666667</c:v>
                </c:pt>
                <c:pt idx="59">
                  <c:v>107.0</c:v>
                </c:pt>
                <c:pt idx="60">
                  <c:v>105.3333333333333</c:v>
                </c:pt>
                <c:pt idx="61">
                  <c:v>108.0</c:v>
                </c:pt>
                <c:pt idx="62">
                  <c:v>106.6666666666667</c:v>
                </c:pt>
                <c:pt idx="63">
                  <c:v>114.0</c:v>
                </c:pt>
                <c:pt idx="64">
                  <c:v>108.0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110.0</c:v>
                </c:pt>
                <c:pt idx="69">
                  <c:v>#N/A</c:v>
                </c:pt>
                <c:pt idx="70">
                  <c:v>#N/A</c:v>
                </c:pt>
                <c:pt idx="71">
                  <c:v>111.3333333333333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112.0</c:v>
                </c:pt>
                <c:pt idx="76">
                  <c:v>#N/A</c:v>
                </c:pt>
                <c:pt idx="77">
                  <c:v>#N/A</c:v>
                </c:pt>
                <c:pt idx="78">
                  <c:v>109.6666666666667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112.6666666666667</c:v>
                </c:pt>
                <c:pt idx="83">
                  <c:v>#N/A</c:v>
                </c:pt>
                <c:pt idx="84">
                  <c:v>#N/A</c:v>
                </c:pt>
                <c:pt idx="85">
                  <c:v>102.3333333333333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102.3333333333333</c:v>
                </c:pt>
                <c:pt idx="90">
                  <c:v>114.0</c:v>
                </c:pt>
                <c:pt idx="91">
                  <c:v>#N/A</c:v>
                </c:pt>
                <c:pt idx="92">
                  <c:v>#N/A</c:v>
                </c:pt>
                <c:pt idx="93">
                  <c:v>113.3333333333333</c:v>
                </c:pt>
                <c:pt idx="94">
                  <c:v>#N/A</c:v>
                </c:pt>
                <c:pt idx="95">
                  <c:v>#N/A</c:v>
                </c:pt>
                <c:pt idx="96">
                  <c:v>118.0</c:v>
                </c:pt>
                <c:pt idx="97">
                  <c:v>#N/A</c:v>
                </c:pt>
                <c:pt idx="98">
                  <c:v>109.0</c:v>
                </c:pt>
                <c:pt idx="99">
                  <c:v>#N/A</c:v>
                </c:pt>
                <c:pt idx="100">
                  <c:v>112.6666666666667</c:v>
                </c:pt>
                <c:pt idx="101">
                  <c:v>#N/A</c:v>
                </c:pt>
                <c:pt idx="102">
                  <c:v>#N/A</c:v>
                </c:pt>
                <c:pt idx="103">
                  <c:v>116.3333333333333</c:v>
                </c:pt>
                <c:pt idx="104">
                  <c:v>#N/A</c:v>
                </c:pt>
                <c:pt idx="105">
                  <c:v>113.6666666666667</c:v>
                </c:pt>
                <c:pt idx="106">
                  <c:v>#N/A</c:v>
                </c:pt>
                <c:pt idx="107">
                  <c:v>113.0</c:v>
                </c:pt>
                <c:pt idx="108">
                  <c:v>#N/A</c:v>
                </c:pt>
                <c:pt idx="109">
                  <c:v>#N/A</c:v>
                </c:pt>
                <c:pt idx="110">
                  <c:v>126.3333333333333</c:v>
                </c:pt>
                <c:pt idx="111">
                  <c:v>#N/A</c:v>
                </c:pt>
                <c:pt idx="112">
                  <c:v>#N/A</c:v>
                </c:pt>
                <c:pt idx="113">
                  <c:v>118.6666666666667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122.3333333333333</c:v>
                </c:pt>
                <c:pt idx="118">
                  <c:v>109.0</c:v>
                </c:pt>
                <c:pt idx="119">
                  <c:v>#N/A</c:v>
                </c:pt>
                <c:pt idx="120">
                  <c:v>#N/A</c:v>
                </c:pt>
                <c:pt idx="121">
                  <c:v>108.0</c:v>
                </c:pt>
                <c:pt idx="122">
                  <c:v>#N/A</c:v>
                </c:pt>
                <c:pt idx="123">
                  <c:v>#N/A</c:v>
                </c:pt>
                <c:pt idx="124">
                  <c:v>117.3333333333333</c:v>
                </c:pt>
                <c:pt idx="125">
                  <c:v>#N/A</c:v>
                </c:pt>
                <c:pt idx="126">
                  <c:v>114.6666666666667</c:v>
                </c:pt>
                <c:pt idx="127">
                  <c:v>#N/A</c:v>
                </c:pt>
                <c:pt idx="128">
                  <c:v>111.6666666666667</c:v>
                </c:pt>
                <c:pt idx="129">
                  <c:v>#N/A</c:v>
                </c:pt>
                <c:pt idx="130">
                  <c:v>#N/A</c:v>
                </c:pt>
                <c:pt idx="131">
                  <c:v>117.3333333333333</c:v>
                </c:pt>
                <c:pt idx="132">
                  <c:v>#N/A</c:v>
                </c:pt>
                <c:pt idx="133">
                  <c:v>111.0</c:v>
                </c:pt>
                <c:pt idx="134">
                  <c:v>110.3333333333333</c:v>
                </c:pt>
                <c:pt idx="135">
                  <c:v>117.6666666666667</c:v>
                </c:pt>
                <c:pt idx="136">
                  <c:v>#N/A</c:v>
                </c:pt>
                <c:pt idx="137">
                  <c:v>#N/A</c:v>
                </c:pt>
                <c:pt idx="138">
                  <c:v>111.3333333333333</c:v>
                </c:pt>
                <c:pt idx="139">
                  <c:v>#N/A</c:v>
                </c:pt>
                <c:pt idx="140">
                  <c:v>118.3333333333333</c:v>
                </c:pt>
                <c:pt idx="141">
                  <c:v>#N/A</c:v>
                </c:pt>
                <c:pt idx="142">
                  <c:v>114.6666666666667</c:v>
                </c:pt>
                <c:pt idx="143">
                  <c:v>#N/A</c:v>
                </c:pt>
                <c:pt idx="144">
                  <c:v>#N/A</c:v>
                </c:pt>
                <c:pt idx="145">
                  <c:v>115.6666666666667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121.6666666666667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108.6666666666667</c:v>
                </c:pt>
                <c:pt idx="154">
                  <c:v>#N/A</c:v>
                </c:pt>
                <c:pt idx="155">
                  <c:v>#N/A</c:v>
                </c:pt>
                <c:pt idx="156">
                  <c:v>130.0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122.3333333333333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117.0</c:v>
                </c:pt>
                <c:pt idx="167">
                  <c:v>#N/A</c:v>
                </c:pt>
                <c:pt idx="168">
                  <c:v>116.0</c:v>
                </c:pt>
                <c:pt idx="169">
                  <c:v>#N/A</c:v>
                </c:pt>
                <c:pt idx="170">
                  <c:v>130.0</c:v>
                </c:pt>
                <c:pt idx="171">
                  <c:v>#N/A</c:v>
                </c:pt>
                <c:pt idx="172">
                  <c:v>#N/A</c:v>
                </c:pt>
                <c:pt idx="173">
                  <c:v>118.0</c:v>
                </c:pt>
                <c:pt idx="174">
                  <c:v>#N/A</c:v>
                </c:pt>
                <c:pt idx="175">
                  <c:v>110.0</c:v>
                </c:pt>
                <c:pt idx="176">
                  <c:v>#N/A</c:v>
                </c:pt>
                <c:pt idx="177">
                  <c:v>118.0</c:v>
                </c:pt>
                <c:pt idx="178">
                  <c:v>#N/A</c:v>
                </c:pt>
                <c:pt idx="179">
                  <c:v>#N/A</c:v>
                </c:pt>
                <c:pt idx="180">
                  <c:v>116.0</c:v>
                </c:pt>
                <c:pt idx="181">
                  <c:v>#N/A</c:v>
                </c:pt>
                <c:pt idx="182">
                  <c:v>116.3333333333333</c:v>
                </c:pt>
                <c:pt idx="183">
                  <c:v>121.6666666666667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113.6666666666667</c:v>
                </c:pt>
                <c:pt idx="188">
                  <c:v>#N/A</c:v>
                </c:pt>
                <c:pt idx="189">
                  <c:v>121.6666666666667</c:v>
                </c:pt>
                <c:pt idx="190">
                  <c:v>#N/A</c:v>
                </c:pt>
                <c:pt idx="191">
                  <c:v>111.0</c:v>
                </c:pt>
                <c:pt idx="192">
                  <c:v>#N/A</c:v>
                </c:pt>
                <c:pt idx="193">
                  <c:v>#N/A</c:v>
                </c:pt>
                <c:pt idx="194">
                  <c:v>112.6666666666667</c:v>
                </c:pt>
                <c:pt idx="195">
                  <c:v>#N/A</c:v>
                </c:pt>
                <c:pt idx="196">
                  <c:v>109.6666666666667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131.6666666666667</c:v>
                </c:pt>
                <c:pt idx="202">
                  <c:v>#N/A</c:v>
                </c:pt>
                <c:pt idx="203">
                  <c:v>117.0</c:v>
                </c:pt>
                <c:pt idx="204">
                  <c:v>#N/A</c:v>
                </c:pt>
                <c:pt idx="205">
                  <c:v>117.3333333333333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Temp'!$O$300:$O$600</c:f>
              <c:numCache>
                <c:formatCode>0</c:formatCode>
                <c:ptCount val="301"/>
                <c:pt idx="0">
                  <c:v>66.0</c:v>
                </c:pt>
                <c:pt idx="1">
                  <c:v>#N/A</c:v>
                </c:pt>
                <c:pt idx="2">
                  <c:v>73.0</c:v>
                </c:pt>
                <c:pt idx="3">
                  <c:v>#N/A</c:v>
                </c:pt>
                <c:pt idx="4">
                  <c:v>#N/A</c:v>
                </c:pt>
                <c:pt idx="5">
                  <c:v>77.0</c:v>
                </c:pt>
                <c:pt idx="6">
                  <c:v>#N/A</c:v>
                </c:pt>
                <c:pt idx="7">
                  <c:v>68.33333333333333</c:v>
                </c:pt>
                <c:pt idx="8">
                  <c:v>#N/A</c:v>
                </c:pt>
                <c:pt idx="9">
                  <c:v>68.66666666666667</c:v>
                </c:pt>
                <c:pt idx="10">
                  <c:v>#N/A</c:v>
                </c:pt>
                <c:pt idx="11">
                  <c:v>#N/A</c:v>
                </c:pt>
                <c:pt idx="12">
                  <c:v>76.0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69.33333333333333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80.33333333333333</c:v>
                </c:pt>
                <c:pt idx="27">
                  <c:v>#N/A</c:v>
                </c:pt>
                <c:pt idx="28">
                  <c:v>78.33333333333333</c:v>
                </c:pt>
                <c:pt idx="29">
                  <c:v>#N/A</c:v>
                </c:pt>
                <c:pt idx="30">
                  <c:v>65.33333333333333</c:v>
                </c:pt>
                <c:pt idx="31">
                  <c:v>#N/A</c:v>
                </c:pt>
                <c:pt idx="32">
                  <c:v>#N/A</c:v>
                </c:pt>
                <c:pt idx="33">
                  <c:v>71.0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73.0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70.66666666666667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77.33333333333333</c:v>
                </c:pt>
                <c:pt idx="55">
                  <c:v>#N/A</c:v>
                </c:pt>
                <c:pt idx="56">
                  <c:v>67.66666666666667</c:v>
                </c:pt>
                <c:pt idx="57">
                  <c:v>64.33333333333333</c:v>
                </c:pt>
                <c:pt idx="58">
                  <c:v>62.33333333333334</c:v>
                </c:pt>
                <c:pt idx="59">
                  <c:v>66.66666666666667</c:v>
                </c:pt>
                <c:pt idx="60">
                  <c:v>65.0</c:v>
                </c:pt>
                <c:pt idx="61">
                  <c:v>69.33333333333333</c:v>
                </c:pt>
                <c:pt idx="62">
                  <c:v>64.66666666666667</c:v>
                </c:pt>
                <c:pt idx="63">
                  <c:v>65.33333333333333</c:v>
                </c:pt>
                <c:pt idx="64">
                  <c:v>67.33333333333333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65.66666666666667</c:v>
                </c:pt>
                <c:pt idx="69">
                  <c:v>#N/A</c:v>
                </c:pt>
                <c:pt idx="70">
                  <c:v>#N/A</c:v>
                </c:pt>
                <c:pt idx="71">
                  <c:v>71.33333333333333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71.33333333333333</c:v>
                </c:pt>
                <c:pt idx="76">
                  <c:v>#N/A</c:v>
                </c:pt>
                <c:pt idx="77">
                  <c:v>#N/A</c:v>
                </c:pt>
                <c:pt idx="78">
                  <c:v>61.66666666666666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73.33333333333333</c:v>
                </c:pt>
                <c:pt idx="83">
                  <c:v>#N/A</c:v>
                </c:pt>
                <c:pt idx="84">
                  <c:v>#N/A</c:v>
                </c:pt>
                <c:pt idx="85">
                  <c:v>66.66666666666667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65.0</c:v>
                </c:pt>
                <c:pt idx="90">
                  <c:v>73.33333333333333</c:v>
                </c:pt>
                <c:pt idx="91">
                  <c:v>#N/A</c:v>
                </c:pt>
                <c:pt idx="92">
                  <c:v>#N/A</c:v>
                </c:pt>
                <c:pt idx="93">
                  <c:v>66.33333333333333</c:v>
                </c:pt>
                <c:pt idx="94">
                  <c:v>#N/A</c:v>
                </c:pt>
                <c:pt idx="95">
                  <c:v>#N/A</c:v>
                </c:pt>
                <c:pt idx="96">
                  <c:v>73.33333333333333</c:v>
                </c:pt>
                <c:pt idx="97">
                  <c:v>#N/A</c:v>
                </c:pt>
                <c:pt idx="98">
                  <c:v>80.0</c:v>
                </c:pt>
                <c:pt idx="99">
                  <c:v>#N/A</c:v>
                </c:pt>
                <c:pt idx="100">
                  <c:v>71.33333333333333</c:v>
                </c:pt>
                <c:pt idx="101">
                  <c:v>#N/A</c:v>
                </c:pt>
                <c:pt idx="102">
                  <c:v>#N/A</c:v>
                </c:pt>
                <c:pt idx="103">
                  <c:v>63.66666666666666</c:v>
                </c:pt>
                <c:pt idx="104">
                  <c:v>#N/A</c:v>
                </c:pt>
                <c:pt idx="105">
                  <c:v>71.0</c:v>
                </c:pt>
                <c:pt idx="106">
                  <c:v>#N/A</c:v>
                </c:pt>
                <c:pt idx="107">
                  <c:v>69.33333333333333</c:v>
                </c:pt>
                <c:pt idx="108">
                  <c:v>#N/A</c:v>
                </c:pt>
                <c:pt idx="109">
                  <c:v>#N/A</c:v>
                </c:pt>
                <c:pt idx="110">
                  <c:v>67.66666666666667</c:v>
                </c:pt>
                <c:pt idx="111">
                  <c:v>#N/A</c:v>
                </c:pt>
                <c:pt idx="112">
                  <c:v>#N/A</c:v>
                </c:pt>
                <c:pt idx="113">
                  <c:v>69.66666666666667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75.66666666666667</c:v>
                </c:pt>
                <c:pt idx="118">
                  <c:v>66.66666666666667</c:v>
                </c:pt>
                <c:pt idx="119">
                  <c:v>#N/A</c:v>
                </c:pt>
                <c:pt idx="120">
                  <c:v>#N/A</c:v>
                </c:pt>
                <c:pt idx="121">
                  <c:v>69.0</c:v>
                </c:pt>
                <c:pt idx="122">
                  <c:v>#N/A</c:v>
                </c:pt>
                <c:pt idx="123">
                  <c:v>#N/A</c:v>
                </c:pt>
                <c:pt idx="124">
                  <c:v>70.0</c:v>
                </c:pt>
                <c:pt idx="125">
                  <c:v>#N/A</c:v>
                </c:pt>
                <c:pt idx="126">
                  <c:v>71.0</c:v>
                </c:pt>
                <c:pt idx="127">
                  <c:v>#N/A</c:v>
                </c:pt>
                <c:pt idx="128">
                  <c:v>68.66666666666667</c:v>
                </c:pt>
                <c:pt idx="129">
                  <c:v>#N/A</c:v>
                </c:pt>
                <c:pt idx="130">
                  <c:v>#N/A</c:v>
                </c:pt>
                <c:pt idx="131">
                  <c:v>79.33333333333333</c:v>
                </c:pt>
                <c:pt idx="132">
                  <c:v>#N/A</c:v>
                </c:pt>
                <c:pt idx="133">
                  <c:v>72.33333333333333</c:v>
                </c:pt>
                <c:pt idx="134">
                  <c:v>47.33333333333334</c:v>
                </c:pt>
                <c:pt idx="135">
                  <c:v>68.0</c:v>
                </c:pt>
                <c:pt idx="136">
                  <c:v>#N/A</c:v>
                </c:pt>
                <c:pt idx="137">
                  <c:v>#N/A</c:v>
                </c:pt>
                <c:pt idx="138">
                  <c:v>69.66666666666667</c:v>
                </c:pt>
                <c:pt idx="139">
                  <c:v>#N/A</c:v>
                </c:pt>
                <c:pt idx="140">
                  <c:v>78.66666666666667</c:v>
                </c:pt>
                <c:pt idx="141">
                  <c:v>#N/A</c:v>
                </c:pt>
                <c:pt idx="142">
                  <c:v>68.66666666666667</c:v>
                </c:pt>
                <c:pt idx="143">
                  <c:v>#N/A</c:v>
                </c:pt>
                <c:pt idx="144">
                  <c:v>#N/A</c:v>
                </c:pt>
                <c:pt idx="145">
                  <c:v>71.66666666666667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73.0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68.33333333333333</c:v>
                </c:pt>
                <c:pt idx="154">
                  <c:v>#N/A</c:v>
                </c:pt>
                <c:pt idx="155">
                  <c:v>#N/A</c:v>
                </c:pt>
                <c:pt idx="156">
                  <c:v>77.66666666666667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71.66666666666667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71.0</c:v>
                </c:pt>
                <c:pt idx="167">
                  <c:v>#N/A</c:v>
                </c:pt>
                <c:pt idx="168">
                  <c:v>71.66666666666667</c:v>
                </c:pt>
                <c:pt idx="169">
                  <c:v>#N/A</c:v>
                </c:pt>
                <c:pt idx="170">
                  <c:v>73.33333333333333</c:v>
                </c:pt>
                <c:pt idx="171">
                  <c:v>#N/A</c:v>
                </c:pt>
                <c:pt idx="172">
                  <c:v>#N/A</c:v>
                </c:pt>
                <c:pt idx="173">
                  <c:v>67.33333333333333</c:v>
                </c:pt>
                <c:pt idx="174">
                  <c:v>#N/A</c:v>
                </c:pt>
                <c:pt idx="175">
                  <c:v>71.66666666666667</c:v>
                </c:pt>
                <c:pt idx="176">
                  <c:v>#N/A</c:v>
                </c:pt>
                <c:pt idx="177">
                  <c:v>71.0</c:v>
                </c:pt>
                <c:pt idx="178">
                  <c:v>#N/A</c:v>
                </c:pt>
                <c:pt idx="179">
                  <c:v>#N/A</c:v>
                </c:pt>
                <c:pt idx="180">
                  <c:v>74.66666666666667</c:v>
                </c:pt>
                <c:pt idx="181">
                  <c:v>#N/A</c:v>
                </c:pt>
                <c:pt idx="182">
                  <c:v>73.33333333333333</c:v>
                </c:pt>
                <c:pt idx="183">
                  <c:v>72.66666666666667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73.33333333333333</c:v>
                </c:pt>
                <c:pt idx="188">
                  <c:v>#N/A</c:v>
                </c:pt>
                <c:pt idx="189">
                  <c:v>71.33333333333333</c:v>
                </c:pt>
                <c:pt idx="190">
                  <c:v>#N/A</c:v>
                </c:pt>
                <c:pt idx="191">
                  <c:v>70.66666666666667</c:v>
                </c:pt>
                <c:pt idx="192">
                  <c:v>#N/A</c:v>
                </c:pt>
                <c:pt idx="193">
                  <c:v>#N/A</c:v>
                </c:pt>
                <c:pt idx="194">
                  <c:v>67.66666666666667</c:v>
                </c:pt>
                <c:pt idx="195">
                  <c:v>#N/A</c:v>
                </c:pt>
                <c:pt idx="196">
                  <c:v>68.0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81.0</c:v>
                </c:pt>
                <c:pt idx="202">
                  <c:v>#N/A</c:v>
                </c:pt>
                <c:pt idx="203">
                  <c:v>69.33333333333333</c:v>
                </c:pt>
                <c:pt idx="204">
                  <c:v>#N/A</c:v>
                </c:pt>
                <c:pt idx="205">
                  <c:v>70.0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900744"/>
        <c:axId val="-2124296232"/>
      </c:scatterChart>
      <c:valAx>
        <c:axId val="-2119900744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124296232"/>
        <c:crosses val="autoZero"/>
        <c:crossBetween val="midCat"/>
      </c:valAx>
      <c:valAx>
        <c:axId val="-2124296232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990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09160"/>
        <c:axId val="-2092206104"/>
      </c:lineChart>
      <c:dateAx>
        <c:axId val="-2092209160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092206104"/>
        <c:crosses val="autoZero"/>
        <c:auto val="1"/>
        <c:lblOffset val="100"/>
        <c:baseTimeUnit val="days"/>
      </c:dateAx>
      <c:valAx>
        <c:axId val="-2092206104"/>
        <c:scaling>
          <c:orientation val="minMax"/>
          <c:min val="9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2209160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2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25400</xdr:rowOff>
    </xdr:from>
    <xdr:to>
      <xdr:col>18</xdr:col>
      <xdr:colOff>546100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38106</xdr:rowOff>
    </xdr:from>
    <xdr:to>
      <xdr:col>18</xdr:col>
      <xdr:colOff>25400</xdr:colOff>
      <xdr:row>16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533" cy="56081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400"/>
  <sheetViews>
    <sheetView tabSelected="1" zoomScale="150" zoomScaleNormal="150" zoomScalePageLayoutView="150" workbookViewId="0">
      <pane xSplit="2" ySplit="25" topLeftCell="C3238" activePane="bottomRight" state="frozen"/>
      <selection pane="topRight" activeCell="B1" sqref="B1"/>
      <selection pane="bottomLeft" activeCell="A2" sqref="A2"/>
      <selection pane="bottomRight" activeCell="O3249" sqref="O3249:O3250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2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81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1">
        <f t="shared" si="528"/>
        <v>26.850384789497515</v>
      </c>
      <c r="L3159" s="22">
        <f t="shared" si="532"/>
        <v>0.94285714285714284</v>
      </c>
      <c r="M3159" s="22">
        <f t="shared" si="533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1" t="str">
        <f t="shared" si="528"/>
        <v/>
      </c>
      <c r="L3160" s="22" t="str">
        <f t="shared" si="532"/>
        <v/>
      </c>
      <c r="M3160" s="22" t="str">
        <f t="shared" si="533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1">
        <f t="shared" si="528"/>
        <v>27.048438207333636</v>
      </c>
      <c r="L3161" s="22">
        <f t="shared" si="532"/>
        <v>0.92452830188679247</v>
      </c>
      <c r="M3161" s="22">
        <f t="shared" si="533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1">
        <f t="shared" si="528"/>
        <v>27.18990493435944</v>
      </c>
      <c r="L3162" s="22">
        <f t="shared" si="532"/>
        <v>0.94285714285714284</v>
      </c>
      <c r="M3162" s="22">
        <f t="shared" si="533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9"/>
        <v>#N/A</v>
      </c>
      <c r="U3162" s="24">
        <f t="shared" si="530"/>
        <v>90</v>
      </c>
      <c r="V3162" s="24" t="e">
        <f t="shared" si="531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1">
        <f t="shared" si="528"/>
        <v>27.105024898143956</v>
      </c>
      <c r="L3163" s="22">
        <f t="shared" si="532"/>
        <v>0.93396226415094341</v>
      </c>
      <c r="M3163" s="22">
        <f t="shared" si="533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9"/>
        <v>65</v>
      </c>
      <c r="U3163" s="24" t="e">
        <f t="shared" si="530"/>
        <v>#N/A</v>
      </c>
      <c r="V3163" s="24" t="e">
        <f t="shared" si="531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1">
        <f t="shared" si="528"/>
        <v>26.850384789497515</v>
      </c>
      <c r="L3164" s="22">
        <f t="shared" si="532"/>
        <v>0.92380952380952386</v>
      </c>
      <c r="M3164" s="22">
        <f t="shared" si="533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1">
        <f t="shared" si="528"/>
        <v>26.935264825712995</v>
      </c>
      <c r="L3165" s="22">
        <f t="shared" si="532"/>
        <v>0.94285714285714284</v>
      </c>
      <c r="M3165" s="22">
        <f t="shared" si="533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1">
        <f t="shared" si="528"/>
        <v>26.822091444092351</v>
      </c>
      <c r="L3166" s="22">
        <f t="shared" si="532"/>
        <v>0.93396226415094341</v>
      </c>
      <c r="M3166" s="22">
        <f t="shared" si="533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1" t="str">
        <f t="shared" si="528"/>
        <v/>
      </c>
      <c r="L3167" s="22" t="str">
        <f t="shared" si="532"/>
        <v/>
      </c>
      <c r="M3167" s="22" t="str">
        <f t="shared" si="533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1">
        <f t="shared" si="528"/>
        <v>26.935264825712995</v>
      </c>
      <c r="L3168" s="22">
        <f t="shared" si="532"/>
        <v>0.93333333333333335</v>
      </c>
      <c r="M3168" s="22">
        <f t="shared" si="533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1">
        <f t="shared" si="528"/>
        <v>27.13331824354912</v>
      </c>
      <c r="L3169" s="22">
        <f t="shared" si="532"/>
        <v>0.93396226415094341</v>
      </c>
      <c r="M3169" s="22">
        <f t="shared" si="533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1">
        <f t="shared" si="528"/>
        <v>27.048438207333636</v>
      </c>
      <c r="L3170" s="22">
        <f t="shared" si="532"/>
        <v>0.94285714285714284</v>
      </c>
      <c r="M3170" s="22">
        <f t="shared" si="533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1">
        <f t="shared" si="528"/>
        <v>26.963558171118155</v>
      </c>
      <c r="L3171" s="22">
        <f t="shared" si="532"/>
        <v>0.93333333333333335</v>
      </c>
      <c r="M3171" s="22">
        <f t="shared" si="533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1">
        <f t="shared" si="528"/>
        <v>27.105024898143956</v>
      </c>
      <c r="L3172" s="22">
        <f t="shared" si="532"/>
        <v>0.94285714285714284</v>
      </c>
      <c r="M3172" s="22">
        <f t="shared" si="533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1" t="str">
        <f t="shared" si="528"/>
        <v/>
      </c>
      <c r="L3173" s="22" t="str">
        <f t="shared" si="532"/>
        <v/>
      </c>
      <c r="M3173" s="22" t="str">
        <f t="shared" si="533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1" t="str">
        <f t="shared" si="528"/>
        <v/>
      </c>
      <c r="L3174" s="22" t="str">
        <f t="shared" si="532"/>
        <v/>
      </c>
      <c r="M3174" s="22" t="str">
        <f t="shared" si="533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1">
        <f t="shared" si="528"/>
        <v>27.18990493435944</v>
      </c>
      <c r="L3175" s="22">
        <f t="shared" si="532"/>
        <v>0.94285714285714284</v>
      </c>
      <c r="M3175" s="22">
        <f t="shared" si="533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1">
        <f t="shared" si="528"/>
        <v>27.13331824354912</v>
      </c>
      <c r="L3176" s="22">
        <f t="shared" si="532"/>
        <v>0.93396226415094341</v>
      </c>
      <c r="M3176" s="22">
        <f t="shared" si="533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1">
        <f t="shared" si="528"/>
        <v>27.16161158895428</v>
      </c>
      <c r="L3177" s="22">
        <f t="shared" si="532"/>
        <v>0.94285714285714284</v>
      </c>
      <c r="M3177" s="22">
        <f t="shared" si="533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1">
        <f t="shared" si="528"/>
        <v>27.048438207333636</v>
      </c>
      <c r="L3178" s="22">
        <f t="shared" si="532"/>
        <v>0.94285714285714284</v>
      </c>
      <c r="M3178" s="22">
        <f t="shared" si="533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1">
        <f t="shared" si="528"/>
        <v>26.963558171118155</v>
      </c>
      <c r="L3179" s="22">
        <f t="shared" si="532"/>
        <v>0.94285714285714284</v>
      </c>
      <c r="M3179" s="22">
        <f t="shared" si="533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1" t="str">
        <f t="shared" si="528"/>
        <v/>
      </c>
      <c r="L3180" s="22" t="str">
        <f t="shared" si="532"/>
        <v/>
      </c>
      <c r="M3180" s="22" t="str">
        <f t="shared" si="533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1" t="str">
        <f t="shared" si="528"/>
        <v/>
      </c>
      <c r="L3181" s="22" t="str">
        <f t="shared" si="532"/>
        <v/>
      </c>
      <c r="M3181" s="22" t="str">
        <f t="shared" si="533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1">
        <f t="shared" ref="K3182:K3240" si="539">IF(H3182="","",H3182/1.88^2)</f>
        <v>27.105024898143956</v>
      </c>
      <c r="L3182" s="22">
        <f t="shared" si="532"/>
        <v>0.93333333333333335</v>
      </c>
      <c r="M3182" s="22">
        <f t="shared" si="533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1">
        <f t="shared" si="539"/>
        <v>27.105024898143956</v>
      </c>
      <c r="L3183" s="22">
        <f t="shared" si="532"/>
        <v>0.93396226415094341</v>
      </c>
      <c r="M3183" s="22">
        <f t="shared" si="533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1">
        <f t="shared" si="539"/>
        <v>27.020144861928475</v>
      </c>
      <c r="L3184" s="22">
        <f t="shared" si="532"/>
        <v>0.94285714285714284</v>
      </c>
      <c r="M3184" s="22">
        <f t="shared" si="533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1">
        <f t="shared" si="539"/>
        <v>27.13331824354912</v>
      </c>
      <c r="L3185" s="22">
        <f t="shared" si="532"/>
        <v>0.94339622641509435</v>
      </c>
      <c r="M3185" s="22">
        <f t="shared" si="533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1">
        <f t="shared" si="539"/>
        <v>27.076731552738799</v>
      </c>
      <c r="L3186" s="22">
        <f t="shared" si="532"/>
        <v>0.93396226415094341</v>
      </c>
      <c r="M3186" s="22">
        <f t="shared" si="533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1">
        <f t="shared" si="539"/>
        <v>27.076731552738799</v>
      </c>
      <c r="L3187" s="22">
        <f t="shared" si="532"/>
        <v>0.93396226415094341</v>
      </c>
      <c r="M3187" s="22">
        <f t="shared" si="533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1">
        <f t="shared" si="539"/>
        <v>27.24649162516976</v>
      </c>
      <c r="L3188" s="22">
        <f t="shared" si="532"/>
        <v>0.94339622641509435</v>
      </c>
      <c r="M3188" s="22">
        <f t="shared" si="533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1">
        <f t="shared" si="539"/>
        <v>27.020144861928475</v>
      </c>
      <c r="L3189" s="22">
        <f t="shared" si="532"/>
        <v>0.94285714285714284</v>
      </c>
      <c r="M3189" s="22">
        <f t="shared" si="533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40">IF(F3189="","",IF(F3189&lt;80,F3189,NA()))</f>
        <v/>
      </c>
      <c r="U3189" s="24" t="str">
        <f t="shared" ref="U3189:U3222" si="541">IF(F3189="","",IF(AND(F3189&lt;100,F3189&gt;=80),F3189,NA()))</f>
        <v/>
      </c>
      <c r="V3189" s="24" t="str">
        <f t="shared" ref="V3189:V3222" si="542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1">
        <f t="shared" si="539"/>
        <v>27.105024898143956</v>
      </c>
      <c r="L3190" s="22">
        <f t="shared" si="532"/>
        <v>0.94285714285714284</v>
      </c>
      <c r="M3190" s="22">
        <f t="shared" si="533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40"/>
        <v/>
      </c>
      <c r="U3190" s="24" t="str">
        <f t="shared" si="541"/>
        <v/>
      </c>
      <c r="V3190" s="24" t="str">
        <f t="shared" si="542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1">
        <f t="shared" si="539"/>
        <v>26.991851516523319</v>
      </c>
      <c r="L3191" s="22">
        <f t="shared" si="532"/>
        <v>0.94285714285714284</v>
      </c>
      <c r="M3191" s="22">
        <f t="shared" si="533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40"/>
        <v/>
      </c>
      <c r="U3191" s="24" t="str">
        <f t="shared" si="541"/>
        <v/>
      </c>
      <c r="V3191" s="24" t="str">
        <f t="shared" si="542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1">
        <f t="shared" si="539"/>
        <v>27.020144861928475</v>
      </c>
      <c r="L3192" s="22">
        <f t="shared" si="532"/>
        <v>0.93396226415094341</v>
      </c>
      <c r="M3192" s="22">
        <f t="shared" si="533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40"/>
        <v/>
      </c>
      <c r="U3192" s="24" t="str">
        <f t="shared" si="541"/>
        <v/>
      </c>
      <c r="V3192" s="24" t="str">
        <f t="shared" si="542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1">
        <f t="shared" si="539"/>
        <v>26.963558171118155</v>
      </c>
      <c r="L3193" s="22">
        <f t="shared" si="532"/>
        <v>0.93333333333333335</v>
      </c>
      <c r="M3193" s="22">
        <f t="shared" si="533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40"/>
        <v/>
      </c>
      <c r="U3193" s="24" t="str">
        <f t="shared" si="541"/>
        <v/>
      </c>
      <c r="V3193" s="24" t="str">
        <f t="shared" si="542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1" t="str">
        <f t="shared" si="539"/>
        <v/>
      </c>
      <c r="L3194" s="22" t="str">
        <f t="shared" si="532"/>
        <v/>
      </c>
      <c r="M3194" s="22" t="str">
        <f t="shared" si="533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40"/>
        <v/>
      </c>
      <c r="U3194" s="24" t="str">
        <f t="shared" si="541"/>
        <v/>
      </c>
      <c r="V3194" s="24" t="str">
        <f t="shared" si="542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1" t="str">
        <f t="shared" si="539"/>
        <v/>
      </c>
      <c r="L3195" s="22" t="str">
        <f t="shared" ref="L3195:L3235" si="543">IF(I3195="","",I3195/J3195)</f>
        <v/>
      </c>
      <c r="M3195" s="22" t="str">
        <f t="shared" ref="M3195:M3235" si="544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40"/>
        <v/>
      </c>
      <c r="U3195" s="24" t="str">
        <f t="shared" si="541"/>
        <v/>
      </c>
      <c r="V3195" s="24" t="str">
        <f t="shared" si="542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1">
        <f t="shared" si="539"/>
        <v>27.218198279764604</v>
      </c>
      <c r="L3196" s="22">
        <f t="shared" si="543"/>
        <v>0.94339622641509435</v>
      </c>
      <c r="M3196" s="22">
        <f t="shared" si="544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40"/>
        <v/>
      </c>
      <c r="U3196" s="24" t="str">
        <f t="shared" si="541"/>
        <v/>
      </c>
      <c r="V3196" s="24" t="str">
        <f t="shared" si="542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1">
        <f t="shared" si="539"/>
        <v>27.24649162516976</v>
      </c>
      <c r="L3197" s="22">
        <f t="shared" si="543"/>
        <v>0.93396226415094341</v>
      </c>
      <c r="M3197" s="22">
        <f t="shared" si="544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40"/>
        <v/>
      </c>
      <c r="U3197" s="24" t="str">
        <f t="shared" si="541"/>
        <v/>
      </c>
      <c r="V3197" s="24" t="str">
        <f t="shared" si="542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1">
        <f t="shared" si="539"/>
        <v>27.16161158895428</v>
      </c>
      <c r="L3198" s="22">
        <f t="shared" si="543"/>
        <v>0.93396226415094341</v>
      </c>
      <c r="M3198" s="22">
        <f t="shared" si="544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40"/>
        <v/>
      </c>
      <c r="U3198" s="24" t="str">
        <f t="shared" si="541"/>
        <v/>
      </c>
      <c r="V3198" s="24" t="str">
        <f t="shared" si="542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1">
        <f t="shared" si="539"/>
        <v>27.13331824354912</v>
      </c>
      <c r="L3199" s="22">
        <f t="shared" si="543"/>
        <v>0.93396226415094341</v>
      </c>
      <c r="M3199" s="22">
        <f t="shared" si="544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40"/>
        <v/>
      </c>
      <c r="U3199" s="24" t="str">
        <f t="shared" si="541"/>
        <v/>
      </c>
      <c r="V3199" s="24" t="str">
        <f t="shared" si="542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1" t="str">
        <f t="shared" si="539"/>
        <v/>
      </c>
      <c r="L3200" s="22" t="str">
        <f t="shared" si="543"/>
        <v/>
      </c>
      <c r="M3200" s="22" t="str">
        <f t="shared" si="544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40"/>
        <v/>
      </c>
      <c r="U3200" s="24" t="str">
        <f t="shared" si="541"/>
        <v/>
      </c>
      <c r="V3200" s="24" t="str">
        <f t="shared" si="542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1" t="str">
        <f t="shared" si="539"/>
        <v/>
      </c>
      <c r="L3201" s="22" t="str">
        <f t="shared" si="543"/>
        <v/>
      </c>
      <c r="M3201" s="22" t="str">
        <f t="shared" si="544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40"/>
        <v/>
      </c>
      <c r="U3201" s="24" t="str">
        <f t="shared" si="541"/>
        <v/>
      </c>
      <c r="V3201" s="24" t="str">
        <f t="shared" si="542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1" t="str">
        <f t="shared" si="539"/>
        <v/>
      </c>
      <c r="L3202" s="22" t="str">
        <f t="shared" si="543"/>
        <v/>
      </c>
      <c r="M3202" s="22" t="str">
        <f t="shared" si="544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40"/>
        <v/>
      </c>
      <c r="U3202" s="24" t="str">
        <f t="shared" si="541"/>
        <v/>
      </c>
      <c r="V3202" s="24" t="str">
        <f t="shared" si="542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1" t="str">
        <f t="shared" si="539"/>
        <v/>
      </c>
      <c r="L3203" s="22" t="str">
        <f t="shared" si="543"/>
        <v/>
      </c>
      <c r="M3203" s="22" t="str">
        <f t="shared" si="544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40"/>
        <v/>
      </c>
      <c r="U3203" s="24" t="str">
        <f t="shared" si="541"/>
        <v/>
      </c>
      <c r="V3203" s="24" t="str">
        <f t="shared" si="542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1" t="str">
        <f t="shared" si="539"/>
        <v/>
      </c>
      <c r="L3204" s="22" t="str">
        <f t="shared" si="543"/>
        <v/>
      </c>
      <c r="M3204" s="22" t="str">
        <f t="shared" si="544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40"/>
        <v/>
      </c>
      <c r="U3204" s="24" t="str">
        <f t="shared" si="541"/>
        <v/>
      </c>
      <c r="V3204" s="24" t="str">
        <f t="shared" si="542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1" t="str">
        <f t="shared" si="539"/>
        <v/>
      </c>
      <c r="L3205" s="22" t="str">
        <f t="shared" si="543"/>
        <v/>
      </c>
      <c r="M3205" s="22" t="str">
        <f t="shared" si="544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40"/>
        <v/>
      </c>
      <c r="U3205" s="24" t="str">
        <f t="shared" si="541"/>
        <v/>
      </c>
      <c r="V3205" s="24" t="str">
        <f t="shared" si="542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1">
        <f t="shared" si="539"/>
        <v>27.24649162516976</v>
      </c>
      <c r="L3206" s="22">
        <f t="shared" si="543"/>
        <v>0.94339622641509435</v>
      </c>
      <c r="M3206" s="22">
        <f t="shared" si="544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40"/>
        <v/>
      </c>
      <c r="U3206" s="24" t="str">
        <f t="shared" si="541"/>
        <v/>
      </c>
      <c r="V3206" s="24" t="str">
        <f t="shared" si="542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1" t="str">
        <f t="shared" si="539"/>
        <v/>
      </c>
      <c r="L3207" s="22" t="str">
        <f t="shared" si="543"/>
        <v/>
      </c>
      <c r="M3207" s="22" t="str">
        <f t="shared" si="544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40"/>
        <v/>
      </c>
      <c r="U3207" s="24" t="str">
        <f t="shared" si="541"/>
        <v/>
      </c>
      <c r="V3207" s="24" t="str">
        <f t="shared" si="542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1" t="str">
        <f t="shared" si="539"/>
        <v/>
      </c>
      <c r="L3208" s="22" t="str">
        <f t="shared" si="543"/>
        <v/>
      </c>
      <c r="M3208" s="22" t="str">
        <f t="shared" si="544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40"/>
        <v/>
      </c>
      <c r="U3208" s="24" t="str">
        <f t="shared" si="541"/>
        <v/>
      </c>
      <c r="V3208" s="24" t="str">
        <f t="shared" si="542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1" t="str">
        <f t="shared" si="539"/>
        <v/>
      </c>
      <c r="L3209" s="22" t="str">
        <f t="shared" si="543"/>
        <v/>
      </c>
      <c r="M3209" s="22" t="str">
        <f t="shared" si="544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40"/>
        <v/>
      </c>
      <c r="U3209" s="24" t="str">
        <f t="shared" si="541"/>
        <v/>
      </c>
      <c r="V3209" s="24" t="str">
        <f t="shared" si="542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1">
        <f t="shared" si="539"/>
        <v>27.416251697600728</v>
      </c>
      <c r="L3210" s="22">
        <f t="shared" si="543"/>
        <v>0.94339622641509435</v>
      </c>
      <c r="M3210" s="22">
        <f t="shared" si="544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40"/>
        <v>70</v>
      </c>
      <c r="U3210" s="24" t="e">
        <f t="shared" si="541"/>
        <v>#N/A</v>
      </c>
      <c r="V3210" s="24" t="e">
        <f t="shared" si="542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5">G3210-0.06</f>
        <v>96.84</v>
      </c>
      <c r="H3211" s="1">
        <v>96.5</v>
      </c>
      <c r="I3211" s="2">
        <v>99</v>
      </c>
      <c r="J3211" s="2">
        <v>105</v>
      </c>
      <c r="K3211" s="1">
        <f t="shared" si="539"/>
        <v>27.303078315980084</v>
      </c>
      <c r="L3211" s="22">
        <f t="shared" si="543"/>
        <v>0.94285714285714284</v>
      </c>
      <c r="M3211" s="22">
        <f t="shared" si="544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40"/>
        <v/>
      </c>
      <c r="U3211" s="24" t="str">
        <f t="shared" si="541"/>
        <v/>
      </c>
      <c r="V3211" s="24" t="str">
        <f t="shared" si="542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5"/>
        <v>96.78</v>
      </c>
      <c r="H3212" s="1">
        <v>96.7</v>
      </c>
      <c r="I3212" s="2">
        <v>99</v>
      </c>
      <c r="J3212" s="2">
        <v>105</v>
      </c>
      <c r="K3212" s="1">
        <f t="shared" si="539"/>
        <v>27.359665006790404</v>
      </c>
      <c r="L3212" s="22">
        <f t="shared" si="543"/>
        <v>0.94285714285714284</v>
      </c>
      <c r="M3212" s="22">
        <f t="shared" si="544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40"/>
        <v/>
      </c>
      <c r="U3212" s="24" t="str">
        <f t="shared" si="541"/>
        <v/>
      </c>
      <c r="V3212" s="24" t="str">
        <f t="shared" si="542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5"/>
        <v>96.72</v>
      </c>
      <c r="H3213" s="1">
        <v>96.4</v>
      </c>
      <c r="I3213" s="2">
        <v>99</v>
      </c>
      <c r="J3213" s="2">
        <v>106</v>
      </c>
      <c r="K3213" s="1">
        <f t="shared" si="539"/>
        <v>27.274784970574924</v>
      </c>
      <c r="L3213" s="22">
        <f t="shared" si="543"/>
        <v>0.93396226415094341</v>
      </c>
      <c r="M3213" s="22">
        <f t="shared" si="544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40"/>
        <v/>
      </c>
      <c r="U3213" s="24" t="str">
        <f t="shared" si="541"/>
        <v/>
      </c>
      <c r="V3213" s="24" t="str">
        <f t="shared" si="542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5"/>
        <v>96.66</v>
      </c>
      <c r="H3214" s="1">
        <v>96.5</v>
      </c>
      <c r="I3214" s="2">
        <v>98</v>
      </c>
      <c r="J3214" s="2">
        <v>105</v>
      </c>
      <c r="K3214" s="1">
        <f t="shared" si="539"/>
        <v>27.303078315980084</v>
      </c>
      <c r="L3214" s="22">
        <f t="shared" si="543"/>
        <v>0.93333333333333335</v>
      </c>
      <c r="M3214" s="22">
        <f t="shared" si="544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40"/>
        <v/>
      </c>
      <c r="U3214" s="24" t="str">
        <f t="shared" si="541"/>
        <v/>
      </c>
      <c r="V3214" s="24" t="str">
        <f t="shared" si="542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5"/>
        <v>96.6</v>
      </c>
      <c r="K3215" s="1" t="str">
        <f t="shared" si="539"/>
        <v/>
      </c>
      <c r="L3215" s="22" t="str">
        <f t="shared" si="543"/>
        <v/>
      </c>
      <c r="M3215" s="22" t="str">
        <f t="shared" si="544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40"/>
        <v/>
      </c>
      <c r="U3215" s="24" t="str">
        <f t="shared" si="541"/>
        <v/>
      </c>
      <c r="V3215" s="24" t="str">
        <f t="shared" si="542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5"/>
        <v>96.539999999999992</v>
      </c>
      <c r="K3216" s="1" t="str">
        <f t="shared" si="539"/>
        <v/>
      </c>
      <c r="L3216" s="22" t="str">
        <f t="shared" si="543"/>
        <v/>
      </c>
      <c r="M3216" s="22" t="str">
        <f t="shared" si="544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40"/>
        <v/>
      </c>
      <c r="U3216" s="24" t="str">
        <f t="shared" si="541"/>
        <v/>
      </c>
      <c r="V3216" s="24" t="str">
        <f t="shared" si="542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5"/>
        <v>96.47999999999999</v>
      </c>
      <c r="H3217" s="1">
        <v>96.4</v>
      </c>
      <c r="I3217" s="2">
        <v>99</v>
      </c>
      <c r="J3217" s="2">
        <v>106</v>
      </c>
      <c r="K3217" s="1">
        <f t="shared" si="539"/>
        <v>27.274784970574924</v>
      </c>
      <c r="L3217" s="22">
        <f t="shared" si="543"/>
        <v>0.93396226415094341</v>
      </c>
      <c r="M3217" s="22">
        <f t="shared" si="544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40"/>
        <v>58</v>
      </c>
      <c r="U3217" s="24" t="e">
        <f t="shared" si="541"/>
        <v>#N/A</v>
      </c>
      <c r="V3217" s="24" t="e">
        <f t="shared" si="542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5"/>
        <v>96.419999999999987</v>
      </c>
      <c r="H3218" s="1">
        <v>95.9</v>
      </c>
      <c r="I3218" s="2">
        <v>98</v>
      </c>
      <c r="J3218" s="2">
        <v>106</v>
      </c>
      <c r="K3218" s="1">
        <f t="shared" si="539"/>
        <v>27.13331824354912</v>
      </c>
      <c r="L3218" s="22">
        <f t="shared" si="543"/>
        <v>0.92452830188679247</v>
      </c>
      <c r="M3218" s="22">
        <f t="shared" si="544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40"/>
        <v/>
      </c>
      <c r="U3218" s="24" t="str">
        <f t="shared" si="541"/>
        <v/>
      </c>
      <c r="V3218" s="24" t="str">
        <f t="shared" si="542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5"/>
        <v>96.359999999999985</v>
      </c>
      <c r="H3219" s="1">
        <v>96</v>
      </c>
      <c r="I3219" s="2">
        <v>99</v>
      </c>
      <c r="J3219" s="2">
        <v>105</v>
      </c>
      <c r="K3219" s="1">
        <f t="shared" si="539"/>
        <v>27.16161158895428</v>
      </c>
      <c r="L3219" s="22">
        <f t="shared" si="543"/>
        <v>0.94285714285714284</v>
      </c>
      <c r="M3219" s="22">
        <f t="shared" si="544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40"/>
        <v/>
      </c>
      <c r="U3219" s="24" t="str">
        <f t="shared" si="541"/>
        <v/>
      </c>
      <c r="V3219" s="24" t="str">
        <f t="shared" si="542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5"/>
        <v>96.299999999999983</v>
      </c>
      <c r="K3220" s="1" t="str">
        <f t="shared" si="539"/>
        <v/>
      </c>
      <c r="L3220" s="22" t="str">
        <f t="shared" si="543"/>
        <v/>
      </c>
      <c r="M3220" s="22" t="str">
        <f t="shared" si="544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40"/>
        <v/>
      </c>
      <c r="U3220" s="24" t="str">
        <f t="shared" si="541"/>
        <v/>
      </c>
      <c r="V3220" s="24" t="str">
        <f t="shared" si="542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5"/>
        <v>96.239999999999981</v>
      </c>
      <c r="H3221" s="1">
        <v>95.4</v>
      </c>
      <c r="I3221" s="2">
        <v>99</v>
      </c>
      <c r="J3221" s="2">
        <v>105</v>
      </c>
      <c r="K3221" s="1">
        <f t="shared" si="539"/>
        <v>26.991851516523319</v>
      </c>
      <c r="L3221" s="22">
        <f t="shared" si="543"/>
        <v>0.94285714285714284</v>
      </c>
      <c r="M3221" s="22">
        <f t="shared" si="544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40"/>
        <v/>
      </c>
      <c r="U3221" s="24" t="str">
        <f t="shared" si="541"/>
        <v/>
      </c>
      <c r="V3221" s="24" t="str">
        <f t="shared" si="542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5"/>
        <v>96.179999999999978</v>
      </c>
      <c r="K3222" s="1" t="str">
        <f t="shared" si="539"/>
        <v/>
      </c>
      <c r="L3222" s="22" t="str">
        <f t="shared" si="543"/>
        <v/>
      </c>
      <c r="M3222" s="22" t="str">
        <f t="shared" si="544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40"/>
        <v/>
      </c>
      <c r="U3222" s="24" t="str">
        <f t="shared" si="541"/>
        <v/>
      </c>
      <c r="V3222" s="24" t="str">
        <f t="shared" si="542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5"/>
        <v>96.119999999999976</v>
      </c>
      <c r="K3223" s="1" t="str">
        <f t="shared" si="539"/>
        <v/>
      </c>
      <c r="L3223" s="22" t="str">
        <f t="shared" si="543"/>
        <v/>
      </c>
      <c r="M3223" s="22" t="str">
        <f t="shared" si="544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8" si="546">IF(F3223="","",IF(F3223&lt;80,F3223,NA()))</f>
        <v/>
      </c>
      <c r="U3223" s="24" t="str">
        <f t="shared" ref="U3223:U3258" si="547">IF(F3223="","",IF(AND(F3223&lt;100,F3223&gt;=80),F3223,NA()))</f>
        <v/>
      </c>
      <c r="V3223" s="24" t="str">
        <f t="shared" ref="V3223:V3258" si="548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5"/>
        <v>96.059999999999974</v>
      </c>
      <c r="H3224" s="1">
        <v>96.1</v>
      </c>
      <c r="I3224" s="2">
        <v>99</v>
      </c>
      <c r="J3224" s="2">
        <v>106</v>
      </c>
      <c r="K3224" s="1">
        <f t="shared" si="539"/>
        <v>27.18990493435944</v>
      </c>
      <c r="L3224" s="22">
        <f t="shared" si="543"/>
        <v>0.93396226415094341</v>
      </c>
      <c r="M3224" s="22">
        <f t="shared" si="544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6"/>
        <v/>
      </c>
      <c r="U3224" s="24" t="str">
        <f t="shared" si="547"/>
        <v/>
      </c>
      <c r="V3224" s="24" t="str">
        <f t="shared" si="548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5"/>
        <v>95.999999999999972</v>
      </c>
      <c r="H3225" s="1">
        <v>95.7</v>
      </c>
      <c r="I3225" s="2">
        <v>99</v>
      </c>
      <c r="J3225" s="2">
        <v>106</v>
      </c>
      <c r="K3225" s="1">
        <f t="shared" si="539"/>
        <v>27.076731552738799</v>
      </c>
      <c r="L3225" s="22">
        <f t="shared" si="543"/>
        <v>0.93396226415094341</v>
      </c>
      <c r="M3225" s="22">
        <f t="shared" si="544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6"/>
        <v/>
      </c>
      <c r="U3225" s="24" t="str">
        <f t="shared" si="547"/>
        <v/>
      </c>
      <c r="V3225" s="24" t="str">
        <f t="shared" si="548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5"/>
        <v>95.939999999999969</v>
      </c>
      <c r="H3226" s="1">
        <v>96.4</v>
      </c>
      <c r="I3226" s="2">
        <v>99</v>
      </c>
      <c r="J3226" s="2">
        <v>106</v>
      </c>
      <c r="K3226" s="1">
        <f t="shared" si="539"/>
        <v>27.274784970574924</v>
      </c>
      <c r="L3226" s="22">
        <f t="shared" si="543"/>
        <v>0.93396226415094341</v>
      </c>
      <c r="M3226" s="22">
        <f t="shared" si="544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6"/>
        <v/>
      </c>
      <c r="U3226" s="24" t="str">
        <f t="shared" si="547"/>
        <v/>
      </c>
      <c r="V3226" s="24" t="str">
        <f t="shared" si="54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5"/>
        <v>95.879999999999967</v>
      </c>
      <c r="H3227" s="1">
        <v>96.2</v>
      </c>
      <c r="I3227" s="2">
        <v>100</v>
      </c>
      <c r="J3227" s="2">
        <v>106</v>
      </c>
      <c r="K3227" s="1">
        <f t="shared" si="539"/>
        <v>27.218198279764604</v>
      </c>
      <c r="L3227" s="22">
        <f t="shared" si="543"/>
        <v>0.94339622641509435</v>
      </c>
      <c r="M3227" s="22">
        <f t="shared" si="544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6"/>
        <v/>
      </c>
      <c r="U3227" s="24" t="str">
        <f t="shared" si="547"/>
        <v/>
      </c>
      <c r="V3227" s="24" t="str">
        <f t="shared" si="54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5"/>
        <v>95.819999999999965</v>
      </c>
      <c r="H3228" s="1">
        <v>96.7</v>
      </c>
      <c r="I3228" s="2">
        <v>100</v>
      </c>
      <c r="J3228" s="2">
        <v>107</v>
      </c>
      <c r="K3228" s="1">
        <f t="shared" si="539"/>
        <v>27.359665006790404</v>
      </c>
      <c r="L3228" s="22">
        <f t="shared" si="543"/>
        <v>0.93457943925233644</v>
      </c>
      <c r="M3228" s="22">
        <f t="shared" si="544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6"/>
        <v/>
      </c>
      <c r="U3228" s="24" t="str">
        <f t="shared" si="547"/>
        <v/>
      </c>
      <c r="V3228" s="24" t="str">
        <f t="shared" si="54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5"/>
        <v>95.759999999999962</v>
      </c>
      <c r="K3229" s="1" t="str">
        <f t="shared" si="539"/>
        <v/>
      </c>
      <c r="L3229" s="22" t="str">
        <f t="shared" si="543"/>
        <v/>
      </c>
      <c r="M3229" s="22" t="str">
        <f t="shared" si="544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6"/>
        <v/>
      </c>
      <c r="U3229" s="24" t="str">
        <f t="shared" si="547"/>
        <v/>
      </c>
      <c r="V3229" s="24" t="str">
        <f t="shared" si="54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5"/>
        <v>95.69999999999996</v>
      </c>
      <c r="K3230" s="1" t="str">
        <f t="shared" si="539"/>
        <v/>
      </c>
      <c r="L3230" s="22" t="str">
        <f t="shared" si="543"/>
        <v/>
      </c>
      <c r="M3230" s="22" t="str">
        <f t="shared" si="544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6"/>
        <v/>
      </c>
      <c r="U3230" s="24" t="str">
        <f t="shared" si="547"/>
        <v/>
      </c>
      <c r="V3230" s="24" t="str">
        <f t="shared" si="548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5"/>
        <v>95.639999999999958</v>
      </c>
      <c r="H3231" s="1">
        <v>95.9</v>
      </c>
      <c r="I3231" s="2">
        <v>98</v>
      </c>
      <c r="J3231" s="2">
        <v>106</v>
      </c>
      <c r="K3231" s="1">
        <f t="shared" si="539"/>
        <v>27.13331824354912</v>
      </c>
      <c r="L3231" s="22">
        <f t="shared" si="543"/>
        <v>0.92452830188679247</v>
      </c>
      <c r="M3231" s="22">
        <f t="shared" si="544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6"/>
        <v>#N/A</v>
      </c>
      <c r="U3231" s="24">
        <f t="shared" si="547"/>
        <v>94</v>
      </c>
      <c r="V3231" s="24" t="e">
        <f t="shared" si="548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5"/>
        <v>95.579999999999956</v>
      </c>
      <c r="H3232" s="1">
        <v>95.5</v>
      </c>
      <c r="I3232" s="2">
        <v>99</v>
      </c>
      <c r="J3232" s="2">
        <v>105</v>
      </c>
      <c r="K3232" s="1">
        <f t="shared" si="539"/>
        <v>27.020144861928475</v>
      </c>
      <c r="L3232" s="22">
        <f t="shared" si="543"/>
        <v>0.94285714285714284</v>
      </c>
      <c r="M3232" s="22">
        <f t="shared" si="544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6"/>
        <v/>
      </c>
      <c r="U3232" s="24" t="str">
        <f t="shared" si="547"/>
        <v/>
      </c>
      <c r="V3232" s="24" t="str">
        <f t="shared" si="548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5"/>
        <v>95.519999999999953</v>
      </c>
      <c r="H3233" s="1">
        <v>95.7</v>
      </c>
      <c r="I3233" s="2">
        <v>98</v>
      </c>
      <c r="J3233" s="2">
        <v>105</v>
      </c>
      <c r="K3233" s="1">
        <f t="shared" si="539"/>
        <v>27.076731552738799</v>
      </c>
      <c r="L3233" s="22">
        <f t="shared" si="543"/>
        <v>0.93333333333333335</v>
      </c>
      <c r="M3233" s="22">
        <f t="shared" si="544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6"/>
        <v>#N/A</v>
      </c>
      <c r="U3233" s="24">
        <f t="shared" si="547"/>
        <v>89</v>
      </c>
      <c r="V3233" s="24" t="e">
        <f t="shared" si="548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5"/>
        <v>95.459999999999951</v>
      </c>
      <c r="H3234" s="1">
        <v>95.9</v>
      </c>
      <c r="I3234" s="2">
        <v>98</v>
      </c>
      <c r="J3234" s="2">
        <v>105</v>
      </c>
      <c r="K3234" s="1">
        <f t="shared" si="539"/>
        <v>27.13331824354912</v>
      </c>
      <c r="L3234" s="22">
        <f t="shared" si="543"/>
        <v>0.93333333333333335</v>
      </c>
      <c r="M3234" s="22">
        <f t="shared" si="544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6"/>
        <v/>
      </c>
      <c r="U3234" s="24" t="str">
        <f t="shared" si="547"/>
        <v/>
      </c>
      <c r="V3234" s="24" t="str">
        <f t="shared" si="548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5"/>
        <v>95.399999999999949</v>
      </c>
      <c r="H3235" s="1">
        <v>96.1</v>
      </c>
      <c r="I3235" s="2">
        <v>99</v>
      </c>
      <c r="J3235" s="2">
        <v>105</v>
      </c>
      <c r="K3235" s="1">
        <f t="shared" si="539"/>
        <v>27.18990493435944</v>
      </c>
      <c r="L3235" s="22">
        <f t="shared" si="543"/>
        <v>0.94285714285714284</v>
      </c>
      <c r="M3235" s="22">
        <f t="shared" si="544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6"/>
        <v/>
      </c>
      <c r="U3235" s="24" t="str">
        <f t="shared" si="547"/>
        <v/>
      </c>
      <c r="V3235" s="24" t="str">
        <f t="shared" si="548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5"/>
        <v>95.339999999999947</v>
      </c>
      <c r="K3236" s="1" t="str">
        <f t="shared" si="539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6"/>
        <v/>
      </c>
      <c r="U3236" s="24" t="str">
        <f t="shared" si="547"/>
        <v/>
      </c>
      <c r="V3236" s="24" t="str">
        <f t="shared" si="548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5"/>
        <v>95.279999999999944</v>
      </c>
      <c r="K3237" s="1" t="str">
        <f t="shared" si="539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6"/>
        <v/>
      </c>
      <c r="U3237" s="24" t="str">
        <f t="shared" si="547"/>
        <v/>
      </c>
      <c r="V3237" s="24" t="str">
        <f t="shared" si="548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5"/>
        <v>95.219999999999942</v>
      </c>
      <c r="H3238" s="1">
        <v>96.7</v>
      </c>
      <c r="I3238" s="2">
        <v>99</v>
      </c>
      <c r="J3238" s="2">
        <v>106</v>
      </c>
      <c r="K3238" s="1">
        <f t="shared" si="539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R3238" s="4">
        <f t="shared" si="557"/>
        <v>21.569657095015977</v>
      </c>
      <c r="T3238" s="24" t="str">
        <f t="shared" si="546"/>
        <v/>
      </c>
      <c r="U3238" s="24" t="str">
        <f t="shared" si="547"/>
        <v/>
      </c>
      <c r="V3238" s="24" t="str">
        <f t="shared" si="548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5"/>
        <v>95.15999999999994</v>
      </c>
      <c r="H3239" s="1">
        <v>96.3</v>
      </c>
      <c r="I3239" s="2">
        <v>99</v>
      </c>
      <c r="J3239" s="2">
        <v>105</v>
      </c>
      <c r="K3239" s="1">
        <f t="shared" si="539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R3239" s="4">
        <f t="shared" si="557"/>
        <v>21.693310914725288</v>
      </c>
      <c r="T3239" s="24" t="str">
        <f t="shared" si="546"/>
        <v/>
      </c>
      <c r="U3239" s="24" t="str">
        <f t="shared" si="547"/>
        <v/>
      </c>
      <c r="V3239" s="24" t="str">
        <f t="shared" si="548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5"/>
        <v>95.099999999999937</v>
      </c>
      <c r="H3240" s="1">
        <v>96.3</v>
      </c>
      <c r="I3240" s="2">
        <v>103</v>
      </c>
      <c r="J3240" s="2">
        <v>105</v>
      </c>
      <c r="K3240" s="1">
        <f t="shared" si="539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R3240" s="4">
        <f t="shared" si="557"/>
        <v>24.778099487776437</v>
      </c>
      <c r="T3240" s="24" t="str">
        <f t="shared" si="546"/>
        <v/>
      </c>
      <c r="U3240" s="24" t="str">
        <f t="shared" si="547"/>
        <v/>
      </c>
      <c r="V3240" s="24" t="str">
        <f t="shared" si="548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5"/>
        <v>95.039999999999935</v>
      </c>
      <c r="K3241" s="1" t="str">
        <f t="shared" ref="K3241:K3245" si="558">IF(H3241="","",H3241/1.88^2)</f>
        <v/>
      </c>
      <c r="L3241" s="22" t="str">
        <f t="shared" ref="L3241:L3245" si="559">IF(I3241="","",I3241/J3241)</f>
        <v/>
      </c>
      <c r="M3241" s="22" t="str">
        <f t="shared" ref="M3241:M3245" si="560">IF(I3241="","",I3241/188)</f>
        <v/>
      </c>
      <c r="O3241" s="3">
        <v>0</v>
      </c>
      <c r="P3241" s="3">
        <v>3</v>
      </c>
      <c r="R3241" s="4" t="str">
        <f t="shared" si="557"/>
        <v/>
      </c>
      <c r="T3241" s="24" t="str">
        <f t="shared" si="546"/>
        <v/>
      </c>
      <c r="U3241" s="24" t="str">
        <f t="shared" si="547"/>
        <v/>
      </c>
      <c r="V3241" s="24" t="str">
        <f t="shared" si="548"/>
        <v/>
      </c>
    </row>
    <row r="3242" spans="1:22">
      <c r="A3242" s="2">
        <v>3217</v>
      </c>
      <c r="B3242" s="5">
        <v>40747</v>
      </c>
      <c r="C3242" s="17" t="str">
        <f t="shared" ref="C3242:C3258" si="561">TEXT(B3242,"ddd")</f>
        <v>Fri</v>
      </c>
      <c r="D3242" s="3">
        <f t="shared" ref="D3242:D3258" si="562">YEAR(B3242)</f>
        <v>2015</v>
      </c>
      <c r="E3242" s="3">
        <f t="shared" ref="E3242:E3258" si="563">MONTH(B3242)</f>
        <v>7</v>
      </c>
      <c r="G3242" s="23">
        <f t="shared" si="545"/>
        <v>94.979999999999933</v>
      </c>
      <c r="K3242" s="1" t="str">
        <f t="shared" si="558"/>
        <v/>
      </c>
      <c r="L3242" s="22" t="str">
        <f t="shared" si="559"/>
        <v/>
      </c>
      <c r="M3242" s="22" t="str">
        <f t="shared" si="560"/>
        <v/>
      </c>
      <c r="O3242" s="3">
        <v>1</v>
      </c>
      <c r="P3242" s="3">
        <v>4</v>
      </c>
      <c r="R3242" s="4" t="str">
        <f t="shared" si="557"/>
        <v/>
      </c>
      <c r="T3242" s="24" t="str">
        <f t="shared" si="546"/>
        <v/>
      </c>
      <c r="U3242" s="24" t="str">
        <f t="shared" si="547"/>
        <v/>
      </c>
      <c r="V3242" s="24" t="str">
        <f t="shared" si="548"/>
        <v/>
      </c>
    </row>
    <row r="3243" spans="1:22">
      <c r="A3243" s="2">
        <v>3218</v>
      </c>
      <c r="B3243" s="5">
        <v>40748</v>
      </c>
      <c r="C3243" s="17" t="str">
        <f t="shared" si="561"/>
        <v>Sat</v>
      </c>
      <c r="D3243" s="3">
        <f t="shared" si="562"/>
        <v>2015</v>
      </c>
      <c r="E3243" s="3">
        <f t="shared" si="563"/>
        <v>7</v>
      </c>
      <c r="G3243" s="23">
        <f t="shared" si="545"/>
        <v>94.919999999999931</v>
      </c>
      <c r="K3243" s="1" t="str">
        <f t="shared" si="558"/>
        <v/>
      </c>
      <c r="L3243" s="22" t="str">
        <f t="shared" si="559"/>
        <v/>
      </c>
      <c r="M3243" s="22" t="str">
        <f t="shared" si="560"/>
        <v/>
      </c>
      <c r="O3243" s="37">
        <v>1</v>
      </c>
      <c r="P3243" s="3">
        <v>3</v>
      </c>
      <c r="R3243" s="4" t="str">
        <f t="shared" si="557"/>
        <v/>
      </c>
      <c r="T3243" s="24" t="str">
        <f t="shared" si="546"/>
        <v/>
      </c>
      <c r="U3243" s="24" t="str">
        <f t="shared" si="547"/>
        <v/>
      </c>
      <c r="V3243" s="24" t="str">
        <f t="shared" si="548"/>
        <v/>
      </c>
    </row>
    <row r="3244" spans="1:22">
      <c r="A3244" s="2">
        <v>3219</v>
      </c>
      <c r="B3244" s="5">
        <v>40749</v>
      </c>
      <c r="C3244" s="17" t="str">
        <f t="shared" si="561"/>
        <v>Sun</v>
      </c>
      <c r="D3244" s="3">
        <f t="shared" si="562"/>
        <v>2015</v>
      </c>
      <c r="E3244" s="3">
        <f t="shared" si="563"/>
        <v>7</v>
      </c>
      <c r="G3244" s="23">
        <f t="shared" si="545"/>
        <v>94.859999999999928</v>
      </c>
      <c r="K3244" s="1" t="str">
        <f t="shared" si="558"/>
        <v/>
      </c>
      <c r="L3244" s="22" t="str">
        <f t="shared" si="559"/>
        <v/>
      </c>
      <c r="M3244" s="22" t="str">
        <f t="shared" si="560"/>
        <v/>
      </c>
      <c r="O3244" s="3">
        <v>0</v>
      </c>
      <c r="P3244" s="3">
        <v>0</v>
      </c>
      <c r="R3244" s="4" t="str">
        <f t="shared" si="557"/>
        <v/>
      </c>
      <c r="T3244" s="24" t="str">
        <f t="shared" si="546"/>
        <v/>
      </c>
      <c r="U3244" s="24" t="str">
        <f t="shared" si="547"/>
        <v/>
      </c>
      <c r="V3244" s="24" t="str">
        <f t="shared" si="548"/>
        <v/>
      </c>
    </row>
    <row r="3245" spans="1:22">
      <c r="A3245" s="2">
        <v>3220</v>
      </c>
      <c r="B3245" s="5">
        <v>40750</v>
      </c>
      <c r="C3245" s="17" t="str">
        <f t="shared" si="561"/>
        <v>Mon</v>
      </c>
      <c r="D3245" s="3">
        <f t="shared" si="562"/>
        <v>2015</v>
      </c>
      <c r="E3245" s="3">
        <f t="shared" si="563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1">
        <f t="shared" si="558"/>
        <v>27.416251697600728</v>
      </c>
      <c r="L3245" s="22">
        <f t="shared" si="559"/>
        <v>0.95283018867924529</v>
      </c>
      <c r="M3245" s="22">
        <f t="shared" si="560"/>
        <v>0.53723404255319152</v>
      </c>
      <c r="O3245" s="3">
        <v>0</v>
      </c>
      <c r="P3245" s="3">
        <v>0</v>
      </c>
      <c r="R3245" s="4">
        <f t="shared" si="557"/>
        <v>23.041056871831344</v>
      </c>
      <c r="T3245" s="24" t="str">
        <f t="shared" si="546"/>
        <v/>
      </c>
      <c r="U3245" s="24" t="str">
        <f t="shared" si="547"/>
        <v/>
      </c>
      <c r="V3245" s="24" t="str">
        <f t="shared" si="548"/>
        <v/>
      </c>
    </row>
    <row r="3246" spans="1:22">
      <c r="A3246" s="2">
        <v>3221</v>
      </c>
      <c r="B3246" s="5">
        <v>40751</v>
      </c>
      <c r="C3246" s="17" t="str">
        <f t="shared" si="561"/>
        <v>Tue</v>
      </c>
      <c r="D3246" s="3">
        <f t="shared" si="562"/>
        <v>2015</v>
      </c>
      <c r="E3246" s="3">
        <f t="shared" si="563"/>
        <v>7</v>
      </c>
      <c r="G3246" s="23">
        <f t="shared" si="545"/>
        <v>96.84</v>
      </c>
      <c r="H3246" s="1">
        <v>95.8</v>
      </c>
      <c r="I3246" s="2">
        <v>101</v>
      </c>
      <c r="J3246" s="2">
        <v>105</v>
      </c>
      <c r="K3246" s="1">
        <f t="shared" ref="K3246" si="564">IF(H3246="","",H3246/1.88^2)</f>
        <v>27.105024898143956</v>
      </c>
      <c r="L3246" s="22">
        <f t="shared" ref="L3246" si="565">IF(I3246="","",I3246/J3246)</f>
        <v>0.96190476190476193</v>
      </c>
      <c r="M3246" s="22">
        <f t="shared" ref="M3246" si="566">IF(I3246="","",I3246/188)</f>
        <v>0.53723404255319152</v>
      </c>
      <c r="O3246" s="3">
        <v>0</v>
      </c>
      <c r="P3246" s="3">
        <v>2</v>
      </c>
      <c r="R3246" s="4">
        <f t="shared" ref="R3246" si="567">IF(OR(H3246="",I3246=""),"",100*(-98.42+4.15*(I3246/2.54)-0.082*(H3246*2.2))/(H3246*2.2))</f>
        <v>23.399774643846111</v>
      </c>
      <c r="T3246" s="24" t="str">
        <f t="shared" si="546"/>
        <v/>
      </c>
      <c r="U3246" s="24" t="str">
        <f t="shared" si="547"/>
        <v/>
      </c>
      <c r="V3246" s="24" t="str">
        <f t="shared" si="548"/>
        <v/>
      </c>
    </row>
    <row r="3247" spans="1:22">
      <c r="A3247" s="2">
        <v>3222</v>
      </c>
      <c r="B3247" s="5">
        <v>40752</v>
      </c>
      <c r="C3247" s="17" t="str">
        <f t="shared" si="561"/>
        <v>Wed</v>
      </c>
      <c r="D3247" s="3">
        <f t="shared" si="562"/>
        <v>2015</v>
      </c>
      <c r="E3247" s="3">
        <f t="shared" si="563"/>
        <v>7</v>
      </c>
      <c r="G3247" s="23">
        <f t="shared" si="545"/>
        <v>96.78</v>
      </c>
      <c r="H3247" s="1">
        <v>96</v>
      </c>
      <c r="I3247" s="2">
        <v>100</v>
      </c>
      <c r="J3247" s="2">
        <v>106</v>
      </c>
      <c r="K3247" s="1">
        <f t="shared" ref="K3247:K3249" si="568">IF(H3247="","",H3247/1.88^2)</f>
        <v>27.16161158895428</v>
      </c>
      <c r="L3247" s="22">
        <f t="shared" ref="L3247:L3249" si="569">IF(I3247="","",I3247/J3247)</f>
        <v>0.94339622641509435</v>
      </c>
      <c r="M3247" s="22">
        <f t="shared" ref="M3247:M3249" si="570">IF(I3247="","",I3247/188)</f>
        <v>0.53191489361702127</v>
      </c>
      <c r="O3247" s="3">
        <v>2</v>
      </c>
      <c r="P3247" s="3">
        <v>3</v>
      </c>
      <c r="R3247" s="4">
        <f t="shared" ref="R3247:R3249" si="571">IF(OR(H3247="",I3247=""),"",100*(-98.42+4.15*(I3247/2.54)-0.082*(H3247*2.2))/(H3247*2.2))</f>
        <v>22.560334645669304</v>
      </c>
      <c r="T3247" s="24" t="str">
        <f t="shared" si="546"/>
        <v/>
      </c>
      <c r="U3247" s="24" t="str">
        <f t="shared" si="547"/>
        <v/>
      </c>
      <c r="V3247" s="24" t="str">
        <f t="shared" si="548"/>
        <v/>
      </c>
    </row>
    <row r="3248" spans="1:22">
      <c r="A3248" s="2">
        <v>3223</v>
      </c>
      <c r="B3248" s="5">
        <v>40753</v>
      </c>
      <c r="C3248" s="17" t="str">
        <f t="shared" si="561"/>
        <v>Thu</v>
      </c>
      <c r="D3248" s="3">
        <f t="shared" si="562"/>
        <v>2015</v>
      </c>
      <c r="E3248" s="3">
        <f t="shared" si="563"/>
        <v>7</v>
      </c>
      <c r="G3248" s="23">
        <f t="shared" si="545"/>
        <v>96.72</v>
      </c>
      <c r="H3248" s="1">
        <v>96.4</v>
      </c>
      <c r="I3248" s="2">
        <v>100</v>
      </c>
      <c r="J3248" s="2">
        <v>106</v>
      </c>
      <c r="K3248" s="1">
        <f t="shared" si="568"/>
        <v>27.274784970574924</v>
      </c>
      <c r="L3248" s="22">
        <f t="shared" si="569"/>
        <v>0.94339622641509435</v>
      </c>
      <c r="M3248" s="22">
        <f t="shared" si="570"/>
        <v>0.53191489361702127</v>
      </c>
      <c r="O3248" s="3">
        <v>0</v>
      </c>
      <c r="P3248" s="3">
        <v>0</v>
      </c>
      <c r="R3248" s="4">
        <f t="shared" si="571"/>
        <v>22.43269840232627</v>
      </c>
      <c r="T3248" s="24" t="str">
        <f t="shared" si="546"/>
        <v/>
      </c>
      <c r="U3248" s="24" t="str">
        <f t="shared" si="547"/>
        <v/>
      </c>
      <c r="V3248" s="24" t="str">
        <f t="shared" si="548"/>
        <v/>
      </c>
    </row>
    <row r="3249" spans="1:22">
      <c r="A3249" s="2">
        <v>3224</v>
      </c>
      <c r="B3249" s="5">
        <v>40754</v>
      </c>
      <c r="C3249" s="17" t="str">
        <f t="shared" si="561"/>
        <v>Fri</v>
      </c>
      <c r="D3249" s="3">
        <f t="shared" si="562"/>
        <v>2015</v>
      </c>
      <c r="E3249" s="3">
        <f t="shared" si="563"/>
        <v>7</v>
      </c>
      <c r="G3249" s="23">
        <f t="shared" si="545"/>
        <v>96.66</v>
      </c>
      <c r="H3249" s="1">
        <v>95.8</v>
      </c>
      <c r="I3249" s="2">
        <v>101</v>
      </c>
      <c r="J3249" s="2">
        <v>105</v>
      </c>
      <c r="K3249" s="1">
        <f t="shared" si="568"/>
        <v>27.105024898143956</v>
      </c>
      <c r="L3249" s="22">
        <f t="shared" si="569"/>
        <v>0.96190476190476193</v>
      </c>
      <c r="M3249" s="22">
        <f t="shared" si="570"/>
        <v>0.53723404255319152</v>
      </c>
      <c r="O3249" s="3">
        <v>0</v>
      </c>
      <c r="P3249" s="3">
        <v>5</v>
      </c>
      <c r="R3249" s="4">
        <f t="shared" si="571"/>
        <v>23.399774643846111</v>
      </c>
      <c r="T3249" s="24" t="str">
        <f t="shared" si="546"/>
        <v/>
      </c>
      <c r="U3249" s="24" t="str">
        <f t="shared" si="547"/>
        <v/>
      </c>
      <c r="V3249" s="24" t="str">
        <f t="shared" si="548"/>
        <v/>
      </c>
    </row>
    <row r="3250" spans="1:22">
      <c r="A3250" s="2">
        <v>3225</v>
      </c>
      <c r="B3250" s="5">
        <v>40755</v>
      </c>
      <c r="C3250" s="17" t="str">
        <f t="shared" si="561"/>
        <v>Sat</v>
      </c>
      <c r="D3250" s="3">
        <f t="shared" si="562"/>
        <v>2015</v>
      </c>
      <c r="E3250" s="3">
        <f t="shared" si="563"/>
        <v>8</v>
      </c>
      <c r="G3250" s="23">
        <f t="shared" si="545"/>
        <v>96.6</v>
      </c>
      <c r="O3250" s="3">
        <v>1</v>
      </c>
      <c r="T3250" s="24" t="str">
        <f t="shared" si="546"/>
        <v/>
      </c>
      <c r="U3250" s="24" t="str">
        <f t="shared" si="547"/>
        <v/>
      </c>
      <c r="V3250" s="24" t="str">
        <f t="shared" si="548"/>
        <v/>
      </c>
    </row>
    <row r="3251" spans="1:22">
      <c r="A3251" s="2">
        <v>3226</v>
      </c>
      <c r="B3251" s="5">
        <v>40756</v>
      </c>
      <c r="C3251" s="17" t="str">
        <f t="shared" si="561"/>
        <v>Sun</v>
      </c>
      <c r="D3251" s="3">
        <f t="shared" si="562"/>
        <v>2015</v>
      </c>
      <c r="E3251" s="3">
        <f t="shared" si="563"/>
        <v>8</v>
      </c>
      <c r="G3251" s="23">
        <f t="shared" si="545"/>
        <v>96.539999999999992</v>
      </c>
      <c r="T3251" s="24" t="str">
        <f t="shared" si="546"/>
        <v/>
      </c>
      <c r="U3251" s="24" t="str">
        <f t="shared" si="547"/>
        <v/>
      </c>
      <c r="V3251" s="24" t="str">
        <f t="shared" si="548"/>
        <v/>
      </c>
    </row>
    <row r="3252" spans="1:22">
      <c r="A3252" s="2">
        <v>3227</v>
      </c>
      <c r="B3252" s="5">
        <v>40757</v>
      </c>
      <c r="C3252" s="17" t="str">
        <f t="shared" si="561"/>
        <v>Mon</v>
      </c>
      <c r="D3252" s="3">
        <f t="shared" si="562"/>
        <v>2015</v>
      </c>
      <c r="E3252" s="3">
        <f t="shared" si="563"/>
        <v>8</v>
      </c>
      <c r="G3252" s="23">
        <f t="shared" si="545"/>
        <v>96.47999999999999</v>
      </c>
      <c r="T3252" s="24" t="str">
        <f t="shared" si="546"/>
        <v/>
      </c>
      <c r="U3252" s="24" t="str">
        <f t="shared" si="547"/>
        <v/>
      </c>
      <c r="V3252" s="24" t="str">
        <f t="shared" si="548"/>
        <v/>
      </c>
    </row>
    <row r="3253" spans="1:22">
      <c r="A3253" s="2">
        <v>3228</v>
      </c>
      <c r="B3253" s="5">
        <v>40758</v>
      </c>
      <c r="C3253" s="17" t="str">
        <f t="shared" si="561"/>
        <v>Tue</v>
      </c>
      <c r="D3253" s="3">
        <f t="shared" si="562"/>
        <v>2015</v>
      </c>
      <c r="E3253" s="3">
        <f t="shared" si="563"/>
        <v>8</v>
      </c>
      <c r="G3253" s="23">
        <f t="shared" si="545"/>
        <v>96.419999999999987</v>
      </c>
      <c r="T3253" s="24" t="str">
        <f t="shared" si="546"/>
        <v/>
      </c>
      <c r="U3253" s="24" t="str">
        <f t="shared" si="547"/>
        <v/>
      </c>
      <c r="V3253" s="24" t="str">
        <f t="shared" si="548"/>
        <v/>
      </c>
    </row>
    <row r="3254" spans="1:22">
      <c r="A3254" s="2">
        <v>3229</v>
      </c>
      <c r="B3254" s="5">
        <v>40759</v>
      </c>
      <c r="C3254" s="17" t="str">
        <f t="shared" si="561"/>
        <v>Wed</v>
      </c>
      <c r="D3254" s="3">
        <f t="shared" si="562"/>
        <v>2015</v>
      </c>
      <c r="E3254" s="3">
        <f t="shared" si="563"/>
        <v>8</v>
      </c>
      <c r="G3254" s="23">
        <f t="shared" si="545"/>
        <v>96.359999999999985</v>
      </c>
      <c r="T3254" s="24" t="str">
        <f t="shared" si="546"/>
        <v/>
      </c>
      <c r="U3254" s="24" t="str">
        <f t="shared" si="547"/>
        <v/>
      </c>
      <c r="V3254" s="24" t="str">
        <f t="shared" si="548"/>
        <v/>
      </c>
    </row>
    <row r="3255" spans="1:22">
      <c r="A3255" s="2">
        <v>3230</v>
      </c>
      <c r="B3255" s="5">
        <v>40760</v>
      </c>
      <c r="C3255" s="17" t="str">
        <f t="shared" si="561"/>
        <v>Thu</v>
      </c>
      <c r="D3255" s="3">
        <f t="shared" si="562"/>
        <v>2015</v>
      </c>
      <c r="E3255" s="3">
        <f t="shared" si="563"/>
        <v>8</v>
      </c>
      <c r="G3255" s="23">
        <f t="shared" si="545"/>
        <v>96.299999999999983</v>
      </c>
      <c r="T3255" s="24" t="str">
        <f t="shared" si="546"/>
        <v/>
      </c>
      <c r="U3255" s="24" t="str">
        <f t="shared" si="547"/>
        <v/>
      </c>
      <c r="V3255" s="24" t="str">
        <f t="shared" si="548"/>
        <v/>
      </c>
    </row>
    <row r="3256" spans="1:22">
      <c r="A3256" s="2">
        <v>3231</v>
      </c>
      <c r="B3256" s="5">
        <v>40761</v>
      </c>
      <c r="C3256" s="17" t="str">
        <f t="shared" si="561"/>
        <v>Fri</v>
      </c>
      <c r="D3256" s="3">
        <f t="shared" si="562"/>
        <v>2015</v>
      </c>
      <c r="E3256" s="3">
        <f t="shared" si="563"/>
        <v>8</v>
      </c>
      <c r="G3256" s="23">
        <f t="shared" si="545"/>
        <v>96.239999999999981</v>
      </c>
      <c r="T3256" s="24" t="str">
        <f t="shared" si="546"/>
        <v/>
      </c>
      <c r="U3256" s="24" t="str">
        <f t="shared" si="547"/>
        <v/>
      </c>
      <c r="V3256" s="24" t="str">
        <f t="shared" si="548"/>
        <v/>
      </c>
    </row>
    <row r="3257" spans="1:22">
      <c r="A3257" s="2">
        <v>3232</v>
      </c>
      <c r="B3257" s="5">
        <v>40762</v>
      </c>
      <c r="C3257" s="17" t="str">
        <f t="shared" si="561"/>
        <v>Sat</v>
      </c>
      <c r="D3257" s="3">
        <f t="shared" si="562"/>
        <v>2015</v>
      </c>
      <c r="E3257" s="3">
        <f t="shared" si="563"/>
        <v>8</v>
      </c>
      <c r="G3257" s="23">
        <f t="shared" ref="G3257:G3320" si="572">G3256-0.06</f>
        <v>96.179999999999978</v>
      </c>
      <c r="T3257" s="24" t="str">
        <f t="shared" si="546"/>
        <v/>
      </c>
      <c r="U3257" s="24" t="str">
        <f t="shared" si="547"/>
        <v/>
      </c>
      <c r="V3257" s="24" t="str">
        <f t="shared" si="548"/>
        <v/>
      </c>
    </row>
    <row r="3258" spans="1:22">
      <c r="A3258" s="2">
        <v>3233</v>
      </c>
      <c r="B3258" s="5">
        <v>40763</v>
      </c>
      <c r="C3258" s="17" t="str">
        <f t="shared" si="561"/>
        <v>Sun</v>
      </c>
      <c r="D3258" s="3">
        <f t="shared" si="562"/>
        <v>2015</v>
      </c>
      <c r="E3258" s="3">
        <f t="shared" si="563"/>
        <v>8</v>
      </c>
      <c r="G3258" s="23">
        <f t="shared" si="572"/>
        <v>96.119999999999976</v>
      </c>
      <c r="T3258" s="24" t="str">
        <f t="shared" si="546"/>
        <v/>
      </c>
      <c r="U3258" s="24" t="str">
        <f t="shared" si="547"/>
        <v/>
      </c>
      <c r="V3258" s="24" t="str">
        <f t="shared" si="548"/>
        <v/>
      </c>
    </row>
    <row r="3259" spans="1:22">
      <c r="A3259" s="2">
        <v>3234</v>
      </c>
      <c r="B3259" s="5">
        <v>40764</v>
      </c>
      <c r="C3259" s="17" t="str">
        <f t="shared" ref="C3259:C3269" si="573">TEXT(B3259,"ddd")</f>
        <v>Mon</v>
      </c>
      <c r="D3259" s="3">
        <f t="shared" ref="D3259:D3269" si="574">YEAR(B3259)</f>
        <v>2015</v>
      </c>
      <c r="E3259" s="3">
        <f t="shared" ref="E3259:E3269" si="575">MONTH(B3259)</f>
        <v>8</v>
      </c>
      <c r="G3259" s="23">
        <f t="shared" si="572"/>
        <v>96.059999999999974</v>
      </c>
      <c r="T3259" s="24" t="str">
        <f t="shared" ref="T3259:T3269" si="576">IF(F3259="","",IF(F3259&lt;80,F3259,NA()))</f>
        <v/>
      </c>
      <c r="U3259" s="24" t="str">
        <f t="shared" ref="U3259:U3269" si="577">IF(F3259="","",IF(AND(F3259&lt;100,F3259&gt;=80),F3259,NA()))</f>
        <v/>
      </c>
      <c r="V3259" s="24" t="str">
        <f t="shared" ref="V3259:V3269" si="578">IF(F3259="","",IF(F3259&gt;=100,F3259,NA()))</f>
        <v/>
      </c>
    </row>
    <row r="3260" spans="1:22">
      <c r="A3260" s="2">
        <v>3235</v>
      </c>
      <c r="B3260" s="5">
        <v>40765</v>
      </c>
      <c r="C3260" s="17" t="str">
        <f t="shared" si="573"/>
        <v>Tue</v>
      </c>
      <c r="D3260" s="3">
        <f t="shared" si="574"/>
        <v>2015</v>
      </c>
      <c r="E3260" s="3">
        <f t="shared" si="575"/>
        <v>8</v>
      </c>
      <c r="G3260" s="23">
        <f t="shared" si="572"/>
        <v>95.999999999999972</v>
      </c>
      <c r="T3260" s="24" t="str">
        <f t="shared" si="576"/>
        <v/>
      </c>
      <c r="U3260" s="24" t="str">
        <f t="shared" si="577"/>
        <v/>
      </c>
      <c r="V3260" s="24" t="str">
        <f t="shared" si="578"/>
        <v/>
      </c>
    </row>
    <row r="3261" spans="1:22">
      <c r="A3261" s="2">
        <v>3236</v>
      </c>
      <c r="B3261" s="5">
        <v>40766</v>
      </c>
      <c r="C3261" s="17" t="str">
        <f t="shared" si="573"/>
        <v>Wed</v>
      </c>
      <c r="D3261" s="3">
        <f t="shared" si="574"/>
        <v>2015</v>
      </c>
      <c r="E3261" s="3">
        <f t="shared" si="575"/>
        <v>8</v>
      </c>
      <c r="G3261" s="23">
        <f t="shared" si="572"/>
        <v>95.939999999999969</v>
      </c>
      <c r="T3261" s="24" t="str">
        <f t="shared" si="576"/>
        <v/>
      </c>
      <c r="U3261" s="24" t="str">
        <f t="shared" si="577"/>
        <v/>
      </c>
      <c r="V3261" s="24" t="str">
        <f t="shared" si="578"/>
        <v/>
      </c>
    </row>
    <row r="3262" spans="1:22">
      <c r="A3262" s="2">
        <v>3237</v>
      </c>
      <c r="B3262" s="5">
        <v>40767</v>
      </c>
      <c r="C3262" s="17" t="str">
        <f t="shared" si="573"/>
        <v>Thu</v>
      </c>
      <c r="D3262" s="3">
        <f t="shared" si="574"/>
        <v>2015</v>
      </c>
      <c r="E3262" s="3">
        <f t="shared" si="575"/>
        <v>8</v>
      </c>
      <c r="G3262" s="23">
        <f t="shared" si="572"/>
        <v>95.879999999999967</v>
      </c>
      <c r="T3262" s="24" t="str">
        <f t="shared" si="576"/>
        <v/>
      </c>
      <c r="U3262" s="24" t="str">
        <f t="shared" si="577"/>
        <v/>
      </c>
      <c r="V3262" s="24" t="str">
        <f t="shared" si="578"/>
        <v/>
      </c>
    </row>
    <row r="3263" spans="1:22">
      <c r="A3263" s="2">
        <v>3238</v>
      </c>
      <c r="B3263" s="5">
        <v>40768</v>
      </c>
      <c r="C3263" s="17" t="str">
        <f t="shared" si="573"/>
        <v>Fri</v>
      </c>
      <c r="D3263" s="3">
        <f t="shared" si="574"/>
        <v>2015</v>
      </c>
      <c r="E3263" s="3">
        <f t="shared" si="575"/>
        <v>8</v>
      </c>
      <c r="G3263" s="23">
        <f t="shared" si="572"/>
        <v>95.819999999999965</v>
      </c>
      <c r="T3263" s="24" t="str">
        <f t="shared" si="576"/>
        <v/>
      </c>
      <c r="U3263" s="24" t="str">
        <f t="shared" si="577"/>
        <v/>
      </c>
      <c r="V3263" s="24" t="str">
        <f t="shared" si="578"/>
        <v/>
      </c>
    </row>
    <row r="3264" spans="1:22">
      <c r="A3264" s="2">
        <v>3239</v>
      </c>
      <c r="B3264" s="5">
        <v>40769</v>
      </c>
      <c r="C3264" s="17" t="str">
        <f t="shared" si="573"/>
        <v>Sat</v>
      </c>
      <c r="D3264" s="3">
        <f t="shared" si="574"/>
        <v>2015</v>
      </c>
      <c r="E3264" s="3">
        <f t="shared" si="575"/>
        <v>8</v>
      </c>
      <c r="G3264" s="23">
        <f t="shared" si="572"/>
        <v>95.759999999999962</v>
      </c>
      <c r="T3264" s="24" t="str">
        <f t="shared" si="576"/>
        <v/>
      </c>
      <c r="U3264" s="24" t="str">
        <f t="shared" si="577"/>
        <v/>
      </c>
      <c r="V3264" s="24" t="str">
        <f t="shared" si="578"/>
        <v/>
      </c>
    </row>
    <row r="3265" spans="1:22">
      <c r="A3265" s="2">
        <v>3240</v>
      </c>
      <c r="B3265" s="5">
        <v>40770</v>
      </c>
      <c r="C3265" s="17" t="str">
        <f t="shared" si="573"/>
        <v>Sun</v>
      </c>
      <c r="D3265" s="3">
        <f t="shared" si="574"/>
        <v>2015</v>
      </c>
      <c r="E3265" s="3">
        <f t="shared" si="575"/>
        <v>8</v>
      </c>
      <c r="G3265" s="23">
        <f t="shared" si="572"/>
        <v>95.69999999999996</v>
      </c>
      <c r="T3265" s="24" t="str">
        <f t="shared" si="576"/>
        <v/>
      </c>
      <c r="U3265" s="24" t="str">
        <f t="shared" si="577"/>
        <v/>
      </c>
      <c r="V3265" s="24" t="str">
        <f t="shared" si="578"/>
        <v/>
      </c>
    </row>
    <row r="3266" spans="1:22">
      <c r="A3266" s="2">
        <v>3241</v>
      </c>
      <c r="B3266" s="5">
        <v>40771</v>
      </c>
      <c r="C3266" s="17" t="str">
        <f t="shared" si="573"/>
        <v>Mon</v>
      </c>
      <c r="D3266" s="3">
        <f t="shared" si="574"/>
        <v>2015</v>
      </c>
      <c r="E3266" s="3">
        <f t="shared" si="575"/>
        <v>8</v>
      </c>
      <c r="G3266" s="23">
        <f t="shared" si="572"/>
        <v>95.639999999999958</v>
      </c>
      <c r="T3266" s="24" t="str">
        <f t="shared" si="576"/>
        <v/>
      </c>
      <c r="U3266" s="24" t="str">
        <f t="shared" si="577"/>
        <v/>
      </c>
      <c r="V3266" s="24" t="str">
        <f t="shared" si="578"/>
        <v/>
      </c>
    </row>
    <row r="3267" spans="1:22">
      <c r="A3267" s="2">
        <v>3242</v>
      </c>
      <c r="B3267" s="5">
        <v>40772</v>
      </c>
      <c r="C3267" s="17" t="str">
        <f t="shared" si="573"/>
        <v>Tue</v>
      </c>
      <c r="D3267" s="3">
        <f t="shared" si="574"/>
        <v>2015</v>
      </c>
      <c r="E3267" s="3">
        <f t="shared" si="575"/>
        <v>8</v>
      </c>
      <c r="G3267" s="23">
        <f t="shared" si="572"/>
        <v>95.579999999999956</v>
      </c>
      <c r="T3267" s="24" t="str">
        <f t="shared" si="576"/>
        <v/>
      </c>
      <c r="U3267" s="24" t="str">
        <f t="shared" si="577"/>
        <v/>
      </c>
      <c r="V3267" s="24" t="str">
        <f t="shared" si="578"/>
        <v/>
      </c>
    </row>
    <row r="3268" spans="1:22">
      <c r="A3268" s="2">
        <v>3243</v>
      </c>
      <c r="B3268" s="5">
        <v>40773</v>
      </c>
      <c r="C3268" s="17" t="str">
        <f t="shared" si="573"/>
        <v>Wed</v>
      </c>
      <c r="D3268" s="3">
        <f t="shared" si="574"/>
        <v>2015</v>
      </c>
      <c r="E3268" s="3">
        <f t="shared" si="575"/>
        <v>8</v>
      </c>
      <c r="G3268" s="23">
        <f t="shared" si="572"/>
        <v>95.519999999999953</v>
      </c>
      <c r="T3268" s="24" t="str">
        <f t="shared" si="576"/>
        <v/>
      </c>
      <c r="U3268" s="24" t="str">
        <f t="shared" si="577"/>
        <v/>
      </c>
      <c r="V3268" s="24" t="str">
        <f t="shared" si="578"/>
        <v/>
      </c>
    </row>
    <row r="3269" spans="1:22">
      <c r="A3269" s="2">
        <v>3244</v>
      </c>
      <c r="B3269" s="5">
        <v>40774</v>
      </c>
      <c r="C3269" s="17" t="str">
        <f t="shared" si="573"/>
        <v>Thu</v>
      </c>
      <c r="D3269" s="3">
        <f t="shared" si="574"/>
        <v>2015</v>
      </c>
      <c r="E3269" s="3">
        <f t="shared" si="575"/>
        <v>8</v>
      </c>
      <c r="G3269" s="23">
        <f t="shared" si="572"/>
        <v>95.459999999999951</v>
      </c>
      <c r="T3269" s="24" t="str">
        <f t="shared" si="576"/>
        <v/>
      </c>
      <c r="U3269" s="24" t="str">
        <f t="shared" si="577"/>
        <v/>
      </c>
      <c r="V3269" s="24" t="str">
        <f t="shared" si="578"/>
        <v/>
      </c>
    </row>
    <row r="3270" spans="1:22">
      <c r="A3270" s="2">
        <v>3245</v>
      </c>
      <c r="B3270" s="5">
        <v>40775</v>
      </c>
      <c r="C3270" s="17" t="str">
        <f t="shared" ref="C3270:C3321" si="579">TEXT(B3270,"ddd")</f>
        <v>Fri</v>
      </c>
      <c r="D3270" s="3">
        <f t="shared" ref="D3270:D3321" si="580">YEAR(B3270)</f>
        <v>2015</v>
      </c>
      <c r="E3270" s="3">
        <f t="shared" ref="E3270:E3321" si="581">MONTH(B3270)</f>
        <v>8</v>
      </c>
      <c r="G3270" s="23">
        <f t="shared" si="572"/>
        <v>95.399999999999949</v>
      </c>
      <c r="T3270" s="24" t="str">
        <f t="shared" ref="T3270:T3321" si="582">IF(F3270="","",IF(F3270&lt;80,F3270,NA()))</f>
        <v/>
      </c>
      <c r="U3270" s="24" t="str">
        <f t="shared" ref="U3270:U3321" si="583">IF(F3270="","",IF(AND(F3270&lt;100,F3270&gt;=80),F3270,NA()))</f>
        <v/>
      </c>
      <c r="V3270" s="24" t="str">
        <f t="shared" ref="V3270:V3321" si="584">IF(F3270="","",IF(F3270&gt;=100,F3270,NA()))</f>
        <v/>
      </c>
    </row>
    <row r="3271" spans="1:22">
      <c r="A3271" s="2">
        <v>3246</v>
      </c>
      <c r="B3271" s="5">
        <v>40776</v>
      </c>
      <c r="C3271" s="17" t="str">
        <f t="shared" si="579"/>
        <v>Sat</v>
      </c>
      <c r="D3271" s="3">
        <f t="shared" si="580"/>
        <v>2015</v>
      </c>
      <c r="E3271" s="3">
        <f t="shared" si="581"/>
        <v>8</v>
      </c>
      <c r="G3271" s="23">
        <f t="shared" si="572"/>
        <v>95.339999999999947</v>
      </c>
      <c r="T3271" s="24" t="str">
        <f t="shared" si="582"/>
        <v/>
      </c>
      <c r="U3271" s="24" t="str">
        <f t="shared" si="583"/>
        <v/>
      </c>
      <c r="V3271" s="24" t="str">
        <f t="shared" si="584"/>
        <v/>
      </c>
    </row>
    <row r="3272" spans="1:22">
      <c r="A3272" s="2">
        <v>3247</v>
      </c>
      <c r="B3272" s="5">
        <v>40777</v>
      </c>
      <c r="C3272" s="17" t="str">
        <f t="shared" si="579"/>
        <v>Sun</v>
      </c>
      <c r="D3272" s="3">
        <f t="shared" si="580"/>
        <v>2015</v>
      </c>
      <c r="E3272" s="3">
        <f t="shared" si="581"/>
        <v>8</v>
      </c>
      <c r="G3272" s="23">
        <f t="shared" si="572"/>
        <v>95.279999999999944</v>
      </c>
      <c r="T3272" s="24" t="str">
        <f t="shared" si="582"/>
        <v/>
      </c>
      <c r="U3272" s="24" t="str">
        <f t="shared" si="583"/>
        <v/>
      </c>
      <c r="V3272" s="24" t="str">
        <f t="shared" si="584"/>
        <v/>
      </c>
    </row>
    <row r="3273" spans="1:22">
      <c r="A3273" s="2">
        <v>3248</v>
      </c>
      <c r="B3273" s="5">
        <v>40778</v>
      </c>
      <c r="C3273" s="17" t="str">
        <f t="shared" si="579"/>
        <v>Mon</v>
      </c>
      <c r="D3273" s="3">
        <f t="shared" si="580"/>
        <v>2015</v>
      </c>
      <c r="E3273" s="3">
        <f t="shared" si="581"/>
        <v>8</v>
      </c>
      <c r="G3273" s="23">
        <f t="shared" si="572"/>
        <v>95.219999999999942</v>
      </c>
      <c r="T3273" s="24" t="str">
        <f t="shared" si="582"/>
        <v/>
      </c>
      <c r="U3273" s="24" t="str">
        <f t="shared" si="583"/>
        <v/>
      </c>
      <c r="V3273" s="24" t="str">
        <f t="shared" si="584"/>
        <v/>
      </c>
    </row>
    <row r="3274" spans="1:22">
      <c r="A3274" s="2">
        <v>3249</v>
      </c>
      <c r="B3274" s="5">
        <v>40779</v>
      </c>
      <c r="C3274" s="17" t="str">
        <f t="shared" si="579"/>
        <v>Tue</v>
      </c>
      <c r="D3274" s="3">
        <f t="shared" si="580"/>
        <v>2015</v>
      </c>
      <c r="E3274" s="3">
        <f t="shared" si="581"/>
        <v>8</v>
      </c>
      <c r="G3274" s="23">
        <f t="shared" si="572"/>
        <v>95.15999999999994</v>
      </c>
      <c r="T3274" s="24" t="str">
        <f t="shared" si="582"/>
        <v/>
      </c>
      <c r="U3274" s="24" t="str">
        <f t="shared" si="583"/>
        <v/>
      </c>
      <c r="V3274" s="24" t="str">
        <f t="shared" si="584"/>
        <v/>
      </c>
    </row>
    <row r="3275" spans="1:22">
      <c r="A3275" s="2">
        <v>3250</v>
      </c>
      <c r="B3275" s="5">
        <v>40780</v>
      </c>
      <c r="C3275" s="17" t="str">
        <f t="shared" si="579"/>
        <v>Wed</v>
      </c>
      <c r="D3275" s="3">
        <f t="shared" si="580"/>
        <v>2015</v>
      </c>
      <c r="E3275" s="3">
        <f t="shared" si="581"/>
        <v>8</v>
      </c>
      <c r="G3275" s="23">
        <f t="shared" si="572"/>
        <v>95.099999999999937</v>
      </c>
      <c r="T3275" s="24" t="str">
        <f t="shared" si="582"/>
        <v/>
      </c>
      <c r="U3275" s="24" t="str">
        <f t="shared" si="583"/>
        <v/>
      </c>
      <c r="V3275" s="24" t="str">
        <f t="shared" si="584"/>
        <v/>
      </c>
    </row>
    <row r="3276" spans="1:22">
      <c r="A3276" s="2">
        <v>3251</v>
      </c>
      <c r="B3276" s="5">
        <v>40781</v>
      </c>
      <c r="C3276" s="17" t="str">
        <f t="shared" si="579"/>
        <v>Thu</v>
      </c>
      <c r="D3276" s="3">
        <f t="shared" si="580"/>
        <v>2015</v>
      </c>
      <c r="E3276" s="3">
        <f t="shared" si="581"/>
        <v>8</v>
      </c>
      <c r="G3276" s="23">
        <f t="shared" si="572"/>
        <v>95.039999999999935</v>
      </c>
      <c r="T3276" s="24" t="str">
        <f t="shared" si="582"/>
        <v/>
      </c>
      <c r="U3276" s="24" t="str">
        <f t="shared" si="583"/>
        <v/>
      </c>
      <c r="V3276" s="24" t="str">
        <f t="shared" si="584"/>
        <v/>
      </c>
    </row>
    <row r="3277" spans="1:22">
      <c r="A3277" s="2">
        <v>3252</v>
      </c>
      <c r="B3277" s="5">
        <v>40782</v>
      </c>
      <c r="C3277" s="17" t="str">
        <f t="shared" si="579"/>
        <v>Fri</v>
      </c>
      <c r="D3277" s="3">
        <f t="shared" si="580"/>
        <v>2015</v>
      </c>
      <c r="E3277" s="3">
        <f t="shared" si="581"/>
        <v>8</v>
      </c>
      <c r="G3277" s="23">
        <f t="shared" si="572"/>
        <v>94.979999999999933</v>
      </c>
      <c r="T3277" s="24" t="str">
        <f t="shared" si="582"/>
        <v/>
      </c>
      <c r="U3277" s="24" t="str">
        <f t="shared" si="583"/>
        <v/>
      </c>
      <c r="V3277" s="24" t="str">
        <f t="shared" si="584"/>
        <v/>
      </c>
    </row>
    <row r="3278" spans="1:22">
      <c r="A3278" s="2">
        <v>3253</v>
      </c>
      <c r="B3278" s="5">
        <v>40783</v>
      </c>
      <c r="C3278" s="17" t="str">
        <f t="shared" si="579"/>
        <v>Sat</v>
      </c>
      <c r="D3278" s="3">
        <f t="shared" si="580"/>
        <v>2015</v>
      </c>
      <c r="E3278" s="3">
        <f t="shared" si="581"/>
        <v>8</v>
      </c>
      <c r="G3278" s="23">
        <f t="shared" si="572"/>
        <v>94.919999999999931</v>
      </c>
      <c r="T3278" s="24" t="str">
        <f t="shared" si="582"/>
        <v/>
      </c>
      <c r="U3278" s="24" t="str">
        <f t="shared" si="583"/>
        <v/>
      </c>
      <c r="V3278" s="24" t="str">
        <f t="shared" si="584"/>
        <v/>
      </c>
    </row>
    <row r="3279" spans="1:22">
      <c r="A3279" s="2">
        <v>3254</v>
      </c>
      <c r="B3279" s="5">
        <v>40784</v>
      </c>
      <c r="C3279" s="17" t="str">
        <f t="shared" si="579"/>
        <v>Sun</v>
      </c>
      <c r="D3279" s="3">
        <f t="shared" si="580"/>
        <v>2015</v>
      </c>
      <c r="E3279" s="3">
        <f t="shared" si="581"/>
        <v>8</v>
      </c>
      <c r="G3279" s="23">
        <f t="shared" si="572"/>
        <v>94.859999999999928</v>
      </c>
      <c r="T3279" s="24" t="str">
        <f t="shared" si="582"/>
        <v/>
      </c>
      <c r="U3279" s="24" t="str">
        <f t="shared" si="583"/>
        <v/>
      </c>
      <c r="V3279" s="24" t="str">
        <f t="shared" si="584"/>
        <v/>
      </c>
    </row>
    <row r="3280" spans="1:22">
      <c r="A3280" s="2">
        <v>3255</v>
      </c>
      <c r="B3280" s="5">
        <v>40785</v>
      </c>
      <c r="C3280" s="17" t="str">
        <f t="shared" si="579"/>
        <v>Mon</v>
      </c>
      <c r="D3280" s="3">
        <f t="shared" si="580"/>
        <v>2015</v>
      </c>
      <c r="E3280" s="3">
        <f t="shared" si="581"/>
        <v>8</v>
      </c>
      <c r="G3280" s="23">
        <f t="shared" si="572"/>
        <v>94.799999999999926</v>
      </c>
      <c r="T3280" s="24" t="str">
        <f t="shared" si="582"/>
        <v/>
      </c>
      <c r="U3280" s="24" t="str">
        <f t="shared" si="583"/>
        <v/>
      </c>
      <c r="V3280" s="24" t="str">
        <f t="shared" si="584"/>
        <v/>
      </c>
    </row>
    <row r="3281" spans="1:22">
      <c r="A3281" s="2">
        <v>3256</v>
      </c>
      <c r="B3281" s="5">
        <v>40786</v>
      </c>
      <c r="C3281" s="17" t="str">
        <f t="shared" si="579"/>
        <v>Tue</v>
      </c>
      <c r="D3281" s="3">
        <f t="shared" si="580"/>
        <v>2015</v>
      </c>
      <c r="E3281" s="3">
        <f t="shared" si="581"/>
        <v>9</v>
      </c>
      <c r="G3281" s="23">
        <f t="shared" si="572"/>
        <v>94.739999999999924</v>
      </c>
      <c r="T3281" s="24" t="str">
        <f t="shared" si="582"/>
        <v/>
      </c>
      <c r="U3281" s="24" t="str">
        <f t="shared" si="583"/>
        <v/>
      </c>
      <c r="V3281" s="24" t="str">
        <f t="shared" si="584"/>
        <v/>
      </c>
    </row>
    <row r="3282" spans="1:22">
      <c r="A3282" s="2">
        <v>3257</v>
      </c>
      <c r="B3282" s="5">
        <v>40787</v>
      </c>
      <c r="C3282" s="17" t="str">
        <f t="shared" si="579"/>
        <v>Wed</v>
      </c>
      <c r="D3282" s="3">
        <f t="shared" si="580"/>
        <v>2015</v>
      </c>
      <c r="E3282" s="3">
        <f t="shared" si="581"/>
        <v>9</v>
      </c>
      <c r="G3282" s="23">
        <f t="shared" si="572"/>
        <v>94.679999999999922</v>
      </c>
      <c r="T3282" s="24" t="str">
        <f t="shared" si="582"/>
        <v/>
      </c>
      <c r="U3282" s="24" t="str">
        <f t="shared" si="583"/>
        <v/>
      </c>
      <c r="V3282" s="24" t="str">
        <f t="shared" si="584"/>
        <v/>
      </c>
    </row>
    <row r="3283" spans="1:22">
      <c r="A3283" s="2">
        <v>3258</v>
      </c>
      <c r="B3283" s="5">
        <v>40788</v>
      </c>
      <c r="C3283" s="17" t="str">
        <f t="shared" si="579"/>
        <v>Thu</v>
      </c>
      <c r="D3283" s="3">
        <f t="shared" si="580"/>
        <v>2015</v>
      </c>
      <c r="E3283" s="3">
        <f t="shared" si="581"/>
        <v>9</v>
      </c>
      <c r="G3283" s="23">
        <f t="shared" si="572"/>
        <v>94.619999999999919</v>
      </c>
      <c r="T3283" s="24" t="str">
        <f t="shared" si="582"/>
        <v/>
      </c>
      <c r="U3283" s="24" t="str">
        <f t="shared" si="583"/>
        <v/>
      </c>
      <c r="V3283" s="24" t="str">
        <f t="shared" si="584"/>
        <v/>
      </c>
    </row>
    <row r="3284" spans="1:22">
      <c r="A3284" s="2">
        <v>3259</v>
      </c>
      <c r="B3284" s="5">
        <v>40789</v>
      </c>
      <c r="C3284" s="17" t="str">
        <f t="shared" si="579"/>
        <v>Fri</v>
      </c>
      <c r="D3284" s="3">
        <f t="shared" si="580"/>
        <v>2015</v>
      </c>
      <c r="E3284" s="3">
        <f t="shared" si="581"/>
        <v>9</v>
      </c>
      <c r="G3284" s="23">
        <f t="shared" si="572"/>
        <v>94.559999999999917</v>
      </c>
      <c r="T3284" s="24" t="str">
        <f t="shared" si="582"/>
        <v/>
      </c>
      <c r="U3284" s="24" t="str">
        <f t="shared" si="583"/>
        <v/>
      </c>
      <c r="V3284" s="24" t="str">
        <f t="shared" si="584"/>
        <v/>
      </c>
    </row>
    <row r="3285" spans="1:22">
      <c r="A3285" s="2">
        <v>3260</v>
      </c>
      <c r="B3285" s="5">
        <v>40790</v>
      </c>
      <c r="C3285" s="17" t="str">
        <f t="shared" si="579"/>
        <v>Sat</v>
      </c>
      <c r="D3285" s="3">
        <f t="shared" si="580"/>
        <v>2015</v>
      </c>
      <c r="E3285" s="3">
        <f t="shared" si="581"/>
        <v>9</v>
      </c>
      <c r="G3285" s="23">
        <f t="shared" si="572"/>
        <v>94.499999999999915</v>
      </c>
      <c r="T3285" s="24" t="str">
        <f t="shared" si="582"/>
        <v/>
      </c>
      <c r="U3285" s="24" t="str">
        <f t="shared" si="583"/>
        <v/>
      </c>
      <c r="V3285" s="24" t="str">
        <f t="shared" si="584"/>
        <v/>
      </c>
    </row>
    <row r="3286" spans="1:22">
      <c r="A3286" s="2">
        <v>3261</v>
      </c>
      <c r="B3286" s="5">
        <v>40791</v>
      </c>
      <c r="C3286" s="17" t="str">
        <f t="shared" si="579"/>
        <v>Sun</v>
      </c>
      <c r="D3286" s="3">
        <f t="shared" si="580"/>
        <v>2015</v>
      </c>
      <c r="E3286" s="3">
        <f t="shared" si="581"/>
        <v>9</v>
      </c>
      <c r="G3286" s="23">
        <f t="shared" si="572"/>
        <v>94.439999999999912</v>
      </c>
      <c r="T3286" s="24" t="str">
        <f t="shared" si="582"/>
        <v/>
      </c>
      <c r="U3286" s="24" t="str">
        <f t="shared" si="583"/>
        <v/>
      </c>
      <c r="V3286" s="24" t="str">
        <f t="shared" si="584"/>
        <v/>
      </c>
    </row>
    <row r="3287" spans="1:22">
      <c r="A3287" s="2">
        <v>3262</v>
      </c>
      <c r="B3287" s="5">
        <v>40792</v>
      </c>
      <c r="C3287" s="17" t="str">
        <f t="shared" si="579"/>
        <v>Mon</v>
      </c>
      <c r="D3287" s="3">
        <f t="shared" si="580"/>
        <v>2015</v>
      </c>
      <c r="E3287" s="3">
        <f t="shared" si="581"/>
        <v>9</v>
      </c>
      <c r="G3287" s="23">
        <f t="shared" si="572"/>
        <v>94.37999999999991</v>
      </c>
      <c r="T3287" s="24" t="str">
        <f t="shared" si="582"/>
        <v/>
      </c>
      <c r="U3287" s="24" t="str">
        <f t="shared" si="583"/>
        <v/>
      </c>
      <c r="V3287" s="24" t="str">
        <f t="shared" si="584"/>
        <v/>
      </c>
    </row>
    <row r="3288" spans="1:22">
      <c r="A3288" s="2">
        <v>3263</v>
      </c>
      <c r="B3288" s="5">
        <v>40793</v>
      </c>
      <c r="C3288" s="17" t="str">
        <f t="shared" si="579"/>
        <v>Tue</v>
      </c>
      <c r="D3288" s="3">
        <f t="shared" si="580"/>
        <v>2015</v>
      </c>
      <c r="E3288" s="3">
        <f t="shared" si="581"/>
        <v>9</v>
      </c>
      <c r="G3288" s="23">
        <f t="shared" si="572"/>
        <v>94.319999999999908</v>
      </c>
      <c r="T3288" s="24" t="str">
        <f t="shared" si="582"/>
        <v/>
      </c>
      <c r="U3288" s="24" t="str">
        <f t="shared" si="583"/>
        <v/>
      </c>
      <c r="V3288" s="24" t="str">
        <f t="shared" si="584"/>
        <v/>
      </c>
    </row>
    <row r="3289" spans="1:22">
      <c r="A3289" s="2">
        <v>3264</v>
      </c>
      <c r="B3289" s="5">
        <v>40794</v>
      </c>
      <c r="C3289" s="17" t="str">
        <f t="shared" si="579"/>
        <v>Wed</v>
      </c>
      <c r="D3289" s="3">
        <f t="shared" si="580"/>
        <v>2015</v>
      </c>
      <c r="E3289" s="3">
        <f t="shared" si="581"/>
        <v>9</v>
      </c>
      <c r="G3289" s="23">
        <f t="shared" si="572"/>
        <v>94.259999999999906</v>
      </c>
      <c r="T3289" s="24" t="str">
        <f t="shared" si="582"/>
        <v/>
      </c>
      <c r="U3289" s="24" t="str">
        <f t="shared" si="583"/>
        <v/>
      </c>
      <c r="V3289" s="24" t="str">
        <f t="shared" si="584"/>
        <v/>
      </c>
    </row>
    <row r="3290" spans="1:22">
      <c r="A3290" s="2">
        <v>3265</v>
      </c>
      <c r="B3290" s="5">
        <v>40795</v>
      </c>
      <c r="C3290" s="17" t="str">
        <f t="shared" si="579"/>
        <v>Thu</v>
      </c>
      <c r="D3290" s="3">
        <f t="shared" si="580"/>
        <v>2015</v>
      </c>
      <c r="E3290" s="3">
        <f t="shared" si="581"/>
        <v>9</v>
      </c>
      <c r="G3290" s="23">
        <f t="shared" si="572"/>
        <v>94.199999999999903</v>
      </c>
      <c r="T3290" s="24" t="str">
        <f t="shared" si="582"/>
        <v/>
      </c>
      <c r="U3290" s="24" t="str">
        <f t="shared" si="583"/>
        <v/>
      </c>
      <c r="V3290" s="24" t="str">
        <f t="shared" si="584"/>
        <v/>
      </c>
    </row>
    <row r="3291" spans="1:22">
      <c r="A3291" s="2">
        <v>3266</v>
      </c>
      <c r="B3291" s="5">
        <v>40796</v>
      </c>
      <c r="C3291" s="17" t="str">
        <f t="shared" si="579"/>
        <v>Fri</v>
      </c>
      <c r="D3291" s="3">
        <f t="shared" si="580"/>
        <v>2015</v>
      </c>
      <c r="E3291" s="3">
        <f t="shared" si="581"/>
        <v>9</v>
      </c>
      <c r="G3291" s="23">
        <f t="shared" si="572"/>
        <v>94.139999999999901</v>
      </c>
      <c r="T3291" s="24" t="str">
        <f t="shared" si="582"/>
        <v/>
      </c>
      <c r="U3291" s="24" t="str">
        <f t="shared" si="583"/>
        <v/>
      </c>
      <c r="V3291" s="24" t="str">
        <f t="shared" si="584"/>
        <v/>
      </c>
    </row>
    <row r="3292" spans="1:22">
      <c r="A3292" s="2">
        <v>3267</v>
      </c>
      <c r="B3292" s="5">
        <v>40797</v>
      </c>
      <c r="C3292" s="17" t="str">
        <f t="shared" si="579"/>
        <v>Sat</v>
      </c>
      <c r="D3292" s="3">
        <f t="shared" si="580"/>
        <v>2015</v>
      </c>
      <c r="E3292" s="3">
        <f t="shared" si="581"/>
        <v>9</v>
      </c>
      <c r="G3292" s="23">
        <f t="shared" si="572"/>
        <v>94.079999999999899</v>
      </c>
      <c r="T3292" s="24" t="str">
        <f t="shared" si="582"/>
        <v/>
      </c>
      <c r="U3292" s="24" t="str">
        <f t="shared" si="583"/>
        <v/>
      </c>
      <c r="V3292" s="24" t="str">
        <f t="shared" si="584"/>
        <v/>
      </c>
    </row>
    <row r="3293" spans="1:22">
      <c r="A3293" s="2">
        <v>3268</v>
      </c>
      <c r="B3293" s="5">
        <v>40798</v>
      </c>
      <c r="C3293" s="17" t="str">
        <f t="shared" si="579"/>
        <v>Sun</v>
      </c>
      <c r="D3293" s="3">
        <f t="shared" si="580"/>
        <v>2015</v>
      </c>
      <c r="E3293" s="3">
        <f t="shared" si="581"/>
        <v>9</v>
      </c>
      <c r="G3293" s="23">
        <f t="shared" si="572"/>
        <v>94.019999999999897</v>
      </c>
      <c r="T3293" s="24" t="str">
        <f t="shared" si="582"/>
        <v/>
      </c>
      <c r="U3293" s="24" t="str">
        <f t="shared" si="583"/>
        <v/>
      </c>
      <c r="V3293" s="24" t="str">
        <f t="shared" si="584"/>
        <v/>
      </c>
    </row>
    <row r="3294" spans="1:22">
      <c r="A3294" s="2">
        <v>3269</v>
      </c>
      <c r="B3294" s="5">
        <v>40799</v>
      </c>
      <c r="C3294" s="17" t="str">
        <f t="shared" si="579"/>
        <v>Mon</v>
      </c>
      <c r="D3294" s="3">
        <f t="shared" si="580"/>
        <v>2015</v>
      </c>
      <c r="E3294" s="3">
        <f t="shared" si="581"/>
        <v>9</v>
      </c>
      <c r="G3294" s="23">
        <f t="shared" si="572"/>
        <v>93.959999999999894</v>
      </c>
      <c r="T3294" s="24" t="str">
        <f t="shared" si="582"/>
        <v/>
      </c>
      <c r="U3294" s="24" t="str">
        <f t="shared" si="583"/>
        <v/>
      </c>
      <c r="V3294" s="24" t="str">
        <f t="shared" si="584"/>
        <v/>
      </c>
    </row>
    <row r="3295" spans="1:22">
      <c r="A3295" s="2">
        <v>3270</v>
      </c>
      <c r="B3295" s="5">
        <v>40800</v>
      </c>
      <c r="C3295" s="17" t="str">
        <f t="shared" si="579"/>
        <v>Tue</v>
      </c>
      <c r="D3295" s="3">
        <f t="shared" si="580"/>
        <v>2015</v>
      </c>
      <c r="E3295" s="3">
        <f t="shared" si="581"/>
        <v>9</v>
      </c>
      <c r="G3295" s="23">
        <f t="shared" si="572"/>
        <v>93.899999999999892</v>
      </c>
      <c r="T3295" s="24" t="str">
        <f t="shared" si="582"/>
        <v/>
      </c>
      <c r="U3295" s="24" t="str">
        <f t="shared" si="583"/>
        <v/>
      </c>
      <c r="V3295" s="24" t="str">
        <f t="shared" si="584"/>
        <v/>
      </c>
    </row>
    <row r="3296" spans="1:22">
      <c r="A3296" s="2">
        <v>3271</v>
      </c>
      <c r="B3296" s="5">
        <v>40801</v>
      </c>
      <c r="C3296" s="17" t="str">
        <f t="shared" si="579"/>
        <v>Wed</v>
      </c>
      <c r="D3296" s="3">
        <f t="shared" si="580"/>
        <v>2015</v>
      </c>
      <c r="E3296" s="3">
        <f t="shared" si="581"/>
        <v>9</v>
      </c>
      <c r="G3296" s="23">
        <f t="shared" si="572"/>
        <v>93.83999999999989</v>
      </c>
      <c r="T3296" s="24" t="str">
        <f t="shared" si="582"/>
        <v/>
      </c>
      <c r="U3296" s="24" t="str">
        <f t="shared" si="583"/>
        <v/>
      </c>
      <c r="V3296" s="24" t="str">
        <f t="shared" si="584"/>
        <v/>
      </c>
    </row>
    <row r="3297" spans="1:22">
      <c r="A3297" s="2">
        <v>3272</v>
      </c>
      <c r="B3297" s="5">
        <v>40802</v>
      </c>
      <c r="C3297" s="17" t="str">
        <f t="shared" si="579"/>
        <v>Thu</v>
      </c>
      <c r="D3297" s="3">
        <f t="shared" si="580"/>
        <v>2015</v>
      </c>
      <c r="E3297" s="3">
        <f t="shared" si="581"/>
        <v>9</v>
      </c>
      <c r="G3297" s="23">
        <f t="shared" si="572"/>
        <v>93.779999999999887</v>
      </c>
      <c r="T3297" s="24" t="str">
        <f t="shared" si="582"/>
        <v/>
      </c>
      <c r="U3297" s="24" t="str">
        <f t="shared" si="583"/>
        <v/>
      </c>
      <c r="V3297" s="24" t="str">
        <f t="shared" si="584"/>
        <v/>
      </c>
    </row>
    <row r="3298" spans="1:22">
      <c r="A3298" s="2">
        <v>3273</v>
      </c>
      <c r="B3298" s="5">
        <v>40803</v>
      </c>
      <c r="C3298" s="17" t="str">
        <f t="shared" si="579"/>
        <v>Fri</v>
      </c>
      <c r="D3298" s="3">
        <f t="shared" si="580"/>
        <v>2015</v>
      </c>
      <c r="E3298" s="3">
        <f t="shared" si="581"/>
        <v>9</v>
      </c>
      <c r="G3298" s="23">
        <f t="shared" si="572"/>
        <v>93.719999999999885</v>
      </c>
      <c r="T3298" s="24" t="str">
        <f t="shared" si="582"/>
        <v/>
      </c>
      <c r="U3298" s="24" t="str">
        <f t="shared" si="583"/>
        <v/>
      </c>
      <c r="V3298" s="24" t="str">
        <f t="shared" si="584"/>
        <v/>
      </c>
    </row>
    <row r="3299" spans="1:22">
      <c r="A3299" s="2">
        <v>3274</v>
      </c>
      <c r="B3299" s="5">
        <v>40804</v>
      </c>
      <c r="C3299" s="17" t="str">
        <f t="shared" si="579"/>
        <v>Sat</v>
      </c>
      <c r="D3299" s="3">
        <f t="shared" si="580"/>
        <v>2015</v>
      </c>
      <c r="E3299" s="3">
        <f t="shared" si="581"/>
        <v>9</v>
      </c>
      <c r="G3299" s="23">
        <f t="shared" si="572"/>
        <v>93.659999999999883</v>
      </c>
      <c r="T3299" s="24" t="str">
        <f t="shared" si="582"/>
        <v/>
      </c>
      <c r="U3299" s="24" t="str">
        <f t="shared" si="583"/>
        <v/>
      </c>
      <c r="V3299" s="24" t="str">
        <f t="shared" si="584"/>
        <v/>
      </c>
    </row>
    <row r="3300" spans="1:22">
      <c r="A3300" s="2">
        <v>3275</v>
      </c>
      <c r="B3300" s="5">
        <v>40805</v>
      </c>
      <c r="C3300" s="17" t="str">
        <f t="shared" si="579"/>
        <v>Sun</v>
      </c>
      <c r="D3300" s="3">
        <f t="shared" si="580"/>
        <v>2015</v>
      </c>
      <c r="E3300" s="3">
        <f t="shared" si="581"/>
        <v>9</v>
      </c>
      <c r="G3300" s="23">
        <f t="shared" si="572"/>
        <v>93.599999999999881</v>
      </c>
      <c r="T3300" s="24" t="str">
        <f t="shared" si="582"/>
        <v/>
      </c>
      <c r="U3300" s="24" t="str">
        <f t="shared" si="583"/>
        <v/>
      </c>
      <c r="V3300" s="24" t="str">
        <f t="shared" si="584"/>
        <v/>
      </c>
    </row>
    <row r="3301" spans="1:22">
      <c r="A3301" s="2">
        <v>3276</v>
      </c>
      <c r="B3301" s="5">
        <v>40806</v>
      </c>
      <c r="C3301" s="17" t="str">
        <f t="shared" si="579"/>
        <v>Mon</v>
      </c>
      <c r="D3301" s="3">
        <f t="shared" si="580"/>
        <v>2015</v>
      </c>
      <c r="E3301" s="3">
        <f t="shared" si="581"/>
        <v>9</v>
      </c>
      <c r="G3301" s="23">
        <f t="shared" si="572"/>
        <v>93.539999999999878</v>
      </c>
      <c r="T3301" s="24" t="str">
        <f t="shared" si="582"/>
        <v/>
      </c>
      <c r="U3301" s="24" t="str">
        <f t="shared" si="583"/>
        <v/>
      </c>
      <c r="V3301" s="24" t="str">
        <f t="shared" si="584"/>
        <v/>
      </c>
    </row>
    <row r="3302" spans="1:22">
      <c r="A3302" s="2">
        <v>3277</v>
      </c>
      <c r="B3302" s="5">
        <v>40807</v>
      </c>
      <c r="C3302" s="17" t="str">
        <f t="shared" si="579"/>
        <v>Tue</v>
      </c>
      <c r="D3302" s="3">
        <f t="shared" si="580"/>
        <v>2015</v>
      </c>
      <c r="E3302" s="3">
        <f t="shared" si="581"/>
        <v>9</v>
      </c>
      <c r="G3302" s="23">
        <f t="shared" si="572"/>
        <v>93.479999999999876</v>
      </c>
      <c r="T3302" s="24" t="str">
        <f t="shared" si="582"/>
        <v/>
      </c>
      <c r="U3302" s="24" t="str">
        <f t="shared" si="583"/>
        <v/>
      </c>
      <c r="V3302" s="24" t="str">
        <f t="shared" si="584"/>
        <v/>
      </c>
    </row>
    <row r="3303" spans="1:22">
      <c r="A3303" s="2">
        <v>3278</v>
      </c>
      <c r="B3303" s="5">
        <v>40808</v>
      </c>
      <c r="C3303" s="17" t="str">
        <f t="shared" si="579"/>
        <v>Wed</v>
      </c>
      <c r="D3303" s="3">
        <f t="shared" si="580"/>
        <v>2015</v>
      </c>
      <c r="E3303" s="3">
        <f t="shared" si="581"/>
        <v>9</v>
      </c>
      <c r="G3303" s="23">
        <f t="shared" si="572"/>
        <v>93.419999999999874</v>
      </c>
      <c r="T3303" s="24" t="str">
        <f t="shared" si="582"/>
        <v/>
      </c>
      <c r="U3303" s="24" t="str">
        <f t="shared" si="583"/>
        <v/>
      </c>
      <c r="V3303" s="24" t="str">
        <f t="shared" si="584"/>
        <v/>
      </c>
    </row>
    <row r="3304" spans="1:22">
      <c r="A3304" s="2">
        <v>3279</v>
      </c>
      <c r="B3304" s="5">
        <v>40809</v>
      </c>
      <c r="C3304" s="17" t="str">
        <f t="shared" si="579"/>
        <v>Thu</v>
      </c>
      <c r="D3304" s="3">
        <f t="shared" si="580"/>
        <v>2015</v>
      </c>
      <c r="E3304" s="3">
        <f t="shared" si="581"/>
        <v>9</v>
      </c>
      <c r="G3304" s="23">
        <f t="shared" si="572"/>
        <v>93.359999999999872</v>
      </c>
      <c r="T3304" s="24" t="str">
        <f t="shared" si="582"/>
        <v/>
      </c>
      <c r="U3304" s="24" t="str">
        <f t="shared" si="583"/>
        <v/>
      </c>
      <c r="V3304" s="24" t="str">
        <f t="shared" si="584"/>
        <v/>
      </c>
    </row>
    <row r="3305" spans="1:22">
      <c r="A3305" s="2">
        <v>3280</v>
      </c>
      <c r="B3305" s="5">
        <v>40810</v>
      </c>
      <c r="C3305" s="17" t="str">
        <f t="shared" si="579"/>
        <v>Fri</v>
      </c>
      <c r="D3305" s="3">
        <f t="shared" si="580"/>
        <v>2015</v>
      </c>
      <c r="E3305" s="3">
        <f t="shared" si="581"/>
        <v>9</v>
      </c>
      <c r="G3305" s="23">
        <f t="shared" si="572"/>
        <v>93.299999999999869</v>
      </c>
      <c r="T3305" s="24" t="str">
        <f t="shared" si="582"/>
        <v/>
      </c>
      <c r="U3305" s="24" t="str">
        <f t="shared" si="583"/>
        <v/>
      </c>
      <c r="V3305" s="24" t="str">
        <f t="shared" si="584"/>
        <v/>
      </c>
    </row>
    <row r="3306" spans="1:22">
      <c r="A3306" s="2">
        <v>3281</v>
      </c>
      <c r="B3306" s="5">
        <v>40811</v>
      </c>
      <c r="C3306" s="17" t="str">
        <f t="shared" si="579"/>
        <v>Sat</v>
      </c>
      <c r="D3306" s="3">
        <f t="shared" si="580"/>
        <v>2015</v>
      </c>
      <c r="E3306" s="3">
        <f t="shared" si="581"/>
        <v>9</v>
      </c>
      <c r="G3306" s="23">
        <f t="shared" si="572"/>
        <v>93.239999999999867</v>
      </c>
      <c r="T3306" s="24" t="str">
        <f t="shared" si="582"/>
        <v/>
      </c>
      <c r="U3306" s="24" t="str">
        <f t="shared" si="583"/>
        <v/>
      </c>
      <c r="V3306" s="24" t="str">
        <f t="shared" si="584"/>
        <v/>
      </c>
    </row>
    <row r="3307" spans="1:22">
      <c r="A3307" s="2">
        <v>3282</v>
      </c>
      <c r="B3307" s="5">
        <v>40812</v>
      </c>
      <c r="C3307" s="17" t="str">
        <f t="shared" si="579"/>
        <v>Sun</v>
      </c>
      <c r="D3307" s="3">
        <f t="shared" si="580"/>
        <v>2015</v>
      </c>
      <c r="E3307" s="3">
        <f t="shared" si="581"/>
        <v>9</v>
      </c>
      <c r="G3307" s="23">
        <f t="shared" si="572"/>
        <v>93.179999999999865</v>
      </c>
      <c r="T3307" s="24" t="str">
        <f t="shared" si="582"/>
        <v/>
      </c>
      <c r="U3307" s="24" t="str">
        <f t="shared" si="583"/>
        <v/>
      </c>
      <c r="V3307" s="24" t="str">
        <f t="shared" si="584"/>
        <v/>
      </c>
    </row>
    <row r="3308" spans="1:22">
      <c r="A3308" s="2">
        <v>3283</v>
      </c>
      <c r="B3308" s="5">
        <v>40813</v>
      </c>
      <c r="C3308" s="17" t="str">
        <f t="shared" si="579"/>
        <v>Mon</v>
      </c>
      <c r="D3308" s="3">
        <f t="shared" si="580"/>
        <v>2015</v>
      </c>
      <c r="E3308" s="3">
        <f t="shared" si="581"/>
        <v>9</v>
      </c>
      <c r="G3308" s="23">
        <f t="shared" si="572"/>
        <v>93.119999999999862</v>
      </c>
      <c r="T3308" s="24" t="str">
        <f t="shared" si="582"/>
        <v/>
      </c>
      <c r="U3308" s="24" t="str">
        <f t="shared" si="583"/>
        <v/>
      </c>
      <c r="V3308" s="24" t="str">
        <f t="shared" si="584"/>
        <v/>
      </c>
    </row>
    <row r="3309" spans="1:22">
      <c r="A3309" s="2">
        <v>3284</v>
      </c>
      <c r="B3309" s="5">
        <v>40814</v>
      </c>
      <c r="C3309" s="17" t="str">
        <f t="shared" si="579"/>
        <v>Tue</v>
      </c>
      <c r="D3309" s="3">
        <f t="shared" si="580"/>
        <v>2015</v>
      </c>
      <c r="E3309" s="3">
        <f t="shared" si="581"/>
        <v>9</v>
      </c>
      <c r="G3309" s="23">
        <f t="shared" si="572"/>
        <v>93.05999999999986</v>
      </c>
      <c r="T3309" s="24" t="str">
        <f t="shared" si="582"/>
        <v/>
      </c>
      <c r="U3309" s="24" t="str">
        <f t="shared" si="583"/>
        <v/>
      </c>
      <c r="V3309" s="24" t="str">
        <f t="shared" si="584"/>
        <v/>
      </c>
    </row>
    <row r="3310" spans="1:22">
      <c r="A3310" s="2">
        <v>3285</v>
      </c>
      <c r="B3310" s="5">
        <v>40815</v>
      </c>
      <c r="C3310" s="17" t="str">
        <f t="shared" si="579"/>
        <v>Wed</v>
      </c>
      <c r="D3310" s="3">
        <f t="shared" si="580"/>
        <v>2015</v>
      </c>
      <c r="E3310" s="3">
        <f t="shared" si="581"/>
        <v>9</v>
      </c>
      <c r="G3310" s="23">
        <f t="shared" si="572"/>
        <v>92.999999999999858</v>
      </c>
      <c r="T3310" s="24" t="str">
        <f t="shared" si="582"/>
        <v/>
      </c>
      <c r="U3310" s="24" t="str">
        <f t="shared" si="583"/>
        <v/>
      </c>
      <c r="V3310" s="24" t="str">
        <f t="shared" si="584"/>
        <v/>
      </c>
    </row>
    <row r="3311" spans="1:22">
      <c r="A3311" s="2">
        <v>3286</v>
      </c>
      <c r="B3311" s="5">
        <v>40816</v>
      </c>
      <c r="C3311" s="17" t="str">
        <f t="shared" si="579"/>
        <v>Thu</v>
      </c>
      <c r="D3311" s="3">
        <f t="shared" si="580"/>
        <v>2015</v>
      </c>
      <c r="E3311" s="3">
        <f t="shared" si="581"/>
        <v>10</v>
      </c>
      <c r="G3311" s="23">
        <f t="shared" si="572"/>
        <v>92.939999999999856</v>
      </c>
      <c r="T3311" s="24" t="str">
        <f t="shared" si="582"/>
        <v/>
      </c>
      <c r="U3311" s="24" t="str">
        <f t="shared" si="583"/>
        <v/>
      </c>
      <c r="V3311" s="24" t="str">
        <f t="shared" si="584"/>
        <v/>
      </c>
    </row>
    <row r="3312" spans="1:22">
      <c r="A3312" s="2">
        <v>3287</v>
      </c>
      <c r="B3312" s="5">
        <v>40817</v>
      </c>
      <c r="C3312" s="17" t="str">
        <f t="shared" si="579"/>
        <v>Fri</v>
      </c>
      <c r="D3312" s="3">
        <f t="shared" si="580"/>
        <v>2015</v>
      </c>
      <c r="E3312" s="3">
        <f t="shared" si="581"/>
        <v>10</v>
      </c>
      <c r="G3312" s="23">
        <f t="shared" si="572"/>
        <v>92.879999999999853</v>
      </c>
      <c r="T3312" s="24" t="str">
        <f t="shared" si="582"/>
        <v/>
      </c>
      <c r="U3312" s="24" t="str">
        <f t="shared" si="583"/>
        <v/>
      </c>
      <c r="V3312" s="24" t="str">
        <f t="shared" si="584"/>
        <v/>
      </c>
    </row>
    <row r="3313" spans="1:22">
      <c r="A3313" s="2">
        <v>3288</v>
      </c>
      <c r="B3313" s="5">
        <v>40818</v>
      </c>
      <c r="C3313" s="17" t="str">
        <f t="shared" si="579"/>
        <v>Sat</v>
      </c>
      <c r="D3313" s="3">
        <f t="shared" si="580"/>
        <v>2015</v>
      </c>
      <c r="E3313" s="3">
        <f t="shared" si="581"/>
        <v>10</v>
      </c>
      <c r="G3313" s="23">
        <f t="shared" si="572"/>
        <v>92.819999999999851</v>
      </c>
      <c r="T3313" s="24" t="str">
        <f t="shared" si="582"/>
        <v/>
      </c>
      <c r="U3313" s="24" t="str">
        <f t="shared" si="583"/>
        <v/>
      </c>
      <c r="V3313" s="24" t="str">
        <f t="shared" si="584"/>
        <v/>
      </c>
    </row>
    <row r="3314" spans="1:22">
      <c r="A3314" s="2">
        <v>3289</v>
      </c>
      <c r="B3314" s="5">
        <v>40819</v>
      </c>
      <c r="C3314" s="17" t="str">
        <f t="shared" si="579"/>
        <v>Sun</v>
      </c>
      <c r="D3314" s="3">
        <f t="shared" si="580"/>
        <v>2015</v>
      </c>
      <c r="E3314" s="3">
        <f t="shared" si="581"/>
        <v>10</v>
      </c>
      <c r="G3314" s="23">
        <f t="shared" si="572"/>
        <v>92.759999999999849</v>
      </c>
      <c r="T3314" s="24" t="str">
        <f t="shared" si="582"/>
        <v/>
      </c>
      <c r="U3314" s="24" t="str">
        <f t="shared" si="583"/>
        <v/>
      </c>
      <c r="V3314" s="24" t="str">
        <f t="shared" si="584"/>
        <v/>
      </c>
    </row>
    <row r="3315" spans="1:22">
      <c r="A3315" s="2">
        <v>3290</v>
      </c>
      <c r="B3315" s="5">
        <v>40820</v>
      </c>
      <c r="C3315" s="17" t="str">
        <f t="shared" si="579"/>
        <v>Mon</v>
      </c>
      <c r="D3315" s="3">
        <f t="shared" si="580"/>
        <v>2015</v>
      </c>
      <c r="E3315" s="3">
        <f t="shared" si="581"/>
        <v>10</v>
      </c>
      <c r="G3315" s="23">
        <f t="shared" si="572"/>
        <v>92.699999999999847</v>
      </c>
      <c r="T3315" s="24" t="str">
        <f t="shared" si="582"/>
        <v/>
      </c>
      <c r="U3315" s="24" t="str">
        <f t="shared" si="583"/>
        <v/>
      </c>
      <c r="V3315" s="24" t="str">
        <f t="shared" si="584"/>
        <v/>
      </c>
    </row>
    <row r="3316" spans="1:22">
      <c r="A3316" s="2">
        <v>3291</v>
      </c>
      <c r="B3316" s="5">
        <v>40821</v>
      </c>
      <c r="C3316" s="17" t="str">
        <f t="shared" si="579"/>
        <v>Tue</v>
      </c>
      <c r="D3316" s="3">
        <f t="shared" si="580"/>
        <v>2015</v>
      </c>
      <c r="E3316" s="3">
        <f t="shared" si="581"/>
        <v>10</v>
      </c>
      <c r="G3316" s="23">
        <f t="shared" si="572"/>
        <v>92.639999999999844</v>
      </c>
      <c r="T3316" s="24" t="str">
        <f t="shared" si="582"/>
        <v/>
      </c>
      <c r="U3316" s="24" t="str">
        <f t="shared" si="583"/>
        <v/>
      </c>
      <c r="V3316" s="24" t="str">
        <f t="shared" si="584"/>
        <v/>
      </c>
    </row>
    <row r="3317" spans="1:22">
      <c r="A3317" s="2">
        <v>3292</v>
      </c>
      <c r="B3317" s="5">
        <v>40822</v>
      </c>
      <c r="C3317" s="17" t="str">
        <f t="shared" si="579"/>
        <v>Wed</v>
      </c>
      <c r="D3317" s="3">
        <f t="shared" si="580"/>
        <v>2015</v>
      </c>
      <c r="E3317" s="3">
        <f t="shared" si="581"/>
        <v>10</v>
      </c>
      <c r="G3317" s="23">
        <f t="shared" si="572"/>
        <v>92.579999999999842</v>
      </c>
      <c r="T3317" s="24" t="str">
        <f t="shared" si="582"/>
        <v/>
      </c>
      <c r="U3317" s="24" t="str">
        <f t="shared" si="583"/>
        <v/>
      </c>
      <c r="V3317" s="24" t="str">
        <f t="shared" si="584"/>
        <v/>
      </c>
    </row>
    <row r="3318" spans="1:22">
      <c r="A3318" s="2">
        <v>3293</v>
      </c>
      <c r="B3318" s="5">
        <v>40823</v>
      </c>
      <c r="C3318" s="17" t="str">
        <f t="shared" si="579"/>
        <v>Thu</v>
      </c>
      <c r="D3318" s="3">
        <f t="shared" si="580"/>
        <v>2015</v>
      </c>
      <c r="E3318" s="3">
        <f t="shared" si="581"/>
        <v>10</v>
      </c>
      <c r="G3318" s="23">
        <f t="shared" si="572"/>
        <v>92.51999999999984</v>
      </c>
      <c r="T3318" s="24" t="str">
        <f t="shared" si="582"/>
        <v/>
      </c>
      <c r="U3318" s="24" t="str">
        <f t="shared" si="583"/>
        <v/>
      </c>
      <c r="V3318" s="24" t="str">
        <f t="shared" si="584"/>
        <v/>
      </c>
    </row>
    <row r="3319" spans="1:22">
      <c r="A3319" s="2">
        <v>3294</v>
      </c>
      <c r="B3319" s="5">
        <v>40824</v>
      </c>
      <c r="C3319" s="17" t="str">
        <f t="shared" si="579"/>
        <v>Fri</v>
      </c>
      <c r="D3319" s="3">
        <f t="shared" si="580"/>
        <v>2015</v>
      </c>
      <c r="E3319" s="3">
        <f t="shared" si="581"/>
        <v>10</v>
      </c>
      <c r="G3319" s="23">
        <f t="shared" si="572"/>
        <v>92.459999999999837</v>
      </c>
      <c r="T3319" s="24" t="str">
        <f t="shared" si="582"/>
        <v/>
      </c>
      <c r="U3319" s="24" t="str">
        <f t="shared" si="583"/>
        <v/>
      </c>
      <c r="V3319" s="24" t="str">
        <f t="shared" si="584"/>
        <v/>
      </c>
    </row>
    <row r="3320" spans="1:22">
      <c r="A3320" s="2">
        <v>3295</v>
      </c>
      <c r="B3320" s="5">
        <v>40825</v>
      </c>
      <c r="C3320" s="17" t="str">
        <f t="shared" si="579"/>
        <v>Sat</v>
      </c>
      <c r="D3320" s="3">
        <f t="shared" si="580"/>
        <v>2015</v>
      </c>
      <c r="E3320" s="3">
        <f t="shared" si="581"/>
        <v>10</v>
      </c>
      <c r="G3320" s="23">
        <f t="shared" si="572"/>
        <v>92.399999999999835</v>
      </c>
      <c r="T3320" s="24" t="str">
        <f t="shared" si="582"/>
        <v/>
      </c>
      <c r="U3320" s="24" t="str">
        <f t="shared" si="583"/>
        <v/>
      </c>
      <c r="V3320" s="24" t="str">
        <f t="shared" si="584"/>
        <v/>
      </c>
    </row>
    <row r="3321" spans="1:22">
      <c r="A3321" s="2">
        <v>3296</v>
      </c>
      <c r="B3321" s="5">
        <v>40826</v>
      </c>
      <c r="C3321" s="17" t="str">
        <f t="shared" si="579"/>
        <v>Sun</v>
      </c>
      <c r="D3321" s="3">
        <f t="shared" si="580"/>
        <v>2015</v>
      </c>
      <c r="E3321" s="3">
        <f t="shared" si="581"/>
        <v>10</v>
      </c>
      <c r="G3321" s="23">
        <f t="shared" ref="G3321:G3384" si="585">G3320-0.06</f>
        <v>92.339999999999833</v>
      </c>
      <c r="T3321" s="24" t="str">
        <f t="shared" si="582"/>
        <v/>
      </c>
      <c r="U3321" s="24" t="str">
        <f t="shared" si="583"/>
        <v/>
      </c>
      <c r="V3321" s="24" t="str">
        <f t="shared" si="584"/>
        <v/>
      </c>
    </row>
    <row r="3322" spans="1:22">
      <c r="A3322" s="2">
        <v>3297</v>
      </c>
      <c r="B3322" s="5">
        <v>40827</v>
      </c>
      <c r="C3322" s="17" t="str">
        <f t="shared" ref="C3322:C3385" si="586">TEXT(B3322,"ddd")</f>
        <v>Mon</v>
      </c>
      <c r="D3322" s="3">
        <f t="shared" ref="D3322:D3385" si="587">YEAR(B3322)</f>
        <v>2015</v>
      </c>
      <c r="E3322" s="3">
        <f t="shared" ref="E3322:E3385" si="588">MONTH(B3322)</f>
        <v>10</v>
      </c>
      <c r="G3322" s="23">
        <f t="shared" si="585"/>
        <v>92.279999999999831</v>
      </c>
      <c r="T3322" s="24" t="str">
        <f t="shared" ref="T3322:T3385" si="589">IF(F3322="","",IF(F3322&lt;80,F3322,NA()))</f>
        <v/>
      </c>
      <c r="U3322" s="24" t="str">
        <f t="shared" ref="U3322:U3385" si="590">IF(F3322="","",IF(AND(F3322&lt;100,F3322&gt;=80),F3322,NA()))</f>
        <v/>
      </c>
      <c r="V3322" s="24" t="str">
        <f t="shared" ref="V3322:V3385" si="591">IF(F3322="","",IF(F3322&gt;=100,F3322,NA()))</f>
        <v/>
      </c>
    </row>
    <row r="3323" spans="1:22">
      <c r="A3323" s="2">
        <v>3298</v>
      </c>
      <c r="B3323" s="5">
        <v>40828</v>
      </c>
      <c r="C3323" s="17" t="str">
        <f t="shared" si="586"/>
        <v>Tue</v>
      </c>
      <c r="D3323" s="3">
        <f t="shared" si="587"/>
        <v>2015</v>
      </c>
      <c r="E3323" s="3">
        <f t="shared" si="588"/>
        <v>10</v>
      </c>
      <c r="G3323" s="23">
        <f t="shared" si="585"/>
        <v>92.219999999999828</v>
      </c>
      <c r="T3323" s="24" t="str">
        <f t="shared" si="589"/>
        <v/>
      </c>
      <c r="U3323" s="24" t="str">
        <f t="shared" si="590"/>
        <v/>
      </c>
      <c r="V3323" s="24" t="str">
        <f t="shared" si="591"/>
        <v/>
      </c>
    </row>
    <row r="3324" spans="1:22">
      <c r="A3324" s="2">
        <v>3299</v>
      </c>
      <c r="B3324" s="5">
        <v>40829</v>
      </c>
      <c r="C3324" s="17" t="str">
        <f t="shared" si="586"/>
        <v>Wed</v>
      </c>
      <c r="D3324" s="3">
        <f t="shared" si="587"/>
        <v>2015</v>
      </c>
      <c r="E3324" s="3">
        <f t="shared" si="588"/>
        <v>10</v>
      </c>
      <c r="G3324" s="23">
        <f t="shared" si="585"/>
        <v>92.159999999999826</v>
      </c>
      <c r="T3324" s="24" t="str">
        <f t="shared" si="589"/>
        <v/>
      </c>
      <c r="U3324" s="24" t="str">
        <f t="shared" si="590"/>
        <v/>
      </c>
      <c r="V3324" s="24" t="str">
        <f t="shared" si="591"/>
        <v/>
      </c>
    </row>
    <row r="3325" spans="1:22">
      <c r="A3325" s="2">
        <v>3300</v>
      </c>
      <c r="B3325" s="5">
        <v>40830</v>
      </c>
      <c r="C3325" s="17" t="str">
        <f t="shared" si="586"/>
        <v>Thu</v>
      </c>
      <c r="D3325" s="3">
        <f t="shared" si="587"/>
        <v>2015</v>
      </c>
      <c r="E3325" s="3">
        <f t="shared" si="588"/>
        <v>10</v>
      </c>
      <c r="G3325" s="23">
        <f t="shared" si="585"/>
        <v>92.099999999999824</v>
      </c>
      <c r="T3325" s="24" t="str">
        <f t="shared" si="589"/>
        <v/>
      </c>
      <c r="U3325" s="24" t="str">
        <f t="shared" si="590"/>
        <v/>
      </c>
      <c r="V3325" s="24" t="str">
        <f t="shared" si="591"/>
        <v/>
      </c>
    </row>
    <row r="3326" spans="1:22">
      <c r="A3326" s="2">
        <v>3301</v>
      </c>
      <c r="B3326" s="5">
        <v>40831</v>
      </c>
      <c r="C3326" s="17" t="str">
        <f t="shared" si="586"/>
        <v>Fri</v>
      </c>
      <c r="D3326" s="3">
        <f t="shared" si="587"/>
        <v>2015</v>
      </c>
      <c r="E3326" s="3">
        <f t="shared" si="588"/>
        <v>10</v>
      </c>
      <c r="G3326" s="23">
        <f t="shared" si="585"/>
        <v>92.039999999999822</v>
      </c>
      <c r="T3326" s="24" t="str">
        <f t="shared" si="589"/>
        <v/>
      </c>
      <c r="U3326" s="24" t="str">
        <f t="shared" si="590"/>
        <v/>
      </c>
      <c r="V3326" s="24" t="str">
        <f t="shared" si="591"/>
        <v/>
      </c>
    </row>
    <row r="3327" spans="1:22">
      <c r="A3327" s="2">
        <v>3302</v>
      </c>
      <c r="B3327" s="5">
        <v>40832</v>
      </c>
      <c r="C3327" s="17" t="str">
        <f t="shared" si="586"/>
        <v>Sat</v>
      </c>
      <c r="D3327" s="3">
        <f t="shared" si="587"/>
        <v>2015</v>
      </c>
      <c r="E3327" s="3">
        <f t="shared" si="588"/>
        <v>10</v>
      </c>
      <c r="G3327" s="23">
        <f t="shared" si="585"/>
        <v>91.979999999999819</v>
      </c>
      <c r="T3327" s="24" t="str">
        <f t="shared" si="589"/>
        <v/>
      </c>
      <c r="U3327" s="24" t="str">
        <f t="shared" si="590"/>
        <v/>
      </c>
      <c r="V3327" s="24" t="str">
        <f t="shared" si="591"/>
        <v/>
      </c>
    </row>
    <row r="3328" spans="1:22">
      <c r="A3328" s="2">
        <v>3303</v>
      </c>
      <c r="B3328" s="5">
        <v>40833</v>
      </c>
      <c r="C3328" s="17" t="str">
        <f t="shared" si="586"/>
        <v>Sun</v>
      </c>
      <c r="D3328" s="3">
        <f t="shared" si="587"/>
        <v>2015</v>
      </c>
      <c r="E3328" s="3">
        <f t="shared" si="588"/>
        <v>10</v>
      </c>
      <c r="G3328" s="23">
        <f t="shared" si="585"/>
        <v>91.919999999999817</v>
      </c>
      <c r="T3328" s="24" t="str">
        <f t="shared" si="589"/>
        <v/>
      </c>
      <c r="U3328" s="24" t="str">
        <f t="shared" si="590"/>
        <v/>
      </c>
      <c r="V3328" s="24" t="str">
        <f t="shared" si="591"/>
        <v/>
      </c>
    </row>
    <row r="3329" spans="1:22">
      <c r="A3329" s="2">
        <v>3304</v>
      </c>
      <c r="B3329" s="5">
        <v>40834</v>
      </c>
      <c r="C3329" s="17" t="str">
        <f t="shared" si="586"/>
        <v>Mon</v>
      </c>
      <c r="D3329" s="3">
        <f t="shared" si="587"/>
        <v>2015</v>
      </c>
      <c r="E3329" s="3">
        <f t="shared" si="588"/>
        <v>10</v>
      </c>
      <c r="G3329" s="23">
        <f t="shared" si="585"/>
        <v>91.859999999999815</v>
      </c>
      <c r="T3329" s="24" t="str">
        <f t="shared" si="589"/>
        <v/>
      </c>
      <c r="U3329" s="24" t="str">
        <f t="shared" si="590"/>
        <v/>
      </c>
      <c r="V3329" s="24" t="str">
        <f t="shared" si="591"/>
        <v/>
      </c>
    </row>
    <row r="3330" spans="1:22">
      <c r="A3330" s="2">
        <v>3305</v>
      </c>
      <c r="B3330" s="5">
        <v>40835</v>
      </c>
      <c r="C3330" s="17" t="str">
        <f t="shared" si="586"/>
        <v>Tue</v>
      </c>
      <c r="D3330" s="3">
        <f t="shared" si="587"/>
        <v>2015</v>
      </c>
      <c r="E3330" s="3">
        <f t="shared" si="588"/>
        <v>10</v>
      </c>
      <c r="G3330" s="23">
        <f t="shared" si="585"/>
        <v>91.799999999999812</v>
      </c>
      <c r="T3330" s="24" t="str">
        <f t="shared" si="589"/>
        <v/>
      </c>
      <c r="U3330" s="24" t="str">
        <f t="shared" si="590"/>
        <v/>
      </c>
      <c r="V3330" s="24" t="str">
        <f t="shared" si="591"/>
        <v/>
      </c>
    </row>
    <row r="3331" spans="1:22">
      <c r="A3331" s="2">
        <v>3306</v>
      </c>
      <c r="B3331" s="5">
        <v>40836</v>
      </c>
      <c r="C3331" s="17" t="str">
        <f t="shared" si="586"/>
        <v>Wed</v>
      </c>
      <c r="D3331" s="3">
        <f t="shared" si="587"/>
        <v>2015</v>
      </c>
      <c r="E3331" s="3">
        <f t="shared" si="588"/>
        <v>10</v>
      </c>
      <c r="G3331" s="23">
        <f t="shared" si="585"/>
        <v>91.73999999999981</v>
      </c>
      <c r="T3331" s="24" t="str">
        <f t="shared" si="589"/>
        <v/>
      </c>
      <c r="U3331" s="24" t="str">
        <f t="shared" si="590"/>
        <v/>
      </c>
      <c r="V3331" s="24" t="str">
        <f t="shared" si="591"/>
        <v/>
      </c>
    </row>
    <row r="3332" spans="1:22">
      <c r="A3332" s="2">
        <v>3307</v>
      </c>
      <c r="B3332" s="5">
        <v>40837</v>
      </c>
      <c r="C3332" s="17" t="str">
        <f t="shared" si="586"/>
        <v>Thu</v>
      </c>
      <c r="D3332" s="3">
        <f t="shared" si="587"/>
        <v>2015</v>
      </c>
      <c r="E3332" s="3">
        <f t="shared" si="588"/>
        <v>10</v>
      </c>
      <c r="G3332" s="23">
        <f t="shared" si="585"/>
        <v>91.679999999999808</v>
      </c>
      <c r="T3332" s="24" t="str">
        <f t="shared" si="589"/>
        <v/>
      </c>
      <c r="U3332" s="24" t="str">
        <f t="shared" si="590"/>
        <v/>
      </c>
      <c r="V3332" s="24" t="str">
        <f t="shared" si="591"/>
        <v/>
      </c>
    </row>
    <row r="3333" spans="1:22">
      <c r="A3333" s="2">
        <v>3308</v>
      </c>
      <c r="B3333" s="5">
        <v>40838</v>
      </c>
      <c r="C3333" s="17" t="str">
        <f t="shared" si="586"/>
        <v>Fri</v>
      </c>
      <c r="D3333" s="3">
        <f t="shared" si="587"/>
        <v>2015</v>
      </c>
      <c r="E3333" s="3">
        <f t="shared" si="588"/>
        <v>10</v>
      </c>
      <c r="G3333" s="23">
        <f t="shared" si="585"/>
        <v>91.619999999999806</v>
      </c>
      <c r="T3333" s="24" t="str">
        <f t="shared" si="589"/>
        <v/>
      </c>
      <c r="U3333" s="24" t="str">
        <f t="shared" si="590"/>
        <v/>
      </c>
      <c r="V3333" s="24" t="str">
        <f t="shared" si="591"/>
        <v/>
      </c>
    </row>
    <row r="3334" spans="1:22">
      <c r="A3334" s="2">
        <v>3309</v>
      </c>
      <c r="B3334" s="5">
        <v>40839</v>
      </c>
      <c r="C3334" s="17" t="str">
        <f t="shared" si="586"/>
        <v>Sat</v>
      </c>
      <c r="D3334" s="3">
        <f t="shared" si="587"/>
        <v>2015</v>
      </c>
      <c r="E3334" s="3">
        <f t="shared" si="588"/>
        <v>10</v>
      </c>
      <c r="G3334" s="23">
        <f t="shared" si="585"/>
        <v>91.559999999999803</v>
      </c>
      <c r="T3334" s="24" t="str">
        <f t="shared" si="589"/>
        <v/>
      </c>
      <c r="U3334" s="24" t="str">
        <f t="shared" si="590"/>
        <v/>
      </c>
      <c r="V3334" s="24" t="str">
        <f t="shared" si="591"/>
        <v/>
      </c>
    </row>
    <row r="3335" spans="1:22">
      <c r="A3335" s="2">
        <v>3310</v>
      </c>
      <c r="B3335" s="5">
        <v>40840</v>
      </c>
      <c r="C3335" s="17" t="str">
        <f t="shared" si="586"/>
        <v>Sun</v>
      </c>
      <c r="D3335" s="3">
        <f t="shared" si="587"/>
        <v>2015</v>
      </c>
      <c r="E3335" s="3">
        <f t="shared" si="588"/>
        <v>10</v>
      </c>
      <c r="G3335" s="23">
        <f t="shared" si="585"/>
        <v>91.499999999999801</v>
      </c>
      <c r="T3335" s="24" t="str">
        <f t="shared" si="589"/>
        <v/>
      </c>
      <c r="U3335" s="24" t="str">
        <f t="shared" si="590"/>
        <v/>
      </c>
      <c r="V3335" s="24" t="str">
        <f t="shared" si="591"/>
        <v/>
      </c>
    </row>
    <row r="3336" spans="1:22">
      <c r="A3336" s="2">
        <v>3311</v>
      </c>
      <c r="B3336" s="5">
        <v>40841</v>
      </c>
      <c r="C3336" s="17" t="str">
        <f t="shared" si="586"/>
        <v>Mon</v>
      </c>
      <c r="D3336" s="3">
        <f t="shared" si="587"/>
        <v>2015</v>
      </c>
      <c r="E3336" s="3">
        <f t="shared" si="588"/>
        <v>10</v>
      </c>
      <c r="G3336" s="23">
        <f t="shared" si="585"/>
        <v>91.439999999999799</v>
      </c>
      <c r="T3336" s="24" t="str">
        <f t="shared" si="589"/>
        <v/>
      </c>
      <c r="U3336" s="24" t="str">
        <f t="shared" si="590"/>
        <v/>
      </c>
      <c r="V3336" s="24" t="str">
        <f t="shared" si="591"/>
        <v/>
      </c>
    </row>
    <row r="3337" spans="1:22">
      <c r="A3337" s="2">
        <v>3312</v>
      </c>
      <c r="B3337" s="5">
        <v>40842</v>
      </c>
      <c r="C3337" s="17" t="str">
        <f t="shared" si="586"/>
        <v>Tue</v>
      </c>
      <c r="D3337" s="3">
        <f t="shared" si="587"/>
        <v>2015</v>
      </c>
      <c r="E3337" s="3">
        <f t="shared" si="588"/>
        <v>10</v>
      </c>
      <c r="G3337" s="23">
        <f t="shared" si="585"/>
        <v>91.379999999999797</v>
      </c>
      <c r="T3337" s="24" t="str">
        <f t="shared" si="589"/>
        <v/>
      </c>
      <c r="U3337" s="24" t="str">
        <f t="shared" si="590"/>
        <v/>
      </c>
      <c r="V3337" s="24" t="str">
        <f t="shared" si="591"/>
        <v/>
      </c>
    </row>
    <row r="3338" spans="1:22">
      <c r="A3338" s="2">
        <v>3313</v>
      </c>
      <c r="B3338" s="5">
        <v>40843</v>
      </c>
      <c r="C3338" s="17" t="str">
        <f t="shared" si="586"/>
        <v>Wed</v>
      </c>
      <c r="D3338" s="3">
        <f t="shared" si="587"/>
        <v>2015</v>
      </c>
      <c r="E3338" s="3">
        <f t="shared" si="588"/>
        <v>10</v>
      </c>
      <c r="G3338" s="23">
        <f t="shared" si="585"/>
        <v>91.319999999999794</v>
      </c>
      <c r="T3338" s="24" t="str">
        <f t="shared" si="589"/>
        <v/>
      </c>
      <c r="U3338" s="24" t="str">
        <f t="shared" si="590"/>
        <v/>
      </c>
      <c r="V3338" s="24" t="str">
        <f t="shared" si="591"/>
        <v/>
      </c>
    </row>
    <row r="3339" spans="1:22">
      <c r="A3339" s="2">
        <v>3314</v>
      </c>
      <c r="B3339" s="5">
        <v>40844</v>
      </c>
      <c r="C3339" s="17" t="str">
        <f t="shared" si="586"/>
        <v>Thu</v>
      </c>
      <c r="D3339" s="3">
        <f t="shared" si="587"/>
        <v>2015</v>
      </c>
      <c r="E3339" s="3">
        <f t="shared" si="588"/>
        <v>10</v>
      </c>
      <c r="G3339" s="23">
        <f t="shared" si="585"/>
        <v>91.259999999999792</v>
      </c>
      <c r="T3339" s="24" t="str">
        <f t="shared" si="589"/>
        <v/>
      </c>
      <c r="U3339" s="24" t="str">
        <f t="shared" si="590"/>
        <v/>
      </c>
      <c r="V3339" s="24" t="str">
        <f t="shared" si="591"/>
        <v/>
      </c>
    </row>
    <row r="3340" spans="1:22">
      <c r="A3340" s="2">
        <v>3315</v>
      </c>
      <c r="B3340" s="5">
        <v>40845</v>
      </c>
      <c r="C3340" s="17" t="str">
        <f t="shared" si="586"/>
        <v>Fri</v>
      </c>
      <c r="D3340" s="3">
        <f t="shared" si="587"/>
        <v>2015</v>
      </c>
      <c r="E3340" s="3">
        <f t="shared" si="588"/>
        <v>10</v>
      </c>
      <c r="G3340" s="23">
        <f t="shared" si="585"/>
        <v>91.19999999999979</v>
      </c>
      <c r="T3340" s="24" t="str">
        <f t="shared" si="589"/>
        <v/>
      </c>
      <c r="U3340" s="24" t="str">
        <f t="shared" si="590"/>
        <v/>
      </c>
      <c r="V3340" s="24" t="str">
        <f t="shared" si="591"/>
        <v/>
      </c>
    </row>
    <row r="3341" spans="1:22">
      <c r="A3341" s="2">
        <v>3316</v>
      </c>
      <c r="B3341" s="5">
        <v>40846</v>
      </c>
      <c r="C3341" s="17" t="str">
        <f t="shared" si="586"/>
        <v>Sat</v>
      </c>
      <c r="D3341" s="3">
        <f t="shared" si="587"/>
        <v>2015</v>
      </c>
      <c r="E3341" s="3">
        <f t="shared" si="588"/>
        <v>10</v>
      </c>
      <c r="G3341" s="23">
        <f t="shared" si="585"/>
        <v>91.139999999999787</v>
      </c>
      <c r="T3341" s="24" t="str">
        <f t="shared" si="589"/>
        <v/>
      </c>
      <c r="U3341" s="24" t="str">
        <f t="shared" si="590"/>
        <v/>
      </c>
      <c r="V3341" s="24" t="str">
        <f t="shared" si="591"/>
        <v/>
      </c>
    </row>
    <row r="3342" spans="1:22">
      <c r="A3342" s="2">
        <v>3317</v>
      </c>
      <c r="B3342" s="5">
        <v>40847</v>
      </c>
      <c r="C3342" s="17" t="str">
        <f t="shared" si="586"/>
        <v>Sun</v>
      </c>
      <c r="D3342" s="3">
        <f t="shared" si="587"/>
        <v>2015</v>
      </c>
      <c r="E3342" s="3">
        <f t="shared" si="588"/>
        <v>11</v>
      </c>
      <c r="G3342" s="23">
        <f t="shared" si="585"/>
        <v>91.079999999999785</v>
      </c>
      <c r="T3342" s="24" t="str">
        <f t="shared" si="589"/>
        <v/>
      </c>
      <c r="U3342" s="24" t="str">
        <f t="shared" si="590"/>
        <v/>
      </c>
      <c r="V3342" s="24" t="str">
        <f t="shared" si="591"/>
        <v/>
      </c>
    </row>
    <row r="3343" spans="1:22">
      <c r="A3343" s="2">
        <v>3318</v>
      </c>
      <c r="B3343" s="5">
        <v>40848</v>
      </c>
      <c r="C3343" s="17" t="str">
        <f t="shared" si="586"/>
        <v>Mon</v>
      </c>
      <c r="D3343" s="3">
        <f t="shared" si="587"/>
        <v>2015</v>
      </c>
      <c r="E3343" s="3">
        <f t="shared" si="588"/>
        <v>11</v>
      </c>
      <c r="G3343" s="23">
        <f t="shared" si="585"/>
        <v>91.019999999999783</v>
      </c>
      <c r="T3343" s="24" t="str">
        <f t="shared" si="589"/>
        <v/>
      </c>
      <c r="U3343" s="24" t="str">
        <f t="shared" si="590"/>
        <v/>
      </c>
      <c r="V3343" s="24" t="str">
        <f t="shared" si="591"/>
        <v/>
      </c>
    </row>
    <row r="3344" spans="1:22">
      <c r="A3344" s="2">
        <v>3319</v>
      </c>
      <c r="B3344" s="5">
        <v>40849</v>
      </c>
      <c r="C3344" s="17" t="str">
        <f t="shared" si="586"/>
        <v>Tue</v>
      </c>
      <c r="D3344" s="3">
        <f t="shared" si="587"/>
        <v>2015</v>
      </c>
      <c r="E3344" s="3">
        <f t="shared" si="588"/>
        <v>11</v>
      </c>
      <c r="G3344" s="23">
        <f t="shared" si="585"/>
        <v>90.959999999999781</v>
      </c>
      <c r="T3344" s="24" t="str">
        <f t="shared" si="589"/>
        <v/>
      </c>
      <c r="U3344" s="24" t="str">
        <f t="shared" si="590"/>
        <v/>
      </c>
      <c r="V3344" s="24" t="str">
        <f t="shared" si="591"/>
        <v/>
      </c>
    </row>
    <row r="3345" spans="1:22">
      <c r="A3345" s="2">
        <v>3320</v>
      </c>
      <c r="B3345" s="5">
        <v>40850</v>
      </c>
      <c r="C3345" s="17" t="str">
        <f t="shared" si="586"/>
        <v>Wed</v>
      </c>
      <c r="D3345" s="3">
        <f t="shared" si="587"/>
        <v>2015</v>
      </c>
      <c r="E3345" s="3">
        <f t="shared" si="588"/>
        <v>11</v>
      </c>
      <c r="G3345" s="23">
        <f t="shared" si="585"/>
        <v>90.899999999999778</v>
      </c>
      <c r="T3345" s="24" t="str">
        <f t="shared" si="589"/>
        <v/>
      </c>
      <c r="U3345" s="24" t="str">
        <f t="shared" si="590"/>
        <v/>
      </c>
      <c r="V3345" s="24" t="str">
        <f t="shared" si="591"/>
        <v/>
      </c>
    </row>
    <row r="3346" spans="1:22">
      <c r="A3346" s="2">
        <v>3321</v>
      </c>
      <c r="B3346" s="5">
        <v>40851</v>
      </c>
      <c r="C3346" s="17" t="str">
        <f t="shared" si="586"/>
        <v>Thu</v>
      </c>
      <c r="D3346" s="3">
        <f t="shared" si="587"/>
        <v>2015</v>
      </c>
      <c r="E3346" s="3">
        <f t="shared" si="588"/>
        <v>11</v>
      </c>
      <c r="G3346" s="23">
        <f t="shared" si="585"/>
        <v>90.839999999999776</v>
      </c>
      <c r="T3346" s="24" t="str">
        <f t="shared" si="589"/>
        <v/>
      </c>
      <c r="U3346" s="24" t="str">
        <f t="shared" si="590"/>
        <v/>
      </c>
      <c r="V3346" s="24" t="str">
        <f t="shared" si="591"/>
        <v/>
      </c>
    </row>
    <row r="3347" spans="1:22">
      <c r="A3347" s="2">
        <v>3322</v>
      </c>
      <c r="B3347" s="5">
        <v>40852</v>
      </c>
      <c r="C3347" s="17" t="str">
        <f t="shared" si="586"/>
        <v>Fri</v>
      </c>
      <c r="D3347" s="3">
        <f t="shared" si="587"/>
        <v>2015</v>
      </c>
      <c r="E3347" s="3">
        <f t="shared" si="588"/>
        <v>11</v>
      </c>
      <c r="G3347" s="23">
        <f t="shared" si="585"/>
        <v>90.779999999999774</v>
      </c>
      <c r="T3347" s="24" t="str">
        <f t="shared" si="589"/>
        <v/>
      </c>
      <c r="U3347" s="24" t="str">
        <f t="shared" si="590"/>
        <v/>
      </c>
      <c r="V3347" s="24" t="str">
        <f t="shared" si="591"/>
        <v/>
      </c>
    </row>
    <row r="3348" spans="1:22">
      <c r="A3348" s="2">
        <v>3323</v>
      </c>
      <c r="B3348" s="5">
        <v>40853</v>
      </c>
      <c r="C3348" s="17" t="str">
        <f t="shared" si="586"/>
        <v>Sat</v>
      </c>
      <c r="D3348" s="3">
        <f t="shared" si="587"/>
        <v>2015</v>
      </c>
      <c r="E3348" s="3">
        <f t="shared" si="588"/>
        <v>11</v>
      </c>
      <c r="G3348" s="23">
        <f t="shared" si="585"/>
        <v>90.719999999999771</v>
      </c>
      <c r="T3348" s="24" t="str">
        <f t="shared" si="589"/>
        <v/>
      </c>
      <c r="U3348" s="24" t="str">
        <f t="shared" si="590"/>
        <v/>
      </c>
      <c r="V3348" s="24" t="str">
        <f t="shared" si="591"/>
        <v/>
      </c>
    </row>
    <row r="3349" spans="1:22">
      <c r="A3349" s="2">
        <v>3324</v>
      </c>
      <c r="B3349" s="5">
        <v>40854</v>
      </c>
      <c r="C3349" s="17" t="str">
        <f t="shared" si="586"/>
        <v>Sun</v>
      </c>
      <c r="D3349" s="3">
        <f t="shared" si="587"/>
        <v>2015</v>
      </c>
      <c r="E3349" s="3">
        <f t="shared" si="588"/>
        <v>11</v>
      </c>
      <c r="G3349" s="23">
        <f t="shared" si="585"/>
        <v>90.659999999999769</v>
      </c>
      <c r="T3349" s="24" t="str">
        <f t="shared" si="589"/>
        <v/>
      </c>
      <c r="U3349" s="24" t="str">
        <f t="shared" si="590"/>
        <v/>
      </c>
      <c r="V3349" s="24" t="str">
        <f t="shared" si="591"/>
        <v/>
      </c>
    </row>
    <row r="3350" spans="1:22">
      <c r="A3350" s="2">
        <v>3325</v>
      </c>
      <c r="B3350" s="5">
        <v>40855</v>
      </c>
      <c r="C3350" s="17" t="str">
        <f t="shared" si="586"/>
        <v>Mon</v>
      </c>
      <c r="D3350" s="3">
        <f t="shared" si="587"/>
        <v>2015</v>
      </c>
      <c r="E3350" s="3">
        <f t="shared" si="588"/>
        <v>11</v>
      </c>
      <c r="G3350" s="23">
        <f t="shared" si="585"/>
        <v>90.599999999999767</v>
      </c>
      <c r="T3350" s="24" t="str">
        <f t="shared" si="589"/>
        <v/>
      </c>
      <c r="U3350" s="24" t="str">
        <f t="shared" si="590"/>
        <v/>
      </c>
      <c r="V3350" s="24" t="str">
        <f t="shared" si="591"/>
        <v/>
      </c>
    </row>
    <row r="3351" spans="1:22">
      <c r="A3351" s="2">
        <v>3326</v>
      </c>
      <c r="B3351" s="5">
        <v>40856</v>
      </c>
      <c r="C3351" s="17" t="str">
        <f t="shared" si="586"/>
        <v>Tue</v>
      </c>
      <c r="D3351" s="3">
        <f t="shared" si="587"/>
        <v>2015</v>
      </c>
      <c r="E3351" s="3">
        <f t="shared" si="588"/>
        <v>11</v>
      </c>
      <c r="G3351" s="23">
        <f t="shared" si="585"/>
        <v>90.539999999999765</v>
      </c>
      <c r="T3351" s="24" t="str">
        <f t="shared" si="589"/>
        <v/>
      </c>
      <c r="U3351" s="24" t="str">
        <f t="shared" si="590"/>
        <v/>
      </c>
      <c r="V3351" s="24" t="str">
        <f t="shared" si="591"/>
        <v/>
      </c>
    </row>
    <row r="3352" spans="1:22">
      <c r="A3352" s="2">
        <v>3327</v>
      </c>
      <c r="B3352" s="5">
        <v>40857</v>
      </c>
      <c r="C3352" s="17" t="str">
        <f t="shared" si="586"/>
        <v>Wed</v>
      </c>
      <c r="D3352" s="3">
        <f t="shared" si="587"/>
        <v>2015</v>
      </c>
      <c r="E3352" s="3">
        <f t="shared" si="588"/>
        <v>11</v>
      </c>
      <c r="G3352" s="23">
        <f t="shared" si="585"/>
        <v>90.479999999999762</v>
      </c>
      <c r="T3352" s="24" t="str">
        <f t="shared" si="589"/>
        <v/>
      </c>
      <c r="U3352" s="24" t="str">
        <f t="shared" si="590"/>
        <v/>
      </c>
      <c r="V3352" s="24" t="str">
        <f t="shared" si="591"/>
        <v/>
      </c>
    </row>
    <row r="3353" spans="1:22">
      <c r="A3353" s="2">
        <v>3328</v>
      </c>
      <c r="B3353" s="5">
        <v>40858</v>
      </c>
      <c r="C3353" s="17" t="str">
        <f t="shared" si="586"/>
        <v>Thu</v>
      </c>
      <c r="D3353" s="3">
        <f t="shared" si="587"/>
        <v>2015</v>
      </c>
      <c r="E3353" s="3">
        <f t="shared" si="588"/>
        <v>11</v>
      </c>
      <c r="G3353" s="23">
        <f t="shared" si="585"/>
        <v>90.41999999999976</v>
      </c>
      <c r="T3353" s="24" t="str">
        <f t="shared" si="589"/>
        <v/>
      </c>
      <c r="U3353" s="24" t="str">
        <f t="shared" si="590"/>
        <v/>
      </c>
      <c r="V3353" s="24" t="str">
        <f t="shared" si="591"/>
        <v/>
      </c>
    </row>
    <row r="3354" spans="1:22">
      <c r="A3354" s="2">
        <v>3329</v>
      </c>
      <c r="B3354" s="5">
        <v>40859</v>
      </c>
      <c r="C3354" s="17" t="str">
        <f t="shared" si="586"/>
        <v>Fri</v>
      </c>
      <c r="D3354" s="3">
        <f t="shared" si="587"/>
        <v>2015</v>
      </c>
      <c r="E3354" s="3">
        <f t="shared" si="588"/>
        <v>11</v>
      </c>
      <c r="G3354" s="23">
        <f t="shared" si="585"/>
        <v>90.359999999999758</v>
      </c>
      <c r="T3354" s="24" t="str">
        <f t="shared" si="589"/>
        <v/>
      </c>
      <c r="U3354" s="24" t="str">
        <f t="shared" si="590"/>
        <v/>
      </c>
      <c r="V3354" s="24" t="str">
        <f t="shared" si="591"/>
        <v/>
      </c>
    </row>
    <row r="3355" spans="1:22">
      <c r="A3355" s="2">
        <v>3330</v>
      </c>
      <c r="B3355" s="5">
        <v>40860</v>
      </c>
      <c r="C3355" s="17" t="str">
        <f t="shared" si="586"/>
        <v>Sat</v>
      </c>
      <c r="D3355" s="3">
        <f t="shared" si="587"/>
        <v>2015</v>
      </c>
      <c r="E3355" s="3">
        <f t="shared" si="588"/>
        <v>11</v>
      </c>
      <c r="G3355" s="23">
        <f t="shared" si="585"/>
        <v>90.299999999999756</v>
      </c>
      <c r="T3355" s="24" t="str">
        <f t="shared" si="589"/>
        <v/>
      </c>
      <c r="U3355" s="24" t="str">
        <f t="shared" si="590"/>
        <v/>
      </c>
      <c r="V3355" s="24" t="str">
        <f t="shared" si="591"/>
        <v/>
      </c>
    </row>
    <row r="3356" spans="1:22">
      <c r="A3356" s="2">
        <v>3331</v>
      </c>
      <c r="B3356" s="5">
        <v>40861</v>
      </c>
      <c r="C3356" s="17" t="str">
        <f t="shared" si="586"/>
        <v>Sun</v>
      </c>
      <c r="D3356" s="3">
        <f t="shared" si="587"/>
        <v>2015</v>
      </c>
      <c r="E3356" s="3">
        <f t="shared" si="588"/>
        <v>11</v>
      </c>
      <c r="G3356" s="23">
        <f t="shared" si="585"/>
        <v>90.239999999999753</v>
      </c>
      <c r="T3356" s="24" t="str">
        <f t="shared" si="589"/>
        <v/>
      </c>
      <c r="U3356" s="24" t="str">
        <f t="shared" si="590"/>
        <v/>
      </c>
      <c r="V3356" s="24" t="str">
        <f t="shared" si="591"/>
        <v/>
      </c>
    </row>
    <row r="3357" spans="1:22">
      <c r="A3357" s="2">
        <v>3332</v>
      </c>
      <c r="B3357" s="5">
        <v>40862</v>
      </c>
      <c r="C3357" s="17" t="str">
        <f t="shared" si="586"/>
        <v>Mon</v>
      </c>
      <c r="D3357" s="3">
        <f t="shared" si="587"/>
        <v>2015</v>
      </c>
      <c r="E3357" s="3">
        <f t="shared" si="588"/>
        <v>11</v>
      </c>
      <c r="G3357" s="23">
        <f t="shared" si="585"/>
        <v>90.179999999999751</v>
      </c>
      <c r="T3357" s="24" t="str">
        <f t="shared" si="589"/>
        <v/>
      </c>
      <c r="U3357" s="24" t="str">
        <f t="shared" si="590"/>
        <v/>
      </c>
      <c r="V3357" s="24" t="str">
        <f t="shared" si="591"/>
        <v/>
      </c>
    </row>
    <row r="3358" spans="1:22">
      <c r="A3358" s="2">
        <v>3333</v>
      </c>
      <c r="B3358" s="5">
        <v>40863</v>
      </c>
      <c r="C3358" s="17" t="str">
        <f t="shared" si="586"/>
        <v>Tue</v>
      </c>
      <c r="D3358" s="3">
        <f t="shared" si="587"/>
        <v>2015</v>
      </c>
      <c r="E3358" s="3">
        <f t="shared" si="588"/>
        <v>11</v>
      </c>
      <c r="G3358" s="23">
        <f t="shared" si="585"/>
        <v>90.119999999999749</v>
      </c>
      <c r="T3358" s="24" t="str">
        <f t="shared" si="589"/>
        <v/>
      </c>
      <c r="U3358" s="24" t="str">
        <f t="shared" si="590"/>
        <v/>
      </c>
      <c r="V3358" s="24" t="str">
        <f t="shared" si="591"/>
        <v/>
      </c>
    </row>
    <row r="3359" spans="1:22">
      <c r="A3359" s="2">
        <v>3334</v>
      </c>
      <c r="B3359" s="5">
        <v>40864</v>
      </c>
      <c r="C3359" s="17" t="str">
        <f t="shared" si="586"/>
        <v>Wed</v>
      </c>
      <c r="D3359" s="3">
        <f t="shared" si="587"/>
        <v>2015</v>
      </c>
      <c r="E3359" s="3">
        <f t="shared" si="588"/>
        <v>11</v>
      </c>
      <c r="G3359" s="23">
        <f t="shared" si="585"/>
        <v>90.059999999999746</v>
      </c>
      <c r="T3359" s="24" t="str">
        <f t="shared" si="589"/>
        <v/>
      </c>
      <c r="U3359" s="24" t="str">
        <f t="shared" si="590"/>
        <v/>
      </c>
      <c r="V3359" s="24" t="str">
        <f t="shared" si="591"/>
        <v/>
      </c>
    </row>
    <row r="3360" spans="1:22">
      <c r="A3360" s="2">
        <v>3335</v>
      </c>
      <c r="B3360" s="5">
        <v>40865</v>
      </c>
      <c r="C3360" s="17" t="str">
        <f t="shared" si="586"/>
        <v>Thu</v>
      </c>
      <c r="D3360" s="3">
        <f t="shared" si="587"/>
        <v>2015</v>
      </c>
      <c r="E3360" s="3">
        <f t="shared" si="588"/>
        <v>11</v>
      </c>
      <c r="G3360" s="23">
        <f t="shared" si="585"/>
        <v>89.999999999999744</v>
      </c>
      <c r="T3360" s="24" t="str">
        <f t="shared" si="589"/>
        <v/>
      </c>
      <c r="U3360" s="24" t="str">
        <f t="shared" si="590"/>
        <v/>
      </c>
      <c r="V3360" s="24" t="str">
        <f t="shared" si="591"/>
        <v/>
      </c>
    </row>
    <row r="3361" spans="1:22">
      <c r="A3361" s="2">
        <v>3336</v>
      </c>
      <c r="B3361" s="5">
        <v>40866</v>
      </c>
      <c r="C3361" s="17" t="str">
        <f t="shared" si="586"/>
        <v>Fri</v>
      </c>
      <c r="D3361" s="3">
        <f t="shared" si="587"/>
        <v>2015</v>
      </c>
      <c r="E3361" s="3">
        <f t="shared" si="588"/>
        <v>11</v>
      </c>
      <c r="G3361" s="23">
        <f t="shared" si="585"/>
        <v>89.939999999999742</v>
      </c>
      <c r="T3361" s="24" t="str">
        <f t="shared" si="589"/>
        <v/>
      </c>
      <c r="U3361" s="24" t="str">
        <f t="shared" si="590"/>
        <v/>
      </c>
      <c r="V3361" s="24" t="str">
        <f t="shared" si="591"/>
        <v/>
      </c>
    </row>
    <row r="3362" spans="1:22">
      <c r="A3362" s="2">
        <v>3337</v>
      </c>
      <c r="B3362" s="5">
        <v>40867</v>
      </c>
      <c r="C3362" s="17" t="str">
        <f t="shared" si="586"/>
        <v>Sat</v>
      </c>
      <c r="D3362" s="3">
        <f t="shared" si="587"/>
        <v>2015</v>
      </c>
      <c r="E3362" s="3">
        <f t="shared" si="588"/>
        <v>11</v>
      </c>
      <c r="G3362" s="23">
        <f t="shared" si="585"/>
        <v>89.87999999999974</v>
      </c>
      <c r="T3362" s="24" t="str">
        <f t="shared" si="589"/>
        <v/>
      </c>
      <c r="U3362" s="24" t="str">
        <f t="shared" si="590"/>
        <v/>
      </c>
      <c r="V3362" s="24" t="str">
        <f t="shared" si="591"/>
        <v/>
      </c>
    </row>
    <row r="3363" spans="1:22">
      <c r="A3363" s="2">
        <v>3338</v>
      </c>
      <c r="B3363" s="5">
        <v>40868</v>
      </c>
      <c r="C3363" s="17" t="str">
        <f t="shared" si="586"/>
        <v>Sun</v>
      </c>
      <c r="D3363" s="3">
        <f t="shared" si="587"/>
        <v>2015</v>
      </c>
      <c r="E3363" s="3">
        <f t="shared" si="588"/>
        <v>11</v>
      </c>
      <c r="G3363" s="23">
        <f t="shared" si="585"/>
        <v>89.819999999999737</v>
      </c>
      <c r="T3363" s="24" t="str">
        <f t="shared" si="589"/>
        <v/>
      </c>
      <c r="U3363" s="24" t="str">
        <f t="shared" si="590"/>
        <v/>
      </c>
      <c r="V3363" s="24" t="str">
        <f t="shared" si="591"/>
        <v/>
      </c>
    </row>
    <row r="3364" spans="1:22">
      <c r="A3364" s="2">
        <v>3339</v>
      </c>
      <c r="B3364" s="5">
        <v>40869</v>
      </c>
      <c r="C3364" s="17" t="str">
        <f t="shared" si="586"/>
        <v>Mon</v>
      </c>
      <c r="D3364" s="3">
        <f t="shared" si="587"/>
        <v>2015</v>
      </c>
      <c r="E3364" s="3">
        <f t="shared" si="588"/>
        <v>11</v>
      </c>
      <c r="G3364" s="23">
        <f t="shared" si="585"/>
        <v>89.759999999999735</v>
      </c>
      <c r="T3364" s="24" t="str">
        <f t="shared" si="589"/>
        <v/>
      </c>
      <c r="U3364" s="24" t="str">
        <f t="shared" si="590"/>
        <v/>
      </c>
      <c r="V3364" s="24" t="str">
        <f t="shared" si="591"/>
        <v/>
      </c>
    </row>
    <row r="3365" spans="1:22">
      <c r="A3365" s="2">
        <v>3340</v>
      </c>
      <c r="B3365" s="5">
        <v>40870</v>
      </c>
      <c r="C3365" s="17" t="str">
        <f t="shared" si="586"/>
        <v>Tue</v>
      </c>
      <c r="D3365" s="3">
        <f t="shared" si="587"/>
        <v>2015</v>
      </c>
      <c r="E3365" s="3">
        <f t="shared" si="588"/>
        <v>11</v>
      </c>
      <c r="G3365" s="23">
        <f t="shared" si="585"/>
        <v>89.699999999999733</v>
      </c>
      <c r="T3365" s="24" t="str">
        <f t="shared" si="589"/>
        <v/>
      </c>
      <c r="U3365" s="24" t="str">
        <f t="shared" si="590"/>
        <v/>
      </c>
      <c r="V3365" s="24" t="str">
        <f t="shared" si="591"/>
        <v/>
      </c>
    </row>
    <row r="3366" spans="1:22">
      <c r="A3366" s="2">
        <v>3341</v>
      </c>
      <c r="B3366" s="5">
        <v>40871</v>
      </c>
      <c r="C3366" s="17" t="str">
        <f t="shared" si="586"/>
        <v>Wed</v>
      </c>
      <c r="D3366" s="3">
        <f t="shared" si="587"/>
        <v>2015</v>
      </c>
      <c r="E3366" s="3">
        <f t="shared" si="588"/>
        <v>11</v>
      </c>
      <c r="G3366" s="23">
        <f t="shared" si="585"/>
        <v>89.639999999999731</v>
      </c>
      <c r="T3366" s="24" t="str">
        <f t="shared" si="589"/>
        <v/>
      </c>
      <c r="U3366" s="24" t="str">
        <f t="shared" si="590"/>
        <v/>
      </c>
      <c r="V3366" s="24" t="str">
        <f t="shared" si="591"/>
        <v/>
      </c>
    </row>
    <row r="3367" spans="1:22">
      <c r="A3367" s="2">
        <v>3342</v>
      </c>
      <c r="B3367" s="5">
        <v>40872</v>
      </c>
      <c r="C3367" s="17" t="str">
        <f t="shared" si="586"/>
        <v>Thu</v>
      </c>
      <c r="D3367" s="3">
        <f t="shared" si="587"/>
        <v>2015</v>
      </c>
      <c r="E3367" s="3">
        <f t="shared" si="588"/>
        <v>11</v>
      </c>
      <c r="G3367" s="23">
        <f t="shared" si="585"/>
        <v>89.579999999999728</v>
      </c>
      <c r="T3367" s="24" t="str">
        <f t="shared" si="589"/>
        <v/>
      </c>
      <c r="U3367" s="24" t="str">
        <f t="shared" si="590"/>
        <v/>
      </c>
      <c r="V3367" s="24" t="str">
        <f t="shared" si="591"/>
        <v/>
      </c>
    </row>
    <row r="3368" spans="1:22">
      <c r="A3368" s="2">
        <v>3343</v>
      </c>
      <c r="B3368" s="5">
        <v>40873</v>
      </c>
      <c r="C3368" s="17" t="str">
        <f t="shared" si="586"/>
        <v>Fri</v>
      </c>
      <c r="D3368" s="3">
        <f t="shared" si="587"/>
        <v>2015</v>
      </c>
      <c r="E3368" s="3">
        <f t="shared" si="588"/>
        <v>11</v>
      </c>
      <c r="G3368" s="23">
        <f t="shared" si="585"/>
        <v>89.519999999999726</v>
      </c>
      <c r="T3368" s="24" t="str">
        <f t="shared" si="589"/>
        <v/>
      </c>
      <c r="U3368" s="24" t="str">
        <f t="shared" si="590"/>
        <v/>
      </c>
      <c r="V3368" s="24" t="str">
        <f t="shared" si="591"/>
        <v/>
      </c>
    </row>
    <row r="3369" spans="1:22">
      <c r="A3369" s="2">
        <v>3344</v>
      </c>
      <c r="B3369" s="5">
        <v>40874</v>
      </c>
      <c r="C3369" s="17" t="str">
        <f t="shared" si="586"/>
        <v>Sat</v>
      </c>
      <c r="D3369" s="3">
        <f t="shared" si="587"/>
        <v>2015</v>
      </c>
      <c r="E3369" s="3">
        <f t="shared" si="588"/>
        <v>11</v>
      </c>
      <c r="G3369" s="23">
        <f t="shared" si="585"/>
        <v>89.459999999999724</v>
      </c>
      <c r="T3369" s="24" t="str">
        <f t="shared" si="589"/>
        <v/>
      </c>
      <c r="U3369" s="24" t="str">
        <f t="shared" si="590"/>
        <v/>
      </c>
      <c r="V3369" s="24" t="str">
        <f t="shared" si="591"/>
        <v/>
      </c>
    </row>
    <row r="3370" spans="1:22">
      <c r="A3370" s="2">
        <v>3345</v>
      </c>
      <c r="B3370" s="5">
        <v>40875</v>
      </c>
      <c r="C3370" s="17" t="str">
        <f t="shared" si="586"/>
        <v>Sun</v>
      </c>
      <c r="D3370" s="3">
        <f t="shared" si="587"/>
        <v>2015</v>
      </c>
      <c r="E3370" s="3">
        <f t="shared" si="588"/>
        <v>11</v>
      </c>
      <c r="G3370" s="23">
        <f t="shared" si="585"/>
        <v>89.399999999999721</v>
      </c>
      <c r="T3370" s="24" t="str">
        <f t="shared" si="589"/>
        <v/>
      </c>
      <c r="U3370" s="24" t="str">
        <f t="shared" si="590"/>
        <v/>
      </c>
      <c r="V3370" s="24" t="str">
        <f t="shared" si="591"/>
        <v/>
      </c>
    </row>
    <row r="3371" spans="1:22">
      <c r="A3371" s="2">
        <v>3346</v>
      </c>
      <c r="B3371" s="5">
        <v>40876</v>
      </c>
      <c r="C3371" s="17" t="str">
        <f t="shared" si="586"/>
        <v>Mon</v>
      </c>
      <c r="D3371" s="3">
        <f t="shared" si="587"/>
        <v>2015</v>
      </c>
      <c r="E3371" s="3">
        <f t="shared" si="588"/>
        <v>11</v>
      </c>
      <c r="G3371" s="23">
        <f t="shared" si="585"/>
        <v>89.339999999999719</v>
      </c>
      <c r="T3371" s="24" t="str">
        <f t="shared" si="589"/>
        <v/>
      </c>
      <c r="U3371" s="24" t="str">
        <f t="shared" si="590"/>
        <v/>
      </c>
      <c r="V3371" s="24" t="str">
        <f t="shared" si="591"/>
        <v/>
      </c>
    </row>
    <row r="3372" spans="1:22">
      <c r="A3372" s="2">
        <v>3347</v>
      </c>
      <c r="B3372" s="5">
        <v>40877</v>
      </c>
      <c r="C3372" s="17" t="str">
        <f t="shared" si="586"/>
        <v>Tue</v>
      </c>
      <c r="D3372" s="3">
        <f t="shared" si="587"/>
        <v>2015</v>
      </c>
      <c r="E3372" s="3">
        <f t="shared" si="588"/>
        <v>12</v>
      </c>
      <c r="G3372" s="23">
        <f t="shared" si="585"/>
        <v>89.279999999999717</v>
      </c>
      <c r="T3372" s="24" t="str">
        <f t="shared" si="589"/>
        <v/>
      </c>
      <c r="U3372" s="24" t="str">
        <f t="shared" si="590"/>
        <v/>
      </c>
      <c r="V3372" s="24" t="str">
        <f t="shared" si="591"/>
        <v/>
      </c>
    </row>
    <row r="3373" spans="1:22">
      <c r="A3373" s="2">
        <v>3348</v>
      </c>
      <c r="B3373" s="5">
        <v>40878</v>
      </c>
      <c r="C3373" s="17" t="str">
        <f t="shared" si="586"/>
        <v>Wed</v>
      </c>
      <c r="D3373" s="3">
        <f t="shared" si="587"/>
        <v>2015</v>
      </c>
      <c r="E3373" s="3">
        <f t="shared" si="588"/>
        <v>12</v>
      </c>
      <c r="G3373" s="23">
        <f t="shared" si="585"/>
        <v>89.219999999999715</v>
      </c>
      <c r="T3373" s="24" t="str">
        <f t="shared" si="589"/>
        <v/>
      </c>
      <c r="U3373" s="24" t="str">
        <f t="shared" si="590"/>
        <v/>
      </c>
      <c r="V3373" s="24" t="str">
        <f t="shared" si="591"/>
        <v/>
      </c>
    </row>
    <row r="3374" spans="1:22">
      <c r="A3374" s="2">
        <v>3349</v>
      </c>
      <c r="B3374" s="5">
        <v>40879</v>
      </c>
      <c r="C3374" s="17" t="str">
        <f t="shared" si="586"/>
        <v>Thu</v>
      </c>
      <c r="D3374" s="3">
        <f t="shared" si="587"/>
        <v>2015</v>
      </c>
      <c r="E3374" s="3">
        <f t="shared" si="588"/>
        <v>12</v>
      </c>
      <c r="G3374" s="23">
        <f t="shared" si="585"/>
        <v>89.159999999999712</v>
      </c>
      <c r="T3374" s="24" t="str">
        <f t="shared" si="589"/>
        <v/>
      </c>
      <c r="U3374" s="24" t="str">
        <f t="shared" si="590"/>
        <v/>
      </c>
      <c r="V3374" s="24" t="str">
        <f t="shared" si="591"/>
        <v/>
      </c>
    </row>
    <row r="3375" spans="1:22">
      <c r="A3375" s="2">
        <v>3350</v>
      </c>
      <c r="B3375" s="5">
        <v>40880</v>
      </c>
      <c r="C3375" s="17" t="str">
        <f t="shared" si="586"/>
        <v>Fri</v>
      </c>
      <c r="D3375" s="3">
        <f t="shared" si="587"/>
        <v>2015</v>
      </c>
      <c r="E3375" s="3">
        <f t="shared" si="588"/>
        <v>12</v>
      </c>
      <c r="G3375" s="23">
        <f t="shared" si="585"/>
        <v>89.09999999999971</v>
      </c>
      <c r="T3375" s="24" t="str">
        <f t="shared" si="589"/>
        <v/>
      </c>
      <c r="U3375" s="24" t="str">
        <f t="shared" si="590"/>
        <v/>
      </c>
      <c r="V3375" s="24" t="str">
        <f t="shared" si="591"/>
        <v/>
      </c>
    </row>
    <row r="3376" spans="1:22">
      <c r="A3376" s="2">
        <v>3351</v>
      </c>
      <c r="B3376" s="5">
        <v>40881</v>
      </c>
      <c r="C3376" s="17" t="str">
        <f t="shared" si="586"/>
        <v>Sat</v>
      </c>
      <c r="D3376" s="3">
        <f t="shared" si="587"/>
        <v>2015</v>
      </c>
      <c r="E3376" s="3">
        <f t="shared" si="588"/>
        <v>12</v>
      </c>
      <c r="G3376" s="23">
        <f t="shared" si="585"/>
        <v>89.039999999999708</v>
      </c>
      <c r="T3376" s="24" t="str">
        <f t="shared" si="589"/>
        <v/>
      </c>
      <c r="U3376" s="24" t="str">
        <f t="shared" si="590"/>
        <v/>
      </c>
      <c r="V3376" s="24" t="str">
        <f t="shared" si="591"/>
        <v/>
      </c>
    </row>
    <row r="3377" spans="1:22">
      <c r="A3377" s="2">
        <v>3352</v>
      </c>
      <c r="B3377" s="5">
        <v>40882</v>
      </c>
      <c r="C3377" s="17" t="str">
        <f t="shared" si="586"/>
        <v>Sun</v>
      </c>
      <c r="D3377" s="3">
        <f t="shared" si="587"/>
        <v>2015</v>
      </c>
      <c r="E3377" s="3">
        <f t="shared" si="588"/>
        <v>12</v>
      </c>
      <c r="G3377" s="23">
        <f t="shared" si="585"/>
        <v>88.979999999999706</v>
      </c>
      <c r="T3377" s="24" t="str">
        <f t="shared" si="589"/>
        <v/>
      </c>
      <c r="U3377" s="24" t="str">
        <f t="shared" si="590"/>
        <v/>
      </c>
      <c r="V3377" s="24" t="str">
        <f t="shared" si="591"/>
        <v/>
      </c>
    </row>
    <row r="3378" spans="1:22">
      <c r="A3378" s="2">
        <v>3353</v>
      </c>
      <c r="B3378" s="5">
        <v>40883</v>
      </c>
      <c r="C3378" s="17" t="str">
        <f t="shared" si="586"/>
        <v>Mon</v>
      </c>
      <c r="D3378" s="3">
        <f t="shared" si="587"/>
        <v>2015</v>
      </c>
      <c r="E3378" s="3">
        <f t="shared" si="588"/>
        <v>12</v>
      </c>
      <c r="G3378" s="23">
        <f t="shared" si="585"/>
        <v>88.919999999999703</v>
      </c>
      <c r="T3378" s="24" t="str">
        <f t="shared" si="589"/>
        <v/>
      </c>
      <c r="U3378" s="24" t="str">
        <f t="shared" si="590"/>
        <v/>
      </c>
      <c r="V3378" s="24" t="str">
        <f t="shared" si="591"/>
        <v/>
      </c>
    </row>
    <row r="3379" spans="1:22">
      <c r="A3379" s="2">
        <v>3354</v>
      </c>
      <c r="B3379" s="5">
        <v>40884</v>
      </c>
      <c r="C3379" s="17" t="str">
        <f t="shared" si="586"/>
        <v>Tue</v>
      </c>
      <c r="D3379" s="3">
        <f t="shared" si="587"/>
        <v>2015</v>
      </c>
      <c r="E3379" s="3">
        <f t="shared" si="588"/>
        <v>12</v>
      </c>
      <c r="G3379" s="23">
        <f t="shared" si="585"/>
        <v>88.859999999999701</v>
      </c>
      <c r="T3379" s="24" t="str">
        <f t="shared" si="589"/>
        <v/>
      </c>
      <c r="U3379" s="24" t="str">
        <f t="shared" si="590"/>
        <v/>
      </c>
      <c r="V3379" s="24" t="str">
        <f t="shared" si="591"/>
        <v/>
      </c>
    </row>
    <row r="3380" spans="1:22">
      <c r="A3380" s="2">
        <v>3355</v>
      </c>
      <c r="B3380" s="5">
        <v>40885</v>
      </c>
      <c r="C3380" s="17" t="str">
        <f t="shared" si="586"/>
        <v>Wed</v>
      </c>
      <c r="D3380" s="3">
        <f t="shared" si="587"/>
        <v>2015</v>
      </c>
      <c r="E3380" s="3">
        <f t="shared" si="588"/>
        <v>12</v>
      </c>
      <c r="G3380" s="23">
        <f t="shared" si="585"/>
        <v>88.799999999999699</v>
      </c>
      <c r="T3380" s="24" t="str">
        <f t="shared" si="589"/>
        <v/>
      </c>
      <c r="U3380" s="24" t="str">
        <f t="shared" si="590"/>
        <v/>
      </c>
      <c r="V3380" s="24" t="str">
        <f t="shared" si="591"/>
        <v/>
      </c>
    </row>
    <row r="3381" spans="1:22">
      <c r="A3381" s="2">
        <v>3356</v>
      </c>
      <c r="B3381" s="5">
        <v>40886</v>
      </c>
      <c r="C3381" s="17" t="str">
        <f t="shared" si="586"/>
        <v>Thu</v>
      </c>
      <c r="D3381" s="3">
        <f t="shared" si="587"/>
        <v>2015</v>
      </c>
      <c r="E3381" s="3">
        <f t="shared" si="588"/>
        <v>12</v>
      </c>
      <c r="G3381" s="23">
        <f t="shared" si="585"/>
        <v>88.739999999999696</v>
      </c>
      <c r="T3381" s="24" t="str">
        <f t="shared" si="589"/>
        <v/>
      </c>
      <c r="U3381" s="24" t="str">
        <f t="shared" si="590"/>
        <v/>
      </c>
      <c r="V3381" s="24" t="str">
        <f t="shared" si="591"/>
        <v/>
      </c>
    </row>
    <row r="3382" spans="1:22">
      <c r="A3382" s="2">
        <v>3357</v>
      </c>
      <c r="B3382" s="5">
        <v>40887</v>
      </c>
      <c r="C3382" s="17" t="str">
        <f t="shared" si="586"/>
        <v>Fri</v>
      </c>
      <c r="D3382" s="3">
        <f t="shared" si="587"/>
        <v>2015</v>
      </c>
      <c r="E3382" s="3">
        <f t="shared" si="588"/>
        <v>12</v>
      </c>
      <c r="G3382" s="23">
        <f t="shared" si="585"/>
        <v>88.679999999999694</v>
      </c>
      <c r="T3382" s="24" t="str">
        <f t="shared" si="589"/>
        <v/>
      </c>
      <c r="U3382" s="24" t="str">
        <f t="shared" si="590"/>
        <v/>
      </c>
      <c r="V3382" s="24" t="str">
        <f t="shared" si="591"/>
        <v/>
      </c>
    </row>
    <row r="3383" spans="1:22">
      <c r="A3383" s="2">
        <v>3358</v>
      </c>
      <c r="B3383" s="5">
        <v>40888</v>
      </c>
      <c r="C3383" s="17" t="str">
        <f t="shared" si="586"/>
        <v>Sat</v>
      </c>
      <c r="D3383" s="3">
        <f t="shared" si="587"/>
        <v>2015</v>
      </c>
      <c r="E3383" s="3">
        <f t="shared" si="588"/>
        <v>12</v>
      </c>
      <c r="G3383" s="23">
        <f t="shared" si="585"/>
        <v>88.619999999999692</v>
      </c>
      <c r="T3383" s="24" t="str">
        <f t="shared" si="589"/>
        <v/>
      </c>
      <c r="U3383" s="24" t="str">
        <f t="shared" si="590"/>
        <v/>
      </c>
      <c r="V3383" s="24" t="str">
        <f t="shared" si="591"/>
        <v/>
      </c>
    </row>
    <row r="3384" spans="1:22">
      <c r="A3384" s="2">
        <v>3359</v>
      </c>
      <c r="B3384" s="5">
        <v>40889</v>
      </c>
      <c r="C3384" s="17" t="str">
        <f t="shared" si="586"/>
        <v>Sun</v>
      </c>
      <c r="D3384" s="3">
        <f t="shared" si="587"/>
        <v>2015</v>
      </c>
      <c r="E3384" s="3">
        <f t="shared" si="588"/>
        <v>12</v>
      </c>
      <c r="G3384" s="23">
        <f t="shared" si="585"/>
        <v>88.55999999999969</v>
      </c>
      <c r="T3384" s="24" t="str">
        <f t="shared" si="589"/>
        <v/>
      </c>
      <c r="U3384" s="24" t="str">
        <f t="shared" si="590"/>
        <v/>
      </c>
      <c r="V3384" s="24" t="str">
        <f t="shared" si="591"/>
        <v/>
      </c>
    </row>
    <row r="3385" spans="1:22">
      <c r="A3385" s="2">
        <v>3360</v>
      </c>
      <c r="B3385" s="5">
        <v>40890</v>
      </c>
      <c r="C3385" s="17" t="str">
        <f t="shared" si="586"/>
        <v>Mon</v>
      </c>
      <c r="D3385" s="3">
        <f t="shared" si="587"/>
        <v>2015</v>
      </c>
      <c r="E3385" s="3">
        <f t="shared" si="588"/>
        <v>12</v>
      </c>
      <c r="G3385" s="23">
        <f t="shared" ref="G3385:G3400" si="592">G3384-0.06</f>
        <v>88.499999999999687</v>
      </c>
      <c r="T3385" s="24" t="str">
        <f t="shared" si="589"/>
        <v/>
      </c>
      <c r="U3385" s="24" t="str">
        <f t="shared" si="590"/>
        <v/>
      </c>
      <c r="V3385" s="24" t="str">
        <f t="shared" si="591"/>
        <v/>
      </c>
    </row>
    <row r="3386" spans="1:22">
      <c r="A3386" s="2">
        <v>3361</v>
      </c>
      <c r="B3386" s="5">
        <v>40891</v>
      </c>
      <c r="C3386" s="17" t="str">
        <f t="shared" ref="C3386:C3400" si="593">TEXT(B3386,"ddd")</f>
        <v>Tue</v>
      </c>
      <c r="D3386" s="3">
        <f t="shared" ref="D3386:D3400" si="594">YEAR(B3386)</f>
        <v>2015</v>
      </c>
      <c r="E3386" s="3">
        <f t="shared" ref="E3386:E3400" si="595">MONTH(B3386)</f>
        <v>12</v>
      </c>
      <c r="G3386" s="23">
        <f t="shared" si="592"/>
        <v>88.439999999999685</v>
      </c>
      <c r="T3386" s="24" t="str">
        <f t="shared" ref="T3386:T3400" si="596">IF(F3386="","",IF(F3386&lt;80,F3386,NA()))</f>
        <v/>
      </c>
      <c r="U3386" s="24" t="str">
        <f t="shared" ref="U3386:U3400" si="597">IF(F3386="","",IF(AND(F3386&lt;100,F3386&gt;=80),F3386,NA()))</f>
        <v/>
      </c>
      <c r="V3386" s="24" t="str">
        <f t="shared" ref="V3386:V3400" si="598">IF(F3386="","",IF(F3386&gt;=100,F3386,NA()))</f>
        <v/>
      </c>
    </row>
    <row r="3387" spans="1:22">
      <c r="A3387" s="2">
        <v>3362</v>
      </c>
      <c r="B3387" s="5">
        <v>40892</v>
      </c>
      <c r="C3387" s="17" t="str">
        <f t="shared" si="593"/>
        <v>Wed</v>
      </c>
      <c r="D3387" s="3">
        <f t="shared" si="594"/>
        <v>2015</v>
      </c>
      <c r="E3387" s="3">
        <f t="shared" si="595"/>
        <v>12</v>
      </c>
      <c r="G3387" s="23">
        <f t="shared" si="592"/>
        <v>88.379999999999683</v>
      </c>
      <c r="T3387" s="24" t="str">
        <f t="shared" si="596"/>
        <v/>
      </c>
      <c r="U3387" s="24" t="str">
        <f t="shared" si="597"/>
        <v/>
      </c>
      <c r="V3387" s="24" t="str">
        <f t="shared" si="598"/>
        <v/>
      </c>
    </row>
    <row r="3388" spans="1:22">
      <c r="A3388" s="2">
        <v>3363</v>
      </c>
      <c r="B3388" s="5">
        <v>40893</v>
      </c>
      <c r="C3388" s="17" t="str">
        <f t="shared" si="593"/>
        <v>Thu</v>
      </c>
      <c r="D3388" s="3">
        <f t="shared" si="594"/>
        <v>2015</v>
      </c>
      <c r="E3388" s="3">
        <f t="shared" si="595"/>
        <v>12</v>
      </c>
      <c r="G3388" s="23">
        <f t="shared" si="592"/>
        <v>88.319999999999681</v>
      </c>
      <c r="T3388" s="24" t="str">
        <f t="shared" si="596"/>
        <v/>
      </c>
      <c r="U3388" s="24" t="str">
        <f t="shared" si="597"/>
        <v/>
      </c>
      <c r="V3388" s="24" t="str">
        <f t="shared" si="598"/>
        <v/>
      </c>
    </row>
    <row r="3389" spans="1:22">
      <c r="A3389" s="2">
        <v>3364</v>
      </c>
      <c r="B3389" s="5">
        <v>40894</v>
      </c>
      <c r="C3389" s="17" t="str">
        <f t="shared" si="593"/>
        <v>Fri</v>
      </c>
      <c r="D3389" s="3">
        <f t="shared" si="594"/>
        <v>2015</v>
      </c>
      <c r="E3389" s="3">
        <f t="shared" si="595"/>
        <v>12</v>
      </c>
      <c r="G3389" s="23">
        <f t="shared" si="592"/>
        <v>88.259999999999678</v>
      </c>
      <c r="T3389" s="24" t="str">
        <f t="shared" si="596"/>
        <v/>
      </c>
      <c r="U3389" s="24" t="str">
        <f t="shared" si="597"/>
        <v/>
      </c>
      <c r="V3389" s="24" t="str">
        <f t="shared" si="598"/>
        <v/>
      </c>
    </row>
    <row r="3390" spans="1:22">
      <c r="A3390" s="2">
        <v>3365</v>
      </c>
      <c r="B3390" s="5">
        <v>40895</v>
      </c>
      <c r="C3390" s="17" t="str">
        <f t="shared" si="593"/>
        <v>Sat</v>
      </c>
      <c r="D3390" s="3">
        <f t="shared" si="594"/>
        <v>2015</v>
      </c>
      <c r="E3390" s="3">
        <f t="shared" si="595"/>
        <v>12</v>
      </c>
      <c r="G3390" s="23">
        <f t="shared" si="592"/>
        <v>88.199999999999676</v>
      </c>
      <c r="T3390" s="24" t="str">
        <f t="shared" si="596"/>
        <v/>
      </c>
      <c r="U3390" s="24" t="str">
        <f t="shared" si="597"/>
        <v/>
      </c>
      <c r="V3390" s="24" t="str">
        <f t="shared" si="598"/>
        <v/>
      </c>
    </row>
    <row r="3391" spans="1:22">
      <c r="A3391" s="2">
        <v>3366</v>
      </c>
      <c r="B3391" s="5">
        <v>40896</v>
      </c>
      <c r="C3391" s="17" t="str">
        <f t="shared" si="593"/>
        <v>Sun</v>
      </c>
      <c r="D3391" s="3">
        <f t="shared" si="594"/>
        <v>2015</v>
      </c>
      <c r="E3391" s="3">
        <f t="shared" si="595"/>
        <v>12</v>
      </c>
      <c r="G3391" s="23">
        <f t="shared" si="592"/>
        <v>88.139999999999674</v>
      </c>
      <c r="T3391" s="24" t="str">
        <f t="shared" si="596"/>
        <v/>
      </c>
      <c r="U3391" s="24" t="str">
        <f t="shared" si="597"/>
        <v/>
      </c>
      <c r="V3391" s="24" t="str">
        <f t="shared" si="598"/>
        <v/>
      </c>
    </row>
    <row r="3392" spans="1:22">
      <c r="A3392" s="2">
        <v>3367</v>
      </c>
      <c r="B3392" s="5">
        <v>40897</v>
      </c>
      <c r="C3392" s="17" t="str">
        <f t="shared" si="593"/>
        <v>Mon</v>
      </c>
      <c r="D3392" s="3">
        <f t="shared" si="594"/>
        <v>2015</v>
      </c>
      <c r="E3392" s="3">
        <f t="shared" si="595"/>
        <v>12</v>
      </c>
      <c r="G3392" s="23">
        <f t="shared" si="592"/>
        <v>88.079999999999671</v>
      </c>
      <c r="T3392" s="24" t="str">
        <f t="shared" si="596"/>
        <v/>
      </c>
      <c r="U3392" s="24" t="str">
        <f t="shared" si="597"/>
        <v/>
      </c>
      <c r="V3392" s="24" t="str">
        <f t="shared" si="598"/>
        <v/>
      </c>
    </row>
    <row r="3393" spans="1:22">
      <c r="A3393" s="2">
        <v>3368</v>
      </c>
      <c r="B3393" s="5">
        <v>40898</v>
      </c>
      <c r="C3393" s="17" t="str">
        <f t="shared" si="593"/>
        <v>Tue</v>
      </c>
      <c r="D3393" s="3">
        <f t="shared" si="594"/>
        <v>2015</v>
      </c>
      <c r="E3393" s="3">
        <f t="shared" si="595"/>
        <v>12</v>
      </c>
      <c r="G3393" s="23">
        <f t="shared" si="592"/>
        <v>88.019999999999669</v>
      </c>
      <c r="T3393" s="24" t="str">
        <f t="shared" si="596"/>
        <v/>
      </c>
      <c r="U3393" s="24" t="str">
        <f t="shared" si="597"/>
        <v/>
      </c>
      <c r="V3393" s="24" t="str">
        <f t="shared" si="598"/>
        <v/>
      </c>
    </row>
    <row r="3394" spans="1:22">
      <c r="A3394" s="2">
        <v>3369</v>
      </c>
      <c r="B3394" s="5">
        <v>40899</v>
      </c>
      <c r="C3394" s="17" t="str">
        <f t="shared" si="593"/>
        <v>Wed</v>
      </c>
      <c r="D3394" s="3">
        <f t="shared" si="594"/>
        <v>2015</v>
      </c>
      <c r="E3394" s="3">
        <f t="shared" si="595"/>
        <v>12</v>
      </c>
      <c r="G3394" s="23">
        <f t="shared" si="592"/>
        <v>87.959999999999667</v>
      </c>
      <c r="T3394" s="24" t="str">
        <f t="shared" si="596"/>
        <v/>
      </c>
      <c r="U3394" s="24" t="str">
        <f t="shared" si="597"/>
        <v/>
      </c>
      <c r="V3394" s="24" t="str">
        <f t="shared" si="598"/>
        <v/>
      </c>
    </row>
    <row r="3395" spans="1:22">
      <c r="A3395" s="2">
        <v>3370</v>
      </c>
      <c r="B3395" s="5">
        <v>40900</v>
      </c>
      <c r="C3395" s="17" t="str">
        <f t="shared" si="593"/>
        <v>Thu</v>
      </c>
      <c r="D3395" s="3">
        <f t="shared" si="594"/>
        <v>2015</v>
      </c>
      <c r="E3395" s="3">
        <f t="shared" si="595"/>
        <v>12</v>
      </c>
      <c r="G3395" s="23">
        <f t="shared" si="592"/>
        <v>87.899999999999665</v>
      </c>
      <c r="T3395" s="24" t="str">
        <f t="shared" si="596"/>
        <v/>
      </c>
      <c r="U3395" s="24" t="str">
        <f t="shared" si="597"/>
        <v/>
      </c>
      <c r="V3395" s="24" t="str">
        <f t="shared" si="598"/>
        <v/>
      </c>
    </row>
    <row r="3396" spans="1:22">
      <c r="A3396" s="2">
        <v>3371</v>
      </c>
      <c r="B3396" s="5">
        <v>40901</v>
      </c>
      <c r="C3396" s="17" t="str">
        <f t="shared" si="593"/>
        <v>Fri</v>
      </c>
      <c r="D3396" s="3">
        <f t="shared" si="594"/>
        <v>2015</v>
      </c>
      <c r="E3396" s="3">
        <f t="shared" si="595"/>
        <v>12</v>
      </c>
      <c r="G3396" s="23">
        <f t="shared" si="592"/>
        <v>87.839999999999662</v>
      </c>
      <c r="T3396" s="24" t="str">
        <f t="shared" si="596"/>
        <v/>
      </c>
      <c r="U3396" s="24" t="str">
        <f t="shared" si="597"/>
        <v/>
      </c>
      <c r="V3396" s="24" t="str">
        <f t="shared" si="598"/>
        <v/>
      </c>
    </row>
    <row r="3397" spans="1:22">
      <c r="A3397" s="2">
        <v>3372</v>
      </c>
      <c r="B3397" s="5">
        <v>40902</v>
      </c>
      <c r="C3397" s="17" t="str">
        <f t="shared" si="593"/>
        <v>Sat</v>
      </c>
      <c r="D3397" s="3">
        <f t="shared" si="594"/>
        <v>2015</v>
      </c>
      <c r="E3397" s="3">
        <f t="shared" si="595"/>
        <v>12</v>
      </c>
      <c r="G3397" s="23">
        <f t="shared" si="592"/>
        <v>87.77999999999966</v>
      </c>
      <c r="T3397" s="24" t="str">
        <f t="shared" si="596"/>
        <v/>
      </c>
      <c r="U3397" s="24" t="str">
        <f t="shared" si="597"/>
        <v/>
      </c>
      <c r="V3397" s="24" t="str">
        <f t="shared" si="598"/>
        <v/>
      </c>
    </row>
    <row r="3398" spans="1:22">
      <c r="A3398" s="2">
        <v>3373</v>
      </c>
      <c r="B3398" s="5">
        <v>40903</v>
      </c>
      <c r="C3398" s="17" t="str">
        <f t="shared" si="593"/>
        <v>Sun</v>
      </c>
      <c r="D3398" s="3">
        <f t="shared" si="594"/>
        <v>2015</v>
      </c>
      <c r="E3398" s="3">
        <f t="shared" si="595"/>
        <v>12</v>
      </c>
      <c r="G3398" s="23">
        <f t="shared" si="592"/>
        <v>87.719999999999658</v>
      </c>
      <c r="T3398" s="24" t="str">
        <f t="shared" si="596"/>
        <v/>
      </c>
      <c r="U3398" s="24" t="str">
        <f t="shared" si="597"/>
        <v/>
      </c>
      <c r="V3398" s="24" t="str">
        <f t="shared" si="598"/>
        <v/>
      </c>
    </row>
    <row r="3399" spans="1:22">
      <c r="A3399" s="2">
        <v>3374</v>
      </c>
      <c r="B3399" s="5">
        <v>40904</v>
      </c>
      <c r="C3399" s="17" t="str">
        <f t="shared" si="593"/>
        <v>Mon</v>
      </c>
      <c r="D3399" s="3">
        <f t="shared" si="594"/>
        <v>2015</v>
      </c>
      <c r="E3399" s="3">
        <f t="shared" si="595"/>
        <v>12</v>
      </c>
      <c r="G3399" s="23">
        <f t="shared" si="592"/>
        <v>87.659999999999656</v>
      </c>
      <c r="T3399" s="24" t="str">
        <f t="shared" si="596"/>
        <v/>
      </c>
      <c r="U3399" s="24" t="str">
        <f t="shared" si="597"/>
        <v/>
      </c>
      <c r="V3399" s="24" t="str">
        <f t="shared" si="598"/>
        <v/>
      </c>
    </row>
    <row r="3400" spans="1:22">
      <c r="A3400" s="2">
        <v>3375</v>
      </c>
      <c r="B3400" s="5">
        <v>40905</v>
      </c>
      <c r="C3400" s="17" t="str">
        <f t="shared" si="593"/>
        <v>Tue</v>
      </c>
      <c r="D3400" s="3">
        <f t="shared" si="594"/>
        <v>2015</v>
      </c>
      <c r="E3400" s="3">
        <f t="shared" si="595"/>
        <v>12</v>
      </c>
      <c r="G3400" s="23">
        <f t="shared" si="592"/>
        <v>87.599999999999653</v>
      </c>
      <c r="T3400" s="24" t="str">
        <f t="shared" si="596"/>
        <v/>
      </c>
      <c r="U3400" s="24" t="str">
        <f t="shared" si="597"/>
        <v/>
      </c>
      <c r="V3400" s="24" t="str">
        <f t="shared" si="598"/>
        <v/>
      </c>
    </row>
  </sheetData>
  <autoFilter ref="A25:V3235"/>
  <phoneticPr fontId="1" type="noConversion"/>
  <conditionalFormatting sqref="N1:N1048576">
    <cfRule type="containsText" dxfId="1" priority="2" operator="containsText" text="No">
      <formula>NOT(ISERROR(SEARCH("No",N1)))</formula>
    </cfRule>
    <cfRule type="containsText" dxfId="0" priority="3" operator="containsText" text="Yes">
      <formula>NOT(ISERROR(SEARCH("Yes",N1)))</formula>
    </cfRule>
  </conditionalFormatting>
  <conditionalFormatting sqref="Q1:Q1048576">
    <cfRule type="colorScale" priority="1">
      <colorScale>
        <cfvo type="num" val="2000"/>
        <cfvo type="num" val="6000"/>
        <cfvo type="num" val="10000"/>
        <color rgb="FFFF7128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512"/>
  <sheetViews>
    <sheetView zoomScale="150" zoomScaleNormal="150" zoomScalePageLayoutView="150" workbookViewId="0">
      <pane ySplit="19" topLeftCell="A486" activePane="bottomLeft" state="frozen"/>
      <selection pane="bottomLeft" activeCell="B508" sqref="B508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K496" s="21">
        <v>36.6</v>
      </c>
      <c r="L496" s="21">
        <v>36.9</v>
      </c>
      <c r="M496" s="21">
        <v>36.799999999999997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12" si="22">IF(B497="",#N/A,AVERAGE(B497:D497))</f>
        <v>#N/A</v>
      </c>
      <c r="O497" s="26" t="e">
        <f t="shared" ref="O497:O512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K501" s="21">
        <v>36.5</v>
      </c>
      <c r="L501" s="21">
        <v>36.9</v>
      </c>
      <c r="M501" s="21">
        <v>36.799999999999997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K503" s="21">
        <v>36.700000000000003</v>
      </c>
      <c r="L503" s="21">
        <v>37.1</v>
      </c>
      <c r="M503" s="21">
        <v>37.1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K505" s="21">
        <v>36.6</v>
      </c>
      <c r="L505" s="21">
        <v>37</v>
      </c>
      <c r="M505" s="21">
        <v>36.9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si="22"/>
        <v>#N/A</v>
      </c>
      <c r="O506" s="26" t="e">
        <f t="shared" si="23"/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2"/>
        <v>#N/A</v>
      </c>
      <c r="O507" s="26" t="e">
        <f t="shared" si="23"/>
        <v>#N/A</v>
      </c>
    </row>
    <row r="508" spans="1:15">
      <c r="A508" s="6">
        <v>40757</v>
      </c>
      <c r="B508" s="8"/>
      <c r="C508" s="8"/>
      <c r="D508" s="8"/>
      <c r="E508" s="9"/>
      <c r="F508" s="9"/>
      <c r="G508" s="9"/>
      <c r="H508" s="10"/>
      <c r="I508" s="10"/>
      <c r="J508" s="19"/>
      <c r="N508" s="26" t="e">
        <f t="shared" si="22"/>
        <v>#N/A</v>
      </c>
      <c r="O508" s="26" t="e">
        <f t="shared" si="23"/>
        <v>#N/A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2"/>
        <v>#N/A</v>
      </c>
      <c r="O509" s="26" t="e">
        <f t="shared" si="23"/>
        <v>#N/A</v>
      </c>
    </row>
    <row r="510" spans="1:15">
      <c r="A510" s="6">
        <v>40759</v>
      </c>
      <c r="B510" s="8"/>
      <c r="C510" s="8"/>
      <c r="D510" s="8"/>
      <c r="E510" s="9"/>
      <c r="F510" s="9"/>
      <c r="G510" s="9"/>
      <c r="H510" s="10"/>
      <c r="I510" s="10"/>
      <c r="J510" s="19"/>
      <c r="N510" s="26" t="e">
        <f t="shared" si="22"/>
        <v>#N/A</v>
      </c>
      <c r="O510" s="26" t="e">
        <f t="shared" si="23"/>
        <v>#N/A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2"/>
        <v>#N/A</v>
      </c>
      <c r="O511" s="26" t="e">
        <f t="shared" si="23"/>
        <v>#N/A</v>
      </c>
    </row>
    <row r="512" spans="1:15">
      <c r="A512" s="6">
        <v>40761</v>
      </c>
      <c r="B512" s="8"/>
      <c r="C512" s="8"/>
      <c r="D512" s="8"/>
      <c r="E512" s="9"/>
      <c r="F512" s="9"/>
      <c r="G512" s="9"/>
      <c r="H512" s="10"/>
      <c r="I512" s="10"/>
      <c r="J512" s="19"/>
      <c r="N512" s="26" t="e">
        <f t="shared" si="22"/>
        <v>#N/A</v>
      </c>
      <c r="O512" s="26" t="e">
        <f t="shared" si="23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33" sqref="X33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Daily Data</vt:lpstr>
      <vt:lpstr>BP, Pulse &amp; Temp</vt:lpstr>
      <vt:lpstr>Tests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2015-08-01T05:50:12Z</dcterms:modified>
</cp:coreProperties>
</file>