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W:\lab\CHEMISTRY\Technical Support Projects\- MU Data -\"/>
    </mc:Choice>
  </mc:AlternateContent>
  <bookViews>
    <workbookView xWindow="0" yWindow="0" windowWidth="29040" windowHeight="16380"/>
  </bookViews>
  <sheets>
    <sheet name="Data" sheetId="1" r:id="rId1"/>
    <sheet name="Level(A)" sheetId="6" r:id="rId2"/>
    <sheet name="Differences" sheetId="7" r:id="rId3"/>
  </sheets>
  <definedNames>
    <definedName name="_xlnm._FilterDatabase" localSheetId="0" hidden="1">Data!$A$10:$Q$592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64" i="1" l="1"/>
  <c r="N164" i="1" s="1"/>
  <c r="P164" i="1"/>
  <c r="O164" i="1" s="1"/>
  <c r="M165" i="1"/>
  <c r="N165" i="1" s="1"/>
  <c r="P165" i="1"/>
  <c r="O165" i="1" s="1"/>
  <c r="M166" i="1"/>
  <c r="N166" i="1" s="1"/>
  <c r="P166" i="1"/>
  <c r="O166" i="1" s="1"/>
  <c r="M167" i="1"/>
  <c r="N167" i="1" s="1"/>
  <c r="P167" i="1"/>
  <c r="O167" i="1" s="1"/>
  <c r="M168" i="1"/>
  <c r="N168" i="1" s="1"/>
  <c r="P168" i="1"/>
  <c r="O168" i="1" s="1"/>
  <c r="M169" i="1"/>
  <c r="N169" i="1" s="1"/>
  <c r="P169" i="1"/>
  <c r="O169" i="1" s="1"/>
  <c r="M170" i="1"/>
  <c r="N170" i="1" s="1"/>
  <c r="P170" i="1"/>
  <c r="O170" i="1" s="1"/>
  <c r="M171" i="1"/>
  <c r="N171" i="1" s="1"/>
  <c r="P171" i="1"/>
  <c r="O171" i="1" s="1"/>
  <c r="M172" i="1"/>
  <c r="N172" i="1" s="1"/>
  <c r="P172" i="1"/>
  <c r="O172" i="1" s="1"/>
  <c r="M173" i="1"/>
  <c r="N173" i="1" s="1"/>
  <c r="P173" i="1"/>
  <c r="O173" i="1" s="1"/>
  <c r="M174" i="1"/>
  <c r="N174" i="1" s="1"/>
  <c r="P174" i="1"/>
  <c r="O174" i="1" s="1"/>
  <c r="M175" i="1"/>
  <c r="N175" i="1" s="1"/>
  <c r="P175" i="1"/>
  <c r="O175" i="1" s="1"/>
  <c r="M176" i="1"/>
  <c r="N176" i="1" s="1"/>
  <c r="P176" i="1"/>
  <c r="O176" i="1" s="1"/>
  <c r="M177" i="1"/>
  <c r="N177" i="1" s="1"/>
  <c r="P177" i="1"/>
  <c r="O177" i="1" s="1"/>
  <c r="M178" i="1"/>
  <c r="N178" i="1" s="1"/>
  <c r="P178" i="1"/>
  <c r="O178" i="1" s="1"/>
  <c r="M179" i="1"/>
  <c r="N179" i="1" s="1"/>
  <c r="P179" i="1"/>
  <c r="O179" i="1" s="1"/>
  <c r="M180" i="1"/>
  <c r="N180" i="1" s="1"/>
  <c r="P180" i="1"/>
  <c r="O180" i="1" s="1"/>
  <c r="M181" i="1"/>
  <c r="N181" i="1" s="1"/>
  <c r="P181" i="1"/>
  <c r="O181" i="1" s="1"/>
  <c r="M182" i="1"/>
  <c r="N182" i="1" s="1"/>
  <c r="P182" i="1"/>
  <c r="O182" i="1" s="1"/>
  <c r="M183" i="1"/>
  <c r="N183" i="1" s="1"/>
  <c r="P183" i="1"/>
  <c r="O183" i="1" s="1"/>
  <c r="M184" i="1"/>
  <c r="N184" i="1" s="1"/>
  <c r="P184" i="1"/>
  <c r="O184" i="1" s="1"/>
  <c r="M185" i="1"/>
  <c r="N185" i="1" s="1"/>
  <c r="P185" i="1"/>
  <c r="O185" i="1" s="1"/>
  <c r="M186" i="1"/>
  <c r="N186" i="1" s="1"/>
  <c r="P186" i="1"/>
  <c r="O186" i="1" s="1"/>
  <c r="M187" i="1"/>
  <c r="N187" i="1" s="1"/>
  <c r="P187" i="1"/>
  <c r="O187" i="1" s="1"/>
  <c r="M340" i="1"/>
  <c r="N340" i="1" s="1"/>
  <c r="P340" i="1"/>
  <c r="O340" i="1" s="1"/>
  <c r="M341" i="1"/>
  <c r="N341" i="1" s="1"/>
  <c r="P341" i="1"/>
  <c r="O341" i="1" s="1"/>
  <c r="M190" i="1"/>
  <c r="N190" i="1" s="1"/>
  <c r="P190" i="1"/>
  <c r="O190" i="1" s="1"/>
  <c r="M191" i="1"/>
  <c r="N191" i="1" s="1"/>
  <c r="P191" i="1"/>
  <c r="O191" i="1" s="1"/>
  <c r="M192" i="1"/>
  <c r="N192" i="1" s="1"/>
  <c r="P192" i="1"/>
  <c r="O192" i="1" s="1"/>
  <c r="M303" i="1"/>
  <c r="N303" i="1" s="1"/>
  <c r="P303" i="1"/>
  <c r="O303" i="1" s="1"/>
  <c r="M194" i="1"/>
  <c r="N194" i="1" s="1"/>
  <c r="P194" i="1"/>
  <c r="O194" i="1" s="1"/>
  <c r="M195" i="1"/>
  <c r="N195" i="1" s="1"/>
  <c r="P195" i="1"/>
  <c r="O195" i="1" s="1"/>
  <c r="M196" i="1"/>
  <c r="N196" i="1" s="1"/>
  <c r="P196" i="1"/>
  <c r="O196" i="1" s="1"/>
  <c r="M197" i="1"/>
  <c r="N197" i="1" s="1"/>
  <c r="P197" i="1"/>
  <c r="O197" i="1" s="1"/>
  <c r="M198" i="1"/>
  <c r="N198" i="1" s="1"/>
  <c r="P198" i="1"/>
  <c r="O198" i="1" s="1"/>
  <c r="M199" i="1"/>
  <c r="N199" i="1" s="1"/>
  <c r="P199" i="1"/>
  <c r="O199" i="1" s="1"/>
  <c r="M200" i="1"/>
  <c r="N200" i="1" s="1"/>
  <c r="P200" i="1"/>
  <c r="O200" i="1" s="1"/>
  <c r="M201" i="1"/>
  <c r="N201" i="1" s="1"/>
  <c r="P201" i="1"/>
  <c r="O201" i="1" s="1"/>
  <c r="M202" i="1"/>
  <c r="N202" i="1" s="1"/>
  <c r="P202" i="1"/>
  <c r="O202" i="1" s="1"/>
  <c r="M203" i="1"/>
  <c r="N203" i="1" s="1"/>
  <c r="P203" i="1"/>
  <c r="O203" i="1" s="1"/>
  <c r="M204" i="1"/>
  <c r="N204" i="1" s="1"/>
  <c r="P204" i="1"/>
  <c r="O204" i="1" s="1"/>
  <c r="M205" i="1"/>
  <c r="N205" i="1" s="1"/>
  <c r="P205" i="1"/>
  <c r="O205" i="1" s="1"/>
  <c r="M206" i="1"/>
  <c r="N206" i="1" s="1"/>
  <c r="P206" i="1"/>
  <c r="O206" i="1" s="1"/>
  <c r="M207" i="1"/>
  <c r="N207" i="1" s="1"/>
  <c r="P207" i="1"/>
  <c r="O207" i="1" s="1"/>
  <c r="M208" i="1"/>
  <c r="N208" i="1" s="1"/>
  <c r="P208" i="1"/>
  <c r="O208" i="1" s="1"/>
  <c r="M209" i="1"/>
  <c r="N209" i="1" s="1"/>
  <c r="P209" i="1"/>
  <c r="O209" i="1" s="1"/>
  <c r="M210" i="1"/>
  <c r="N210" i="1" s="1"/>
  <c r="P210" i="1"/>
  <c r="O210" i="1" s="1"/>
  <c r="M211" i="1"/>
  <c r="N211" i="1" s="1"/>
  <c r="P211" i="1"/>
  <c r="O211" i="1" s="1"/>
  <c r="M212" i="1"/>
  <c r="N212" i="1" s="1"/>
  <c r="P212" i="1"/>
  <c r="O212" i="1" s="1"/>
  <c r="M298" i="1"/>
  <c r="N298" i="1" s="1"/>
  <c r="P298" i="1"/>
  <c r="O298" i="1" s="1"/>
  <c r="M214" i="1"/>
  <c r="N214" i="1" s="1"/>
  <c r="P214" i="1"/>
  <c r="O214" i="1" s="1"/>
  <c r="M215" i="1"/>
  <c r="N215" i="1" s="1"/>
  <c r="P215" i="1"/>
  <c r="O215" i="1" s="1"/>
  <c r="M216" i="1"/>
  <c r="N216" i="1" s="1"/>
  <c r="P216" i="1"/>
  <c r="O216" i="1" s="1"/>
  <c r="M217" i="1"/>
  <c r="N217" i="1" s="1"/>
  <c r="P217" i="1"/>
  <c r="O217" i="1" s="1"/>
  <c r="M218" i="1"/>
  <c r="N218" i="1" s="1"/>
  <c r="P218" i="1"/>
  <c r="O218" i="1" s="1"/>
  <c r="M219" i="1"/>
  <c r="N219" i="1" s="1"/>
  <c r="P219" i="1"/>
  <c r="O219" i="1" s="1"/>
  <c r="M220" i="1"/>
  <c r="N220" i="1" s="1"/>
  <c r="P220" i="1"/>
  <c r="O220" i="1" s="1"/>
  <c r="M221" i="1"/>
  <c r="N221" i="1" s="1"/>
  <c r="P221" i="1"/>
  <c r="O221" i="1" s="1"/>
  <c r="M222" i="1"/>
  <c r="N222" i="1" s="1"/>
  <c r="P222" i="1"/>
  <c r="O222" i="1" s="1"/>
  <c r="M223" i="1"/>
  <c r="N223" i="1" s="1"/>
  <c r="P223" i="1"/>
  <c r="O223" i="1" s="1"/>
  <c r="M224" i="1"/>
  <c r="N224" i="1" s="1"/>
  <c r="P224" i="1"/>
  <c r="O224" i="1" s="1"/>
  <c r="M225" i="1"/>
  <c r="N225" i="1" s="1"/>
  <c r="P225" i="1"/>
  <c r="O225" i="1" s="1"/>
  <c r="M226" i="1"/>
  <c r="N226" i="1" s="1"/>
  <c r="P226" i="1"/>
  <c r="O226" i="1" s="1"/>
  <c r="M240" i="1"/>
  <c r="N240" i="1" s="1"/>
  <c r="O240" i="1"/>
  <c r="P240" i="1"/>
  <c r="M332" i="1"/>
  <c r="N332" i="1" s="1"/>
  <c r="P332" i="1"/>
  <c r="O332" i="1" s="1"/>
  <c r="M229" i="1"/>
  <c r="N229" i="1" s="1"/>
  <c r="P229" i="1"/>
  <c r="O229" i="1" s="1"/>
  <c r="M315" i="1"/>
  <c r="N315" i="1" s="1"/>
  <c r="P315" i="1"/>
  <c r="O315" i="1" s="1"/>
  <c r="M328" i="1"/>
  <c r="N328" i="1" s="1"/>
  <c r="P328" i="1"/>
  <c r="O328" i="1" s="1"/>
  <c r="M269" i="1"/>
  <c r="N269" i="1" s="1"/>
  <c r="P269" i="1"/>
  <c r="O269" i="1" s="1"/>
  <c r="M270" i="1"/>
  <c r="N270" i="1" s="1"/>
  <c r="P270" i="1"/>
  <c r="O270" i="1" s="1"/>
  <c r="M336" i="1"/>
  <c r="N336" i="1" s="1"/>
  <c r="P336" i="1"/>
  <c r="O336" i="1" s="1"/>
  <c r="M235" i="1"/>
  <c r="N235" i="1" s="1"/>
  <c r="P235" i="1"/>
  <c r="O235" i="1" s="1"/>
  <c r="M236" i="1"/>
  <c r="N236" i="1" s="1"/>
  <c r="P236" i="1"/>
  <c r="O236" i="1" s="1"/>
  <c r="M237" i="1"/>
  <c r="N237" i="1" s="1"/>
  <c r="P237" i="1"/>
  <c r="O237" i="1" s="1"/>
  <c r="M238" i="1"/>
  <c r="N238" i="1" s="1"/>
  <c r="P238" i="1"/>
  <c r="O238" i="1" s="1"/>
  <c r="M239" i="1"/>
  <c r="N239" i="1" s="1"/>
  <c r="P239" i="1"/>
  <c r="O239" i="1" s="1"/>
  <c r="M400" i="1"/>
  <c r="N400" i="1" s="1"/>
  <c r="P400" i="1"/>
  <c r="O400" i="1" s="1"/>
  <c r="M241" i="1"/>
  <c r="N241" i="1" s="1"/>
  <c r="P241" i="1"/>
  <c r="O241" i="1" s="1"/>
  <c r="M242" i="1"/>
  <c r="N242" i="1" s="1"/>
  <c r="P242" i="1"/>
  <c r="O242" i="1" s="1"/>
  <c r="M243" i="1"/>
  <c r="N243" i="1" s="1"/>
  <c r="P243" i="1"/>
  <c r="O243" i="1" s="1"/>
  <c r="M244" i="1"/>
  <c r="N244" i="1" s="1"/>
  <c r="P244" i="1"/>
  <c r="O244" i="1" s="1"/>
  <c r="M245" i="1"/>
  <c r="N245" i="1" s="1"/>
  <c r="P245" i="1"/>
  <c r="O245" i="1" s="1"/>
  <c r="M246" i="1"/>
  <c r="N246" i="1" s="1"/>
  <c r="P246" i="1"/>
  <c r="O246" i="1" s="1"/>
  <c r="M247" i="1"/>
  <c r="N247" i="1" s="1"/>
  <c r="P247" i="1"/>
  <c r="O247" i="1" s="1"/>
  <c r="M248" i="1"/>
  <c r="N248" i="1" s="1"/>
  <c r="P248" i="1"/>
  <c r="O248" i="1" s="1"/>
  <c r="M249" i="1"/>
  <c r="N249" i="1" s="1"/>
  <c r="P249" i="1"/>
  <c r="O249" i="1" s="1"/>
  <c r="M250" i="1"/>
  <c r="N250" i="1" s="1"/>
  <c r="P250" i="1"/>
  <c r="O250" i="1" s="1"/>
  <c r="M309" i="1"/>
  <c r="N309" i="1" s="1"/>
  <c r="P309" i="1"/>
  <c r="O309" i="1" s="1"/>
  <c r="M268" i="1"/>
  <c r="N268" i="1" s="1"/>
  <c r="P268" i="1"/>
  <c r="O268" i="1" s="1"/>
  <c r="M253" i="1"/>
  <c r="N253" i="1" s="1"/>
  <c r="P253" i="1"/>
  <c r="O253" i="1" s="1"/>
  <c r="M254" i="1"/>
  <c r="N254" i="1" s="1"/>
  <c r="P254" i="1"/>
  <c r="O254" i="1" s="1"/>
  <c r="M255" i="1"/>
  <c r="N255" i="1" s="1"/>
  <c r="P255" i="1"/>
  <c r="O255" i="1" s="1"/>
  <c r="M256" i="1"/>
  <c r="N256" i="1" s="1"/>
  <c r="P256" i="1"/>
  <c r="O256" i="1" s="1"/>
  <c r="M257" i="1"/>
  <c r="N257" i="1" s="1"/>
  <c r="P257" i="1"/>
  <c r="O257" i="1" s="1"/>
  <c r="M258" i="1"/>
  <c r="N258" i="1" s="1"/>
  <c r="P258" i="1"/>
  <c r="O258" i="1" s="1"/>
  <c r="M259" i="1"/>
  <c r="N259" i="1" s="1"/>
  <c r="P259" i="1"/>
  <c r="O259" i="1" s="1"/>
  <c r="M260" i="1"/>
  <c r="N260" i="1" s="1"/>
  <c r="P260" i="1"/>
  <c r="O260" i="1" s="1"/>
  <c r="M261" i="1"/>
  <c r="N261" i="1" s="1"/>
  <c r="P261" i="1"/>
  <c r="O261" i="1" s="1"/>
  <c r="M262" i="1"/>
  <c r="N262" i="1" s="1"/>
  <c r="P262" i="1"/>
  <c r="O262" i="1" s="1"/>
  <c r="M263" i="1"/>
  <c r="N263" i="1" s="1"/>
  <c r="P263" i="1"/>
  <c r="O263" i="1" s="1"/>
  <c r="M331" i="1"/>
  <c r="N331" i="1" s="1"/>
  <c r="P331" i="1"/>
  <c r="O331" i="1" s="1"/>
  <c r="M265" i="1"/>
  <c r="N265" i="1" s="1"/>
  <c r="P265" i="1"/>
  <c r="O265" i="1" s="1"/>
  <c r="M189" i="1"/>
  <c r="N189" i="1" s="1"/>
  <c r="P189" i="1"/>
  <c r="O189" i="1" s="1"/>
  <c r="M193" i="1"/>
  <c r="N193" i="1" s="1"/>
  <c r="P193" i="1"/>
  <c r="O193" i="1" s="1"/>
  <c r="M137" i="1"/>
  <c r="N137" i="1" s="1"/>
  <c r="P137" i="1"/>
  <c r="O137" i="1" s="1"/>
  <c r="M141" i="1"/>
  <c r="N141" i="1" s="1"/>
  <c r="P141" i="1"/>
  <c r="O141" i="1" s="1"/>
  <c r="M134" i="1"/>
  <c r="N134" i="1" s="1"/>
  <c r="P134" i="1"/>
  <c r="O134" i="1" s="1"/>
  <c r="M271" i="1"/>
  <c r="N271" i="1" s="1"/>
  <c r="P271" i="1"/>
  <c r="O271" i="1" s="1"/>
  <c r="M272" i="1"/>
  <c r="N272" i="1" s="1"/>
  <c r="P272" i="1"/>
  <c r="O272" i="1" s="1"/>
  <c r="M273" i="1"/>
  <c r="N273" i="1" s="1"/>
  <c r="P273" i="1"/>
  <c r="O273" i="1" s="1"/>
  <c r="M274" i="1"/>
  <c r="N274" i="1" s="1"/>
  <c r="P274" i="1"/>
  <c r="O274" i="1" s="1"/>
  <c r="M275" i="1"/>
  <c r="N275" i="1" s="1"/>
  <c r="P275" i="1"/>
  <c r="O275" i="1" s="1"/>
  <c r="M276" i="1"/>
  <c r="N276" i="1" s="1"/>
  <c r="P276" i="1"/>
  <c r="O276" i="1" s="1"/>
  <c r="M277" i="1"/>
  <c r="N277" i="1" s="1"/>
  <c r="P277" i="1"/>
  <c r="O277" i="1" s="1"/>
  <c r="M278" i="1"/>
  <c r="N278" i="1" s="1"/>
  <c r="P278" i="1"/>
  <c r="O278" i="1" s="1"/>
  <c r="M279" i="1"/>
  <c r="N279" i="1" s="1"/>
  <c r="P279" i="1"/>
  <c r="O279" i="1" s="1"/>
  <c r="M280" i="1"/>
  <c r="N280" i="1" s="1"/>
  <c r="P280" i="1"/>
  <c r="O280" i="1" s="1"/>
  <c r="M281" i="1"/>
  <c r="N281" i="1" s="1"/>
  <c r="P281" i="1"/>
  <c r="O281" i="1" s="1"/>
  <c r="M282" i="1"/>
  <c r="N282" i="1" s="1"/>
  <c r="P282" i="1"/>
  <c r="O282" i="1" s="1"/>
  <c r="M283" i="1"/>
  <c r="N283" i="1" s="1"/>
  <c r="P283" i="1"/>
  <c r="O283" i="1" s="1"/>
  <c r="M384" i="1"/>
  <c r="N384" i="1" s="1"/>
  <c r="P384" i="1"/>
  <c r="O384" i="1" s="1"/>
  <c r="M285" i="1"/>
  <c r="N285" i="1" s="1"/>
  <c r="P285" i="1"/>
  <c r="O285" i="1" s="1"/>
  <c r="M286" i="1"/>
  <c r="N286" i="1" s="1"/>
  <c r="P286" i="1"/>
  <c r="O286" i="1" s="1"/>
  <c r="M287" i="1"/>
  <c r="N287" i="1" s="1"/>
  <c r="P287" i="1"/>
  <c r="O287" i="1" s="1"/>
  <c r="M288" i="1"/>
  <c r="N288" i="1" s="1"/>
  <c r="P288" i="1"/>
  <c r="O288" i="1" s="1"/>
  <c r="M344" i="1"/>
  <c r="N344" i="1" s="1"/>
  <c r="P344" i="1"/>
  <c r="O344" i="1" s="1"/>
  <c r="M290" i="1"/>
  <c r="N290" i="1" s="1"/>
  <c r="P290" i="1"/>
  <c r="O290" i="1" s="1"/>
  <c r="M291" i="1"/>
  <c r="N291" i="1" s="1"/>
  <c r="P291" i="1"/>
  <c r="O291" i="1" s="1"/>
  <c r="M292" i="1"/>
  <c r="N292" i="1" s="1"/>
  <c r="P292" i="1"/>
  <c r="O292" i="1" s="1"/>
  <c r="M293" i="1"/>
  <c r="N293" i="1" s="1"/>
  <c r="P293" i="1"/>
  <c r="O293" i="1" s="1"/>
  <c r="M294" i="1"/>
  <c r="N294" i="1" s="1"/>
  <c r="P294" i="1"/>
  <c r="O294" i="1" s="1"/>
  <c r="M295" i="1"/>
  <c r="N295" i="1" s="1"/>
  <c r="P295" i="1"/>
  <c r="O295" i="1" s="1"/>
  <c r="M296" i="1"/>
  <c r="N296" i="1" s="1"/>
  <c r="P296" i="1"/>
  <c r="O296" i="1" s="1"/>
  <c r="M297" i="1"/>
  <c r="N297" i="1" s="1"/>
  <c r="P297" i="1"/>
  <c r="O297" i="1" s="1"/>
  <c r="M301" i="1"/>
  <c r="N301" i="1" s="1"/>
  <c r="P301" i="1"/>
  <c r="O301" i="1" s="1"/>
  <c r="M302" i="1"/>
  <c r="N302" i="1" s="1"/>
  <c r="P302" i="1"/>
  <c r="O302" i="1" s="1"/>
  <c r="M329" i="1"/>
  <c r="N329" i="1" s="1"/>
  <c r="P329" i="1"/>
  <c r="O329" i="1" s="1"/>
  <c r="M330" i="1"/>
  <c r="N330" i="1" s="1"/>
  <c r="P330" i="1"/>
  <c r="O330" i="1" s="1"/>
  <c r="M311" i="1"/>
  <c r="N311" i="1" s="1"/>
  <c r="P311" i="1"/>
  <c r="O311" i="1" s="1"/>
  <c r="M312" i="1"/>
  <c r="N312" i="1" s="1"/>
  <c r="P312" i="1"/>
  <c r="O312" i="1" s="1"/>
  <c r="M304" i="1"/>
  <c r="N304" i="1" s="1"/>
  <c r="P304" i="1"/>
  <c r="O304" i="1" s="1"/>
  <c r="M305" i="1"/>
  <c r="N305" i="1" s="1"/>
  <c r="P305" i="1"/>
  <c r="O305" i="1" s="1"/>
  <c r="M306" i="1"/>
  <c r="N306" i="1" s="1"/>
  <c r="P306" i="1"/>
  <c r="O306" i="1" s="1"/>
  <c r="M307" i="1"/>
  <c r="N307" i="1" s="1"/>
  <c r="P307" i="1"/>
  <c r="O307" i="1" s="1"/>
  <c r="M308" i="1"/>
  <c r="N308" i="1" s="1"/>
  <c r="P308" i="1"/>
  <c r="O308" i="1" s="1"/>
  <c r="M310" i="1"/>
  <c r="N310" i="1" s="1"/>
  <c r="P310" i="1"/>
  <c r="O310" i="1" s="1"/>
  <c r="M126" i="1"/>
  <c r="N126" i="1" s="1"/>
  <c r="P126" i="1"/>
  <c r="O126" i="1" s="1"/>
  <c r="M264" i="1"/>
  <c r="N264" i="1" s="1"/>
  <c r="P264" i="1"/>
  <c r="O264" i="1" s="1"/>
  <c r="M313" i="1"/>
  <c r="N313" i="1" s="1"/>
  <c r="P313" i="1"/>
  <c r="O313" i="1" s="1"/>
  <c r="M299" i="1"/>
  <c r="N299" i="1" s="1"/>
  <c r="P299" i="1"/>
  <c r="O299" i="1" s="1"/>
  <c r="M314" i="1"/>
  <c r="N314" i="1" s="1"/>
  <c r="P314" i="1"/>
  <c r="O314" i="1" s="1"/>
  <c r="M267" i="1"/>
  <c r="N267" i="1" s="1"/>
  <c r="P267" i="1"/>
  <c r="O267" i="1" s="1"/>
  <c r="M316" i="1"/>
  <c r="N316" i="1" s="1"/>
  <c r="P316" i="1"/>
  <c r="O316" i="1" s="1"/>
  <c r="M317" i="1"/>
  <c r="N317" i="1" s="1"/>
  <c r="P317" i="1"/>
  <c r="O317" i="1" s="1"/>
  <c r="M318" i="1"/>
  <c r="N318" i="1"/>
  <c r="P318" i="1"/>
  <c r="O318" i="1" s="1"/>
  <c r="M319" i="1"/>
  <c r="N319" i="1" s="1"/>
  <c r="P319" i="1"/>
  <c r="O319" i="1" s="1"/>
  <c r="M320" i="1"/>
  <c r="N320" i="1" s="1"/>
  <c r="P320" i="1"/>
  <c r="O320" i="1" s="1"/>
  <c r="M321" i="1"/>
  <c r="N321" i="1" s="1"/>
  <c r="P321" i="1"/>
  <c r="O321" i="1" s="1"/>
  <c r="M322" i="1"/>
  <c r="N322" i="1" s="1"/>
  <c r="P322" i="1"/>
  <c r="O322" i="1" s="1"/>
  <c r="M323" i="1"/>
  <c r="N323" i="1" s="1"/>
  <c r="P323" i="1"/>
  <c r="O323" i="1" s="1"/>
  <c r="M324" i="1"/>
  <c r="N324" i="1" s="1"/>
  <c r="P324" i="1"/>
  <c r="O324" i="1" s="1"/>
  <c r="M325" i="1"/>
  <c r="N325" i="1" s="1"/>
  <c r="P325" i="1"/>
  <c r="O325" i="1" s="1"/>
  <c r="M326" i="1"/>
  <c r="N326" i="1" s="1"/>
  <c r="P326" i="1"/>
  <c r="O326" i="1" s="1"/>
  <c r="M327" i="1"/>
  <c r="N327" i="1" s="1"/>
  <c r="P327" i="1"/>
  <c r="O327" i="1" s="1"/>
  <c r="M348" i="1"/>
  <c r="N348" i="1" s="1"/>
  <c r="P348" i="1"/>
  <c r="O348" i="1" s="1"/>
  <c r="M355" i="1"/>
  <c r="N355" i="1" s="1"/>
  <c r="P355" i="1"/>
  <c r="O355" i="1" s="1"/>
  <c r="M356" i="1"/>
  <c r="N356" i="1" s="1"/>
  <c r="P356" i="1"/>
  <c r="O356" i="1" s="1"/>
  <c r="M338" i="1"/>
  <c r="N338" i="1" s="1"/>
  <c r="P338" i="1"/>
  <c r="O338" i="1" s="1"/>
  <c r="M339" i="1"/>
  <c r="N339" i="1" s="1"/>
  <c r="P339" i="1"/>
  <c r="O339" i="1" s="1"/>
  <c r="M381" i="1"/>
  <c r="N381" i="1" s="1"/>
  <c r="P381" i="1"/>
  <c r="O381" i="1" s="1"/>
  <c r="M382" i="1"/>
  <c r="N382" i="1" s="1"/>
  <c r="P382" i="1"/>
  <c r="O382" i="1" s="1"/>
  <c r="M383" i="1"/>
  <c r="N383" i="1" s="1"/>
  <c r="P383" i="1"/>
  <c r="O383" i="1" s="1"/>
  <c r="M342" i="1"/>
  <c r="N342" i="1" s="1"/>
  <c r="P342" i="1"/>
  <c r="O342" i="1" s="1"/>
  <c r="M343" i="1"/>
  <c r="N343" i="1" s="1"/>
  <c r="P343" i="1"/>
  <c r="O343" i="1" s="1"/>
  <c r="M385" i="1"/>
  <c r="N385" i="1" s="1"/>
  <c r="P385" i="1"/>
  <c r="O385" i="1" s="1"/>
  <c r="M386" i="1"/>
  <c r="N386" i="1" s="1"/>
  <c r="P386" i="1"/>
  <c r="O386" i="1" s="1"/>
  <c r="M394" i="1"/>
  <c r="N394" i="1" s="1"/>
  <c r="P394" i="1"/>
  <c r="O394" i="1" s="1"/>
  <c r="M346" i="1"/>
  <c r="N346" i="1" s="1"/>
  <c r="P346" i="1"/>
  <c r="O346" i="1" s="1"/>
  <c r="M347" i="1"/>
  <c r="N347" i="1" s="1"/>
  <c r="P347" i="1"/>
  <c r="O347" i="1" s="1"/>
  <c r="M365" i="1"/>
  <c r="N365" i="1" s="1"/>
  <c r="P365" i="1"/>
  <c r="O365" i="1" s="1"/>
  <c r="M366" i="1"/>
  <c r="N366" i="1" s="1"/>
  <c r="P366" i="1"/>
  <c r="O366" i="1" s="1"/>
  <c r="M367" i="1"/>
  <c r="N367" i="1" s="1"/>
  <c r="P367" i="1"/>
  <c r="O367" i="1" s="1"/>
  <c r="M357" i="1"/>
  <c r="N357" i="1" s="1"/>
  <c r="P357" i="1"/>
  <c r="O357" i="1" s="1"/>
  <c r="M358" i="1"/>
  <c r="N358" i="1" s="1"/>
  <c r="P358" i="1"/>
  <c r="O358" i="1" s="1"/>
  <c r="M41" i="1"/>
  <c r="N41" i="1" s="1"/>
  <c r="P41" i="1"/>
  <c r="O41" i="1" s="1"/>
  <c r="M349" i="1"/>
  <c r="N349" i="1" s="1"/>
  <c r="P349" i="1"/>
  <c r="O349" i="1" s="1"/>
  <c r="M350" i="1"/>
  <c r="N350" i="1" s="1"/>
  <c r="P350" i="1"/>
  <c r="O350" i="1" s="1"/>
  <c r="M351" i="1"/>
  <c r="N351" i="1" s="1"/>
  <c r="P351" i="1"/>
  <c r="O351" i="1" s="1"/>
  <c r="M352" i="1"/>
  <c r="N352" i="1" s="1"/>
  <c r="P352" i="1"/>
  <c r="O352" i="1" s="1"/>
  <c r="M353" i="1"/>
  <c r="N353" i="1" s="1"/>
  <c r="P353" i="1"/>
  <c r="O353" i="1" s="1"/>
  <c r="M354" i="1"/>
  <c r="N354" i="1" s="1"/>
  <c r="P354" i="1"/>
  <c r="O354" i="1" s="1"/>
  <c r="M213" i="1"/>
  <c r="N213" i="1" s="1"/>
  <c r="P213" i="1"/>
  <c r="O213" i="1" s="1"/>
  <c r="M227" i="1"/>
  <c r="N227" i="1" s="1"/>
  <c r="P227" i="1"/>
  <c r="O227" i="1" s="1"/>
  <c r="M251" i="1"/>
  <c r="N251" i="1" s="1"/>
  <c r="P251" i="1"/>
  <c r="O251" i="1" s="1"/>
  <c r="M252" i="1"/>
  <c r="N252" i="1" s="1"/>
  <c r="P252" i="1"/>
  <c r="O252" i="1" s="1"/>
  <c r="M359" i="1"/>
  <c r="N359" i="1" s="1"/>
  <c r="P359" i="1"/>
  <c r="O359" i="1" s="1"/>
  <c r="M360" i="1"/>
  <c r="N360" i="1" s="1"/>
  <c r="P360" i="1"/>
  <c r="O360" i="1" s="1"/>
  <c r="M284" i="1"/>
  <c r="N284" i="1" s="1"/>
  <c r="P284" i="1"/>
  <c r="O284" i="1" s="1"/>
  <c r="M289" i="1"/>
  <c r="N289" i="1" s="1"/>
  <c r="P289" i="1"/>
  <c r="O289" i="1" s="1"/>
  <c r="M300" i="1"/>
  <c r="N300" i="1" s="1"/>
  <c r="P300" i="1"/>
  <c r="O300" i="1" s="1"/>
  <c r="M401" i="1"/>
  <c r="N401" i="1" s="1"/>
  <c r="P401" i="1"/>
  <c r="O401" i="1" s="1"/>
  <c r="M407" i="1"/>
  <c r="N407" i="1"/>
  <c r="P407" i="1"/>
  <c r="O407" i="1" s="1"/>
  <c r="M416" i="1"/>
  <c r="N416" i="1" s="1"/>
  <c r="P416" i="1"/>
  <c r="O416" i="1" s="1"/>
  <c r="M439" i="1"/>
  <c r="N439" i="1" s="1"/>
  <c r="P439" i="1"/>
  <c r="O439" i="1" s="1"/>
  <c r="M445" i="1"/>
  <c r="N445" i="1" s="1"/>
  <c r="P445" i="1"/>
  <c r="O445" i="1" s="1"/>
  <c r="M440" i="1"/>
  <c r="N440" i="1" s="1"/>
  <c r="P440" i="1"/>
  <c r="O440" i="1" s="1"/>
  <c r="M370" i="1"/>
  <c r="N370" i="1" s="1"/>
  <c r="P370" i="1"/>
  <c r="O370" i="1" s="1"/>
  <c r="M371" i="1"/>
  <c r="N371" i="1" s="1"/>
  <c r="P371" i="1"/>
  <c r="O371" i="1" s="1"/>
  <c r="M372" i="1"/>
  <c r="N372" i="1" s="1"/>
  <c r="P372" i="1"/>
  <c r="O372" i="1" s="1"/>
  <c r="M373" i="1"/>
  <c r="N373" i="1" s="1"/>
  <c r="P373" i="1"/>
  <c r="O373" i="1" s="1"/>
  <c r="M374" i="1"/>
  <c r="N374" i="1" s="1"/>
  <c r="P374" i="1"/>
  <c r="O374" i="1" s="1"/>
  <c r="M375" i="1"/>
  <c r="N375" i="1" s="1"/>
  <c r="P375" i="1"/>
  <c r="O375" i="1" s="1"/>
  <c r="M376" i="1"/>
  <c r="N376" i="1" s="1"/>
  <c r="P376" i="1"/>
  <c r="O376" i="1" s="1"/>
  <c r="M377" i="1"/>
  <c r="N377" i="1" s="1"/>
  <c r="P377" i="1"/>
  <c r="O377" i="1" s="1"/>
  <c r="M378" i="1"/>
  <c r="N378" i="1" s="1"/>
  <c r="P378" i="1"/>
  <c r="O378" i="1" s="1"/>
  <c r="M379" i="1"/>
  <c r="N379" i="1" s="1"/>
  <c r="P379" i="1"/>
  <c r="O379" i="1" s="1"/>
  <c r="M131" i="1"/>
  <c r="N131" i="1" s="1"/>
  <c r="P131" i="1"/>
  <c r="O131" i="1" s="1"/>
  <c r="M363" i="1"/>
  <c r="N363" i="1" s="1"/>
  <c r="P363" i="1"/>
  <c r="O363" i="1" s="1"/>
  <c r="M380" i="1"/>
  <c r="N380" i="1" s="1"/>
  <c r="P380" i="1"/>
  <c r="O380" i="1" s="1"/>
  <c r="M408" i="1"/>
  <c r="N408" i="1" s="1"/>
  <c r="P408" i="1"/>
  <c r="O408" i="1" s="1"/>
  <c r="M415" i="1"/>
  <c r="N415" i="1" s="1"/>
  <c r="P415" i="1"/>
  <c r="O415" i="1" s="1"/>
  <c r="M127" i="1"/>
  <c r="N127" i="1" s="1"/>
  <c r="P127" i="1"/>
  <c r="O127" i="1" s="1"/>
  <c r="M128" i="1"/>
  <c r="N128" i="1" s="1"/>
  <c r="P128" i="1"/>
  <c r="O128" i="1" s="1"/>
  <c r="M387" i="1"/>
  <c r="N387" i="1" s="1"/>
  <c r="P387" i="1"/>
  <c r="O387" i="1" s="1"/>
  <c r="M388" i="1"/>
  <c r="N388" i="1" s="1"/>
  <c r="P388" i="1"/>
  <c r="O388" i="1" s="1"/>
  <c r="M389" i="1"/>
  <c r="N389" i="1" s="1"/>
  <c r="P389" i="1"/>
  <c r="O389" i="1" s="1"/>
  <c r="M390" i="1"/>
  <c r="N390" i="1" s="1"/>
  <c r="P390" i="1"/>
  <c r="O390" i="1" s="1"/>
  <c r="M391" i="1"/>
  <c r="N391" i="1" s="1"/>
  <c r="P391" i="1"/>
  <c r="O391" i="1" s="1"/>
  <c r="M392" i="1"/>
  <c r="N392" i="1" s="1"/>
  <c r="P392" i="1"/>
  <c r="O392" i="1" s="1"/>
  <c r="M393" i="1"/>
  <c r="N393" i="1" s="1"/>
  <c r="P393" i="1"/>
  <c r="O393" i="1" s="1"/>
  <c r="M266" i="1"/>
  <c r="N266" i="1" s="1"/>
  <c r="P266" i="1"/>
  <c r="O266" i="1" s="1"/>
  <c r="M395" i="1"/>
  <c r="N395" i="1" s="1"/>
  <c r="P395" i="1"/>
  <c r="O395" i="1" s="1"/>
  <c r="M396" i="1"/>
  <c r="N396" i="1" s="1"/>
  <c r="P396" i="1"/>
  <c r="O396" i="1" s="1"/>
  <c r="M397" i="1"/>
  <c r="N397" i="1" s="1"/>
  <c r="P397" i="1"/>
  <c r="O397" i="1" s="1"/>
  <c r="M398" i="1"/>
  <c r="N398" i="1" s="1"/>
  <c r="P398" i="1"/>
  <c r="O398" i="1" s="1"/>
  <c r="M334" i="1"/>
  <c r="N334" i="1" s="1"/>
  <c r="P334" i="1"/>
  <c r="O334" i="1" s="1"/>
  <c r="M361" i="1"/>
  <c r="N361" i="1" s="1"/>
  <c r="P361" i="1"/>
  <c r="O361" i="1" s="1"/>
  <c r="M345" i="1"/>
  <c r="N345" i="1" s="1"/>
  <c r="P345" i="1"/>
  <c r="O345" i="1" s="1"/>
  <c r="M402" i="1"/>
  <c r="N402" i="1" s="1"/>
  <c r="P402" i="1"/>
  <c r="O402" i="1" s="1"/>
  <c r="M403" i="1"/>
  <c r="N403" i="1" s="1"/>
  <c r="P403" i="1"/>
  <c r="O403" i="1" s="1"/>
  <c r="M404" i="1"/>
  <c r="N404" i="1" s="1"/>
  <c r="P404" i="1"/>
  <c r="O404" i="1" s="1"/>
  <c r="M405" i="1"/>
  <c r="N405" i="1" s="1"/>
  <c r="P405" i="1"/>
  <c r="O405" i="1" s="1"/>
  <c r="M406" i="1"/>
  <c r="N406" i="1" s="1"/>
  <c r="P406" i="1"/>
  <c r="O406" i="1" s="1"/>
  <c r="M231" i="1"/>
  <c r="N231" i="1" s="1"/>
  <c r="P231" i="1"/>
  <c r="O231" i="1" s="1"/>
  <c r="M232" i="1"/>
  <c r="N232" i="1" s="1"/>
  <c r="P232" i="1"/>
  <c r="O232" i="1" s="1"/>
  <c r="M409" i="1"/>
  <c r="N409" i="1" s="1"/>
  <c r="P409" i="1"/>
  <c r="O409" i="1" s="1"/>
  <c r="M410" i="1"/>
  <c r="N410" i="1" s="1"/>
  <c r="P410" i="1"/>
  <c r="O410" i="1" s="1"/>
  <c r="M411" i="1"/>
  <c r="N411" i="1" s="1"/>
  <c r="P411" i="1"/>
  <c r="O411" i="1" s="1"/>
  <c r="M412" i="1"/>
  <c r="N412" i="1" s="1"/>
  <c r="P412" i="1"/>
  <c r="O412" i="1" s="1"/>
  <c r="M413" i="1"/>
  <c r="N413" i="1" s="1"/>
  <c r="P413" i="1"/>
  <c r="O413" i="1" s="1"/>
  <c r="M414" i="1"/>
  <c r="N414" i="1" s="1"/>
  <c r="P414" i="1"/>
  <c r="O414" i="1" s="1"/>
  <c r="M129" i="1"/>
  <c r="N129" i="1" s="1"/>
  <c r="P129" i="1"/>
  <c r="O129" i="1" s="1"/>
  <c r="M130" i="1"/>
  <c r="N130" i="1" s="1"/>
  <c r="P130" i="1"/>
  <c r="O130" i="1" s="1"/>
  <c r="M417" i="1"/>
  <c r="N417" i="1" s="1"/>
  <c r="P417" i="1"/>
  <c r="O417" i="1" s="1"/>
  <c r="M418" i="1"/>
  <c r="N418" i="1" s="1"/>
  <c r="P418" i="1"/>
  <c r="O418" i="1" s="1"/>
  <c r="M419" i="1"/>
  <c r="N419" i="1" s="1"/>
  <c r="P419" i="1"/>
  <c r="O419" i="1" s="1"/>
  <c r="M420" i="1"/>
  <c r="N420" i="1" s="1"/>
  <c r="P420" i="1"/>
  <c r="O420" i="1" s="1"/>
  <c r="M421" i="1"/>
  <c r="N421" i="1" s="1"/>
  <c r="P421" i="1"/>
  <c r="O421" i="1" s="1"/>
  <c r="M422" i="1"/>
  <c r="N422" i="1" s="1"/>
  <c r="P422" i="1"/>
  <c r="O422" i="1" s="1"/>
  <c r="M423" i="1"/>
  <c r="N423" i="1" s="1"/>
  <c r="P423" i="1"/>
  <c r="O423" i="1" s="1"/>
  <c r="M424" i="1"/>
  <c r="N424" i="1" s="1"/>
  <c r="P424" i="1"/>
  <c r="O424" i="1" s="1"/>
  <c r="M425" i="1"/>
  <c r="N425" i="1" s="1"/>
  <c r="P425" i="1"/>
  <c r="O425" i="1" s="1"/>
  <c r="M426" i="1"/>
  <c r="N426" i="1" s="1"/>
  <c r="P426" i="1"/>
  <c r="O426" i="1" s="1"/>
  <c r="M427" i="1"/>
  <c r="N427" i="1" s="1"/>
  <c r="P427" i="1"/>
  <c r="O427" i="1" s="1"/>
  <c r="M428" i="1"/>
  <c r="N428" i="1" s="1"/>
  <c r="P428" i="1"/>
  <c r="O428" i="1" s="1"/>
  <c r="M429" i="1"/>
  <c r="N429" i="1" s="1"/>
  <c r="P429" i="1"/>
  <c r="O429" i="1" s="1"/>
  <c r="M430" i="1"/>
  <c r="N430" i="1" s="1"/>
  <c r="P430" i="1"/>
  <c r="O430" i="1" s="1"/>
  <c r="M431" i="1"/>
  <c r="N431" i="1" s="1"/>
  <c r="P431" i="1"/>
  <c r="O431" i="1" s="1"/>
  <c r="M432" i="1"/>
  <c r="N432" i="1" s="1"/>
  <c r="P432" i="1"/>
  <c r="O432" i="1" s="1"/>
  <c r="M433" i="1"/>
  <c r="N433" i="1" s="1"/>
  <c r="P433" i="1"/>
  <c r="O433" i="1" s="1"/>
  <c r="M434" i="1"/>
  <c r="N434" i="1" s="1"/>
  <c r="P434" i="1"/>
  <c r="O434" i="1" s="1"/>
  <c r="M435" i="1"/>
  <c r="N435" i="1" s="1"/>
  <c r="P435" i="1"/>
  <c r="O435" i="1" s="1"/>
  <c r="M436" i="1"/>
  <c r="N436" i="1" s="1"/>
  <c r="P436" i="1"/>
  <c r="O436" i="1" s="1"/>
  <c r="M437" i="1"/>
  <c r="N437" i="1" s="1"/>
  <c r="P437" i="1"/>
  <c r="O437" i="1" s="1"/>
  <c r="M438" i="1"/>
  <c r="N438" i="1" s="1"/>
  <c r="P438" i="1"/>
  <c r="O438" i="1" s="1"/>
  <c r="M368" i="1"/>
  <c r="N368" i="1" s="1"/>
  <c r="P368" i="1"/>
  <c r="O368" i="1" s="1"/>
  <c r="M369" i="1"/>
  <c r="N369" i="1" s="1"/>
  <c r="P369" i="1"/>
  <c r="O369" i="1" s="1"/>
  <c r="M362" i="1"/>
  <c r="N362" i="1" s="1"/>
  <c r="P362" i="1"/>
  <c r="O362" i="1" s="1"/>
  <c r="M442" i="1"/>
  <c r="N442" i="1" s="1"/>
  <c r="P442" i="1"/>
  <c r="O442" i="1" s="1"/>
  <c r="M443" i="1"/>
  <c r="N443" i="1" s="1"/>
  <c r="P443" i="1"/>
  <c r="O443" i="1" s="1"/>
  <c r="M444" i="1"/>
  <c r="N444" i="1" s="1"/>
  <c r="P444" i="1"/>
  <c r="O444" i="1" s="1"/>
  <c r="M399" i="1"/>
  <c r="N399" i="1"/>
  <c r="P399" i="1"/>
  <c r="O399" i="1" s="1"/>
  <c r="M446" i="1"/>
  <c r="N446" i="1" s="1"/>
  <c r="P446" i="1"/>
  <c r="O446" i="1" s="1"/>
  <c r="M447" i="1"/>
  <c r="N447" i="1" s="1"/>
  <c r="P447" i="1"/>
  <c r="O447" i="1" s="1"/>
  <c r="M448" i="1"/>
  <c r="N448" i="1" s="1"/>
  <c r="P448" i="1"/>
  <c r="O448" i="1" s="1"/>
  <c r="M449" i="1"/>
  <c r="N449" i="1" s="1"/>
  <c r="P449" i="1"/>
  <c r="O449" i="1" s="1"/>
  <c r="M450" i="1"/>
  <c r="N450" i="1" s="1"/>
  <c r="P450" i="1"/>
  <c r="O450" i="1" s="1"/>
  <c r="M451" i="1"/>
  <c r="N451" i="1" s="1"/>
  <c r="P451" i="1"/>
  <c r="O451" i="1" s="1"/>
  <c r="M452" i="1"/>
  <c r="N452" i="1" s="1"/>
  <c r="P452" i="1"/>
  <c r="O452" i="1" s="1"/>
  <c r="M453" i="1"/>
  <c r="N453" i="1" s="1"/>
  <c r="P453" i="1"/>
  <c r="O453" i="1" s="1"/>
  <c r="M454" i="1"/>
  <c r="N454" i="1" s="1"/>
  <c r="P454" i="1"/>
  <c r="O454" i="1" s="1"/>
  <c r="M455" i="1"/>
  <c r="N455" i="1" s="1"/>
  <c r="P455" i="1"/>
  <c r="O455" i="1" s="1"/>
  <c r="M456" i="1"/>
  <c r="N456" i="1" s="1"/>
  <c r="P456" i="1"/>
  <c r="O456" i="1" s="1"/>
  <c r="M457" i="1"/>
  <c r="N457" i="1" s="1"/>
  <c r="P457" i="1"/>
  <c r="O457" i="1" s="1"/>
  <c r="M458" i="1"/>
  <c r="N458" i="1" s="1"/>
  <c r="P458" i="1"/>
  <c r="O458" i="1" s="1"/>
  <c r="M459" i="1"/>
  <c r="N459" i="1" s="1"/>
  <c r="P459" i="1"/>
  <c r="O459" i="1" s="1"/>
  <c r="M460" i="1"/>
  <c r="N460" i="1" s="1"/>
  <c r="P460" i="1"/>
  <c r="O460" i="1" s="1"/>
  <c r="M461" i="1"/>
  <c r="N461" i="1" s="1"/>
  <c r="P461" i="1"/>
  <c r="O461" i="1" s="1"/>
  <c r="M462" i="1"/>
  <c r="N462" i="1" s="1"/>
  <c r="P462" i="1"/>
  <c r="O462" i="1" s="1"/>
  <c r="M463" i="1"/>
  <c r="N463" i="1" s="1"/>
  <c r="P463" i="1"/>
  <c r="O463" i="1" s="1"/>
  <c r="M464" i="1"/>
  <c r="N464" i="1" s="1"/>
  <c r="P464" i="1"/>
  <c r="O464" i="1" s="1"/>
  <c r="M465" i="1"/>
  <c r="N465" i="1" s="1"/>
  <c r="P465" i="1"/>
  <c r="O465" i="1" s="1"/>
  <c r="M466" i="1"/>
  <c r="N466" i="1" s="1"/>
  <c r="P466" i="1"/>
  <c r="O466" i="1" s="1"/>
  <c r="M467" i="1"/>
  <c r="N467" i="1" s="1"/>
  <c r="P467" i="1"/>
  <c r="O467" i="1" s="1"/>
  <c r="M468" i="1"/>
  <c r="N468" i="1" s="1"/>
  <c r="P468" i="1"/>
  <c r="O468" i="1" s="1"/>
  <c r="M469" i="1"/>
  <c r="N469" i="1" s="1"/>
  <c r="P469" i="1"/>
  <c r="O469" i="1" s="1"/>
  <c r="M470" i="1"/>
  <c r="N470" i="1" s="1"/>
  <c r="P470" i="1"/>
  <c r="O470" i="1" s="1"/>
  <c r="M471" i="1"/>
  <c r="N471" i="1" s="1"/>
  <c r="P471" i="1"/>
  <c r="O471" i="1" s="1"/>
  <c r="M472" i="1"/>
  <c r="N472" i="1" s="1"/>
  <c r="P472" i="1"/>
  <c r="O472" i="1" s="1"/>
  <c r="M473" i="1"/>
  <c r="N473" i="1" s="1"/>
  <c r="P473" i="1"/>
  <c r="O473" i="1" s="1"/>
  <c r="M474" i="1"/>
  <c r="N474" i="1" s="1"/>
  <c r="P474" i="1"/>
  <c r="O474" i="1" s="1"/>
  <c r="M475" i="1"/>
  <c r="N475" i="1" s="1"/>
  <c r="P475" i="1"/>
  <c r="O475" i="1" s="1"/>
  <c r="M476" i="1"/>
  <c r="N476" i="1" s="1"/>
  <c r="P476" i="1"/>
  <c r="O476" i="1" s="1"/>
  <c r="M477" i="1"/>
  <c r="N477" i="1" s="1"/>
  <c r="P477" i="1"/>
  <c r="O477" i="1" s="1"/>
  <c r="M478" i="1"/>
  <c r="N478" i="1" s="1"/>
  <c r="P478" i="1"/>
  <c r="O478" i="1" s="1"/>
  <c r="M479" i="1"/>
  <c r="N479" i="1" s="1"/>
  <c r="P479" i="1"/>
  <c r="O479" i="1" s="1"/>
  <c r="M480" i="1"/>
  <c r="N480" i="1" s="1"/>
  <c r="P480" i="1"/>
  <c r="O480" i="1" s="1"/>
  <c r="M481" i="1"/>
  <c r="N481" i="1" s="1"/>
  <c r="P481" i="1"/>
  <c r="O481" i="1" s="1"/>
  <c r="M482" i="1"/>
  <c r="N482" i="1" s="1"/>
  <c r="P482" i="1"/>
  <c r="O482" i="1" s="1"/>
  <c r="M483" i="1"/>
  <c r="N483" i="1" s="1"/>
  <c r="P483" i="1"/>
  <c r="O483" i="1" s="1"/>
  <c r="M484" i="1"/>
  <c r="N484" i="1" s="1"/>
  <c r="P484" i="1"/>
  <c r="O484" i="1" s="1"/>
  <c r="M485" i="1"/>
  <c r="N485" i="1" s="1"/>
  <c r="P485" i="1"/>
  <c r="O485" i="1" s="1"/>
  <c r="M486" i="1"/>
  <c r="N486" i="1" s="1"/>
  <c r="P486" i="1"/>
  <c r="O486" i="1" s="1"/>
  <c r="M487" i="1"/>
  <c r="N487" i="1" s="1"/>
  <c r="P487" i="1"/>
  <c r="O487" i="1" s="1"/>
  <c r="M488" i="1"/>
  <c r="N488" i="1" s="1"/>
  <c r="P488" i="1"/>
  <c r="O488" i="1" s="1"/>
  <c r="M489" i="1"/>
  <c r="N489" i="1" s="1"/>
  <c r="P489" i="1"/>
  <c r="O489" i="1" s="1"/>
  <c r="M490" i="1"/>
  <c r="N490" i="1" s="1"/>
  <c r="P490" i="1"/>
  <c r="O490" i="1" s="1"/>
  <c r="M491" i="1"/>
  <c r="N491" i="1" s="1"/>
  <c r="P491" i="1"/>
  <c r="O491" i="1" s="1"/>
  <c r="M492" i="1"/>
  <c r="N492" i="1" s="1"/>
  <c r="P492" i="1"/>
  <c r="O492" i="1" s="1"/>
  <c r="M493" i="1"/>
  <c r="N493" i="1" s="1"/>
  <c r="P493" i="1"/>
  <c r="O493" i="1" s="1"/>
  <c r="M494" i="1"/>
  <c r="N494" i="1" s="1"/>
  <c r="P494" i="1"/>
  <c r="O494" i="1" s="1"/>
  <c r="M495" i="1"/>
  <c r="N495" i="1" s="1"/>
  <c r="P495" i="1"/>
  <c r="O495" i="1" s="1"/>
  <c r="M496" i="1"/>
  <c r="N496" i="1" s="1"/>
  <c r="P496" i="1"/>
  <c r="O496" i="1" s="1"/>
  <c r="M497" i="1"/>
  <c r="N497" i="1" s="1"/>
  <c r="P497" i="1"/>
  <c r="O497" i="1" s="1"/>
  <c r="M498" i="1"/>
  <c r="N498" i="1" s="1"/>
  <c r="P498" i="1"/>
  <c r="O498" i="1" s="1"/>
  <c r="M499" i="1"/>
  <c r="N499" i="1" s="1"/>
  <c r="P499" i="1"/>
  <c r="O499" i="1" s="1"/>
  <c r="M500" i="1"/>
  <c r="N500" i="1" s="1"/>
  <c r="P500" i="1"/>
  <c r="O500" i="1" s="1"/>
  <c r="M501" i="1"/>
  <c r="N501" i="1" s="1"/>
  <c r="P501" i="1"/>
  <c r="O501" i="1" s="1"/>
  <c r="M502" i="1"/>
  <c r="N502" i="1" s="1"/>
  <c r="P502" i="1"/>
  <c r="O502" i="1" s="1"/>
  <c r="M503" i="1"/>
  <c r="N503" i="1" s="1"/>
  <c r="P503" i="1"/>
  <c r="O503" i="1" s="1"/>
  <c r="M504" i="1"/>
  <c r="N504" i="1" s="1"/>
  <c r="P504" i="1"/>
  <c r="O504" i="1" s="1"/>
  <c r="M505" i="1"/>
  <c r="N505" i="1" s="1"/>
  <c r="P505" i="1"/>
  <c r="O505" i="1" s="1"/>
  <c r="M506" i="1"/>
  <c r="N506" i="1" s="1"/>
  <c r="P506" i="1"/>
  <c r="O506" i="1" s="1"/>
  <c r="M507" i="1"/>
  <c r="N507" i="1" s="1"/>
  <c r="P507" i="1"/>
  <c r="O507" i="1" s="1"/>
  <c r="M508" i="1"/>
  <c r="N508" i="1" s="1"/>
  <c r="P508" i="1"/>
  <c r="O508" i="1" s="1"/>
  <c r="M509" i="1"/>
  <c r="N509" i="1" s="1"/>
  <c r="P509" i="1"/>
  <c r="O509" i="1" s="1"/>
  <c r="M510" i="1"/>
  <c r="N510" i="1" s="1"/>
  <c r="P510" i="1"/>
  <c r="O510" i="1" s="1"/>
  <c r="M511" i="1"/>
  <c r="N511" i="1" s="1"/>
  <c r="P511" i="1"/>
  <c r="O511" i="1" s="1"/>
  <c r="M512" i="1"/>
  <c r="N512" i="1" s="1"/>
  <c r="P512" i="1"/>
  <c r="O512" i="1" s="1"/>
  <c r="M513" i="1"/>
  <c r="N513" i="1" s="1"/>
  <c r="P513" i="1"/>
  <c r="O513" i="1" s="1"/>
  <c r="M514" i="1"/>
  <c r="N514" i="1" s="1"/>
  <c r="P514" i="1"/>
  <c r="O514" i="1" s="1"/>
  <c r="M515" i="1"/>
  <c r="N515" i="1" s="1"/>
  <c r="P515" i="1"/>
  <c r="O515" i="1" s="1"/>
  <c r="M516" i="1"/>
  <c r="N516" i="1" s="1"/>
  <c r="P516" i="1"/>
  <c r="O516" i="1" s="1"/>
  <c r="M517" i="1"/>
  <c r="N517" i="1" s="1"/>
  <c r="P517" i="1"/>
  <c r="O517" i="1" s="1"/>
  <c r="M518" i="1"/>
  <c r="N518" i="1" s="1"/>
  <c r="P518" i="1"/>
  <c r="O518" i="1" s="1"/>
  <c r="M519" i="1"/>
  <c r="N519" i="1" s="1"/>
  <c r="P519" i="1"/>
  <c r="O519" i="1" s="1"/>
  <c r="M520" i="1"/>
  <c r="N520" i="1" s="1"/>
  <c r="P520" i="1"/>
  <c r="O520" i="1" s="1"/>
  <c r="M521" i="1"/>
  <c r="N521" i="1" s="1"/>
  <c r="P521" i="1"/>
  <c r="O521" i="1" s="1"/>
  <c r="M522" i="1"/>
  <c r="N522" i="1" s="1"/>
  <c r="P522" i="1"/>
  <c r="O522" i="1" s="1"/>
  <c r="M523" i="1"/>
  <c r="N523" i="1" s="1"/>
  <c r="P523" i="1"/>
  <c r="O523" i="1" s="1"/>
  <c r="M524" i="1"/>
  <c r="N524" i="1" s="1"/>
  <c r="P524" i="1"/>
  <c r="O524" i="1" s="1"/>
  <c r="M525" i="1"/>
  <c r="N525" i="1" s="1"/>
  <c r="P525" i="1"/>
  <c r="O525" i="1" s="1"/>
  <c r="M526" i="1"/>
  <c r="N526" i="1" s="1"/>
  <c r="P526" i="1"/>
  <c r="O526" i="1" s="1"/>
  <c r="M527" i="1"/>
  <c r="N527" i="1" s="1"/>
  <c r="P527" i="1"/>
  <c r="O527" i="1" s="1"/>
  <c r="M528" i="1"/>
  <c r="N528" i="1" s="1"/>
  <c r="P528" i="1"/>
  <c r="O528" i="1" s="1"/>
  <c r="M529" i="1"/>
  <c r="N529" i="1" s="1"/>
  <c r="P529" i="1"/>
  <c r="O529" i="1" s="1"/>
  <c r="M530" i="1"/>
  <c r="N530" i="1" s="1"/>
  <c r="P530" i="1"/>
  <c r="O530" i="1" s="1"/>
  <c r="M531" i="1"/>
  <c r="N531" i="1" s="1"/>
  <c r="P531" i="1"/>
  <c r="O531" i="1" s="1"/>
  <c r="M532" i="1"/>
  <c r="N532" i="1" s="1"/>
  <c r="P532" i="1"/>
  <c r="O532" i="1" s="1"/>
  <c r="M533" i="1"/>
  <c r="N533" i="1" s="1"/>
  <c r="P533" i="1"/>
  <c r="O533" i="1" s="1"/>
  <c r="M534" i="1"/>
  <c r="N534" i="1" s="1"/>
  <c r="P534" i="1"/>
  <c r="O534" i="1" s="1"/>
  <c r="M535" i="1"/>
  <c r="N535" i="1" s="1"/>
  <c r="P535" i="1"/>
  <c r="O535" i="1" s="1"/>
  <c r="M536" i="1"/>
  <c r="N536" i="1" s="1"/>
  <c r="P536" i="1"/>
  <c r="O536" i="1" s="1"/>
  <c r="M537" i="1"/>
  <c r="N537" i="1" s="1"/>
  <c r="P537" i="1"/>
  <c r="O537" i="1" s="1"/>
  <c r="M538" i="1"/>
  <c r="N538" i="1" s="1"/>
  <c r="P538" i="1"/>
  <c r="O538" i="1" s="1"/>
  <c r="M539" i="1"/>
  <c r="N539" i="1" s="1"/>
  <c r="P539" i="1"/>
  <c r="O539" i="1" s="1"/>
  <c r="M540" i="1"/>
  <c r="N540" i="1" s="1"/>
  <c r="P540" i="1"/>
  <c r="O540" i="1" s="1"/>
  <c r="M541" i="1"/>
  <c r="N541" i="1" s="1"/>
  <c r="P541" i="1"/>
  <c r="O541" i="1" s="1"/>
  <c r="M542" i="1"/>
  <c r="N542" i="1" s="1"/>
  <c r="P542" i="1"/>
  <c r="O542" i="1" s="1"/>
  <c r="M543" i="1"/>
  <c r="N543" i="1" s="1"/>
  <c r="P543" i="1"/>
  <c r="O543" i="1" s="1"/>
  <c r="M544" i="1"/>
  <c r="N544" i="1" s="1"/>
  <c r="P544" i="1"/>
  <c r="O544" i="1" s="1"/>
  <c r="M545" i="1"/>
  <c r="N545" i="1" s="1"/>
  <c r="P545" i="1"/>
  <c r="O545" i="1" s="1"/>
  <c r="M546" i="1"/>
  <c r="N546" i="1" s="1"/>
  <c r="P546" i="1"/>
  <c r="O546" i="1" s="1"/>
  <c r="M547" i="1"/>
  <c r="N547" i="1" s="1"/>
  <c r="P547" i="1"/>
  <c r="O547" i="1" s="1"/>
  <c r="M548" i="1"/>
  <c r="N548" i="1" s="1"/>
  <c r="P548" i="1"/>
  <c r="O548" i="1" s="1"/>
  <c r="M549" i="1"/>
  <c r="N549" i="1" s="1"/>
  <c r="P549" i="1"/>
  <c r="O549" i="1" s="1"/>
  <c r="M550" i="1"/>
  <c r="N550" i="1" s="1"/>
  <c r="P550" i="1"/>
  <c r="O550" i="1" s="1"/>
  <c r="M551" i="1"/>
  <c r="N551" i="1" s="1"/>
  <c r="P551" i="1"/>
  <c r="O551" i="1" s="1"/>
  <c r="M552" i="1"/>
  <c r="N552" i="1" s="1"/>
  <c r="P552" i="1"/>
  <c r="O552" i="1" s="1"/>
  <c r="M553" i="1"/>
  <c r="N553" i="1" s="1"/>
  <c r="P553" i="1"/>
  <c r="O553" i="1" s="1"/>
  <c r="M554" i="1"/>
  <c r="N554" i="1" s="1"/>
  <c r="P554" i="1"/>
  <c r="O554" i="1" s="1"/>
  <c r="M555" i="1"/>
  <c r="N555" i="1" s="1"/>
  <c r="P555" i="1"/>
  <c r="O555" i="1" s="1"/>
  <c r="M556" i="1"/>
  <c r="N556" i="1" s="1"/>
  <c r="P556" i="1"/>
  <c r="O556" i="1" s="1"/>
  <c r="M557" i="1"/>
  <c r="N557" i="1" s="1"/>
  <c r="P557" i="1"/>
  <c r="O557" i="1" s="1"/>
  <c r="M558" i="1"/>
  <c r="N558" i="1" s="1"/>
  <c r="P558" i="1"/>
  <c r="O558" i="1" s="1"/>
  <c r="M559" i="1"/>
  <c r="N559" i="1" s="1"/>
  <c r="P559" i="1"/>
  <c r="O559" i="1" s="1"/>
  <c r="M560" i="1"/>
  <c r="N560" i="1" s="1"/>
  <c r="P560" i="1"/>
  <c r="O560" i="1" s="1"/>
  <c r="M561" i="1"/>
  <c r="N561" i="1" s="1"/>
  <c r="P561" i="1"/>
  <c r="O561" i="1" s="1"/>
  <c r="M562" i="1"/>
  <c r="N562" i="1" s="1"/>
  <c r="P562" i="1"/>
  <c r="O562" i="1" s="1"/>
  <c r="M563" i="1"/>
  <c r="N563" i="1" s="1"/>
  <c r="P563" i="1"/>
  <c r="O563" i="1" s="1"/>
  <c r="M564" i="1"/>
  <c r="N564" i="1" s="1"/>
  <c r="P564" i="1"/>
  <c r="O564" i="1" s="1"/>
  <c r="M565" i="1"/>
  <c r="N565" i="1" s="1"/>
  <c r="P565" i="1"/>
  <c r="O565" i="1" s="1"/>
  <c r="M566" i="1"/>
  <c r="N566" i="1" s="1"/>
  <c r="P566" i="1"/>
  <c r="O566" i="1" s="1"/>
  <c r="M567" i="1"/>
  <c r="N567" i="1" s="1"/>
  <c r="P567" i="1"/>
  <c r="O567" i="1" s="1"/>
  <c r="M568" i="1"/>
  <c r="N568" i="1" s="1"/>
  <c r="P568" i="1"/>
  <c r="O568" i="1" s="1"/>
  <c r="M569" i="1"/>
  <c r="N569" i="1" s="1"/>
  <c r="P569" i="1"/>
  <c r="O569" i="1" s="1"/>
  <c r="M570" i="1"/>
  <c r="N570" i="1" s="1"/>
  <c r="P570" i="1"/>
  <c r="O570" i="1" s="1"/>
  <c r="M571" i="1"/>
  <c r="N571" i="1" s="1"/>
  <c r="P571" i="1"/>
  <c r="O571" i="1" s="1"/>
  <c r="M572" i="1"/>
  <c r="N572" i="1" s="1"/>
  <c r="P572" i="1"/>
  <c r="O572" i="1" s="1"/>
  <c r="M573" i="1"/>
  <c r="N573" i="1" s="1"/>
  <c r="P573" i="1"/>
  <c r="O573" i="1" s="1"/>
  <c r="M574" i="1"/>
  <c r="N574" i="1" s="1"/>
  <c r="P574" i="1"/>
  <c r="O574" i="1" s="1"/>
  <c r="M575" i="1"/>
  <c r="N575" i="1" s="1"/>
  <c r="P575" i="1"/>
  <c r="O575" i="1" s="1"/>
  <c r="M576" i="1"/>
  <c r="N576" i="1" s="1"/>
  <c r="P576" i="1"/>
  <c r="O576" i="1" s="1"/>
  <c r="M577" i="1"/>
  <c r="N577" i="1" s="1"/>
  <c r="P577" i="1"/>
  <c r="O577" i="1" s="1"/>
  <c r="M578" i="1"/>
  <c r="N578" i="1" s="1"/>
  <c r="P578" i="1"/>
  <c r="O578" i="1" s="1"/>
  <c r="M579" i="1"/>
  <c r="N579" i="1" s="1"/>
  <c r="P579" i="1"/>
  <c r="O579" i="1" s="1"/>
  <c r="M580" i="1"/>
  <c r="N580" i="1" s="1"/>
  <c r="P580" i="1"/>
  <c r="O580" i="1" s="1"/>
  <c r="M581" i="1"/>
  <c r="N581" i="1" s="1"/>
  <c r="P581" i="1"/>
  <c r="O581" i="1" s="1"/>
  <c r="M582" i="1"/>
  <c r="N582" i="1" s="1"/>
  <c r="P582" i="1"/>
  <c r="O582" i="1" s="1"/>
  <c r="M583" i="1"/>
  <c r="N583" i="1" s="1"/>
  <c r="P583" i="1"/>
  <c r="O583" i="1" s="1"/>
  <c r="M584" i="1"/>
  <c r="N584" i="1" s="1"/>
  <c r="P584" i="1"/>
  <c r="O584" i="1" s="1"/>
  <c r="M585" i="1"/>
  <c r="N585" i="1" s="1"/>
  <c r="P585" i="1"/>
  <c r="O585" i="1" s="1"/>
  <c r="M586" i="1"/>
  <c r="N586" i="1" s="1"/>
  <c r="P586" i="1"/>
  <c r="O586" i="1" s="1"/>
  <c r="M587" i="1"/>
  <c r="N587" i="1" s="1"/>
  <c r="P587" i="1"/>
  <c r="O587" i="1" s="1"/>
  <c r="M588" i="1"/>
  <c r="N588" i="1" s="1"/>
  <c r="P588" i="1"/>
  <c r="O588" i="1" s="1"/>
  <c r="M589" i="1"/>
  <c r="N589" i="1" s="1"/>
  <c r="P589" i="1"/>
  <c r="O589" i="1" s="1"/>
  <c r="M590" i="1"/>
  <c r="N590" i="1" s="1"/>
  <c r="P590" i="1"/>
  <c r="O590" i="1" s="1"/>
  <c r="M591" i="1"/>
  <c r="N591" i="1" s="1"/>
  <c r="P591" i="1"/>
  <c r="O591" i="1" s="1"/>
  <c r="M592" i="1"/>
  <c r="N592" i="1" s="1"/>
  <c r="P592" i="1"/>
  <c r="O592" i="1" s="1"/>
  <c r="M364" i="1"/>
  <c r="N364" i="1" s="1"/>
  <c r="P364" i="1"/>
  <c r="O364" i="1" s="1"/>
  <c r="M93" i="1" l="1"/>
  <c r="N93" i="1" s="1"/>
  <c r="P93" i="1"/>
  <c r="O93" i="1" s="1"/>
  <c r="M108" i="1"/>
  <c r="N108" i="1" s="1"/>
  <c r="P108" i="1"/>
  <c r="O108" i="1" s="1"/>
  <c r="M20" i="1"/>
  <c r="N20" i="1" s="1"/>
  <c r="P20" i="1"/>
  <c r="O20" i="1" s="1"/>
  <c r="M21" i="1"/>
  <c r="N21" i="1" s="1"/>
  <c r="P21" i="1"/>
  <c r="O21" i="1" s="1"/>
  <c r="M22" i="1"/>
  <c r="N22" i="1" s="1"/>
  <c r="P22" i="1"/>
  <c r="O22" i="1" s="1"/>
  <c r="M23" i="1"/>
  <c r="N23" i="1" s="1"/>
  <c r="P23" i="1"/>
  <c r="O23" i="1" s="1"/>
  <c r="M24" i="1"/>
  <c r="N24" i="1" s="1"/>
  <c r="P24" i="1"/>
  <c r="O24" i="1" s="1"/>
  <c r="M94" i="1"/>
  <c r="N94" i="1" s="1"/>
  <c r="P94" i="1"/>
  <c r="O94" i="1" s="1"/>
  <c r="M11" i="1"/>
  <c r="N11" i="1" s="1"/>
  <c r="P11" i="1"/>
  <c r="O11" i="1" s="1"/>
  <c r="M32" i="1"/>
  <c r="N32" i="1" s="1"/>
  <c r="P32" i="1"/>
  <c r="O32" i="1" s="1"/>
  <c r="M60" i="1"/>
  <c r="N60" i="1" s="1"/>
  <c r="P60" i="1"/>
  <c r="O60" i="1" s="1"/>
  <c r="M17" i="1"/>
  <c r="N17" i="1" s="1"/>
  <c r="P17" i="1"/>
  <c r="O17" i="1" s="1"/>
  <c r="M441" i="1"/>
  <c r="N441" i="1" s="1"/>
  <c r="P441" i="1"/>
  <c r="O441" i="1" s="1"/>
  <c r="M75" i="1"/>
  <c r="N75" i="1" s="1"/>
  <c r="P75" i="1"/>
  <c r="O75" i="1" s="1"/>
  <c r="M38" i="1"/>
  <c r="N38" i="1" s="1"/>
  <c r="P38" i="1"/>
  <c r="O38" i="1" s="1"/>
  <c r="M102" i="1"/>
  <c r="N102" i="1" s="1"/>
  <c r="P102" i="1"/>
  <c r="O102" i="1" s="1"/>
  <c r="M33" i="1"/>
  <c r="N33" i="1" s="1"/>
  <c r="P33" i="1"/>
  <c r="O33" i="1" s="1"/>
  <c r="M100" i="1"/>
  <c r="N100" i="1" s="1"/>
  <c r="P100" i="1"/>
  <c r="O100" i="1" s="1"/>
  <c r="M101" i="1"/>
  <c r="N101" i="1" s="1"/>
  <c r="P101" i="1"/>
  <c r="O101" i="1" s="1"/>
  <c r="M14" i="1"/>
  <c r="N14" i="1" s="1"/>
  <c r="P14" i="1"/>
  <c r="O14" i="1" s="1"/>
  <c r="M18" i="1"/>
  <c r="N18" i="1" s="1"/>
  <c r="P18" i="1"/>
  <c r="O18" i="1" s="1"/>
  <c r="M25" i="1"/>
  <c r="N25" i="1" s="1"/>
  <c r="P25" i="1"/>
  <c r="O25" i="1" s="1"/>
  <c r="M27" i="1"/>
  <c r="N27" i="1" s="1"/>
  <c r="P27" i="1"/>
  <c r="O27" i="1" s="1"/>
  <c r="M54" i="1"/>
  <c r="N54" i="1" s="1"/>
  <c r="P54" i="1"/>
  <c r="O54" i="1" s="1"/>
  <c r="M15" i="1"/>
  <c r="N15" i="1" s="1"/>
  <c r="P15" i="1"/>
  <c r="O15" i="1" s="1"/>
  <c r="M116" i="1"/>
  <c r="N116" i="1" s="1"/>
  <c r="P116" i="1"/>
  <c r="O116" i="1" s="1"/>
  <c r="M117" i="1"/>
  <c r="N117" i="1" s="1"/>
  <c r="P117" i="1"/>
  <c r="O117" i="1" s="1"/>
  <c r="M84" i="1"/>
  <c r="N84" i="1" s="1"/>
  <c r="P84" i="1"/>
  <c r="O84" i="1" s="1"/>
  <c r="M86" i="1"/>
  <c r="N86" i="1" s="1"/>
  <c r="P86" i="1"/>
  <c r="O86" i="1" s="1"/>
  <c r="M103" i="1"/>
  <c r="N103" i="1" s="1"/>
  <c r="P103" i="1"/>
  <c r="O103" i="1" s="1"/>
  <c r="M74" i="1"/>
  <c r="N74" i="1" s="1"/>
  <c r="P74" i="1"/>
  <c r="O74" i="1" s="1"/>
  <c r="M98" i="1"/>
  <c r="N98" i="1" s="1"/>
  <c r="P98" i="1"/>
  <c r="O98" i="1" s="1"/>
  <c r="M77" i="1"/>
  <c r="N77" i="1" s="1"/>
  <c r="P77" i="1"/>
  <c r="O77" i="1" s="1"/>
  <c r="M80" i="1"/>
  <c r="N80" i="1" s="1"/>
  <c r="P80" i="1"/>
  <c r="O80" i="1" s="1"/>
  <c r="M81" i="1"/>
  <c r="N81" i="1" s="1"/>
  <c r="P81" i="1"/>
  <c r="O81" i="1" s="1"/>
  <c r="M67" i="1"/>
  <c r="N67" i="1" s="1"/>
  <c r="P67" i="1"/>
  <c r="O67" i="1" s="1"/>
  <c r="M95" i="1"/>
  <c r="N95" i="1" s="1"/>
  <c r="P95" i="1"/>
  <c r="O95" i="1" s="1"/>
  <c r="M96" i="1"/>
  <c r="N96" i="1" s="1"/>
  <c r="P96" i="1"/>
  <c r="O96" i="1" s="1"/>
  <c r="M56" i="1"/>
  <c r="N56" i="1" s="1"/>
  <c r="P56" i="1"/>
  <c r="O56" i="1" s="1"/>
  <c r="M57" i="1"/>
  <c r="N57" i="1" s="1"/>
  <c r="P57" i="1"/>
  <c r="O57" i="1" s="1"/>
  <c r="M87" i="1"/>
  <c r="N87" i="1" s="1"/>
  <c r="P87" i="1"/>
  <c r="O87" i="1" s="1"/>
  <c r="M89" i="1"/>
  <c r="N89" i="1" s="1"/>
  <c r="P89" i="1"/>
  <c r="O89" i="1" s="1"/>
  <c r="M36" i="1"/>
  <c r="N36" i="1" s="1"/>
  <c r="P36" i="1"/>
  <c r="O36" i="1" s="1"/>
  <c r="M82" i="1"/>
  <c r="N82" i="1" s="1"/>
  <c r="P82" i="1"/>
  <c r="O82" i="1" s="1"/>
  <c r="M83" i="1"/>
  <c r="N83" i="1" s="1"/>
  <c r="P83" i="1"/>
  <c r="O83" i="1" s="1"/>
  <c r="M68" i="1"/>
  <c r="N68" i="1" s="1"/>
  <c r="P68" i="1"/>
  <c r="O68" i="1" s="1"/>
  <c r="M72" i="1"/>
  <c r="N72" i="1" s="1"/>
  <c r="P72" i="1"/>
  <c r="O72" i="1" s="1"/>
  <c r="M78" i="1"/>
  <c r="N78" i="1" s="1"/>
  <c r="P78" i="1"/>
  <c r="O78" i="1" s="1"/>
  <c r="M79" i="1"/>
  <c r="N79" i="1" s="1"/>
  <c r="P79" i="1"/>
  <c r="O79" i="1" s="1"/>
  <c r="M50" i="1"/>
  <c r="N50" i="1" s="1"/>
  <c r="P50" i="1"/>
  <c r="O50" i="1" s="1"/>
  <c r="M59" i="1"/>
  <c r="N59" i="1" s="1"/>
  <c r="P59" i="1"/>
  <c r="O59" i="1" s="1"/>
  <c r="M97" i="1"/>
  <c r="N97" i="1" s="1"/>
  <c r="P97" i="1"/>
  <c r="O97" i="1" s="1"/>
  <c r="M70" i="1"/>
  <c r="N70" i="1" s="1"/>
  <c r="P70" i="1"/>
  <c r="O70" i="1" s="1"/>
  <c r="M90" i="1"/>
  <c r="N90" i="1" s="1"/>
  <c r="P90" i="1"/>
  <c r="O90" i="1" s="1"/>
  <c r="M91" i="1"/>
  <c r="N91" i="1" s="1"/>
  <c r="P91" i="1"/>
  <c r="O91" i="1" s="1"/>
  <c r="M73" i="1"/>
  <c r="N73" i="1" s="1"/>
  <c r="P73" i="1"/>
  <c r="O73" i="1" s="1"/>
  <c r="M92" i="1"/>
  <c r="N92" i="1" s="1"/>
  <c r="P92" i="1"/>
  <c r="O92" i="1" s="1"/>
  <c r="M61" i="1"/>
  <c r="N61" i="1" s="1"/>
  <c r="P61" i="1"/>
  <c r="O61" i="1" s="1"/>
  <c r="M66" i="1"/>
  <c r="N66" i="1" s="1"/>
  <c r="P66" i="1"/>
  <c r="O66" i="1" s="1"/>
  <c r="M69" i="1"/>
  <c r="N69" i="1" s="1"/>
  <c r="P69" i="1"/>
  <c r="O69" i="1" s="1"/>
  <c r="M76" i="1"/>
  <c r="N76" i="1" s="1"/>
  <c r="P76" i="1"/>
  <c r="O76" i="1" s="1"/>
  <c r="M45" i="1"/>
  <c r="N45" i="1" s="1"/>
  <c r="P45" i="1"/>
  <c r="O45" i="1" s="1"/>
  <c r="M64" i="1"/>
  <c r="N64" i="1" s="1"/>
  <c r="P64" i="1"/>
  <c r="O64" i="1" s="1"/>
  <c r="M104" i="1"/>
  <c r="N104" i="1" s="1"/>
  <c r="P104" i="1"/>
  <c r="O104" i="1" s="1"/>
  <c r="M105" i="1"/>
  <c r="N105" i="1" s="1"/>
  <c r="P105" i="1"/>
  <c r="O105" i="1" s="1"/>
  <c r="M19" i="1"/>
  <c r="N19" i="1" s="1"/>
  <c r="P19" i="1"/>
  <c r="O19" i="1" s="1"/>
  <c r="M30" i="1"/>
  <c r="N30" i="1" s="1"/>
  <c r="P30" i="1"/>
  <c r="O30" i="1" s="1"/>
  <c r="M99" i="1"/>
  <c r="N99" i="1" s="1"/>
  <c r="P99" i="1"/>
  <c r="O99" i="1" s="1"/>
  <c r="M16" i="1"/>
  <c r="N16" i="1" s="1"/>
  <c r="P16" i="1"/>
  <c r="O16" i="1" s="1"/>
  <c r="M29" i="1"/>
  <c r="N29" i="1" s="1"/>
  <c r="P29" i="1"/>
  <c r="O29" i="1" s="1"/>
  <c r="M58" i="1"/>
  <c r="N58" i="1" s="1"/>
  <c r="P58" i="1"/>
  <c r="O58" i="1" s="1"/>
  <c r="M44" i="1"/>
  <c r="N44" i="1" s="1"/>
  <c r="P44" i="1"/>
  <c r="O44" i="1" s="1"/>
  <c r="M12" i="1"/>
  <c r="N12" i="1" s="1"/>
  <c r="P12" i="1"/>
  <c r="O12" i="1" s="1"/>
  <c r="M51" i="1"/>
  <c r="N51" i="1" s="1"/>
  <c r="P51" i="1"/>
  <c r="O51" i="1" s="1"/>
  <c r="M35" i="1"/>
  <c r="N35" i="1" s="1"/>
  <c r="P35" i="1"/>
  <c r="O35" i="1" s="1"/>
  <c r="M46" i="1"/>
  <c r="N46" i="1" s="1"/>
  <c r="P46" i="1"/>
  <c r="O46" i="1" s="1"/>
  <c r="M13" i="1"/>
  <c r="N13" i="1" s="1"/>
  <c r="P13" i="1"/>
  <c r="O13" i="1" s="1"/>
  <c r="M34" i="1"/>
  <c r="N34" i="1" s="1"/>
  <c r="P34" i="1"/>
  <c r="O34" i="1" s="1"/>
  <c r="M39" i="1"/>
  <c r="N39" i="1" s="1"/>
  <c r="P39" i="1"/>
  <c r="O39" i="1" s="1"/>
  <c r="M48" i="1"/>
  <c r="N48" i="1" s="1"/>
  <c r="P48" i="1"/>
  <c r="O48" i="1" s="1"/>
  <c r="M106" i="1"/>
  <c r="N106" i="1" s="1"/>
  <c r="P106" i="1"/>
  <c r="O106" i="1" s="1"/>
  <c r="M107" i="1"/>
  <c r="N107" i="1" s="1"/>
  <c r="P107" i="1"/>
  <c r="O107" i="1" s="1"/>
  <c r="M53" i="1"/>
  <c r="N53" i="1" s="1"/>
  <c r="P53" i="1"/>
  <c r="O53" i="1" s="1"/>
  <c r="M55" i="1"/>
  <c r="N55" i="1" s="1"/>
  <c r="P55" i="1"/>
  <c r="O55" i="1" s="1"/>
  <c r="M37" i="1"/>
  <c r="N37" i="1" s="1"/>
  <c r="P37" i="1"/>
  <c r="O37" i="1" s="1"/>
  <c r="M47" i="1"/>
  <c r="N47" i="1" s="1"/>
  <c r="P47" i="1"/>
  <c r="O47" i="1" s="1"/>
  <c r="M42" i="1"/>
  <c r="N42" i="1" s="1"/>
  <c r="P42" i="1"/>
  <c r="O42" i="1" s="1"/>
  <c r="M43" i="1"/>
  <c r="N43" i="1" s="1"/>
  <c r="P43" i="1"/>
  <c r="O43" i="1" s="1"/>
  <c r="M40" i="1"/>
  <c r="N40" i="1" s="1"/>
  <c r="P40" i="1"/>
  <c r="O40" i="1" s="1"/>
  <c r="M52" i="1"/>
  <c r="N52" i="1" s="1"/>
  <c r="P52" i="1"/>
  <c r="O52" i="1" s="1"/>
  <c r="M65" i="1"/>
  <c r="N65" i="1" s="1"/>
  <c r="P65" i="1"/>
  <c r="O65" i="1" s="1"/>
  <c r="M109" i="1"/>
  <c r="N109" i="1" s="1"/>
  <c r="P109" i="1"/>
  <c r="O109" i="1" s="1"/>
  <c r="M26" i="1"/>
  <c r="N26" i="1" s="1"/>
  <c r="P26" i="1"/>
  <c r="O26" i="1" s="1"/>
  <c r="M31" i="1"/>
  <c r="N31" i="1" s="1"/>
  <c r="P31" i="1"/>
  <c r="O31" i="1" s="1"/>
  <c r="M112" i="1"/>
  <c r="N112" i="1" s="1"/>
  <c r="P112" i="1"/>
  <c r="O112" i="1" s="1"/>
  <c r="M113" i="1"/>
  <c r="N113" i="1" s="1"/>
  <c r="P113" i="1"/>
  <c r="O113" i="1" s="1"/>
  <c r="M114" i="1"/>
  <c r="N114" i="1" s="1"/>
  <c r="P114" i="1"/>
  <c r="O114" i="1" s="1"/>
  <c r="M115" i="1"/>
  <c r="N115" i="1" s="1"/>
  <c r="P115" i="1"/>
  <c r="O115" i="1" s="1"/>
  <c r="M28" i="1"/>
  <c r="N28" i="1" s="1"/>
  <c r="P28" i="1"/>
  <c r="O28" i="1" s="1"/>
  <c r="M49" i="1"/>
  <c r="N49" i="1" s="1"/>
  <c r="P49" i="1"/>
  <c r="O49" i="1" s="1"/>
  <c r="M150" i="1"/>
  <c r="N150" i="1" s="1"/>
  <c r="P150" i="1"/>
  <c r="O150" i="1" s="1"/>
  <c r="M140" i="1"/>
  <c r="N140" i="1" s="1"/>
  <c r="P140" i="1"/>
  <c r="O140" i="1" s="1"/>
  <c r="M161" i="1"/>
  <c r="N161" i="1" s="1"/>
  <c r="P161" i="1"/>
  <c r="O161" i="1" s="1"/>
  <c r="M118" i="1"/>
  <c r="N118" i="1" s="1"/>
  <c r="P118" i="1"/>
  <c r="O118" i="1" s="1"/>
  <c r="M119" i="1"/>
  <c r="N119" i="1" s="1"/>
  <c r="P119" i="1"/>
  <c r="O119" i="1" s="1"/>
  <c r="M155" i="1"/>
  <c r="N155" i="1" s="1"/>
  <c r="P155" i="1"/>
  <c r="O155" i="1" s="1"/>
  <c r="M145" i="1"/>
  <c r="N145" i="1" s="1"/>
  <c r="P145" i="1"/>
  <c r="O145" i="1" s="1"/>
  <c r="M163" i="1"/>
  <c r="N163" i="1" s="1"/>
  <c r="P163" i="1"/>
  <c r="O163" i="1" s="1"/>
  <c r="M142" i="1"/>
  <c r="N142" i="1" s="1"/>
  <c r="P142" i="1"/>
  <c r="O142" i="1" s="1"/>
  <c r="M148" i="1"/>
  <c r="N148" i="1" s="1"/>
  <c r="P148" i="1"/>
  <c r="O148" i="1" s="1"/>
  <c r="M337" i="1"/>
  <c r="N337" i="1" s="1"/>
  <c r="P337" i="1"/>
  <c r="O337" i="1" s="1"/>
  <c r="M157" i="1"/>
  <c r="N157" i="1" s="1"/>
  <c r="P157" i="1"/>
  <c r="O157" i="1" s="1"/>
  <c r="M151" i="1"/>
  <c r="N151" i="1" s="1"/>
  <c r="P151" i="1"/>
  <c r="O151" i="1" s="1"/>
  <c r="M233" i="1"/>
  <c r="N233" i="1" s="1"/>
  <c r="P233" i="1"/>
  <c r="O233" i="1" s="1"/>
  <c r="M120" i="1"/>
  <c r="N120" i="1" s="1"/>
  <c r="P120" i="1"/>
  <c r="O120" i="1" s="1"/>
  <c r="M234" i="1"/>
  <c r="N234" i="1" s="1"/>
  <c r="P234" i="1"/>
  <c r="O234" i="1" s="1"/>
  <c r="M123" i="1"/>
  <c r="N123" i="1" s="1"/>
  <c r="P123" i="1"/>
  <c r="O123" i="1" s="1"/>
  <c r="M135" i="1"/>
  <c r="N135" i="1" s="1"/>
  <c r="P135" i="1"/>
  <c r="O135" i="1" s="1"/>
  <c r="M230" i="1"/>
  <c r="N230" i="1" s="1"/>
  <c r="P230" i="1"/>
  <c r="O230" i="1" s="1"/>
  <c r="M139" i="1"/>
  <c r="N139" i="1" s="1"/>
  <c r="P139" i="1"/>
  <c r="O139" i="1" s="1"/>
  <c r="M333" i="1"/>
  <c r="N333" i="1" s="1"/>
  <c r="P333" i="1"/>
  <c r="O333" i="1" s="1"/>
  <c r="M146" i="1"/>
  <c r="N146" i="1" s="1"/>
  <c r="P146" i="1"/>
  <c r="O146" i="1" s="1"/>
  <c r="M156" i="1"/>
  <c r="N156" i="1" s="1"/>
  <c r="P156" i="1"/>
  <c r="O156" i="1" s="1"/>
  <c r="M335" i="1"/>
  <c r="N335" i="1" s="1"/>
  <c r="P335" i="1"/>
  <c r="O335" i="1" s="1"/>
  <c r="M144" i="1"/>
  <c r="N144" i="1" s="1"/>
  <c r="P144" i="1"/>
  <c r="O144" i="1" s="1"/>
  <c r="M133" i="1"/>
  <c r="N133" i="1" s="1"/>
  <c r="P133" i="1"/>
  <c r="O133" i="1" s="1"/>
  <c r="M152" i="1"/>
  <c r="N152" i="1" s="1"/>
  <c r="P152" i="1"/>
  <c r="O152" i="1" s="1"/>
  <c r="M188" i="1"/>
  <c r="N188" i="1" s="1"/>
  <c r="P188" i="1"/>
  <c r="O188" i="1" s="1"/>
  <c r="M158" i="1"/>
  <c r="N158" i="1" s="1"/>
  <c r="P158" i="1"/>
  <c r="O158" i="1" s="1"/>
  <c r="M136" i="1"/>
  <c r="N136" i="1" s="1"/>
  <c r="P136" i="1"/>
  <c r="O136" i="1" s="1"/>
  <c r="M154" i="1"/>
  <c r="N154" i="1" s="1"/>
  <c r="P154" i="1"/>
  <c r="O154" i="1" s="1"/>
  <c r="M153" i="1"/>
  <c r="N153" i="1" s="1"/>
  <c r="P153" i="1"/>
  <c r="O153" i="1" s="1"/>
  <c r="M125" i="1"/>
  <c r="N125" i="1" s="1"/>
  <c r="P125" i="1"/>
  <c r="O125" i="1" s="1"/>
  <c r="M159" i="1"/>
  <c r="N159" i="1" s="1"/>
  <c r="P159" i="1"/>
  <c r="O159" i="1" s="1"/>
  <c r="M228" i="1"/>
  <c r="N228" i="1" s="1"/>
  <c r="P228" i="1"/>
  <c r="O228" i="1" s="1"/>
  <c r="M143" i="1"/>
  <c r="N143" i="1" s="1"/>
  <c r="P143" i="1"/>
  <c r="O143" i="1" s="1"/>
  <c r="M122" i="1"/>
  <c r="N122" i="1" s="1"/>
  <c r="P122" i="1"/>
  <c r="O122" i="1" s="1"/>
  <c r="M149" i="1"/>
  <c r="N149" i="1" s="1"/>
  <c r="P149" i="1"/>
  <c r="O149" i="1" s="1"/>
  <c r="M121" i="1"/>
  <c r="N121" i="1" s="1"/>
  <c r="P121" i="1"/>
  <c r="O121" i="1" s="1"/>
  <c r="M147" i="1"/>
  <c r="N147" i="1" s="1"/>
  <c r="P147" i="1"/>
  <c r="O147" i="1" s="1"/>
  <c r="M132" i="1"/>
  <c r="N132" i="1" s="1"/>
  <c r="P132" i="1"/>
  <c r="O132" i="1" s="1"/>
  <c r="M160" i="1"/>
  <c r="N160" i="1" s="1"/>
  <c r="P160" i="1"/>
  <c r="O160" i="1" s="1"/>
  <c r="M138" i="1"/>
  <c r="N138" i="1" s="1"/>
  <c r="P138" i="1"/>
  <c r="O138" i="1" s="1"/>
  <c r="M162" i="1"/>
  <c r="N162" i="1" s="1"/>
  <c r="P162" i="1"/>
  <c r="O162" i="1" s="1"/>
  <c r="M124" i="1"/>
  <c r="N124" i="1" s="1"/>
  <c r="P124" i="1"/>
  <c r="O124" i="1" s="1"/>
  <c r="M71" i="1"/>
  <c r="N71" i="1" s="1"/>
  <c r="M85" i="1"/>
  <c r="N85" i="1" s="1"/>
  <c r="M88" i="1"/>
  <c r="N88" i="1" s="1"/>
  <c r="M62" i="1"/>
  <c r="N62" i="1" s="1"/>
  <c r="M63" i="1"/>
  <c r="N63" i="1" s="1"/>
  <c r="M110" i="1"/>
  <c r="N110" i="1" s="1"/>
  <c r="M111" i="1"/>
  <c r="N111" i="1" s="1"/>
  <c r="P63" i="1"/>
  <c r="O63" i="1" s="1"/>
  <c r="P110" i="1"/>
  <c r="O110" i="1" s="1"/>
  <c r="P111" i="1"/>
  <c r="O111" i="1" s="1"/>
  <c r="P88" i="1"/>
  <c r="O88" i="1" s="1"/>
  <c r="P62" i="1"/>
  <c r="O62" i="1" s="1"/>
  <c r="P85" i="1"/>
  <c r="O85" i="1" s="1"/>
  <c r="P71" i="1"/>
  <c r="O71" i="1" s="1"/>
  <c r="M4" i="1" l="1"/>
  <c r="M1" i="1" l="1"/>
  <c r="M3" i="1" l="1"/>
  <c r="M5" i="1" s="1"/>
  <c r="M2" i="1"/>
  <c r="M7" i="1" l="1"/>
  <c r="O3" i="1"/>
  <c r="M6" i="1"/>
  <c r="O6" i="1" s="1"/>
</calcChain>
</file>

<file path=xl/comments1.xml><?xml version="1.0" encoding="utf-8"?>
<comments xmlns="http://schemas.openxmlformats.org/spreadsheetml/2006/main">
  <authors>
    <author>Lee Kennedy</author>
  </authors>
  <commentList>
    <comment ref="I2" authorId="0" shapeId="0">
      <text>
        <r>
          <rPr>
            <b/>
            <sz val="9"/>
            <color indexed="81"/>
            <rFont val="Tahoma"/>
            <family val="2"/>
          </rPr>
          <t>Lee Kennedy:</t>
        </r>
        <r>
          <rPr>
            <sz val="9"/>
            <color indexed="81"/>
            <rFont val="Tahoma"/>
            <family val="2"/>
          </rPr>
          <t xml:space="preserve">
% = 2
mg/kg = 6</t>
        </r>
      </text>
    </comment>
  </commentList>
</comments>
</file>

<file path=xl/sharedStrings.xml><?xml version="1.0" encoding="utf-8"?>
<sst xmlns="http://schemas.openxmlformats.org/spreadsheetml/2006/main" count="610" uniqueCount="30">
  <si>
    <t>CUSTOMER</t>
  </si>
  <si>
    <t>PRODUCT</t>
  </si>
  <si>
    <t>X_CLIENT_CODE</t>
  </si>
  <si>
    <t>ANALYSIS</t>
  </si>
  <si>
    <t>REPORTED_UNITS</t>
  </si>
  <si>
    <t>Type</t>
  </si>
  <si>
    <t>A</t>
  </si>
  <si>
    <t>No</t>
  </si>
  <si>
    <t>B</t>
  </si>
  <si>
    <t>Diff</t>
  </si>
  <si>
    <t>sqr</t>
  </si>
  <si>
    <t>Omit</t>
  </si>
  <si>
    <t>n</t>
  </si>
  <si>
    <t>k</t>
  </si>
  <si>
    <t>sd</t>
  </si>
  <si>
    <t>%RSD (CV)</t>
  </si>
  <si>
    <t>Mean</t>
  </si>
  <si>
    <t>Rounding</t>
  </si>
  <si>
    <t>MU (Precision)</t>
  </si>
  <si>
    <t>%MU</t>
  </si>
  <si>
    <t>Replicates</t>
  </si>
  <si>
    <t>SAMPLE</t>
  </si>
  <si>
    <t>DATE</t>
  </si>
  <si>
    <t>NAME</t>
  </si>
  <si>
    <t>GRADE</t>
  </si>
  <si>
    <t>Outlier</t>
  </si>
  <si>
    <t>Horwitz g/g Factor</t>
  </si>
  <si>
    <t>Omit Value</t>
  </si>
  <si>
    <t xml:space="preserve"> 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</si>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</sst>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66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00FF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0" fontId="21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4" fillId="0" borderId="0" xfId="0" applyFont="1" applyBorder="1" applyAlignment="1">
      <alignment horizontal="center"/>
    </xf>
    <xf numFmtId="2" fontId="0" fillId="0" borderId="0" xfId="0" applyNumberFormat="1" applyFill="1" applyAlignment="1">
      <alignment horizontal="center"/>
    </xf>
  </cellXfs>
  <cellStyles count="9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0000FF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Data!$K$10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val>
            <c:numRef>
              <c:f>Data!$K$11:$K$172</c:f>
              <c:numCache>
                <c:formatCode>0.00</c:formatCode>
                <c:ptCount val="16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269848"/>
        <c:axId val="545271024"/>
      </c:barChart>
      <c:catAx>
        <c:axId val="545269848"/>
        <c:scaling>
          <c:orientation val="minMax"/>
        </c:scaling>
        <c:delete val="0"/>
        <c:axPos val="b"/>
        <c:majorTickMark val="out"/>
        <c:minorTickMark val="none"/>
        <c:tickLblPos val="nextTo"/>
        <c:crossAx val="545271024"/>
        <c:crosses val="autoZero"/>
        <c:auto val="1"/>
        <c:lblAlgn val="ctr"/>
        <c:lblOffset val="100"/>
        <c:noMultiLvlLbl val="0"/>
      </c:catAx>
      <c:valAx>
        <c:axId val="5452710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45269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Data!$M$10</c:f>
              <c:strCache>
                <c:ptCount val="1"/>
                <c:pt idx="0">
                  <c:v>Diff</c:v>
                </c:pt>
              </c:strCache>
            </c:strRef>
          </c:tx>
          <c:invertIfNegative val="0"/>
          <c:val>
            <c:numRef>
              <c:f>Data!$M$11:$M$172</c:f>
              <c:numCache>
                <c:formatCode>0.00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265144"/>
        <c:axId val="545265928"/>
      </c:barChart>
      <c:catAx>
        <c:axId val="545265144"/>
        <c:scaling>
          <c:orientation val="minMax"/>
        </c:scaling>
        <c:delete val="0"/>
        <c:axPos val="b"/>
        <c:majorTickMark val="out"/>
        <c:minorTickMark val="none"/>
        <c:tickLblPos val="nextTo"/>
        <c:crossAx val="545265928"/>
        <c:crosses val="autoZero"/>
        <c:auto val="1"/>
        <c:lblAlgn val="ctr"/>
        <c:lblOffset val="100"/>
        <c:noMultiLvlLbl val="0"/>
      </c:catAx>
      <c:valAx>
        <c:axId val="5452659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45265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910" cy="604878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8910" cy="604878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326"/>
  <sheetViews>
    <sheetView tabSelected="1" workbookViewId="0">
      <pane ySplit="10" topLeftCell="A11" activePane="bottomLeft" state="frozen"/>
      <selection pane="bottomLeft" activeCell="F21" sqref="F21"/>
    </sheetView>
  </sheetViews>
  <sheetFormatPr defaultColWidth="8.85546875" defaultRowHeight="15" x14ac:dyDescent="0.25"/>
  <cols>
    <col min="1" max="1" width="12.5703125" style="1" bestFit="1" customWidth="1"/>
    <col min="2" max="2" width="15.85546875" style="4" bestFit="1" customWidth="1"/>
    <col min="3" max="3" width="15.28515625" style="1" bestFit="1" customWidth="1"/>
    <col min="4" max="4" width="14" style="1" bestFit="1" customWidth="1"/>
    <col min="5" max="5" width="11.5703125" style="1" bestFit="1" customWidth="1"/>
    <col min="6" max="6" width="58.140625" style="2" customWidth="1"/>
    <col min="7" max="7" width="14" style="1" bestFit="1" customWidth="1"/>
    <col min="8" max="8" width="17" style="1" customWidth="1"/>
    <col min="9" max="9" width="21.140625" style="1" bestFit="1" customWidth="1"/>
    <col min="10" max="10" width="16.28515625" style="1" bestFit="1" customWidth="1"/>
    <col min="11" max="11" width="9.5703125" style="3" bestFit="1" customWidth="1"/>
    <col min="12" max="12" width="14.140625" style="3" bestFit="1" customWidth="1"/>
    <col min="13" max="13" width="9.5703125" style="3" bestFit="1" customWidth="1"/>
    <col min="14" max="14" width="13.7109375" style="3" bestFit="1" customWidth="1"/>
    <col min="15" max="15" width="10" style="3" bestFit="1" customWidth="1"/>
    <col min="16" max="16" width="15.5703125" style="3" bestFit="1" customWidth="1"/>
    <col min="17" max="17" width="11.85546875" style="3" bestFit="1" customWidth="1"/>
    <col min="18" max="16384" width="8.85546875" style="1"/>
  </cols>
  <sheetData>
    <row r="1" spans="1:17" x14ac:dyDescent="0.25">
      <c r="L1" s="3" t="s">
        <v>12</v>
      </c>
      <c r="M1" s="7">
        <f>SUBTOTAL(2,N11:N767)</f>
        <v>582</v>
      </c>
    </row>
    <row r="2" spans="1:17" x14ac:dyDescent="0.25">
      <c r="I2" s="8" t="s">
        <v>26</v>
      </c>
      <c r="J2" s="9">
        <v>2</v>
      </c>
      <c r="L2" s="3" t="s">
        <v>13</v>
      </c>
      <c r="M2" s="3">
        <f>TINV(0.05,M1)</f>
        <v>1.9640483976635559</v>
      </c>
    </row>
    <row r="3" spans="1:17" x14ac:dyDescent="0.25">
      <c r="I3" s="10"/>
      <c r="J3" s="11"/>
      <c r="L3" s="3" t="s">
        <v>14</v>
      </c>
      <c r="M3" s="3">
        <f>SQRT(SUBTOTAL(9,N11:N767)/(2*M1))</f>
        <v>0</v>
      </c>
      <c r="N3" s="3" t="s">
        <v>15</v>
      </c>
      <c r="O3" s="3" t="e">
        <f>100*M3/M4</f>
        <v>#DIV/0!</v>
      </c>
    </row>
    <row r="4" spans="1:17" x14ac:dyDescent="0.25">
      <c r="I4" s="12"/>
      <c r="J4" s="12"/>
      <c r="L4" s="3" t="s">
        <v>16</v>
      </c>
      <c r="M4" s="3" t="e">
        <f xml:space="preserve"> SUBTOTAL(1,K11:K767)</f>
        <v>#DIV/0!</v>
      </c>
    </row>
    <row r="5" spans="1:17" x14ac:dyDescent="0.25">
      <c r="L5" s="3" t="s">
        <v>17</v>
      </c>
      <c r="M5" s="3" t="e">
        <f>IF(LOG(M3/2)&lt;0,10^(TRUNC(LOG(M3/2))-1), 10^(TRUNC(LOG(M3/2))))</f>
        <v>#NUM!</v>
      </c>
    </row>
    <row r="6" spans="1:17" x14ac:dyDescent="0.25">
      <c r="J6" s="1" t="s">
        <v>28</v>
      </c>
      <c r="L6" s="3" t="s">
        <v>18</v>
      </c>
      <c r="M6" s="3">
        <f>M3*TINV(0.05,M1)</f>
        <v>0</v>
      </c>
      <c r="N6" s="3" t="s">
        <v>19</v>
      </c>
      <c r="O6" s="3" t="e">
        <f>100*M6/M4</f>
        <v>#DIV/0!</v>
      </c>
    </row>
    <row r="7" spans="1:17" x14ac:dyDescent="0.25">
      <c r="L7" s="3" t="s">
        <v>20</v>
      </c>
      <c r="M7" s="3">
        <f>TINV(0.05,M1)*M3*SQRT(2)</f>
        <v>0</v>
      </c>
    </row>
    <row r="10" spans="1:17" x14ac:dyDescent="0.25">
      <c r="A10" s="1" t="s">
        <v>21</v>
      </c>
      <c r="B10" s="4" t="s">
        <v>22</v>
      </c>
      <c r="C10" s="1" t="s">
        <v>0</v>
      </c>
      <c r="D10" s="1" t="s">
        <v>1</v>
      </c>
      <c r="E10" s="1" t="s">
        <v>24</v>
      </c>
      <c r="F10" s="2" t="s">
        <v>2</v>
      </c>
      <c r="G10" s="1" t="s">
        <v>3</v>
      </c>
      <c r="H10" s="1" t="s">
        <v>23</v>
      </c>
      <c r="I10" s="1" t="s">
        <v>4</v>
      </c>
      <c r="J10" s="1" t="s">
        <v>5</v>
      </c>
      <c r="K10" s="3" t="s">
        <v>6</v>
      </c>
      <c r="L10" s="3" t="s">
        <v>8</v>
      </c>
      <c r="M10" s="3" t="s">
        <v>9</v>
      </c>
      <c r="N10" s="3" t="s">
        <v>10</v>
      </c>
      <c r="O10" s="3" t="s">
        <v>11</v>
      </c>
      <c r="P10" s="3" t="s">
        <v>27</v>
      </c>
      <c r="Q10" s="3" t="s">
        <v>25</v>
      </c>
    </row>
    <row r="11" spans="1:17" x14ac:dyDescent="0.25">
      <c r="B11" s="5"/>
      <c r="M11" s="3">
        <f t="shared" ref="M11:M42" si="0">L11-K11</f>
        <v>0</v>
      </c>
      <c r="N11" s="3">
        <f t="shared" ref="N11:N42" si="1">M11^2</f>
        <v>0</v>
      </c>
      <c r="O11" s="3" t="str">
        <f t="shared" ref="O11:O42" si="2">IF(K11="","",IF(ABS(K11-L11)&gt;P11, "Yes", "No"))</f>
        <v/>
      </c>
      <c r="P11" s="3" t="e">
        <f t="shared" ref="P11:P42" si="3">IF(J$3="", 2.83*K11*2^(1-0.5*LOG(K11/(10^J$2)))/100,J$3)</f>
        <v>#NUM!</v>
      </c>
      <c r="Q11" s="3" t="s">
        <v>29</v>
      </c>
    </row>
    <row r="12" spans="1:17" x14ac:dyDescent="0.25">
      <c r="B12" s="5"/>
      <c r="M12" s="3">
        <f t="shared" si="0"/>
        <v>0</v>
      </c>
      <c r="N12" s="3">
        <f t="shared" si="1"/>
        <v>0</v>
      </c>
      <c r="O12" s="3" t="str">
        <f t="shared" si="2"/>
        <v/>
      </c>
      <c r="P12" s="3" t="e">
        <f t="shared" si="3"/>
        <v>#NUM!</v>
      </c>
      <c r="Q12" s="3" t="s">
        <v>7</v>
      </c>
    </row>
    <row r="13" spans="1:17" x14ac:dyDescent="0.25">
      <c r="B13" s="5"/>
      <c r="M13" s="3">
        <f t="shared" si="0"/>
        <v>0</v>
      </c>
      <c r="N13" s="3">
        <f t="shared" si="1"/>
        <v>0</v>
      </c>
      <c r="O13" s="3" t="str">
        <f t="shared" si="2"/>
        <v/>
      </c>
      <c r="P13" s="3" t="e">
        <f t="shared" si="3"/>
        <v>#NUM!</v>
      </c>
      <c r="Q13" s="3" t="s">
        <v>7</v>
      </c>
    </row>
    <row r="14" spans="1:17" x14ac:dyDescent="0.25">
      <c r="B14" s="5"/>
      <c r="M14" s="3">
        <f t="shared" si="0"/>
        <v>0</v>
      </c>
      <c r="N14" s="3">
        <f t="shared" si="1"/>
        <v>0</v>
      </c>
      <c r="O14" s="3" t="str">
        <f t="shared" si="2"/>
        <v/>
      </c>
      <c r="P14" s="3" t="e">
        <f t="shared" si="3"/>
        <v>#NUM!</v>
      </c>
      <c r="Q14" s="3" t="s">
        <v>7</v>
      </c>
    </row>
    <row r="15" spans="1:17" x14ac:dyDescent="0.25">
      <c r="B15" s="5"/>
      <c r="M15" s="3">
        <f t="shared" si="0"/>
        <v>0</v>
      </c>
      <c r="N15" s="3">
        <f t="shared" si="1"/>
        <v>0</v>
      </c>
      <c r="O15" s="3" t="str">
        <f t="shared" si="2"/>
        <v/>
      </c>
      <c r="P15" s="3" t="e">
        <f t="shared" si="3"/>
        <v>#NUM!</v>
      </c>
      <c r="Q15" s="3" t="s">
        <v>7</v>
      </c>
    </row>
    <row r="16" spans="1:17" x14ac:dyDescent="0.25">
      <c r="B16" s="5"/>
      <c r="M16" s="3">
        <f t="shared" si="0"/>
        <v>0</v>
      </c>
      <c r="N16" s="3">
        <f t="shared" si="1"/>
        <v>0</v>
      </c>
      <c r="O16" s="3" t="str">
        <f t="shared" si="2"/>
        <v/>
      </c>
      <c r="P16" s="3" t="e">
        <f t="shared" si="3"/>
        <v>#NUM!</v>
      </c>
      <c r="Q16" s="3" t="s">
        <v>7</v>
      </c>
    </row>
    <row r="17" spans="2:17" x14ac:dyDescent="0.25">
      <c r="B17" s="5"/>
      <c r="M17" s="3">
        <f t="shared" si="0"/>
        <v>0</v>
      </c>
      <c r="N17" s="3">
        <f t="shared" si="1"/>
        <v>0</v>
      </c>
      <c r="O17" s="3" t="str">
        <f t="shared" si="2"/>
        <v/>
      </c>
      <c r="P17" s="3" t="e">
        <f t="shared" si="3"/>
        <v>#NUM!</v>
      </c>
      <c r="Q17" s="3" t="s">
        <v>7</v>
      </c>
    </row>
    <row r="18" spans="2:17" x14ac:dyDescent="0.25">
      <c r="B18" s="5"/>
      <c r="M18" s="3">
        <f t="shared" si="0"/>
        <v>0</v>
      </c>
      <c r="N18" s="3">
        <f t="shared" si="1"/>
        <v>0</v>
      </c>
      <c r="O18" s="3" t="str">
        <f t="shared" si="2"/>
        <v/>
      </c>
      <c r="P18" s="3" t="e">
        <f t="shared" si="3"/>
        <v>#NUM!</v>
      </c>
      <c r="Q18" s="3" t="s">
        <v>7</v>
      </c>
    </row>
    <row r="19" spans="2:17" x14ac:dyDescent="0.25">
      <c r="B19" s="5"/>
      <c r="M19" s="3">
        <f t="shared" si="0"/>
        <v>0</v>
      </c>
      <c r="N19" s="3">
        <f t="shared" si="1"/>
        <v>0</v>
      </c>
      <c r="O19" s="3" t="str">
        <f t="shared" si="2"/>
        <v/>
      </c>
      <c r="P19" s="3" t="e">
        <f t="shared" si="3"/>
        <v>#NUM!</v>
      </c>
      <c r="Q19" s="3" t="s">
        <v>7</v>
      </c>
    </row>
    <row r="20" spans="2:17" x14ac:dyDescent="0.25">
      <c r="B20" s="5"/>
      <c r="M20" s="3">
        <f t="shared" si="0"/>
        <v>0</v>
      </c>
      <c r="N20" s="3">
        <f t="shared" si="1"/>
        <v>0</v>
      </c>
      <c r="O20" s="3" t="str">
        <f t="shared" si="2"/>
        <v/>
      </c>
      <c r="P20" s="3" t="e">
        <f t="shared" si="3"/>
        <v>#NUM!</v>
      </c>
      <c r="Q20" s="3" t="s">
        <v>7</v>
      </c>
    </row>
    <row r="21" spans="2:17" x14ac:dyDescent="0.25">
      <c r="B21" s="5"/>
      <c r="M21" s="3">
        <f t="shared" si="0"/>
        <v>0</v>
      </c>
      <c r="N21" s="3">
        <f t="shared" si="1"/>
        <v>0</v>
      </c>
      <c r="O21" s="3" t="str">
        <f t="shared" si="2"/>
        <v/>
      </c>
      <c r="P21" s="3" t="e">
        <f t="shared" si="3"/>
        <v>#NUM!</v>
      </c>
      <c r="Q21" s="3" t="s">
        <v>7</v>
      </c>
    </row>
    <row r="22" spans="2:17" x14ac:dyDescent="0.25">
      <c r="B22" s="5"/>
      <c r="M22" s="3">
        <f t="shared" si="0"/>
        <v>0</v>
      </c>
      <c r="N22" s="3">
        <f t="shared" si="1"/>
        <v>0</v>
      </c>
      <c r="O22" s="3" t="str">
        <f t="shared" si="2"/>
        <v/>
      </c>
      <c r="P22" s="3" t="e">
        <f t="shared" si="3"/>
        <v>#NUM!</v>
      </c>
      <c r="Q22" s="3" t="s">
        <v>7</v>
      </c>
    </row>
    <row r="23" spans="2:17" x14ac:dyDescent="0.25">
      <c r="B23" s="5"/>
      <c r="M23" s="3">
        <f t="shared" si="0"/>
        <v>0</v>
      </c>
      <c r="N23" s="3">
        <f t="shared" si="1"/>
        <v>0</v>
      </c>
      <c r="O23" s="3" t="str">
        <f t="shared" si="2"/>
        <v/>
      </c>
      <c r="P23" s="3" t="e">
        <f t="shared" si="3"/>
        <v>#NUM!</v>
      </c>
      <c r="Q23" s="3" t="s">
        <v>7</v>
      </c>
    </row>
    <row r="24" spans="2:17" x14ac:dyDescent="0.25">
      <c r="B24" s="5"/>
      <c r="M24" s="3">
        <f t="shared" si="0"/>
        <v>0</v>
      </c>
      <c r="N24" s="3">
        <f t="shared" si="1"/>
        <v>0</v>
      </c>
      <c r="O24" s="3" t="str">
        <f t="shared" si="2"/>
        <v/>
      </c>
      <c r="P24" s="3" t="e">
        <f t="shared" si="3"/>
        <v>#NUM!</v>
      </c>
      <c r="Q24" s="3" t="s">
        <v>7</v>
      </c>
    </row>
    <row r="25" spans="2:17" x14ac:dyDescent="0.25">
      <c r="B25" s="5"/>
      <c r="M25" s="3">
        <f t="shared" si="0"/>
        <v>0</v>
      </c>
      <c r="N25" s="3">
        <f t="shared" si="1"/>
        <v>0</v>
      </c>
      <c r="O25" s="3" t="str">
        <f t="shared" si="2"/>
        <v/>
      </c>
      <c r="P25" s="3" t="e">
        <f t="shared" si="3"/>
        <v>#NUM!</v>
      </c>
      <c r="Q25" s="3" t="s">
        <v>7</v>
      </c>
    </row>
    <row r="26" spans="2:17" x14ac:dyDescent="0.25">
      <c r="B26" s="5"/>
      <c r="M26" s="3">
        <f t="shared" si="0"/>
        <v>0</v>
      </c>
      <c r="N26" s="3">
        <f t="shared" si="1"/>
        <v>0</v>
      </c>
      <c r="O26" s="3" t="str">
        <f t="shared" si="2"/>
        <v/>
      </c>
      <c r="P26" s="3" t="e">
        <f t="shared" si="3"/>
        <v>#NUM!</v>
      </c>
      <c r="Q26" s="3" t="s">
        <v>7</v>
      </c>
    </row>
    <row r="27" spans="2:17" x14ac:dyDescent="0.25">
      <c r="B27" s="5"/>
      <c r="M27" s="3">
        <f t="shared" si="0"/>
        <v>0</v>
      </c>
      <c r="N27" s="3">
        <f t="shared" si="1"/>
        <v>0</v>
      </c>
      <c r="O27" s="3" t="str">
        <f t="shared" si="2"/>
        <v/>
      </c>
      <c r="P27" s="3" t="e">
        <f t="shared" si="3"/>
        <v>#NUM!</v>
      </c>
      <c r="Q27" s="3" t="s">
        <v>7</v>
      </c>
    </row>
    <row r="28" spans="2:17" x14ac:dyDescent="0.25">
      <c r="B28" s="5"/>
      <c r="M28" s="3">
        <f t="shared" si="0"/>
        <v>0</v>
      </c>
      <c r="N28" s="3">
        <f t="shared" si="1"/>
        <v>0</v>
      </c>
      <c r="O28" s="3" t="str">
        <f t="shared" si="2"/>
        <v/>
      </c>
      <c r="P28" s="3" t="e">
        <f t="shared" si="3"/>
        <v>#NUM!</v>
      </c>
      <c r="Q28" s="3" t="s">
        <v>7</v>
      </c>
    </row>
    <row r="29" spans="2:17" x14ac:dyDescent="0.25">
      <c r="B29" s="5"/>
      <c r="M29" s="3">
        <f t="shared" si="0"/>
        <v>0</v>
      </c>
      <c r="N29" s="3">
        <f t="shared" si="1"/>
        <v>0</v>
      </c>
      <c r="O29" s="3" t="str">
        <f t="shared" si="2"/>
        <v/>
      </c>
      <c r="P29" s="3" t="e">
        <f t="shared" si="3"/>
        <v>#NUM!</v>
      </c>
      <c r="Q29" s="3" t="s">
        <v>7</v>
      </c>
    </row>
    <row r="30" spans="2:17" x14ac:dyDescent="0.25">
      <c r="B30" s="5"/>
      <c r="M30" s="3">
        <f t="shared" si="0"/>
        <v>0</v>
      </c>
      <c r="N30" s="3">
        <f t="shared" si="1"/>
        <v>0</v>
      </c>
      <c r="O30" s="3" t="str">
        <f t="shared" si="2"/>
        <v/>
      </c>
      <c r="P30" s="3" t="e">
        <f t="shared" si="3"/>
        <v>#NUM!</v>
      </c>
      <c r="Q30" s="3" t="s">
        <v>7</v>
      </c>
    </row>
    <row r="31" spans="2:17" x14ac:dyDescent="0.25">
      <c r="B31" s="5"/>
      <c r="M31" s="3">
        <f t="shared" si="0"/>
        <v>0</v>
      </c>
      <c r="N31" s="3">
        <f t="shared" si="1"/>
        <v>0</v>
      </c>
      <c r="O31" s="3" t="str">
        <f t="shared" si="2"/>
        <v/>
      </c>
      <c r="P31" s="3" t="e">
        <f t="shared" si="3"/>
        <v>#NUM!</v>
      </c>
      <c r="Q31" s="3" t="s">
        <v>7</v>
      </c>
    </row>
    <row r="32" spans="2:17" x14ac:dyDescent="0.25">
      <c r="B32" s="5"/>
      <c r="M32" s="3">
        <f t="shared" si="0"/>
        <v>0</v>
      </c>
      <c r="N32" s="3">
        <f t="shared" si="1"/>
        <v>0</v>
      </c>
      <c r="O32" s="3" t="str">
        <f t="shared" si="2"/>
        <v/>
      </c>
      <c r="P32" s="3" t="e">
        <f t="shared" si="3"/>
        <v>#NUM!</v>
      </c>
      <c r="Q32" s="3" t="s">
        <v>7</v>
      </c>
    </row>
    <row r="33" spans="2:17" x14ac:dyDescent="0.25">
      <c r="B33" s="5"/>
      <c r="M33" s="3">
        <f t="shared" si="0"/>
        <v>0</v>
      </c>
      <c r="N33" s="3">
        <f t="shared" si="1"/>
        <v>0</v>
      </c>
      <c r="O33" s="3" t="str">
        <f t="shared" si="2"/>
        <v/>
      </c>
      <c r="P33" s="3" t="e">
        <f t="shared" si="3"/>
        <v>#NUM!</v>
      </c>
      <c r="Q33" s="3" t="s">
        <v>7</v>
      </c>
    </row>
    <row r="34" spans="2:17" x14ac:dyDescent="0.25">
      <c r="B34" s="5"/>
      <c r="M34" s="3">
        <f t="shared" si="0"/>
        <v>0</v>
      </c>
      <c r="N34" s="3">
        <f t="shared" si="1"/>
        <v>0</v>
      </c>
      <c r="O34" s="3" t="str">
        <f t="shared" si="2"/>
        <v/>
      </c>
      <c r="P34" s="3" t="e">
        <f t="shared" si="3"/>
        <v>#NUM!</v>
      </c>
      <c r="Q34" s="3" t="s">
        <v>7</v>
      </c>
    </row>
    <row r="35" spans="2:17" x14ac:dyDescent="0.25">
      <c r="B35" s="5"/>
      <c r="M35" s="3">
        <f t="shared" si="0"/>
        <v>0</v>
      </c>
      <c r="N35" s="3">
        <f t="shared" si="1"/>
        <v>0</v>
      </c>
      <c r="O35" s="3" t="str">
        <f t="shared" si="2"/>
        <v/>
      </c>
      <c r="P35" s="3" t="e">
        <f t="shared" si="3"/>
        <v>#NUM!</v>
      </c>
      <c r="Q35" s="3" t="s">
        <v>7</v>
      </c>
    </row>
    <row r="36" spans="2:17" x14ac:dyDescent="0.25">
      <c r="B36" s="5"/>
      <c r="M36" s="3">
        <f t="shared" si="0"/>
        <v>0</v>
      </c>
      <c r="N36" s="3">
        <f t="shared" si="1"/>
        <v>0</v>
      </c>
      <c r="O36" s="3" t="str">
        <f t="shared" si="2"/>
        <v/>
      </c>
      <c r="P36" s="3" t="e">
        <f t="shared" si="3"/>
        <v>#NUM!</v>
      </c>
      <c r="Q36" s="3" t="s">
        <v>7</v>
      </c>
    </row>
    <row r="37" spans="2:17" x14ac:dyDescent="0.25">
      <c r="B37" s="5"/>
      <c r="M37" s="3">
        <f t="shared" si="0"/>
        <v>0</v>
      </c>
      <c r="N37" s="3">
        <f t="shared" si="1"/>
        <v>0</v>
      </c>
      <c r="O37" s="3" t="str">
        <f t="shared" si="2"/>
        <v/>
      </c>
      <c r="P37" s="3" t="e">
        <f t="shared" si="3"/>
        <v>#NUM!</v>
      </c>
      <c r="Q37" s="3" t="s">
        <v>7</v>
      </c>
    </row>
    <row r="38" spans="2:17" x14ac:dyDescent="0.25">
      <c r="B38" s="5"/>
      <c r="M38" s="3">
        <f t="shared" si="0"/>
        <v>0</v>
      </c>
      <c r="N38" s="3">
        <f t="shared" si="1"/>
        <v>0</v>
      </c>
      <c r="O38" s="3" t="str">
        <f t="shared" si="2"/>
        <v/>
      </c>
      <c r="P38" s="3" t="e">
        <f t="shared" si="3"/>
        <v>#NUM!</v>
      </c>
      <c r="Q38" s="3" t="s">
        <v>7</v>
      </c>
    </row>
    <row r="39" spans="2:17" x14ac:dyDescent="0.25">
      <c r="B39" s="5"/>
      <c r="M39" s="3">
        <f t="shared" si="0"/>
        <v>0</v>
      </c>
      <c r="N39" s="3">
        <f t="shared" si="1"/>
        <v>0</v>
      </c>
      <c r="O39" s="3" t="str">
        <f t="shared" si="2"/>
        <v/>
      </c>
      <c r="P39" s="3" t="e">
        <f t="shared" si="3"/>
        <v>#NUM!</v>
      </c>
      <c r="Q39" s="3" t="s">
        <v>7</v>
      </c>
    </row>
    <row r="40" spans="2:17" x14ac:dyDescent="0.25">
      <c r="B40" s="5"/>
      <c r="M40" s="3">
        <f t="shared" si="0"/>
        <v>0</v>
      </c>
      <c r="N40" s="3">
        <f t="shared" si="1"/>
        <v>0</v>
      </c>
      <c r="O40" s="3" t="str">
        <f t="shared" si="2"/>
        <v/>
      </c>
      <c r="P40" s="3" t="e">
        <f t="shared" si="3"/>
        <v>#NUM!</v>
      </c>
      <c r="Q40" s="3" t="s">
        <v>7</v>
      </c>
    </row>
    <row r="41" spans="2:17" x14ac:dyDescent="0.25">
      <c r="B41" s="5"/>
      <c r="M41" s="3">
        <f>L41-K41</f>
        <v>0</v>
      </c>
      <c r="N41" s="3">
        <f>M41^2</f>
        <v>0</v>
      </c>
      <c r="O41" s="3" t="str">
        <f>IF(K41="","",IF(ABS(K41-L41)&gt;P41, "Yes", "No"))</f>
        <v/>
      </c>
      <c r="P41" s="3" t="e">
        <f>IF(J$3="", 2.83*K41*2^(1-0.5*LOG(K41/(10^J$2)))/100,J$3)</f>
        <v>#NUM!</v>
      </c>
      <c r="Q41" s="3" t="s">
        <v>7</v>
      </c>
    </row>
    <row r="42" spans="2:17" x14ac:dyDescent="0.25">
      <c r="B42" s="5"/>
      <c r="M42" s="3">
        <f>L42-K42</f>
        <v>0</v>
      </c>
      <c r="N42" s="3">
        <f>M42^2</f>
        <v>0</v>
      </c>
      <c r="O42" s="3" t="str">
        <f>IF(K42="","",IF(ABS(K42-L42)&gt;P42, "Yes", "No"))</f>
        <v/>
      </c>
      <c r="P42" s="3" t="e">
        <f>IF(J$3="", 2.83*K42*2^(1-0.5*LOG(K42/(10^J$2)))/100,J$3)</f>
        <v>#NUM!</v>
      </c>
      <c r="Q42" s="3" t="s">
        <v>7</v>
      </c>
    </row>
    <row r="43" spans="2:17" x14ac:dyDescent="0.25">
      <c r="B43" s="5"/>
      <c r="M43" s="3">
        <f>L43-K43</f>
        <v>0</v>
      </c>
      <c r="N43" s="3">
        <f>M43^2</f>
        <v>0</v>
      </c>
      <c r="O43" s="3" t="str">
        <f>IF(K43="","",IF(ABS(K43-L43)&gt;P43, "Yes", "No"))</f>
        <v/>
      </c>
      <c r="P43" s="3" t="e">
        <f>IF(J$3="", 2.83*K43*2^(1-0.5*LOG(K43/(10^J$2)))/100,J$3)</f>
        <v>#NUM!</v>
      </c>
      <c r="Q43" s="3" t="s">
        <v>7</v>
      </c>
    </row>
    <row r="44" spans="2:17" x14ac:dyDescent="0.25">
      <c r="B44" s="5"/>
      <c r="M44" s="3">
        <f>L44-K44</f>
        <v>0</v>
      </c>
      <c r="N44" s="3">
        <f>M44^2</f>
        <v>0</v>
      </c>
      <c r="O44" s="3" t="str">
        <f>IF(K44="","",IF(ABS(K44-L44)&gt;P44, "Yes", "No"))</f>
        <v/>
      </c>
      <c r="P44" s="3" t="e">
        <f>IF(J$3="", 2.83*K44*2^(1-0.5*LOG(K44/(10^J$2)))/100,J$3)</f>
        <v>#NUM!</v>
      </c>
      <c r="Q44" s="3" t="s">
        <v>7</v>
      </c>
    </row>
    <row r="45" spans="2:17" x14ac:dyDescent="0.25">
      <c r="B45" s="5"/>
      <c r="M45" s="3">
        <f>L45-K45</f>
        <v>0</v>
      </c>
      <c r="N45" s="3">
        <f>M45^2</f>
        <v>0</v>
      </c>
      <c r="O45" s="3" t="str">
        <f>IF(K45="","",IF(ABS(K45-L45)&gt;P45, "Yes", "No"))</f>
        <v/>
      </c>
      <c r="P45" s="3" t="e">
        <f>IF(J$3="", 2.83*K45*2^(1-0.5*LOG(K45/(10^J$2)))/100,J$3)</f>
        <v>#NUM!</v>
      </c>
      <c r="Q45" s="3" t="s">
        <v>7</v>
      </c>
    </row>
    <row r="46" spans="2:17" x14ac:dyDescent="0.25">
      <c r="B46" s="5"/>
      <c r="M46" s="3">
        <f>L46-K46</f>
        <v>0</v>
      </c>
      <c r="N46" s="3">
        <f>M46^2</f>
        <v>0</v>
      </c>
      <c r="O46" s="3" t="str">
        <f>IF(K46="","",IF(ABS(K46-L46)&gt;P46, "Yes", "No"))</f>
        <v/>
      </c>
      <c r="P46" s="3" t="e">
        <f>IF(J$3="", 2.83*K46*2^(1-0.5*LOG(K46/(10^J$2)))/100,J$3)</f>
        <v>#NUM!</v>
      </c>
      <c r="Q46" s="3" t="s">
        <v>7</v>
      </c>
    </row>
    <row r="47" spans="2:17" x14ac:dyDescent="0.25">
      <c r="B47" s="5"/>
      <c r="M47" s="3">
        <f>L47-K47</f>
        <v>0</v>
      </c>
      <c r="N47" s="3">
        <f>M47^2</f>
        <v>0</v>
      </c>
      <c r="O47" s="3" t="str">
        <f>IF(K47="","",IF(ABS(K47-L47)&gt;P47, "Yes", "No"))</f>
        <v/>
      </c>
      <c r="P47" s="3" t="e">
        <f>IF(J$3="", 2.83*K47*2^(1-0.5*LOG(K47/(10^J$2)))/100,J$3)</f>
        <v>#NUM!</v>
      </c>
      <c r="Q47" s="3" t="s">
        <v>7</v>
      </c>
    </row>
    <row r="48" spans="2:17" x14ac:dyDescent="0.25">
      <c r="B48" s="5"/>
      <c r="M48" s="3">
        <f>L48-K48</f>
        <v>0</v>
      </c>
      <c r="N48" s="3">
        <f>M48^2</f>
        <v>0</v>
      </c>
      <c r="O48" s="3" t="str">
        <f>IF(K48="","",IF(ABS(K48-L48)&gt;P48, "Yes", "No"))</f>
        <v/>
      </c>
      <c r="P48" s="3" t="e">
        <f>IF(J$3="", 2.83*K48*2^(1-0.5*LOG(K48/(10^J$2)))/100,J$3)</f>
        <v>#NUM!</v>
      </c>
      <c r="Q48" s="3" t="s">
        <v>7</v>
      </c>
    </row>
    <row r="49" spans="2:17" x14ac:dyDescent="0.25">
      <c r="B49" s="5"/>
      <c r="M49" s="3">
        <f>L49-K49</f>
        <v>0</v>
      </c>
      <c r="N49" s="3">
        <f>M49^2</f>
        <v>0</v>
      </c>
      <c r="O49" s="3" t="str">
        <f>IF(K49="","",IF(ABS(K49-L49)&gt;P49, "Yes", "No"))</f>
        <v/>
      </c>
      <c r="P49" s="3" t="e">
        <f>IF(J$3="", 2.83*K49*2^(1-0.5*LOG(K49/(10^J$2)))/100,J$3)</f>
        <v>#NUM!</v>
      </c>
      <c r="Q49" s="3" t="s">
        <v>7</v>
      </c>
    </row>
    <row r="50" spans="2:17" x14ac:dyDescent="0.25">
      <c r="B50" s="5"/>
      <c r="M50" s="3">
        <f>L50-K50</f>
        <v>0</v>
      </c>
      <c r="N50" s="3">
        <f>M50^2</f>
        <v>0</v>
      </c>
      <c r="O50" s="3" t="str">
        <f>IF(K50="","",IF(ABS(K50-L50)&gt;P50, "Yes", "No"))</f>
        <v/>
      </c>
      <c r="P50" s="3" t="e">
        <f>IF(J$3="", 2.83*K50*2^(1-0.5*LOG(K50/(10^J$2)))/100,J$3)</f>
        <v>#NUM!</v>
      </c>
      <c r="Q50" s="3" t="s">
        <v>7</v>
      </c>
    </row>
    <row r="51" spans="2:17" x14ac:dyDescent="0.25">
      <c r="B51" s="5"/>
      <c r="M51" s="3">
        <f>L51-K51</f>
        <v>0</v>
      </c>
      <c r="N51" s="3">
        <f>M51^2</f>
        <v>0</v>
      </c>
      <c r="O51" s="3" t="str">
        <f>IF(K51="","",IF(ABS(K51-L51)&gt;P51, "Yes", "No"))</f>
        <v/>
      </c>
      <c r="P51" s="3" t="e">
        <f>IF(J$3="", 2.83*K51*2^(1-0.5*LOG(K51/(10^J$2)))/100,J$3)</f>
        <v>#NUM!</v>
      </c>
      <c r="Q51" s="3" t="s">
        <v>7</v>
      </c>
    </row>
    <row r="52" spans="2:17" x14ac:dyDescent="0.25">
      <c r="B52" s="5"/>
      <c r="M52" s="3">
        <f>L52-K52</f>
        <v>0</v>
      </c>
      <c r="N52" s="3">
        <f>M52^2</f>
        <v>0</v>
      </c>
      <c r="O52" s="3" t="str">
        <f>IF(K52="","",IF(ABS(K52-L52)&gt;P52, "Yes", "No"))</f>
        <v/>
      </c>
      <c r="P52" s="3" t="e">
        <f>IF(J$3="", 2.83*K52*2^(1-0.5*LOG(K52/(10^J$2)))/100,J$3)</f>
        <v>#NUM!</v>
      </c>
      <c r="Q52" s="3" t="s">
        <v>7</v>
      </c>
    </row>
    <row r="53" spans="2:17" x14ac:dyDescent="0.25">
      <c r="B53" s="5"/>
      <c r="M53" s="3">
        <f>L53-K53</f>
        <v>0</v>
      </c>
      <c r="N53" s="3">
        <f>M53^2</f>
        <v>0</v>
      </c>
      <c r="O53" s="3" t="str">
        <f>IF(K53="","",IF(ABS(K53-L53)&gt;P53, "Yes", "No"))</f>
        <v/>
      </c>
      <c r="P53" s="3" t="e">
        <f>IF(J$3="", 2.83*K53*2^(1-0.5*LOG(K53/(10^J$2)))/100,J$3)</f>
        <v>#NUM!</v>
      </c>
      <c r="Q53" s="3" t="s">
        <v>7</v>
      </c>
    </row>
    <row r="54" spans="2:17" x14ac:dyDescent="0.25">
      <c r="B54" s="5"/>
      <c r="M54" s="3">
        <f>L54-K54</f>
        <v>0</v>
      </c>
      <c r="N54" s="3">
        <f>M54^2</f>
        <v>0</v>
      </c>
      <c r="O54" s="3" t="str">
        <f>IF(K54="","",IF(ABS(K54-L54)&gt;P54, "Yes", "No"))</f>
        <v/>
      </c>
      <c r="P54" s="3" t="e">
        <f>IF(J$3="", 2.83*K54*2^(1-0.5*LOG(K54/(10^J$2)))/100,J$3)</f>
        <v>#NUM!</v>
      </c>
      <c r="Q54" s="3" t="s">
        <v>7</v>
      </c>
    </row>
    <row r="55" spans="2:17" x14ac:dyDescent="0.25">
      <c r="B55" s="5"/>
      <c r="M55" s="3">
        <f>L55-K55</f>
        <v>0</v>
      </c>
      <c r="N55" s="3">
        <f>M55^2</f>
        <v>0</v>
      </c>
      <c r="O55" s="3" t="str">
        <f>IF(K55="","",IF(ABS(K55-L55)&gt;P55, "Yes", "No"))</f>
        <v/>
      </c>
      <c r="P55" s="3" t="e">
        <f>IF(J$3="", 2.83*K55*2^(1-0.5*LOG(K55/(10^J$2)))/100,J$3)</f>
        <v>#NUM!</v>
      </c>
      <c r="Q55" s="3" t="s">
        <v>7</v>
      </c>
    </row>
    <row r="56" spans="2:17" x14ac:dyDescent="0.25">
      <c r="B56" s="5"/>
      <c r="M56" s="3">
        <f>L56-K56</f>
        <v>0</v>
      </c>
      <c r="N56" s="3">
        <f>M56^2</f>
        <v>0</v>
      </c>
      <c r="O56" s="3" t="str">
        <f>IF(K56="","",IF(ABS(K56-L56)&gt;P56, "Yes", "No"))</f>
        <v/>
      </c>
      <c r="P56" s="3" t="e">
        <f>IF(J$3="", 2.83*K56*2^(1-0.5*LOG(K56/(10^J$2)))/100,J$3)</f>
        <v>#NUM!</v>
      </c>
      <c r="Q56" s="3" t="s">
        <v>7</v>
      </c>
    </row>
    <row r="57" spans="2:17" x14ac:dyDescent="0.25">
      <c r="B57" s="5"/>
      <c r="M57" s="3">
        <f>L57-K57</f>
        <v>0</v>
      </c>
      <c r="N57" s="3">
        <f>M57^2</f>
        <v>0</v>
      </c>
      <c r="O57" s="3" t="str">
        <f>IF(K57="","",IF(ABS(K57-L57)&gt;P57, "Yes", "No"))</f>
        <v/>
      </c>
      <c r="P57" s="3" t="e">
        <f>IF(J$3="", 2.83*K57*2^(1-0.5*LOG(K57/(10^J$2)))/100,J$3)</f>
        <v>#NUM!</v>
      </c>
      <c r="Q57" s="3" t="s">
        <v>7</v>
      </c>
    </row>
    <row r="58" spans="2:17" x14ac:dyDescent="0.25">
      <c r="B58" s="5"/>
      <c r="M58" s="3">
        <f>L58-K58</f>
        <v>0</v>
      </c>
      <c r="N58" s="3">
        <f>M58^2</f>
        <v>0</v>
      </c>
      <c r="O58" s="3" t="str">
        <f>IF(K58="","",IF(ABS(K58-L58)&gt;P58, "Yes", "No"))</f>
        <v/>
      </c>
      <c r="P58" s="3" t="e">
        <f>IF(J$3="", 2.83*K58*2^(1-0.5*LOG(K58/(10^J$2)))/100,J$3)</f>
        <v>#NUM!</v>
      </c>
      <c r="Q58" s="3" t="s">
        <v>7</v>
      </c>
    </row>
    <row r="59" spans="2:17" x14ac:dyDescent="0.25">
      <c r="B59" s="5"/>
      <c r="M59" s="3">
        <f>L59-K59</f>
        <v>0</v>
      </c>
      <c r="N59" s="3">
        <f>M59^2</f>
        <v>0</v>
      </c>
      <c r="O59" s="3" t="str">
        <f>IF(K59="","",IF(ABS(K59-L59)&gt;P59, "Yes", "No"))</f>
        <v/>
      </c>
      <c r="P59" s="3" t="e">
        <f>IF(J$3="", 2.83*K59*2^(1-0.5*LOG(K59/(10^J$2)))/100,J$3)</f>
        <v>#NUM!</v>
      </c>
      <c r="Q59" s="3" t="s">
        <v>7</v>
      </c>
    </row>
    <row r="60" spans="2:17" x14ac:dyDescent="0.25">
      <c r="B60" s="5"/>
      <c r="M60" s="3">
        <f>L60-K60</f>
        <v>0</v>
      </c>
      <c r="N60" s="3">
        <f>M60^2</f>
        <v>0</v>
      </c>
      <c r="O60" s="3" t="str">
        <f>IF(K60="","",IF(ABS(K60-L60)&gt;P60, "Yes", "No"))</f>
        <v/>
      </c>
      <c r="P60" s="3" t="e">
        <f>IF(J$3="", 2.83*K60*2^(1-0.5*LOG(K60/(10^J$2)))/100,J$3)</f>
        <v>#NUM!</v>
      </c>
      <c r="Q60" s="3" t="s">
        <v>7</v>
      </c>
    </row>
    <row r="61" spans="2:17" x14ac:dyDescent="0.25">
      <c r="B61" s="5"/>
      <c r="M61" s="3">
        <f>L61-K61</f>
        <v>0</v>
      </c>
      <c r="N61" s="3">
        <f>M61^2</f>
        <v>0</v>
      </c>
      <c r="O61" s="3" t="str">
        <f>IF(K61="","",IF(ABS(K61-L61)&gt;P61, "Yes", "No"))</f>
        <v/>
      </c>
      <c r="P61" s="3" t="e">
        <f>IF(J$3="", 2.83*K61*2^(1-0.5*LOG(K61/(10^J$2)))/100,J$3)</f>
        <v>#NUM!</v>
      </c>
      <c r="Q61" s="3" t="s">
        <v>7</v>
      </c>
    </row>
    <row r="62" spans="2:17" x14ac:dyDescent="0.25">
      <c r="B62" s="5"/>
      <c r="M62" s="3">
        <f>L62-K62</f>
        <v>0</v>
      </c>
      <c r="N62" s="3">
        <f>M62^2</f>
        <v>0</v>
      </c>
      <c r="O62" s="3" t="str">
        <f>IF(K62="","",IF(ABS(K62-L62)&gt;P62, "Yes", "No"))</f>
        <v/>
      </c>
      <c r="P62" s="3" t="e">
        <f>IF(J$3="", 2.83*K62*2^(1-0.5*LOG(K62/(10^J$2)))/100,J$3)</f>
        <v>#NUM!</v>
      </c>
      <c r="Q62" s="3" t="s">
        <v>7</v>
      </c>
    </row>
    <row r="63" spans="2:17" x14ac:dyDescent="0.25">
      <c r="B63" s="5"/>
      <c r="M63" s="3">
        <f>L63-K63</f>
        <v>0</v>
      </c>
      <c r="N63" s="3">
        <f>M63^2</f>
        <v>0</v>
      </c>
      <c r="O63" s="3" t="str">
        <f>IF(K63="","",IF(ABS(K63-L63)&gt;P63, "Yes", "No"))</f>
        <v/>
      </c>
      <c r="P63" s="3" t="e">
        <f>IF(J$3="", 2.83*K63*2^(1-0.5*LOG(K63/(10^J$2)))/100,J$3)</f>
        <v>#NUM!</v>
      </c>
      <c r="Q63" s="3" t="s">
        <v>7</v>
      </c>
    </row>
    <row r="64" spans="2:17" x14ac:dyDescent="0.25">
      <c r="B64" s="5"/>
      <c r="M64" s="3">
        <f>L64-K64</f>
        <v>0</v>
      </c>
      <c r="N64" s="3">
        <f>M64^2</f>
        <v>0</v>
      </c>
      <c r="O64" s="3" t="str">
        <f>IF(K64="","",IF(ABS(K64-L64)&gt;P64, "Yes", "No"))</f>
        <v/>
      </c>
      <c r="P64" s="3" t="e">
        <f>IF(J$3="", 2.83*K64*2^(1-0.5*LOG(K64/(10^J$2)))/100,J$3)</f>
        <v>#NUM!</v>
      </c>
      <c r="Q64" s="3" t="s">
        <v>7</v>
      </c>
    </row>
    <row r="65" spans="2:17" x14ac:dyDescent="0.25">
      <c r="B65" s="5"/>
      <c r="M65" s="3">
        <f>L65-K65</f>
        <v>0</v>
      </c>
      <c r="N65" s="3">
        <f>M65^2</f>
        <v>0</v>
      </c>
      <c r="O65" s="3" t="str">
        <f>IF(K65="","",IF(ABS(K65-L65)&gt;P65, "Yes", "No"))</f>
        <v/>
      </c>
      <c r="P65" s="3" t="e">
        <f>IF(J$3="", 2.83*K65*2^(1-0.5*LOG(K65/(10^J$2)))/100,J$3)</f>
        <v>#NUM!</v>
      </c>
      <c r="Q65" s="3" t="s">
        <v>7</v>
      </c>
    </row>
    <row r="66" spans="2:17" x14ac:dyDescent="0.25">
      <c r="B66" s="5"/>
      <c r="M66" s="3">
        <f>L66-K66</f>
        <v>0</v>
      </c>
      <c r="N66" s="3">
        <f>M66^2</f>
        <v>0</v>
      </c>
      <c r="O66" s="3" t="str">
        <f>IF(K66="","",IF(ABS(K66-L66)&gt;P66, "Yes", "No"))</f>
        <v/>
      </c>
      <c r="P66" s="3" t="e">
        <f>IF(J$3="", 2.83*K66*2^(1-0.5*LOG(K66/(10^J$2)))/100,J$3)</f>
        <v>#NUM!</v>
      </c>
      <c r="Q66" s="3" t="s">
        <v>7</v>
      </c>
    </row>
    <row r="67" spans="2:17" x14ac:dyDescent="0.25">
      <c r="B67" s="5"/>
      <c r="M67" s="3">
        <f>L67-K67</f>
        <v>0</v>
      </c>
      <c r="N67" s="3">
        <f>M67^2</f>
        <v>0</v>
      </c>
      <c r="O67" s="3" t="str">
        <f>IF(K67="","",IF(ABS(K67-L67)&gt;P67, "Yes", "No"))</f>
        <v/>
      </c>
      <c r="P67" s="3" t="e">
        <f>IF(J$3="", 2.83*K67*2^(1-0.5*LOG(K67/(10^J$2)))/100,J$3)</f>
        <v>#NUM!</v>
      </c>
      <c r="Q67" s="3" t="s">
        <v>7</v>
      </c>
    </row>
    <row r="68" spans="2:17" x14ac:dyDescent="0.25">
      <c r="B68" s="5"/>
      <c r="M68" s="3">
        <f>L68-K68</f>
        <v>0</v>
      </c>
      <c r="N68" s="3">
        <f>M68^2</f>
        <v>0</v>
      </c>
      <c r="O68" s="3" t="str">
        <f>IF(K68="","",IF(ABS(K68-L68)&gt;P68, "Yes", "No"))</f>
        <v/>
      </c>
      <c r="P68" s="3" t="e">
        <f>IF(J$3="", 2.83*K68*2^(1-0.5*LOG(K68/(10^J$2)))/100,J$3)</f>
        <v>#NUM!</v>
      </c>
      <c r="Q68" s="3" t="s">
        <v>7</v>
      </c>
    </row>
    <row r="69" spans="2:17" x14ac:dyDescent="0.25">
      <c r="B69" s="5"/>
      <c r="M69" s="3">
        <f>L69-K69</f>
        <v>0</v>
      </c>
      <c r="N69" s="3">
        <f>M69^2</f>
        <v>0</v>
      </c>
      <c r="O69" s="3" t="str">
        <f>IF(K69="","",IF(ABS(K69-L69)&gt;P69, "Yes", "No"))</f>
        <v/>
      </c>
      <c r="P69" s="3" t="e">
        <f>IF(J$3="", 2.83*K69*2^(1-0.5*LOG(K69/(10^J$2)))/100,J$3)</f>
        <v>#NUM!</v>
      </c>
      <c r="Q69" s="3" t="s">
        <v>7</v>
      </c>
    </row>
    <row r="70" spans="2:17" x14ac:dyDescent="0.25">
      <c r="B70" s="5"/>
      <c r="M70" s="3">
        <f>L70-K70</f>
        <v>0</v>
      </c>
      <c r="N70" s="3">
        <f>M70^2</f>
        <v>0</v>
      </c>
      <c r="O70" s="3" t="str">
        <f>IF(K70="","",IF(ABS(K70-L70)&gt;P70, "Yes", "No"))</f>
        <v/>
      </c>
      <c r="P70" s="3" t="e">
        <f>IF(J$3="", 2.83*K70*2^(1-0.5*LOG(K70/(10^J$2)))/100,J$3)</f>
        <v>#NUM!</v>
      </c>
      <c r="Q70" s="3" t="s">
        <v>7</v>
      </c>
    </row>
    <row r="71" spans="2:17" x14ac:dyDescent="0.25">
      <c r="B71" s="5"/>
      <c r="M71" s="3">
        <f>L71-K71</f>
        <v>0</v>
      </c>
      <c r="N71" s="3">
        <f>M71^2</f>
        <v>0</v>
      </c>
      <c r="O71" s="3" t="str">
        <f>IF(K71="","",IF(ABS(K71-L71)&gt;P71, "Yes", "No"))</f>
        <v/>
      </c>
      <c r="P71" s="3" t="e">
        <f>IF(J$3="", 2.83*K71*2^(1-0.5*LOG(K71/(10^J$2)))/100,J$3)</f>
        <v>#NUM!</v>
      </c>
      <c r="Q71" s="3" t="s">
        <v>7</v>
      </c>
    </row>
    <row r="72" spans="2:17" x14ac:dyDescent="0.25">
      <c r="B72" s="5"/>
      <c r="M72" s="3">
        <f>L72-K72</f>
        <v>0</v>
      </c>
      <c r="N72" s="3">
        <f>M72^2</f>
        <v>0</v>
      </c>
      <c r="O72" s="3" t="str">
        <f>IF(K72="","",IF(ABS(K72-L72)&gt;P72, "Yes", "No"))</f>
        <v/>
      </c>
      <c r="P72" s="3" t="e">
        <f>IF(J$3="", 2.83*K72*2^(1-0.5*LOG(K72/(10^J$2)))/100,J$3)</f>
        <v>#NUM!</v>
      </c>
      <c r="Q72" s="3" t="s">
        <v>7</v>
      </c>
    </row>
    <row r="73" spans="2:17" x14ac:dyDescent="0.25">
      <c r="B73" s="5"/>
      <c r="M73" s="3">
        <f>L73-K73</f>
        <v>0</v>
      </c>
      <c r="N73" s="3">
        <f>M73^2</f>
        <v>0</v>
      </c>
      <c r="O73" s="3" t="str">
        <f>IF(K73="","",IF(ABS(K73-L73)&gt;P73, "Yes", "No"))</f>
        <v/>
      </c>
      <c r="P73" s="3" t="e">
        <f>IF(J$3="", 2.83*K73*2^(1-0.5*LOG(K73/(10^J$2)))/100,J$3)</f>
        <v>#NUM!</v>
      </c>
      <c r="Q73" s="3" t="s">
        <v>7</v>
      </c>
    </row>
    <row r="74" spans="2:17" x14ac:dyDescent="0.25">
      <c r="B74" s="5"/>
      <c r="M74" s="3">
        <f>L74-K74</f>
        <v>0</v>
      </c>
      <c r="N74" s="3">
        <f>M74^2</f>
        <v>0</v>
      </c>
      <c r="O74" s="3" t="str">
        <f>IF(K74="","",IF(ABS(K74-L74)&gt;P74, "Yes", "No"))</f>
        <v/>
      </c>
      <c r="P74" s="3" t="e">
        <f>IF(J$3="", 2.83*K74*2^(1-0.5*LOG(K74/(10^J$2)))/100,J$3)</f>
        <v>#NUM!</v>
      </c>
      <c r="Q74" s="3" t="s">
        <v>7</v>
      </c>
    </row>
    <row r="75" spans="2:17" x14ac:dyDescent="0.25">
      <c r="B75" s="5"/>
      <c r="M75" s="3">
        <f>L75-K75</f>
        <v>0</v>
      </c>
      <c r="N75" s="3">
        <f>M75^2</f>
        <v>0</v>
      </c>
      <c r="O75" s="3" t="str">
        <f>IF(K75="","",IF(ABS(K75-L75)&gt;P75, "Yes", "No"))</f>
        <v/>
      </c>
      <c r="P75" s="3" t="e">
        <f>IF(J$3="", 2.83*K75*2^(1-0.5*LOG(K75/(10^J$2)))/100,J$3)</f>
        <v>#NUM!</v>
      </c>
      <c r="Q75" s="3" t="s">
        <v>7</v>
      </c>
    </row>
    <row r="76" spans="2:17" x14ac:dyDescent="0.25">
      <c r="B76" s="5"/>
      <c r="M76" s="3">
        <f>L76-K76</f>
        <v>0</v>
      </c>
      <c r="N76" s="3">
        <f>M76^2</f>
        <v>0</v>
      </c>
      <c r="O76" s="3" t="str">
        <f>IF(K76="","",IF(ABS(K76-L76)&gt;P76, "Yes", "No"))</f>
        <v/>
      </c>
      <c r="P76" s="3" t="e">
        <f>IF(J$3="", 2.83*K76*2^(1-0.5*LOG(K76/(10^J$2)))/100,J$3)</f>
        <v>#NUM!</v>
      </c>
      <c r="Q76" s="3" t="s">
        <v>7</v>
      </c>
    </row>
    <row r="77" spans="2:17" x14ac:dyDescent="0.25">
      <c r="B77" s="5"/>
      <c r="M77" s="3">
        <f>L77-K77</f>
        <v>0</v>
      </c>
      <c r="N77" s="3">
        <f>M77^2</f>
        <v>0</v>
      </c>
      <c r="O77" s="3" t="str">
        <f>IF(K77="","",IF(ABS(K77-L77)&gt;P77, "Yes", "No"))</f>
        <v/>
      </c>
      <c r="P77" s="3" t="e">
        <f>IF(J$3="", 2.83*K77*2^(1-0.5*LOG(K77/(10^J$2)))/100,J$3)</f>
        <v>#NUM!</v>
      </c>
      <c r="Q77" s="3" t="s">
        <v>7</v>
      </c>
    </row>
    <row r="78" spans="2:17" x14ac:dyDescent="0.25">
      <c r="B78" s="5"/>
      <c r="M78" s="3">
        <f>L78-K78</f>
        <v>0</v>
      </c>
      <c r="N78" s="3">
        <f>M78^2</f>
        <v>0</v>
      </c>
      <c r="O78" s="3" t="str">
        <f>IF(K78="","",IF(ABS(K78-L78)&gt;P78, "Yes", "No"))</f>
        <v/>
      </c>
      <c r="P78" s="3" t="e">
        <f>IF(J$3="", 2.83*K78*2^(1-0.5*LOG(K78/(10^J$2)))/100,J$3)</f>
        <v>#NUM!</v>
      </c>
      <c r="Q78" s="3" t="s">
        <v>7</v>
      </c>
    </row>
    <row r="79" spans="2:17" x14ac:dyDescent="0.25">
      <c r="B79" s="5"/>
      <c r="M79" s="3">
        <f>L79-K79</f>
        <v>0</v>
      </c>
      <c r="N79" s="3">
        <f>M79^2</f>
        <v>0</v>
      </c>
      <c r="O79" s="3" t="str">
        <f>IF(K79="","",IF(ABS(K79-L79)&gt;P79, "Yes", "No"))</f>
        <v/>
      </c>
      <c r="P79" s="3" t="e">
        <f>IF(J$3="", 2.83*K79*2^(1-0.5*LOG(K79/(10^J$2)))/100,J$3)</f>
        <v>#NUM!</v>
      </c>
      <c r="Q79" s="3" t="s">
        <v>7</v>
      </c>
    </row>
    <row r="80" spans="2:17" x14ac:dyDescent="0.25">
      <c r="B80" s="5"/>
      <c r="M80" s="3">
        <f>L80-K80</f>
        <v>0</v>
      </c>
      <c r="N80" s="3">
        <f>M80^2</f>
        <v>0</v>
      </c>
      <c r="O80" s="3" t="str">
        <f>IF(K80="","",IF(ABS(K80-L80)&gt;P80, "Yes", "No"))</f>
        <v/>
      </c>
      <c r="P80" s="3" t="e">
        <f>IF(J$3="", 2.83*K80*2^(1-0.5*LOG(K80/(10^J$2)))/100,J$3)</f>
        <v>#NUM!</v>
      </c>
      <c r="Q80" s="3" t="s">
        <v>7</v>
      </c>
    </row>
    <row r="81" spans="2:17" x14ac:dyDescent="0.25">
      <c r="B81" s="5"/>
      <c r="M81" s="3">
        <f>L81-K81</f>
        <v>0</v>
      </c>
      <c r="N81" s="3">
        <f>M81^2</f>
        <v>0</v>
      </c>
      <c r="O81" s="3" t="str">
        <f>IF(K81="","",IF(ABS(K81-L81)&gt;P81, "Yes", "No"))</f>
        <v/>
      </c>
      <c r="P81" s="3" t="e">
        <f>IF(J$3="", 2.83*K81*2^(1-0.5*LOG(K81/(10^J$2)))/100,J$3)</f>
        <v>#NUM!</v>
      </c>
      <c r="Q81" s="3" t="s">
        <v>7</v>
      </c>
    </row>
    <row r="82" spans="2:17" x14ac:dyDescent="0.25">
      <c r="B82" s="5"/>
      <c r="M82" s="3">
        <f>L82-K82</f>
        <v>0</v>
      </c>
      <c r="N82" s="3">
        <f>M82^2</f>
        <v>0</v>
      </c>
      <c r="O82" s="3" t="str">
        <f>IF(K82="","",IF(ABS(K82-L82)&gt;P82, "Yes", "No"))</f>
        <v/>
      </c>
      <c r="P82" s="3" t="e">
        <f>IF(J$3="", 2.83*K82*2^(1-0.5*LOG(K82/(10^J$2)))/100,J$3)</f>
        <v>#NUM!</v>
      </c>
      <c r="Q82" s="3" t="s">
        <v>7</v>
      </c>
    </row>
    <row r="83" spans="2:17" x14ac:dyDescent="0.25">
      <c r="B83" s="5"/>
      <c r="M83" s="3">
        <f>L83-K83</f>
        <v>0</v>
      </c>
      <c r="N83" s="3">
        <f>M83^2</f>
        <v>0</v>
      </c>
      <c r="O83" s="3" t="str">
        <f>IF(K83="","",IF(ABS(K83-L83)&gt;P83, "Yes", "No"))</f>
        <v/>
      </c>
      <c r="P83" s="3" t="e">
        <f>IF(J$3="", 2.83*K83*2^(1-0.5*LOG(K83/(10^J$2)))/100,J$3)</f>
        <v>#NUM!</v>
      </c>
      <c r="Q83" s="3" t="s">
        <v>7</v>
      </c>
    </row>
    <row r="84" spans="2:17" x14ac:dyDescent="0.25">
      <c r="B84" s="5"/>
      <c r="M84" s="3">
        <f>L84-K84</f>
        <v>0</v>
      </c>
      <c r="N84" s="3">
        <f>M84^2</f>
        <v>0</v>
      </c>
      <c r="O84" s="3" t="str">
        <f>IF(K84="","",IF(ABS(K84-L84)&gt;P84, "Yes", "No"))</f>
        <v/>
      </c>
      <c r="P84" s="3" t="e">
        <f>IF(J$3="", 2.83*K84*2^(1-0.5*LOG(K84/(10^J$2)))/100,J$3)</f>
        <v>#NUM!</v>
      </c>
      <c r="Q84" s="3" t="s">
        <v>7</v>
      </c>
    </row>
    <row r="85" spans="2:17" x14ac:dyDescent="0.25">
      <c r="B85" s="5"/>
      <c r="M85" s="3">
        <f>L85-K85</f>
        <v>0</v>
      </c>
      <c r="N85" s="3">
        <f>M85^2</f>
        <v>0</v>
      </c>
      <c r="O85" s="3" t="str">
        <f>IF(K85="","",IF(ABS(K85-L85)&gt;P85, "Yes", "No"))</f>
        <v/>
      </c>
      <c r="P85" s="3" t="e">
        <f>IF(J$3="", 2.83*K85*2^(1-0.5*LOG(K85/(10^J$2)))/100,J$3)</f>
        <v>#NUM!</v>
      </c>
      <c r="Q85" s="3" t="s">
        <v>7</v>
      </c>
    </row>
    <row r="86" spans="2:17" x14ac:dyDescent="0.25">
      <c r="B86" s="5"/>
      <c r="M86" s="3">
        <f>L86-K86</f>
        <v>0</v>
      </c>
      <c r="N86" s="3">
        <f>M86^2</f>
        <v>0</v>
      </c>
      <c r="O86" s="3" t="str">
        <f>IF(K86="","",IF(ABS(K86-L86)&gt;P86, "Yes", "No"))</f>
        <v/>
      </c>
      <c r="P86" s="3" t="e">
        <f>IF(J$3="", 2.83*K86*2^(1-0.5*LOG(K86/(10^J$2)))/100,J$3)</f>
        <v>#NUM!</v>
      </c>
      <c r="Q86" s="3" t="s">
        <v>7</v>
      </c>
    </row>
    <row r="87" spans="2:17" x14ac:dyDescent="0.25">
      <c r="B87" s="5"/>
      <c r="M87" s="3">
        <f>L87-K87</f>
        <v>0</v>
      </c>
      <c r="N87" s="3">
        <f>M87^2</f>
        <v>0</v>
      </c>
      <c r="O87" s="3" t="str">
        <f>IF(K87="","",IF(ABS(K87-L87)&gt;P87, "Yes", "No"))</f>
        <v/>
      </c>
      <c r="P87" s="3" t="e">
        <f>IF(J$3="", 2.83*K87*2^(1-0.5*LOG(K87/(10^J$2)))/100,J$3)</f>
        <v>#NUM!</v>
      </c>
      <c r="Q87" s="3" t="s">
        <v>7</v>
      </c>
    </row>
    <row r="88" spans="2:17" x14ac:dyDescent="0.25">
      <c r="B88" s="5"/>
      <c r="M88" s="3">
        <f>L88-K88</f>
        <v>0</v>
      </c>
      <c r="N88" s="3">
        <f>M88^2</f>
        <v>0</v>
      </c>
      <c r="O88" s="3" t="str">
        <f>IF(K88="","",IF(ABS(K88-L88)&gt;P88, "Yes", "No"))</f>
        <v/>
      </c>
      <c r="P88" s="3" t="e">
        <f>IF(J$3="", 2.83*K88*2^(1-0.5*LOG(K88/(10^J$2)))/100,J$3)</f>
        <v>#NUM!</v>
      </c>
      <c r="Q88" s="3" t="s">
        <v>7</v>
      </c>
    </row>
    <row r="89" spans="2:17" x14ac:dyDescent="0.25">
      <c r="B89" s="5"/>
      <c r="M89" s="3">
        <f>L89-K89</f>
        <v>0</v>
      </c>
      <c r="N89" s="3">
        <f>M89^2</f>
        <v>0</v>
      </c>
      <c r="O89" s="3" t="str">
        <f>IF(K89="","",IF(ABS(K89-L89)&gt;P89, "Yes", "No"))</f>
        <v/>
      </c>
      <c r="P89" s="3" t="e">
        <f>IF(J$3="", 2.83*K89*2^(1-0.5*LOG(K89/(10^J$2)))/100,J$3)</f>
        <v>#NUM!</v>
      </c>
      <c r="Q89" s="3" t="s">
        <v>7</v>
      </c>
    </row>
    <row r="90" spans="2:17" x14ac:dyDescent="0.25">
      <c r="B90" s="5"/>
      <c r="M90" s="3">
        <f>L90-K90</f>
        <v>0</v>
      </c>
      <c r="N90" s="3">
        <f>M90^2</f>
        <v>0</v>
      </c>
      <c r="O90" s="3" t="str">
        <f>IF(K90="","",IF(ABS(K90-L90)&gt;P90, "Yes", "No"))</f>
        <v/>
      </c>
      <c r="P90" s="3" t="e">
        <f>IF(J$3="", 2.83*K90*2^(1-0.5*LOG(K90/(10^J$2)))/100,J$3)</f>
        <v>#NUM!</v>
      </c>
      <c r="Q90" s="3" t="s">
        <v>7</v>
      </c>
    </row>
    <row r="91" spans="2:17" x14ac:dyDescent="0.25">
      <c r="B91" s="5"/>
      <c r="M91" s="3">
        <f>L91-K91</f>
        <v>0</v>
      </c>
      <c r="N91" s="3">
        <f>M91^2</f>
        <v>0</v>
      </c>
      <c r="O91" s="3" t="str">
        <f>IF(K91="","",IF(ABS(K91-L91)&gt;P91, "Yes", "No"))</f>
        <v/>
      </c>
      <c r="P91" s="3" t="e">
        <f>IF(J$3="", 2.83*K91*2^(1-0.5*LOG(K91/(10^J$2)))/100,J$3)</f>
        <v>#NUM!</v>
      </c>
      <c r="Q91" s="3" t="s">
        <v>7</v>
      </c>
    </row>
    <row r="92" spans="2:17" x14ac:dyDescent="0.25">
      <c r="B92" s="5"/>
      <c r="M92" s="3">
        <f>L92-K92</f>
        <v>0</v>
      </c>
      <c r="N92" s="3">
        <f>M92^2</f>
        <v>0</v>
      </c>
      <c r="O92" s="3" t="str">
        <f>IF(K92="","",IF(ABS(K92-L92)&gt;P92, "Yes", "No"))</f>
        <v/>
      </c>
      <c r="P92" s="3" t="e">
        <f>IF(J$3="", 2.83*K92*2^(1-0.5*LOG(K92/(10^J$2)))/100,J$3)</f>
        <v>#NUM!</v>
      </c>
      <c r="Q92" s="3" t="s">
        <v>7</v>
      </c>
    </row>
    <row r="93" spans="2:17" x14ac:dyDescent="0.25">
      <c r="B93" s="5"/>
      <c r="M93" s="3">
        <f>L93-K93</f>
        <v>0</v>
      </c>
      <c r="N93" s="3">
        <f>M93^2</f>
        <v>0</v>
      </c>
      <c r="O93" s="3" t="str">
        <f>IF(K93="","",IF(ABS(K93-L93)&gt;P93, "Yes", "No"))</f>
        <v/>
      </c>
      <c r="P93" s="3" t="e">
        <f>IF(J$3="", 2.83*K93*2^(1-0.5*LOG(K93/(10^J$2)))/100,J$3)</f>
        <v>#NUM!</v>
      </c>
      <c r="Q93" s="3" t="s">
        <v>7</v>
      </c>
    </row>
    <row r="94" spans="2:17" x14ac:dyDescent="0.25">
      <c r="B94" s="5"/>
      <c r="M94" s="3">
        <f>L94-K94</f>
        <v>0</v>
      </c>
      <c r="N94" s="3">
        <f>M94^2</f>
        <v>0</v>
      </c>
      <c r="O94" s="3" t="str">
        <f>IF(K94="","",IF(ABS(K94-L94)&gt;P94, "Yes", "No"))</f>
        <v/>
      </c>
      <c r="P94" s="3" t="e">
        <f>IF(J$3="", 2.83*K94*2^(1-0.5*LOG(K94/(10^J$2)))/100,J$3)</f>
        <v>#NUM!</v>
      </c>
      <c r="Q94" s="3" t="s">
        <v>7</v>
      </c>
    </row>
    <row r="95" spans="2:17" x14ac:dyDescent="0.25">
      <c r="B95" s="5"/>
      <c r="M95" s="3">
        <f>L95-K95</f>
        <v>0</v>
      </c>
      <c r="N95" s="3">
        <f>M95^2</f>
        <v>0</v>
      </c>
      <c r="O95" s="3" t="str">
        <f>IF(K95="","",IF(ABS(K95-L95)&gt;P95, "Yes", "No"))</f>
        <v/>
      </c>
      <c r="P95" s="3" t="e">
        <f>IF(J$3="", 2.83*K95*2^(1-0.5*LOG(K95/(10^J$2)))/100,J$3)</f>
        <v>#NUM!</v>
      </c>
      <c r="Q95" s="3" t="s">
        <v>7</v>
      </c>
    </row>
    <row r="96" spans="2:17" x14ac:dyDescent="0.25">
      <c r="B96" s="5"/>
      <c r="M96" s="3">
        <f>L96-K96</f>
        <v>0</v>
      </c>
      <c r="N96" s="3">
        <f>M96^2</f>
        <v>0</v>
      </c>
      <c r="O96" s="3" t="str">
        <f>IF(K96="","",IF(ABS(K96-L96)&gt;P96, "Yes", "No"))</f>
        <v/>
      </c>
      <c r="P96" s="3" t="e">
        <f>IF(J$3="", 2.83*K96*2^(1-0.5*LOG(K96/(10^J$2)))/100,J$3)</f>
        <v>#NUM!</v>
      </c>
      <c r="Q96" s="3" t="s">
        <v>7</v>
      </c>
    </row>
    <row r="97" spans="2:17" x14ac:dyDescent="0.25">
      <c r="B97" s="5"/>
      <c r="M97" s="3">
        <f>L97-K97</f>
        <v>0</v>
      </c>
      <c r="N97" s="3">
        <f>M97^2</f>
        <v>0</v>
      </c>
      <c r="O97" s="3" t="str">
        <f>IF(K97="","",IF(ABS(K97-L97)&gt;P97, "Yes", "No"))</f>
        <v/>
      </c>
      <c r="P97" s="3" t="e">
        <f>IF(J$3="", 2.83*K97*2^(1-0.5*LOG(K97/(10^J$2)))/100,J$3)</f>
        <v>#NUM!</v>
      </c>
      <c r="Q97" s="3" t="s">
        <v>7</v>
      </c>
    </row>
    <row r="98" spans="2:17" x14ac:dyDescent="0.25">
      <c r="B98" s="5"/>
      <c r="M98" s="3">
        <f>L98-K98</f>
        <v>0</v>
      </c>
      <c r="N98" s="3">
        <f>M98^2</f>
        <v>0</v>
      </c>
      <c r="O98" s="3" t="str">
        <f>IF(K98="","",IF(ABS(K98-L98)&gt;P98, "Yes", "No"))</f>
        <v/>
      </c>
      <c r="P98" s="3" t="e">
        <f>IF(J$3="", 2.83*K98*2^(1-0.5*LOG(K98/(10^J$2)))/100,J$3)</f>
        <v>#NUM!</v>
      </c>
      <c r="Q98" s="3" t="s">
        <v>7</v>
      </c>
    </row>
    <row r="99" spans="2:17" x14ac:dyDescent="0.25">
      <c r="B99" s="5"/>
      <c r="M99" s="3">
        <f>L99-K99</f>
        <v>0</v>
      </c>
      <c r="N99" s="3">
        <f>M99^2</f>
        <v>0</v>
      </c>
      <c r="O99" s="3" t="str">
        <f>IF(K99="","",IF(ABS(K99-L99)&gt;P99, "Yes", "No"))</f>
        <v/>
      </c>
      <c r="P99" s="3" t="e">
        <f>IF(J$3="", 2.83*K99*2^(1-0.5*LOG(K99/(10^J$2)))/100,J$3)</f>
        <v>#NUM!</v>
      </c>
      <c r="Q99" s="3" t="s">
        <v>7</v>
      </c>
    </row>
    <row r="100" spans="2:17" x14ac:dyDescent="0.25">
      <c r="B100" s="5"/>
      <c r="M100" s="3">
        <f>L100-K100</f>
        <v>0</v>
      </c>
      <c r="N100" s="3">
        <f>M100^2</f>
        <v>0</v>
      </c>
      <c r="O100" s="3" t="str">
        <f>IF(K100="","",IF(ABS(K100-L100)&gt;P100, "Yes", "No"))</f>
        <v/>
      </c>
      <c r="P100" s="3" t="e">
        <f>IF(J$3="", 2.83*K100*2^(1-0.5*LOG(K100/(10^J$2)))/100,J$3)</f>
        <v>#NUM!</v>
      </c>
      <c r="Q100" s="3" t="s">
        <v>7</v>
      </c>
    </row>
    <row r="101" spans="2:17" x14ac:dyDescent="0.25">
      <c r="B101" s="5"/>
      <c r="M101" s="3">
        <f>L101-K101</f>
        <v>0</v>
      </c>
      <c r="N101" s="3">
        <f>M101^2</f>
        <v>0</v>
      </c>
      <c r="O101" s="3" t="str">
        <f>IF(K101="","",IF(ABS(K101-L101)&gt;P101, "Yes", "No"))</f>
        <v/>
      </c>
      <c r="P101" s="3" t="e">
        <f>IF(J$3="", 2.83*K101*2^(1-0.5*LOG(K101/(10^J$2)))/100,J$3)</f>
        <v>#NUM!</v>
      </c>
      <c r="Q101" s="3" t="s">
        <v>7</v>
      </c>
    </row>
    <row r="102" spans="2:17" x14ac:dyDescent="0.25">
      <c r="B102" s="5"/>
      <c r="M102" s="3">
        <f>L102-K102</f>
        <v>0</v>
      </c>
      <c r="N102" s="3">
        <f>M102^2</f>
        <v>0</v>
      </c>
      <c r="O102" s="3" t="str">
        <f>IF(K102="","",IF(ABS(K102-L102)&gt;P102, "Yes", "No"))</f>
        <v/>
      </c>
      <c r="P102" s="3" t="e">
        <f>IF(J$3="", 2.83*K102*2^(1-0.5*LOG(K102/(10^J$2)))/100,J$3)</f>
        <v>#NUM!</v>
      </c>
      <c r="Q102" s="3" t="s">
        <v>7</v>
      </c>
    </row>
    <row r="103" spans="2:17" x14ac:dyDescent="0.25">
      <c r="B103" s="5"/>
      <c r="M103" s="3">
        <f>L103-K103</f>
        <v>0</v>
      </c>
      <c r="N103" s="3">
        <f>M103^2</f>
        <v>0</v>
      </c>
      <c r="O103" s="3" t="str">
        <f>IF(K103="","",IF(ABS(K103-L103)&gt;P103, "Yes", "No"))</f>
        <v/>
      </c>
      <c r="P103" s="3" t="e">
        <f>IF(J$3="", 2.83*K103*2^(1-0.5*LOG(K103/(10^J$2)))/100,J$3)</f>
        <v>#NUM!</v>
      </c>
      <c r="Q103" s="3" t="s">
        <v>7</v>
      </c>
    </row>
    <row r="104" spans="2:17" x14ac:dyDescent="0.25">
      <c r="B104" s="5"/>
      <c r="M104" s="3">
        <f>L104-K104</f>
        <v>0</v>
      </c>
      <c r="N104" s="3">
        <f>M104^2</f>
        <v>0</v>
      </c>
      <c r="O104" s="3" t="str">
        <f>IF(K104="","",IF(ABS(K104-L104)&gt;P104, "Yes", "No"))</f>
        <v/>
      </c>
      <c r="P104" s="3" t="e">
        <f>IF(J$3="", 2.83*K104*2^(1-0.5*LOG(K104/(10^J$2)))/100,J$3)</f>
        <v>#NUM!</v>
      </c>
      <c r="Q104" s="3" t="s">
        <v>7</v>
      </c>
    </row>
    <row r="105" spans="2:17" x14ac:dyDescent="0.25">
      <c r="B105" s="5"/>
      <c r="M105" s="3">
        <f>L105-K105</f>
        <v>0</v>
      </c>
      <c r="N105" s="3">
        <f>M105^2</f>
        <v>0</v>
      </c>
      <c r="O105" s="3" t="str">
        <f>IF(K105="","",IF(ABS(K105-L105)&gt;P105, "Yes", "No"))</f>
        <v/>
      </c>
      <c r="P105" s="3" t="e">
        <f>IF(J$3="", 2.83*K105*2^(1-0.5*LOG(K105/(10^J$2)))/100,J$3)</f>
        <v>#NUM!</v>
      </c>
      <c r="Q105" s="3" t="s">
        <v>7</v>
      </c>
    </row>
    <row r="106" spans="2:17" x14ac:dyDescent="0.25">
      <c r="B106" s="5"/>
      <c r="M106" s="3">
        <f>L106-K106</f>
        <v>0</v>
      </c>
      <c r="N106" s="3">
        <f>M106^2</f>
        <v>0</v>
      </c>
      <c r="O106" s="3" t="str">
        <f>IF(K106="","",IF(ABS(K106-L106)&gt;P106, "Yes", "No"))</f>
        <v/>
      </c>
      <c r="P106" s="3" t="e">
        <f>IF(J$3="", 2.83*K106*2^(1-0.5*LOG(K106/(10^J$2)))/100,J$3)</f>
        <v>#NUM!</v>
      </c>
      <c r="Q106" s="3" t="s">
        <v>7</v>
      </c>
    </row>
    <row r="107" spans="2:17" x14ac:dyDescent="0.25">
      <c r="B107" s="5"/>
      <c r="M107" s="3">
        <f>L107-K107</f>
        <v>0</v>
      </c>
      <c r="N107" s="3">
        <f>M107^2</f>
        <v>0</v>
      </c>
      <c r="O107" s="3" t="str">
        <f>IF(K107="","",IF(ABS(K107-L107)&gt;P107, "Yes", "No"))</f>
        <v/>
      </c>
      <c r="P107" s="3" t="e">
        <f>IF(J$3="", 2.83*K107*2^(1-0.5*LOG(K107/(10^J$2)))/100,J$3)</f>
        <v>#NUM!</v>
      </c>
      <c r="Q107" s="3" t="s">
        <v>7</v>
      </c>
    </row>
    <row r="108" spans="2:17" x14ac:dyDescent="0.25">
      <c r="B108" s="5"/>
      <c r="M108" s="3">
        <f>L108-K108</f>
        <v>0</v>
      </c>
      <c r="N108" s="3">
        <f>M108^2</f>
        <v>0</v>
      </c>
      <c r="O108" s="3" t="str">
        <f>IF(K108="","",IF(ABS(K108-L108)&gt;P108, "Yes", "No"))</f>
        <v/>
      </c>
      <c r="P108" s="3" t="e">
        <f>IF(J$3="", 2.83*K108*2^(1-0.5*LOG(K108/(10^J$2)))/100,J$3)</f>
        <v>#NUM!</v>
      </c>
      <c r="Q108" s="3" t="s">
        <v>7</v>
      </c>
    </row>
    <row r="109" spans="2:17" x14ac:dyDescent="0.25">
      <c r="B109" s="5"/>
      <c r="M109" s="3">
        <f>L109-K109</f>
        <v>0</v>
      </c>
      <c r="N109" s="3">
        <f>M109^2</f>
        <v>0</v>
      </c>
      <c r="O109" s="3" t="str">
        <f>IF(K109="","",IF(ABS(K109-L109)&gt;P109, "Yes", "No"))</f>
        <v/>
      </c>
      <c r="P109" s="3" t="e">
        <f>IF(J$3="", 2.83*K109*2^(1-0.5*LOG(K109/(10^J$2)))/100,J$3)</f>
        <v>#NUM!</v>
      </c>
      <c r="Q109" s="3" t="s">
        <v>7</v>
      </c>
    </row>
    <row r="110" spans="2:17" x14ac:dyDescent="0.25">
      <c r="B110" s="5"/>
      <c r="M110" s="3">
        <f>L110-K110</f>
        <v>0</v>
      </c>
      <c r="N110" s="3">
        <f>M110^2</f>
        <v>0</v>
      </c>
      <c r="O110" s="3" t="str">
        <f>IF(K110="","",IF(ABS(K110-L110)&gt;P110, "Yes", "No"))</f>
        <v/>
      </c>
      <c r="P110" s="3" t="e">
        <f>IF(J$3="", 2.83*K110*2^(1-0.5*LOG(K110/(10^J$2)))/100,J$3)</f>
        <v>#NUM!</v>
      </c>
      <c r="Q110" s="3" t="s">
        <v>7</v>
      </c>
    </row>
    <row r="111" spans="2:17" x14ac:dyDescent="0.25">
      <c r="B111" s="5"/>
      <c r="M111" s="3">
        <f>L111-K111</f>
        <v>0</v>
      </c>
      <c r="N111" s="3">
        <f>M111^2</f>
        <v>0</v>
      </c>
      <c r="O111" s="3" t="str">
        <f>IF(K111="","",IF(ABS(K111-L111)&gt;P111, "Yes", "No"))</f>
        <v/>
      </c>
      <c r="P111" s="3" t="e">
        <f>IF(J$3="", 2.83*K111*2^(1-0.5*LOG(K111/(10^J$2)))/100,J$3)</f>
        <v>#NUM!</v>
      </c>
      <c r="Q111" s="3" t="s">
        <v>7</v>
      </c>
    </row>
    <row r="112" spans="2:17" x14ac:dyDescent="0.25">
      <c r="B112" s="5"/>
      <c r="M112" s="3">
        <f>L112-K112</f>
        <v>0</v>
      </c>
      <c r="N112" s="3">
        <f>M112^2</f>
        <v>0</v>
      </c>
      <c r="O112" s="3" t="str">
        <f>IF(K112="","",IF(ABS(K112-L112)&gt;P112, "Yes", "No"))</f>
        <v/>
      </c>
      <c r="P112" s="3" t="e">
        <f>IF(J$3="", 2.83*K112*2^(1-0.5*LOG(K112/(10^J$2)))/100,J$3)</f>
        <v>#NUM!</v>
      </c>
      <c r="Q112" s="3" t="s">
        <v>7</v>
      </c>
    </row>
    <row r="113" spans="2:17" x14ac:dyDescent="0.25">
      <c r="B113" s="5"/>
      <c r="M113" s="3">
        <f>L113-K113</f>
        <v>0</v>
      </c>
      <c r="N113" s="3">
        <f>M113^2</f>
        <v>0</v>
      </c>
      <c r="O113" s="3" t="str">
        <f>IF(K113="","",IF(ABS(K113-L113)&gt;P113, "Yes", "No"))</f>
        <v/>
      </c>
      <c r="P113" s="3" t="e">
        <f>IF(J$3="", 2.83*K113*2^(1-0.5*LOG(K113/(10^J$2)))/100,J$3)</f>
        <v>#NUM!</v>
      </c>
      <c r="Q113" s="3" t="s">
        <v>7</v>
      </c>
    </row>
    <row r="114" spans="2:17" x14ac:dyDescent="0.25">
      <c r="B114" s="5"/>
      <c r="M114" s="3">
        <f>L114-K114</f>
        <v>0</v>
      </c>
      <c r="N114" s="3">
        <f>M114^2</f>
        <v>0</v>
      </c>
      <c r="O114" s="3" t="str">
        <f>IF(K114="","",IF(ABS(K114-L114)&gt;P114, "Yes", "No"))</f>
        <v/>
      </c>
      <c r="P114" s="3" t="e">
        <f>IF(J$3="", 2.83*K114*2^(1-0.5*LOG(K114/(10^J$2)))/100,J$3)</f>
        <v>#NUM!</v>
      </c>
      <c r="Q114" s="3" t="s">
        <v>7</v>
      </c>
    </row>
    <row r="115" spans="2:17" x14ac:dyDescent="0.25">
      <c r="B115" s="5"/>
      <c r="M115" s="3">
        <f>L115-K115</f>
        <v>0</v>
      </c>
      <c r="N115" s="3">
        <f>M115^2</f>
        <v>0</v>
      </c>
      <c r="O115" s="3" t="str">
        <f>IF(K115="","",IF(ABS(K115-L115)&gt;P115, "Yes", "No"))</f>
        <v/>
      </c>
      <c r="P115" s="3" t="e">
        <f>IF(J$3="", 2.83*K115*2^(1-0.5*LOG(K115/(10^J$2)))/100,J$3)</f>
        <v>#NUM!</v>
      </c>
      <c r="Q115" s="3" t="s">
        <v>7</v>
      </c>
    </row>
    <row r="116" spans="2:17" x14ac:dyDescent="0.25">
      <c r="B116" s="5"/>
      <c r="M116" s="3">
        <f>L116-K116</f>
        <v>0</v>
      </c>
      <c r="N116" s="3">
        <f>M116^2</f>
        <v>0</v>
      </c>
      <c r="O116" s="3" t="str">
        <f>IF(K116="","",IF(ABS(K116-L116)&gt;P116, "Yes", "No"))</f>
        <v/>
      </c>
      <c r="P116" s="3" t="e">
        <f>IF(J$3="", 2.83*K116*2^(1-0.5*LOG(K116/(10^J$2)))/100,J$3)</f>
        <v>#NUM!</v>
      </c>
      <c r="Q116" s="3" t="s">
        <v>7</v>
      </c>
    </row>
    <row r="117" spans="2:17" x14ac:dyDescent="0.25">
      <c r="B117" s="5"/>
      <c r="M117" s="3">
        <f>L117-K117</f>
        <v>0</v>
      </c>
      <c r="N117" s="3">
        <f>M117^2</f>
        <v>0</v>
      </c>
      <c r="O117" s="3" t="str">
        <f>IF(K117="","",IF(ABS(K117-L117)&gt;P117, "Yes", "No"))</f>
        <v/>
      </c>
      <c r="P117" s="3" t="e">
        <f>IF(J$3="", 2.83*K117*2^(1-0.5*LOG(K117/(10^J$2)))/100,J$3)</f>
        <v>#NUM!</v>
      </c>
      <c r="Q117" s="3" t="s">
        <v>7</v>
      </c>
    </row>
    <row r="118" spans="2:17" x14ac:dyDescent="0.25">
      <c r="B118" s="5"/>
      <c r="M118" s="3">
        <f>L118-K118</f>
        <v>0</v>
      </c>
      <c r="N118" s="3">
        <f>M118^2</f>
        <v>0</v>
      </c>
      <c r="O118" s="3" t="str">
        <f>IF(K118="","",IF(ABS(K118-L118)&gt;P118, "Yes", "No"))</f>
        <v/>
      </c>
      <c r="P118" s="3" t="e">
        <f>IF(J$3="", 2.83*K118*2^(1-0.5*LOG(K118/(10^J$2)))/100,J$3)</f>
        <v>#NUM!</v>
      </c>
      <c r="Q118" s="3" t="s">
        <v>7</v>
      </c>
    </row>
    <row r="119" spans="2:17" x14ac:dyDescent="0.25">
      <c r="B119" s="5"/>
      <c r="M119" s="3">
        <f>L119-K119</f>
        <v>0</v>
      </c>
      <c r="N119" s="3">
        <f>M119^2</f>
        <v>0</v>
      </c>
      <c r="O119" s="3" t="str">
        <f>IF(K119="","",IF(ABS(K119-L119)&gt;P119, "Yes", "No"))</f>
        <v/>
      </c>
      <c r="P119" s="3" t="e">
        <f>IF(J$3="", 2.83*K119*2^(1-0.5*LOG(K119/(10^J$2)))/100,J$3)</f>
        <v>#NUM!</v>
      </c>
      <c r="Q119" s="3" t="s">
        <v>7</v>
      </c>
    </row>
    <row r="120" spans="2:17" x14ac:dyDescent="0.25">
      <c r="B120" s="5"/>
      <c r="M120" s="3">
        <f>L120-K120</f>
        <v>0</v>
      </c>
      <c r="N120" s="3">
        <f>M120^2</f>
        <v>0</v>
      </c>
      <c r="O120" s="3" t="str">
        <f>IF(K120="","",IF(ABS(K120-L120)&gt;P120, "Yes", "No"))</f>
        <v/>
      </c>
      <c r="P120" s="3" t="e">
        <f>IF(J$3="", 2.83*K120*2^(1-0.5*LOG(K120/(10^J$2)))/100,J$3)</f>
        <v>#NUM!</v>
      </c>
      <c r="Q120" s="3" t="s">
        <v>7</v>
      </c>
    </row>
    <row r="121" spans="2:17" x14ac:dyDescent="0.25">
      <c r="B121" s="5"/>
      <c r="M121" s="3">
        <f>L121-K121</f>
        <v>0</v>
      </c>
      <c r="N121" s="3">
        <f>M121^2</f>
        <v>0</v>
      </c>
      <c r="O121" s="3" t="str">
        <f>IF(K121="","",IF(ABS(K121-L121)&gt;P121, "Yes", "No"))</f>
        <v/>
      </c>
      <c r="P121" s="3" t="e">
        <f>IF(J$3="", 2.83*K121*2^(1-0.5*LOG(K121/(10^J$2)))/100,J$3)</f>
        <v>#NUM!</v>
      </c>
      <c r="Q121" s="3" t="s">
        <v>7</v>
      </c>
    </row>
    <row r="122" spans="2:17" x14ac:dyDescent="0.25">
      <c r="B122" s="5"/>
      <c r="M122" s="3">
        <f>L122-K122</f>
        <v>0</v>
      </c>
      <c r="N122" s="3">
        <f>M122^2</f>
        <v>0</v>
      </c>
      <c r="O122" s="3" t="str">
        <f>IF(K122="","",IF(ABS(K122-L122)&gt;P122, "Yes", "No"))</f>
        <v/>
      </c>
      <c r="P122" s="3" t="e">
        <f>IF(J$3="", 2.83*K122*2^(1-0.5*LOG(K122/(10^J$2)))/100,J$3)</f>
        <v>#NUM!</v>
      </c>
      <c r="Q122" s="3" t="s">
        <v>7</v>
      </c>
    </row>
    <row r="123" spans="2:17" x14ac:dyDescent="0.25">
      <c r="B123" s="5"/>
      <c r="M123" s="3">
        <f>L123-K123</f>
        <v>0</v>
      </c>
      <c r="N123" s="3">
        <f>M123^2</f>
        <v>0</v>
      </c>
      <c r="O123" s="3" t="str">
        <f>IF(K123="","",IF(ABS(K123-L123)&gt;P123, "Yes", "No"))</f>
        <v/>
      </c>
      <c r="P123" s="3" t="e">
        <f>IF(J$3="", 2.83*K123*2^(1-0.5*LOG(K123/(10^J$2)))/100,J$3)</f>
        <v>#NUM!</v>
      </c>
      <c r="Q123" s="3" t="s">
        <v>7</v>
      </c>
    </row>
    <row r="124" spans="2:17" x14ac:dyDescent="0.25">
      <c r="B124" s="5"/>
      <c r="M124" s="3">
        <f>L124-K124</f>
        <v>0</v>
      </c>
      <c r="N124" s="3">
        <f>M124^2</f>
        <v>0</v>
      </c>
      <c r="O124" s="3" t="str">
        <f>IF(K124="","",IF(ABS(K124-L124)&gt;P124, "Yes", "No"))</f>
        <v/>
      </c>
      <c r="P124" s="3" t="e">
        <f>IF(J$3="", 2.83*K124*2^(1-0.5*LOG(K124/(10^J$2)))/100,J$3)</f>
        <v>#NUM!</v>
      </c>
      <c r="Q124" s="3" t="s">
        <v>7</v>
      </c>
    </row>
    <row r="125" spans="2:17" x14ac:dyDescent="0.25">
      <c r="B125" s="5"/>
      <c r="M125" s="3">
        <f>L125-K125</f>
        <v>0</v>
      </c>
      <c r="N125" s="3">
        <f>M125^2</f>
        <v>0</v>
      </c>
      <c r="O125" s="3" t="str">
        <f>IF(K125="","",IF(ABS(K125-L125)&gt;P125, "Yes", "No"))</f>
        <v/>
      </c>
      <c r="P125" s="3" t="e">
        <f>IF(J$3="", 2.83*K125*2^(1-0.5*LOG(K125/(10^J$2)))/100,J$3)</f>
        <v>#NUM!</v>
      </c>
      <c r="Q125" s="3" t="s">
        <v>7</v>
      </c>
    </row>
    <row r="126" spans="2:17" x14ac:dyDescent="0.25">
      <c r="B126" s="5"/>
      <c r="M126" s="3">
        <f>L126-K126</f>
        <v>0</v>
      </c>
      <c r="N126" s="3">
        <f>M126^2</f>
        <v>0</v>
      </c>
      <c r="O126" s="3" t="str">
        <f>IF(K126="","",IF(ABS(K126-L126)&gt;P126, "Yes", "No"))</f>
        <v/>
      </c>
      <c r="P126" s="3" t="e">
        <f>IF(J$3="", 2.83*K126*2^(1-0.5*LOG(K126/(10^J$2)))/100,J$3)</f>
        <v>#NUM!</v>
      </c>
      <c r="Q126" s="3" t="s">
        <v>7</v>
      </c>
    </row>
    <row r="127" spans="2:17" x14ac:dyDescent="0.25">
      <c r="B127" s="5"/>
      <c r="M127" s="3">
        <f>L127-K127</f>
        <v>0</v>
      </c>
      <c r="N127" s="3">
        <f>M127^2</f>
        <v>0</v>
      </c>
      <c r="O127" s="3" t="str">
        <f>IF(K127="","",IF(ABS(K127-L127)&gt;P127, "Yes", "No"))</f>
        <v/>
      </c>
      <c r="P127" s="3" t="e">
        <f>IF(J$3="", 2.83*K127*2^(1-0.5*LOG(K127/(10^J$2)))/100,J$3)</f>
        <v>#NUM!</v>
      </c>
      <c r="Q127" s="3" t="s">
        <v>7</v>
      </c>
    </row>
    <row r="128" spans="2:17" x14ac:dyDescent="0.25">
      <c r="B128" s="5"/>
      <c r="M128" s="3">
        <f>L128-K128</f>
        <v>0</v>
      </c>
      <c r="N128" s="3">
        <f>M128^2</f>
        <v>0</v>
      </c>
      <c r="O128" s="3" t="str">
        <f>IF(K128="","",IF(ABS(K128-L128)&gt;P128, "Yes", "No"))</f>
        <v/>
      </c>
      <c r="P128" s="3" t="e">
        <f>IF(J$3="", 2.83*K128*2^(1-0.5*LOG(K128/(10^J$2)))/100,J$3)</f>
        <v>#NUM!</v>
      </c>
      <c r="Q128" s="3" t="s">
        <v>7</v>
      </c>
    </row>
    <row r="129" spans="2:17" x14ac:dyDescent="0.25">
      <c r="B129" s="5"/>
      <c r="M129" s="3">
        <f>L129-K129</f>
        <v>0</v>
      </c>
      <c r="N129" s="3">
        <f>M129^2</f>
        <v>0</v>
      </c>
      <c r="O129" s="3" t="str">
        <f>IF(K129="","",IF(ABS(K129-L129)&gt;P129, "Yes", "No"))</f>
        <v/>
      </c>
      <c r="P129" s="3" t="e">
        <f>IF(J$3="", 2.83*K129*2^(1-0.5*LOG(K129/(10^J$2)))/100,J$3)</f>
        <v>#NUM!</v>
      </c>
      <c r="Q129" s="3" t="s">
        <v>7</v>
      </c>
    </row>
    <row r="130" spans="2:17" x14ac:dyDescent="0.25">
      <c r="B130" s="5"/>
      <c r="M130" s="3">
        <f>L130-K130</f>
        <v>0</v>
      </c>
      <c r="N130" s="3">
        <f>M130^2</f>
        <v>0</v>
      </c>
      <c r="O130" s="3" t="str">
        <f>IF(K130="","",IF(ABS(K130-L130)&gt;P130, "Yes", "No"))</f>
        <v/>
      </c>
      <c r="P130" s="3" t="e">
        <f>IF(J$3="", 2.83*K130*2^(1-0.5*LOG(K130/(10^J$2)))/100,J$3)</f>
        <v>#NUM!</v>
      </c>
      <c r="Q130" s="3" t="s">
        <v>7</v>
      </c>
    </row>
    <row r="131" spans="2:17" x14ac:dyDescent="0.25">
      <c r="B131" s="5"/>
      <c r="M131" s="3">
        <f>L131-K131</f>
        <v>0</v>
      </c>
      <c r="N131" s="3">
        <f>M131^2</f>
        <v>0</v>
      </c>
      <c r="O131" s="3" t="str">
        <f>IF(K131="","",IF(ABS(K131-L131)&gt;P131, "Yes", "No"))</f>
        <v/>
      </c>
      <c r="P131" s="3" t="e">
        <f>IF(J$3="", 2.83*K131*2^(1-0.5*LOG(K131/(10^J$2)))/100,J$3)</f>
        <v>#NUM!</v>
      </c>
      <c r="Q131" s="3" t="s">
        <v>7</v>
      </c>
    </row>
    <row r="132" spans="2:17" x14ac:dyDescent="0.25">
      <c r="B132" s="5"/>
      <c r="M132" s="3">
        <f>L132-K132</f>
        <v>0</v>
      </c>
      <c r="N132" s="3">
        <f>M132^2</f>
        <v>0</v>
      </c>
      <c r="O132" s="3" t="str">
        <f>IF(K132="","",IF(ABS(K132-L132)&gt;P132, "Yes", "No"))</f>
        <v/>
      </c>
      <c r="P132" s="3" t="e">
        <f>IF(J$3="", 2.83*K132*2^(1-0.5*LOG(K132/(10^J$2)))/100,J$3)</f>
        <v>#NUM!</v>
      </c>
      <c r="Q132" s="3" t="s">
        <v>7</v>
      </c>
    </row>
    <row r="133" spans="2:17" x14ac:dyDescent="0.25">
      <c r="B133" s="5"/>
      <c r="M133" s="3">
        <f>L133-K133</f>
        <v>0</v>
      </c>
      <c r="N133" s="3">
        <f>M133^2</f>
        <v>0</v>
      </c>
      <c r="O133" s="3" t="str">
        <f>IF(K133="","",IF(ABS(K133-L133)&gt;P133, "Yes", "No"))</f>
        <v/>
      </c>
      <c r="P133" s="3" t="e">
        <f>IF(J$3="", 2.83*K133*2^(1-0.5*LOG(K133/(10^J$2)))/100,J$3)</f>
        <v>#NUM!</v>
      </c>
      <c r="Q133" s="3" t="s">
        <v>7</v>
      </c>
    </row>
    <row r="134" spans="2:17" x14ac:dyDescent="0.25">
      <c r="B134" s="5"/>
      <c r="M134" s="3">
        <f>L134-K134</f>
        <v>0</v>
      </c>
      <c r="N134" s="3">
        <f>M134^2</f>
        <v>0</v>
      </c>
      <c r="O134" s="3" t="str">
        <f>IF(K134="","",IF(ABS(K134-L134)&gt;P134, "Yes", "No"))</f>
        <v/>
      </c>
      <c r="P134" s="3" t="e">
        <f>IF(J$3="", 2.83*K134*2^(1-0.5*LOG(K134/(10^J$2)))/100,J$3)</f>
        <v>#NUM!</v>
      </c>
      <c r="Q134" s="3" t="s">
        <v>7</v>
      </c>
    </row>
    <row r="135" spans="2:17" x14ac:dyDescent="0.25">
      <c r="B135" s="5"/>
      <c r="M135" s="3">
        <f>L135-K135</f>
        <v>0</v>
      </c>
      <c r="N135" s="3">
        <f>M135^2</f>
        <v>0</v>
      </c>
      <c r="O135" s="3" t="str">
        <f>IF(K135="","",IF(ABS(K135-L135)&gt;P135, "Yes", "No"))</f>
        <v/>
      </c>
      <c r="P135" s="3" t="e">
        <f>IF(J$3="", 2.83*K135*2^(1-0.5*LOG(K135/(10^J$2)))/100,J$3)</f>
        <v>#NUM!</v>
      </c>
      <c r="Q135" s="3" t="s">
        <v>7</v>
      </c>
    </row>
    <row r="136" spans="2:17" x14ac:dyDescent="0.25">
      <c r="B136" s="5"/>
      <c r="M136" s="3">
        <f>L136-K136</f>
        <v>0</v>
      </c>
      <c r="N136" s="3">
        <f>M136^2</f>
        <v>0</v>
      </c>
      <c r="O136" s="3" t="str">
        <f>IF(K136="","",IF(ABS(K136-L136)&gt;P136, "Yes", "No"))</f>
        <v/>
      </c>
      <c r="P136" s="3" t="e">
        <f>IF(J$3="", 2.83*K136*2^(1-0.5*LOG(K136/(10^J$2)))/100,J$3)</f>
        <v>#NUM!</v>
      </c>
      <c r="Q136" s="3" t="s">
        <v>7</v>
      </c>
    </row>
    <row r="137" spans="2:17" x14ac:dyDescent="0.25">
      <c r="B137" s="5"/>
      <c r="M137" s="3">
        <f>L137-K137</f>
        <v>0</v>
      </c>
      <c r="N137" s="3">
        <f>M137^2</f>
        <v>0</v>
      </c>
      <c r="O137" s="3" t="str">
        <f>IF(K137="","",IF(ABS(K137-L137)&gt;P137, "Yes", "No"))</f>
        <v/>
      </c>
      <c r="P137" s="3" t="e">
        <f>IF(J$3="", 2.83*K137*2^(1-0.5*LOG(K137/(10^J$2)))/100,J$3)</f>
        <v>#NUM!</v>
      </c>
      <c r="Q137" s="3" t="s">
        <v>7</v>
      </c>
    </row>
    <row r="138" spans="2:17" x14ac:dyDescent="0.25">
      <c r="B138" s="5"/>
      <c r="M138" s="3">
        <f>L138-K138</f>
        <v>0</v>
      </c>
      <c r="N138" s="3">
        <f>M138^2</f>
        <v>0</v>
      </c>
      <c r="O138" s="3" t="str">
        <f>IF(K138="","",IF(ABS(K138-L138)&gt;P138, "Yes", "No"))</f>
        <v/>
      </c>
      <c r="P138" s="3" t="e">
        <f>IF(J$3="", 2.83*K138*2^(1-0.5*LOG(K138/(10^J$2)))/100,J$3)</f>
        <v>#NUM!</v>
      </c>
      <c r="Q138" s="3" t="s">
        <v>7</v>
      </c>
    </row>
    <row r="139" spans="2:17" x14ac:dyDescent="0.25">
      <c r="B139" s="5"/>
      <c r="M139" s="3">
        <f>L139-K139</f>
        <v>0</v>
      </c>
      <c r="N139" s="3">
        <f>M139^2</f>
        <v>0</v>
      </c>
      <c r="O139" s="3" t="str">
        <f>IF(K139="","",IF(ABS(K139-L139)&gt;P139, "Yes", "No"))</f>
        <v/>
      </c>
      <c r="P139" s="3" t="e">
        <f>IF(J$3="", 2.83*K139*2^(1-0.5*LOG(K139/(10^J$2)))/100,J$3)</f>
        <v>#NUM!</v>
      </c>
      <c r="Q139" s="3" t="s">
        <v>7</v>
      </c>
    </row>
    <row r="140" spans="2:17" x14ac:dyDescent="0.25">
      <c r="B140" s="5"/>
      <c r="M140" s="3">
        <f>L140-K140</f>
        <v>0</v>
      </c>
      <c r="N140" s="3">
        <f>M140^2</f>
        <v>0</v>
      </c>
      <c r="O140" s="3" t="str">
        <f>IF(K140="","",IF(ABS(K140-L140)&gt;P140, "Yes", "No"))</f>
        <v/>
      </c>
      <c r="P140" s="3" t="e">
        <f>IF(J$3="", 2.83*K140*2^(1-0.5*LOG(K140/(10^J$2)))/100,J$3)</f>
        <v>#NUM!</v>
      </c>
      <c r="Q140" s="3" t="s">
        <v>7</v>
      </c>
    </row>
    <row r="141" spans="2:17" x14ac:dyDescent="0.25">
      <c r="B141" s="5"/>
      <c r="M141" s="3">
        <f>L141-K141</f>
        <v>0</v>
      </c>
      <c r="N141" s="3">
        <f>M141^2</f>
        <v>0</v>
      </c>
      <c r="O141" s="3" t="str">
        <f>IF(K141="","",IF(ABS(K141-L141)&gt;P141, "Yes", "No"))</f>
        <v/>
      </c>
      <c r="P141" s="3" t="e">
        <f>IF(J$3="", 2.83*K141*2^(1-0.5*LOG(K141/(10^J$2)))/100,J$3)</f>
        <v>#NUM!</v>
      </c>
      <c r="Q141" s="3" t="s">
        <v>7</v>
      </c>
    </row>
    <row r="142" spans="2:17" x14ac:dyDescent="0.25">
      <c r="B142" s="5"/>
      <c r="M142" s="3">
        <f>L142-K142</f>
        <v>0</v>
      </c>
      <c r="N142" s="3">
        <f>M142^2</f>
        <v>0</v>
      </c>
      <c r="O142" s="3" t="str">
        <f>IF(K142="","",IF(ABS(K142-L142)&gt;P142, "Yes", "No"))</f>
        <v/>
      </c>
      <c r="P142" s="3" t="e">
        <f>IF(J$3="", 2.83*K142*2^(1-0.5*LOG(K142/(10^J$2)))/100,J$3)</f>
        <v>#NUM!</v>
      </c>
      <c r="Q142" s="3" t="s">
        <v>29</v>
      </c>
    </row>
    <row r="143" spans="2:17" x14ac:dyDescent="0.25">
      <c r="B143" s="5"/>
      <c r="M143" s="3">
        <f>L143-K143</f>
        <v>0</v>
      </c>
      <c r="N143" s="3">
        <f>M143^2</f>
        <v>0</v>
      </c>
      <c r="O143" s="3" t="str">
        <f>IF(K143="","",IF(ABS(K143-L143)&gt;P143, "Yes", "No"))</f>
        <v/>
      </c>
      <c r="P143" s="3" t="e">
        <f>IF(J$3="", 2.83*K143*2^(1-0.5*LOG(K143/(10^J$2)))/100,J$3)</f>
        <v>#NUM!</v>
      </c>
      <c r="Q143" s="3" t="s">
        <v>29</v>
      </c>
    </row>
    <row r="144" spans="2:17" x14ac:dyDescent="0.25">
      <c r="B144" s="5"/>
      <c r="M144" s="3">
        <f>L144-K144</f>
        <v>0</v>
      </c>
      <c r="N144" s="3">
        <f>M144^2</f>
        <v>0</v>
      </c>
      <c r="O144" s="3" t="str">
        <f>IF(K144="","",IF(ABS(K144-L144)&gt;P144, "Yes", "No"))</f>
        <v/>
      </c>
      <c r="P144" s="3" t="e">
        <f>IF(J$3="", 2.83*K144*2^(1-0.5*LOG(K144/(10^J$2)))/100,J$3)</f>
        <v>#NUM!</v>
      </c>
      <c r="Q144" s="3" t="s">
        <v>7</v>
      </c>
    </row>
    <row r="145" spans="2:17" x14ac:dyDescent="0.25">
      <c r="B145" s="5"/>
      <c r="M145" s="3">
        <f>L145-K145</f>
        <v>0</v>
      </c>
      <c r="N145" s="3">
        <f>M145^2</f>
        <v>0</v>
      </c>
      <c r="O145" s="3" t="str">
        <f>IF(K145="","",IF(ABS(K145-L145)&gt;P145, "Yes", "No"))</f>
        <v/>
      </c>
      <c r="P145" s="3" t="e">
        <f>IF(J$3="", 2.83*K145*2^(1-0.5*LOG(K145/(10^J$2)))/100,J$3)</f>
        <v>#NUM!</v>
      </c>
      <c r="Q145" s="3" t="s">
        <v>7</v>
      </c>
    </row>
    <row r="146" spans="2:17" x14ac:dyDescent="0.25">
      <c r="B146" s="5"/>
      <c r="M146" s="3">
        <f>L146-K146</f>
        <v>0</v>
      </c>
      <c r="N146" s="3">
        <f>M146^2</f>
        <v>0</v>
      </c>
      <c r="O146" s="3" t="str">
        <f>IF(K146="","",IF(ABS(K146-L146)&gt;P146, "Yes", "No"))</f>
        <v/>
      </c>
      <c r="P146" s="3" t="e">
        <f>IF(J$3="", 2.83*K146*2^(1-0.5*LOG(K146/(10^J$2)))/100,J$3)</f>
        <v>#NUM!</v>
      </c>
      <c r="Q146" s="3" t="s">
        <v>7</v>
      </c>
    </row>
    <row r="147" spans="2:17" x14ac:dyDescent="0.25">
      <c r="B147" s="5"/>
      <c r="M147" s="3">
        <f>L147-K147</f>
        <v>0</v>
      </c>
      <c r="N147" s="3">
        <f>M147^2</f>
        <v>0</v>
      </c>
      <c r="O147" s="3" t="str">
        <f>IF(K147="","",IF(ABS(K147-L147)&gt;P147, "Yes", "No"))</f>
        <v/>
      </c>
      <c r="P147" s="3" t="e">
        <f>IF(J$3="", 2.83*K147*2^(1-0.5*LOG(K147/(10^J$2)))/100,J$3)</f>
        <v>#NUM!</v>
      </c>
      <c r="Q147" s="3" t="s">
        <v>7</v>
      </c>
    </row>
    <row r="148" spans="2:17" x14ac:dyDescent="0.25">
      <c r="B148" s="5"/>
      <c r="M148" s="3">
        <f>L148-K148</f>
        <v>0</v>
      </c>
      <c r="N148" s="3">
        <f>M148^2</f>
        <v>0</v>
      </c>
      <c r="O148" s="3" t="str">
        <f>IF(K148="","",IF(ABS(K148-L148)&gt;P148, "Yes", "No"))</f>
        <v/>
      </c>
      <c r="P148" s="3" t="e">
        <f>IF(J$3="", 2.83*K148*2^(1-0.5*LOG(K148/(10^J$2)))/100,J$3)</f>
        <v>#NUM!</v>
      </c>
      <c r="Q148" s="3" t="s">
        <v>7</v>
      </c>
    </row>
    <row r="149" spans="2:17" x14ac:dyDescent="0.25">
      <c r="B149" s="5"/>
      <c r="M149" s="3">
        <f>L149-K149</f>
        <v>0</v>
      </c>
      <c r="N149" s="3">
        <f>M149^2</f>
        <v>0</v>
      </c>
      <c r="O149" s="3" t="str">
        <f>IF(K149="","",IF(ABS(K149-L149)&gt;P149, "Yes", "No"))</f>
        <v/>
      </c>
      <c r="P149" s="3" t="e">
        <f>IF(J$3="", 2.83*K149*2^(1-0.5*LOG(K149/(10^J$2)))/100,J$3)</f>
        <v>#NUM!</v>
      </c>
      <c r="Q149" s="3" t="s">
        <v>7</v>
      </c>
    </row>
    <row r="150" spans="2:17" x14ac:dyDescent="0.25">
      <c r="B150" s="5"/>
      <c r="M150" s="3">
        <f>L150-K150</f>
        <v>0</v>
      </c>
      <c r="N150" s="3">
        <f>M150^2</f>
        <v>0</v>
      </c>
      <c r="O150" s="3" t="str">
        <f>IF(K150="","",IF(ABS(K150-L150)&gt;P150, "Yes", "No"))</f>
        <v/>
      </c>
      <c r="P150" s="3" t="e">
        <f>IF(J$3="", 2.83*K150*2^(1-0.5*LOG(K150/(10^J$2)))/100,J$3)</f>
        <v>#NUM!</v>
      </c>
      <c r="Q150" s="3" t="s">
        <v>7</v>
      </c>
    </row>
    <row r="151" spans="2:17" x14ac:dyDescent="0.25">
      <c r="B151" s="5"/>
      <c r="M151" s="3">
        <f>L151-K151</f>
        <v>0</v>
      </c>
      <c r="N151" s="3">
        <f>M151^2</f>
        <v>0</v>
      </c>
      <c r="O151" s="3" t="str">
        <f>IF(K151="","",IF(ABS(K151-L151)&gt;P151, "Yes", "No"))</f>
        <v/>
      </c>
      <c r="P151" s="3" t="e">
        <f>IF(J$3="", 2.83*K151*2^(1-0.5*LOG(K151/(10^J$2)))/100,J$3)</f>
        <v>#NUM!</v>
      </c>
      <c r="Q151" s="3" t="s">
        <v>7</v>
      </c>
    </row>
    <row r="152" spans="2:17" x14ac:dyDescent="0.25">
      <c r="B152" s="5"/>
      <c r="M152" s="3">
        <f>L152-K152</f>
        <v>0</v>
      </c>
      <c r="N152" s="3">
        <f>M152^2</f>
        <v>0</v>
      </c>
      <c r="O152" s="3" t="str">
        <f>IF(K152="","",IF(ABS(K152-L152)&gt;P152, "Yes", "No"))</f>
        <v/>
      </c>
      <c r="P152" s="3" t="e">
        <f>IF(J$3="", 2.83*K152*2^(1-0.5*LOG(K152/(10^J$2)))/100,J$3)</f>
        <v>#NUM!</v>
      </c>
      <c r="Q152" s="3" t="s">
        <v>7</v>
      </c>
    </row>
    <row r="153" spans="2:17" x14ac:dyDescent="0.25">
      <c r="B153" s="5"/>
      <c r="M153" s="3">
        <f>L153-K153</f>
        <v>0</v>
      </c>
      <c r="N153" s="3">
        <f>M153^2</f>
        <v>0</v>
      </c>
      <c r="O153" s="3" t="str">
        <f>IF(K153="","",IF(ABS(K153-L153)&gt;P153, "Yes", "No"))</f>
        <v/>
      </c>
      <c r="P153" s="3" t="e">
        <f>IF(J$3="", 2.83*K153*2^(1-0.5*LOG(K153/(10^J$2)))/100,J$3)</f>
        <v>#NUM!</v>
      </c>
      <c r="Q153" s="3" t="s">
        <v>7</v>
      </c>
    </row>
    <row r="154" spans="2:17" x14ac:dyDescent="0.25">
      <c r="B154" s="5"/>
      <c r="M154" s="3">
        <f>L154-K154</f>
        <v>0</v>
      </c>
      <c r="N154" s="3">
        <f>M154^2</f>
        <v>0</v>
      </c>
      <c r="O154" s="3" t="str">
        <f>IF(K154="","",IF(ABS(K154-L154)&gt;P154, "Yes", "No"))</f>
        <v/>
      </c>
      <c r="P154" s="3" t="e">
        <f>IF(J$3="", 2.83*K154*2^(1-0.5*LOG(K154/(10^J$2)))/100,J$3)</f>
        <v>#NUM!</v>
      </c>
      <c r="Q154" s="3" t="s">
        <v>29</v>
      </c>
    </row>
    <row r="155" spans="2:17" x14ac:dyDescent="0.25">
      <c r="B155" s="5"/>
      <c r="M155" s="3">
        <f>L155-K155</f>
        <v>0</v>
      </c>
      <c r="N155" s="3">
        <f>M155^2</f>
        <v>0</v>
      </c>
      <c r="O155" s="3" t="str">
        <f>IF(K155="","",IF(ABS(K155-L155)&gt;P155, "Yes", "No"))</f>
        <v/>
      </c>
      <c r="P155" s="3" t="e">
        <f>IF(J$3="", 2.83*K155*2^(1-0.5*LOG(K155/(10^J$2)))/100,J$3)</f>
        <v>#NUM!</v>
      </c>
      <c r="Q155" s="3" t="s">
        <v>7</v>
      </c>
    </row>
    <row r="156" spans="2:17" x14ac:dyDescent="0.25">
      <c r="B156" s="5"/>
      <c r="M156" s="3">
        <f>L156-K156</f>
        <v>0</v>
      </c>
      <c r="N156" s="3">
        <f>M156^2</f>
        <v>0</v>
      </c>
      <c r="O156" s="3" t="str">
        <f>IF(K156="","",IF(ABS(K156-L156)&gt;P156, "Yes", "No"))</f>
        <v/>
      </c>
      <c r="P156" s="3" t="e">
        <f>IF(J$3="", 2.83*K156*2^(1-0.5*LOG(K156/(10^J$2)))/100,J$3)</f>
        <v>#NUM!</v>
      </c>
      <c r="Q156" s="3" t="s">
        <v>7</v>
      </c>
    </row>
    <row r="157" spans="2:17" x14ac:dyDescent="0.25">
      <c r="B157" s="5"/>
      <c r="M157" s="3">
        <f>L157-K157</f>
        <v>0</v>
      </c>
      <c r="N157" s="3">
        <f>M157^2</f>
        <v>0</v>
      </c>
      <c r="O157" s="3" t="str">
        <f>IF(K157="","",IF(ABS(K157-L157)&gt;P157, "Yes", "No"))</f>
        <v/>
      </c>
      <c r="P157" s="3" t="e">
        <f>IF(J$3="", 2.83*K157*2^(1-0.5*LOG(K157/(10^J$2)))/100,J$3)</f>
        <v>#NUM!</v>
      </c>
      <c r="Q157" s="3" t="s">
        <v>7</v>
      </c>
    </row>
    <row r="158" spans="2:17" x14ac:dyDescent="0.25">
      <c r="B158" s="5"/>
      <c r="M158" s="3">
        <f>L158-K158</f>
        <v>0</v>
      </c>
      <c r="N158" s="3">
        <f>M158^2</f>
        <v>0</v>
      </c>
      <c r="O158" s="3" t="str">
        <f>IF(K158="","",IF(ABS(K158-L158)&gt;P158, "Yes", "No"))</f>
        <v/>
      </c>
      <c r="P158" s="3" t="e">
        <f>IF(J$3="", 2.83*K158*2^(1-0.5*LOG(K158/(10^J$2)))/100,J$3)</f>
        <v>#NUM!</v>
      </c>
      <c r="Q158" s="3" t="s">
        <v>7</v>
      </c>
    </row>
    <row r="159" spans="2:17" x14ac:dyDescent="0.25">
      <c r="B159" s="5"/>
      <c r="M159" s="3">
        <f>L159-K159</f>
        <v>0</v>
      </c>
      <c r="N159" s="3">
        <f>M159^2</f>
        <v>0</v>
      </c>
      <c r="O159" s="3" t="str">
        <f>IF(K159="","",IF(ABS(K159-L159)&gt;P159, "Yes", "No"))</f>
        <v/>
      </c>
      <c r="P159" s="3" t="e">
        <f>IF(J$3="", 2.83*K159*2^(1-0.5*LOG(K159/(10^J$2)))/100,J$3)</f>
        <v>#NUM!</v>
      </c>
      <c r="Q159" s="3" t="s">
        <v>7</v>
      </c>
    </row>
    <row r="160" spans="2:17" x14ac:dyDescent="0.25">
      <c r="B160" s="5"/>
      <c r="M160" s="3">
        <f>L160-K160</f>
        <v>0</v>
      </c>
      <c r="N160" s="3">
        <f>M160^2</f>
        <v>0</v>
      </c>
      <c r="O160" s="3" t="str">
        <f>IF(K160="","",IF(ABS(K160-L160)&gt;P160, "Yes", "No"))</f>
        <v/>
      </c>
      <c r="P160" s="3" t="e">
        <f>IF(J$3="", 2.83*K160*2^(1-0.5*LOG(K160/(10^J$2)))/100,J$3)</f>
        <v>#NUM!</v>
      </c>
      <c r="Q160" s="3" t="s">
        <v>7</v>
      </c>
    </row>
    <row r="161" spans="2:17" x14ac:dyDescent="0.25">
      <c r="B161" s="5"/>
      <c r="M161" s="3">
        <f>L161-K161</f>
        <v>0</v>
      </c>
      <c r="N161" s="3">
        <f>M161^2</f>
        <v>0</v>
      </c>
      <c r="O161" s="3" t="str">
        <f>IF(K161="","",IF(ABS(K161-L161)&gt;P161, "Yes", "No"))</f>
        <v/>
      </c>
      <c r="P161" s="3" t="e">
        <f>IF(J$3="", 2.83*K161*2^(1-0.5*LOG(K161/(10^J$2)))/100,J$3)</f>
        <v>#NUM!</v>
      </c>
      <c r="Q161" s="3" t="s">
        <v>7</v>
      </c>
    </row>
    <row r="162" spans="2:17" x14ac:dyDescent="0.25">
      <c r="B162" s="5"/>
      <c r="M162" s="3">
        <f>L162-K162</f>
        <v>0</v>
      </c>
      <c r="N162" s="3">
        <f>M162^2</f>
        <v>0</v>
      </c>
      <c r="O162" s="3" t="str">
        <f>IF(K162="","",IF(ABS(K162-L162)&gt;P162, "Yes", "No"))</f>
        <v/>
      </c>
      <c r="P162" s="3" t="e">
        <f>IF(J$3="", 2.83*K162*2^(1-0.5*LOG(K162/(10^J$2)))/100,J$3)</f>
        <v>#NUM!</v>
      </c>
      <c r="Q162" s="3" t="s">
        <v>7</v>
      </c>
    </row>
    <row r="163" spans="2:17" x14ac:dyDescent="0.25">
      <c r="B163" s="5"/>
      <c r="M163" s="3">
        <f>L163-K163</f>
        <v>0</v>
      </c>
      <c r="N163" s="3">
        <f>M163^2</f>
        <v>0</v>
      </c>
      <c r="O163" s="3" t="str">
        <f>IF(K163="","",IF(ABS(K163-L163)&gt;P163, "Yes", "No"))</f>
        <v/>
      </c>
      <c r="P163" s="3" t="e">
        <f>IF(J$3="", 2.83*K163*2^(1-0.5*LOG(K163/(10^J$2)))/100,J$3)</f>
        <v>#NUM!</v>
      </c>
      <c r="Q163" s="3" t="s">
        <v>7</v>
      </c>
    </row>
    <row r="164" spans="2:17" x14ac:dyDescent="0.25">
      <c r="B164" s="5"/>
      <c r="M164" s="3">
        <f>L164-K164</f>
        <v>0</v>
      </c>
      <c r="N164" s="3">
        <f>M164^2</f>
        <v>0</v>
      </c>
      <c r="O164" s="3" t="str">
        <f>IF(K164="","",IF(ABS(K164-L164)&gt;P164, "Yes", "No"))</f>
        <v/>
      </c>
      <c r="P164" s="3" t="e">
        <f>IF(J$3="", 2.83*K164*2^(1-0.5*LOG(K164/(10^J$2)))/100,J$3)</f>
        <v>#NUM!</v>
      </c>
      <c r="Q164" s="3" t="s">
        <v>7</v>
      </c>
    </row>
    <row r="165" spans="2:17" x14ac:dyDescent="0.25">
      <c r="B165" s="5"/>
      <c r="M165" s="3">
        <f>L165-K165</f>
        <v>0</v>
      </c>
      <c r="N165" s="3">
        <f>M165^2</f>
        <v>0</v>
      </c>
      <c r="O165" s="3" t="str">
        <f>IF(K165="","",IF(ABS(K165-L165)&gt;P165, "Yes", "No"))</f>
        <v/>
      </c>
      <c r="P165" s="3" t="e">
        <f>IF(J$3="", 2.83*K165*2^(1-0.5*LOG(K165/(10^J$2)))/100,J$3)</f>
        <v>#NUM!</v>
      </c>
      <c r="Q165" s="3" t="s">
        <v>7</v>
      </c>
    </row>
    <row r="166" spans="2:17" x14ac:dyDescent="0.25">
      <c r="B166" s="5"/>
      <c r="M166" s="3">
        <f>L166-K166</f>
        <v>0</v>
      </c>
      <c r="N166" s="3">
        <f>M166^2</f>
        <v>0</v>
      </c>
      <c r="O166" s="3" t="str">
        <f>IF(K166="","",IF(ABS(K166-L166)&gt;P166, "Yes", "No"))</f>
        <v/>
      </c>
      <c r="P166" s="3" t="e">
        <f>IF(J$3="", 2.83*K166*2^(1-0.5*LOG(K166/(10^J$2)))/100,J$3)</f>
        <v>#NUM!</v>
      </c>
      <c r="Q166" s="3" t="s">
        <v>7</v>
      </c>
    </row>
    <row r="167" spans="2:17" x14ac:dyDescent="0.25">
      <c r="B167" s="5"/>
      <c r="M167" s="3">
        <f>L167-K167</f>
        <v>0</v>
      </c>
      <c r="N167" s="3">
        <f>M167^2</f>
        <v>0</v>
      </c>
      <c r="O167" s="3" t="str">
        <f>IF(K167="","",IF(ABS(K167-L167)&gt;P167, "Yes", "No"))</f>
        <v/>
      </c>
      <c r="P167" s="3" t="e">
        <f>IF(J$3="", 2.83*K167*2^(1-0.5*LOG(K167/(10^J$2)))/100,J$3)</f>
        <v>#NUM!</v>
      </c>
      <c r="Q167" s="3" t="s">
        <v>7</v>
      </c>
    </row>
    <row r="168" spans="2:17" x14ac:dyDescent="0.25">
      <c r="B168" s="5"/>
      <c r="M168" s="3">
        <f>L168-K168</f>
        <v>0</v>
      </c>
      <c r="N168" s="3">
        <f>M168^2</f>
        <v>0</v>
      </c>
      <c r="O168" s="3" t="str">
        <f>IF(K168="","",IF(ABS(K168-L168)&gt;P168, "Yes", "No"))</f>
        <v/>
      </c>
      <c r="P168" s="3" t="e">
        <f>IF(J$3="", 2.83*K168*2^(1-0.5*LOG(K168/(10^J$2)))/100,J$3)</f>
        <v>#NUM!</v>
      </c>
      <c r="Q168" s="3" t="s">
        <v>7</v>
      </c>
    </row>
    <row r="169" spans="2:17" x14ac:dyDescent="0.25">
      <c r="B169" s="5"/>
      <c r="M169" s="3">
        <f>L169-K169</f>
        <v>0</v>
      </c>
      <c r="N169" s="3">
        <f>M169^2</f>
        <v>0</v>
      </c>
      <c r="O169" s="3" t="str">
        <f>IF(K169="","",IF(ABS(K169-L169)&gt;P169, "Yes", "No"))</f>
        <v/>
      </c>
      <c r="P169" s="3" t="e">
        <f>IF(J$3="", 2.83*K169*2^(1-0.5*LOG(K169/(10^J$2)))/100,J$3)</f>
        <v>#NUM!</v>
      </c>
      <c r="Q169" s="3" t="s">
        <v>7</v>
      </c>
    </row>
    <row r="170" spans="2:17" x14ac:dyDescent="0.25">
      <c r="B170" s="5"/>
      <c r="M170" s="3">
        <f>L170-K170</f>
        <v>0</v>
      </c>
      <c r="N170" s="3">
        <f>M170^2</f>
        <v>0</v>
      </c>
      <c r="O170" s="3" t="str">
        <f>IF(K170="","",IF(ABS(K170-L170)&gt;P170, "Yes", "No"))</f>
        <v/>
      </c>
      <c r="P170" s="3" t="e">
        <f>IF(J$3="", 2.83*K170*2^(1-0.5*LOG(K170/(10^J$2)))/100,J$3)</f>
        <v>#NUM!</v>
      </c>
      <c r="Q170" s="3" t="s">
        <v>7</v>
      </c>
    </row>
    <row r="171" spans="2:17" x14ac:dyDescent="0.25">
      <c r="B171" s="5"/>
      <c r="M171" s="3">
        <f>L171-K171</f>
        <v>0</v>
      </c>
      <c r="N171" s="3">
        <f>M171^2</f>
        <v>0</v>
      </c>
      <c r="O171" s="3" t="str">
        <f>IF(K171="","",IF(ABS(K171-L171)&gt;P171, "Yes", "No"))</f>
        <v/>
      </c>
      <c r="P171" s="3" t="e">
        <f>IF(J$3="", 2.83*K171*2^(1-0.5*LOG(K171/(10^J$2)))/100,J$3)</f>
        <v>#NUM!</v>
      </c>
      <c r="Q171" s="3" t="s">
        <v>7</v>
      </c>
    </row>
    <row r="172" spans="2:17" x14ac:dyDescent="0.25">
      <c r="B172" s="5"/>
      <c r="M172" s="3">
        <f>L172-K172</f>
        <v>0</v>
      </c>
      <c r="N172" s="3">
        <f>M172^2</f>
        <v>0</v>
      </c>
      <c r="O172" s="3" t="str">
        <f>IF(K172="","",IF(ABS(K172-L172)&gt;P172, "Yes", "No"))</f>
        <v/>
      </c>
      <c r="P172" s="3" t="e">
        <f>IF(J$3="", 2.83*K172*2^(1-0.5*LOG(K172/(10^J$2)))/100,J$3)</f>
        <v>#NUM!</v>
      </c>
      <c r="Q172" s="3" t="s">
        <v>7</v>
      </c>
    </row>
    <row r="173" spans="2:17" x14ac:dyDescent="0.25">
      <c r="B173" s="5"/>
      <c r="M173" s="3">
        <f>L173-K173</f>
        <v>0</v>
      </c>
      <c r="N173" s="3">
        <f>M173^2</f>
        <v>0</v>
      </c>
      <c r="O173" s="3" t="str">
        <f>IF(K173="","",IF(ABS(K173-L173)&gt;P173, "Yes", "No"))</f>
        <v/>
      </c>
      <c r="P173" s="3" t="e">
        <f>IF(J$3="", 2.83*K173*2^(1-0.5*LOG(K173/(10^J$2)))/100,J$3)</f>
        <v>#NUM!</v>
      </c>
      <c r="Q173" s="3" t="s">
        <v>7</v>
      </c>
    </row>
    <row r="174" spans="2:17" x14ac:dyDescent="0.25">
      <c r="B174" s="5"/>
      <c r="M174" s="3">
        <f>L174-K174</f>
        <v>0</v>
      </c>
      <c r="N174" s="3">
        <f>M174^2</f>
        <v>0</v>
      </c>
      <c r="O174" s="3" t="str">
        <f>IF(K174="","",IF(ABS(K174-L174)&gt;P174, "Yes", "No"))</f>
        <v/>
      </c>
      <c r="P174" s="3" t="e">
        <f>IF(J$3="", 2.83*K174*2^(1-0.5*LOG(K174/(10^J$2)))/100,J$3)</f>
        <v>#NUM!</v>
      </c>
      <c r="Q174" s="3" t="s">
        <v>7</v>
      </c>
    </row>
    <row r="175" spans="2:17" x14ac:dyDescent="0.25">
      <c r="B175" s="5"/>
      <c r="M175" s="3">
        <f>L175-K175</f>
        <v>0</v>
      </c>
      <c r="N175" s="3">
        <f>M175^2</f>
        <v>0</v>
      </c>
      <c r="O175" s="3" t="str">
        <f>IF(K175="","",IF(ABS(K175-L175)&gt;P175, "Yes", "No"))</f>
        <v/>
      </c>
      <c r="P175" s="3" t="e">
        <f>IF(J$3="", 2.83*K175*2^(1-0.5*LOG(K175/(10^J$2)))/100,J$3)</f>
        <v>#NUM!</v>
      </c>
      <c r="Q175" s="3" t="s">
        <v>7</v>
      </c>
    </row>
    <row r="176" spans="2:17" x14ac:dyDescent="0.25">
      <c r="B176" s="5"/>
      <c r="M176" s="3">
        <f>L176-K176</f>
        <v>0</v>
      </c>
      <c r="N176" s="3">
        <f>M176^2</f>
        <v>0</v>
      </c>
      <c r="O176" s="3" t="str">
        <f>IF(K176="","",IF(ABS(K176-L176)&gt;P176, "Yes", "No"))</f>
        <v/>
      </c>
      <c r="P176" s="3" t="e">
        <f>IF(J$3="", 2.83*K176*2^(1-0.5*LOG(K176/(10^J$2)))/100,J$3)</f>
        <v>#NUM!</v>
      </c>
      <c r="Q176" s="3" t="s">
        <v>7</v>
      </c>
    </row>
    <row r="177" spans="2:17" x14ac:dyDescent="0.25">
      <c r="B177" s="5"/>
      <c r="M177" s="3">
        <f>L177-K177</f>
        <v>0</v>
      </c>
      <c r="N177" s="3">
        <f>M177^2</f>
        <v>0</v>
      </c>
      <c r="O177" s="3" t="str">
        <f>IF(K177="","",IF(ABS(K177-L177)&gt;P177, "Yes", "No"))</f>
        <v/>
      </c>
      <c r="P177" s="3" t="e">
        <f>IF(J$3="", 2.83*K177*2^(1-0.5*LOG(K177/(10^J$2)))/100,J$3)</f>
        <v>#NUM!</v>
      </c>
      <c r="Q177" s="3" t="s">
        <v>7</v>
      </c>
    </row>
    <row r="178" spans="2:17" x14ac:dyDescent="0.25">
      <c r="B178" s="5"/>
      <c r="M178" s="3">
        <f>L178-K178</f>
        <v>0</v>
      </c>
      <c r="N178" s="3">
        <f>M178^2</f>
        <v>0</v>
      </c>
      <c r="O178" s="3" t="str">
        <f>IF(K178="","",IF(ABS(K178-L178)&gt;P178, "Yes", "No"))</f>
        <v/>
      </c>
      <c r="P178" s="3" t="e">
        <f>IF(J$3="", 2.83*K178*2^(1-0.5*LOG(K178/(10^J$2)))/100,J$3)</f>
        <v>#NUM!</v>
      </c>
      <c r="Q178" s="3" t="s">
        <v>7</v>
      </c>
    </row>
    <row r="179" spans="2:17" x14ac:dyDescent="0.25">
      <c r="B179" s="5"/>
      <c r="M179" s="3">
        <f>L179-K179</f>
        <v>0</v>
      </c>
      <c r="N179" s="3">
        <f>M179^2</f>
        <v>0</v>
      </c>
      <c r="O179" s="3" t="str">
        <f>IF(K179="","",IF(ABS(K179-L179)&gt;P179, "Yes", "No"))</f>
        <v/>
      </c>
      <c r="P179" s="3" t="e">
        <f>IF(J$3="", 2.83*K179*2^(1-0.5*LOG(K179/(10^J$2)))/100,J$3)</f>
        <v>#NUM!</v>
      </c>
      <c r="Q179" s="3" t="s">
        <v>7</v>
      </c>
    </row>
    <row r="180" spans="2:17" x14ac:dyDescent="0.25">
      <c r="B180" s="5"/>
      <c r="M180" s="3">
        <f>L180-K180</f>
        <v>0</v>
      </c>
      <c r="N180" s="3">
        <f>M180^2</f>
        <v>0</v>
      </c>
      <c r="O180" s="3" t="str">
        <f>IF(K180="","",IF(ABS(K180-L180)&gt;P180, "Yes", "No"))</f>
        <v/>
      </c>
      <c r="P180" s="3" t="e">
        <f>IF(J$3="", 2.83*K180*2^(1-0.5*LOG(K180/(10^J$2)))/100,J$3)</f>
        <v>#NUM!</v>
      </c>
      <c r="Q180" s="3" t="s">
        <v>7</v>
      </c>
    </row>
    <row r="181" spans="2:17" x14ac:dyDescent="0.25">
      <c r="B181" s="5"/>
      <c r="M181" s="3">
        <f>L181-K181</f>
        <v>0</v>
      </c>
      <c r="N181" s="3">
        <f>M181^2</f>
        <v>0</v>
      </c>
      <c r="O181" s="3" t="str">
        <f>IF(K181="","",IF(ABS(K181-L181)&gt;P181, "Yes", "No"))</f>
        <v/>
      </c>
      <c r="P181" s="3" t="e">
        <f>IF(J$3="", 2.83*K181*2^(1-0.5*LOG(K181/(10^J$2)))/100,J$3)</f>
        <v>#NUM!</v>
      </c>
      <c r="Q181" s="3" t="s">
        <v>7</v>
      </c>
    </row>
    <row r="182" spans="2:17" x14ac:dyDescent="0.25">
      <c r="B182" s="5"/>
      <c r="M182" s="3">
        <f>L182-K182</f>
        <v>0</v>
      </c>
      <c r="N182" s="3">
        <f>M182^2</f>
        <v>0</v>
      </c>
      <c r="O182" s="3" t="str">
        <f>IF(K182="","",IF(ABS(K182-L182)&gt;P182, "Yes", "No"))</f>
        <v/>
      </c>
      <c r="P182" s="3" t="e">
        <f>IF(J$3="", 2.83*K182*2^(1-0.5*LOG(K182/(10^J$2)))/100,J$3)</f>
        <v>#NUM!</v>
      </c>
      <c r="Q182" s="3" t="s">
        <v>7</v>
      </c>
    </row>
    <row r="183" spans="2:17" x14ac:dyDescent="0.25">
      <c r="B183" s="5"/>
      <c r="M183" s="3">
        <f>L183-K183</f>
        <v>0</v>
      </c>
      <c r="N183" s="3">
        <f>M183^2</f>
        <v>0</v>
      </c>
      <c r="O183" s="3" t="str">
        <f>IF(K183="","",IF(ABS(K183-L183)&gt;P183, "Yes", "No"))</f>
        <v/>
      </c>
      <c r="P183" s="3" t="e">
        <f>IF(J$3="", 2.83*K183*2^(1-0.5*LOG(K183/(10^J$2)))/100,J$3)</f>
        <v>#NUM!</v>
      </c>
      <c r="Q183" s="3" t="s">
        <v>7</v>
      </c>
    </row>
    <row r="184" spans="2:17" x14ac:dyDescent="0.25">
      <c r="B184" s="5"/>
      <c r="M184" s="3">
        <f>L184-K184</f>
        <v>0</v>
      </c>
      <c r="N184" s="3">
        <f>M184^2</f>
        <v>0</v>
      </c>
      <c r="O184" s="3" t="str">
        <f>IF(K184="","",IF(ABS(K184-L184)&gt;P184, "Yes", "No"))</f>
        <v/>
      </c>
      <c r="P184" s="3" t="e">
        <f>IF(J$3="", 2.83*K184*2^(1-0.5*LOG(K184/(10^J$2)))/100,J$3)</f>
        <v>#NUM!</v>
      </c>
      <c r="Q184" s="3" t="s">
        <v>7</v>
      </c>
    </row>
    <row r="185" spans="2:17" x14ac:dyDescent="0.25">
      <c r="B185" s="5"/>
      <c r="M185" s="3">
        <f>L185-K185</f>
        <v>0</v>
      </c>
      <c r="N185" s="3">
        <f>M185^2</f>
        <v>0</v>
      </c>
      <c r="O185" s="3" t="str">
        <f>IF(K185="","",IF(ABS(K185-L185)&gt;P185, "Yes", "No"))</f>
        <v/>
      </c>
      <c r="P185" s="3" t="e">
        <f>IF(J$3="", 2.83*K185*2^(1-0.5*LOG(K185/(10^J$2)))/100,J$3)</f>
        <v>#NUM!</v>
      </c>
      <c r="Q185" s="3" t="s">
        <v>7</v>
      </c>
    </row>
    <row r="186" spans="2:17" x14ac:dyDescent="0.25">
      <c r="B186" s="5"/>
      <c r="M186" s="3">
        <f>L186-K186</f>
        <v>0</v>
      </c>
      <c r="N186" s="3">
        <f>M186^2</f>
        <v>0</v>
      </c>
      <c r="O186" s="3" t="str">
        <f>IF(K186="","",IF(ABS(K186-L186)&gt;P186, "Yes", "No"))</f>
        <v/>
      </c>
      <c r="P186" s="3" t="e">
        <f>IF(J$3="", 2.83*K186*2^(1-0.5*LOG(K186/(10^J$2)))/100,J$3)</f>
        <v>#NUM!</v>
      </c>
      <c r="Q186" s="3" t="s">
        <v>7</v>
      </c>
    </row>
    <row r="187" spans="2:17" x14ac:dyDescent="0.25">
      <c r="B187" s="5"/>
      <c r="M187" s="3">
        <f>L187-K187</f>
        <v>0</v>
      </c>
      <c r="N187" s="3">
        <f>M187^2</f>
        <v>0</v>
      </c>
      <c r="O187" s="3" t="str">
        <f>IF(K187="","",IF(ABS(K187-L187)&gt;P187, "Yes", "No"))</f>
        <v/>
      </c>
      <c r="P187" s="3" t="e">
        <f>IF(J$3="", 2.83*K187*2^(1-0.5*LOG(K187/(10^J$2)))/100,J$3)</f>
        <v>#NUM!</v>
      </c>
      <c r="Q187" s="3" t="s">
        <v>7</v>
      </c>
    </row>
    <row r="188" spans="2:17" x14ac:dyDescent="0.25">
      <c r="B188" s="5"/>
      <c r="M188" s="3">
        <f>L188-K188</f>
        <v>0</v>
      </c>
      <c r="N188" s="3">
        <f>M188^2</f>
        <v>0</v>
      </c>
      <c r="O188" s="3" t="str">
        <f>IF(K188="","",IF(ABS(K188-L188)&gt;P188, "Yes", "No"))</f>
        <v/>
      </c>
      <c r="P188" s="3" t="e">
        <f>IF(J$3="", 2.83*K188*2^(1-0.5*LOG(K188/(10^J$2)))/100,J$3)</f>
        <v>#NUM!</v>
      </c>
      <c r="Q188" s="3" t="s">
        <v>7</v>
      </c>
    </row>
    <row r="189" spans="2:17" x14ac:dyDescent="0.25">
      <c r="B189" s="5"/>
      <c r="M189" s="3">
        <f>L189-K189</f>
        <v>0</v>
      </c>
      <c r="N189" s="3">
        <f>M189^2</f>
        <v>0</v>
      </c>
      <c r="O189" s="3" t="str">
        <f>IF(K189="","",IF(ABS(K189-L189)&gt;P189, "Yes", "No"))</f>
        <v/>
      </c>
      <c r="P189" s="3" t="e">
        <f>IF(J$3="", 2.83*K189*2^(1-0.5*LOG(K189/(10^J$2)))/100,J$3)</f>
        <v>#NUM!</v>
      </c>
      <c r="Q189" s="3" t="s">
        <v>7</v>
      </c>
    </row>
    <row r="190" spans="2:17" x14ac:dyDescent="0.25">
      <c r="B190" s="5"/>
      <c r="M190" s="3">
        <f>L190-K190</f>
        <v>0</v>
      </c>
      <c r="N190" s="3">
        <f>M190^2</f>
        <v>0</v>
      </c>
      <c r="O190" s="3" t="str">
        <f>IF(K190="","",IF(ABS(K190-L190)&gt;P190, "Yes", "No"))</f>
        <v/>
      </c>
      <c r="P190" s="3" t="e">
        <f>IF(J$3="", 2.83*K190*2^(1-0.5*LOG(K190/(10^J$2)))/100,J$3)</f>
        <v>#NUM!</v>
      </c>
      <c r="Q190" s="3" t="s">
        <v>7</v>
      </c>
    </row>
    <row r="191" spans="2:17" x14ac:dyDescent="0.25">
      <c r="B191" s="5"/>
      <c r="M191" s="3">
        <f>L191-K191</f>
        <v>0</v>
      </c>
      <c r="N191" s="3">
        <f>M191^2</f>
        <v>0</v>
      </c>
      <c r="O191" s="3" t="str">
        <f>IF(K191="","",IF(ABS(K191-L191)&gt;P191, "Yes", "No"))</f>
        <v/>
      </c>
      <c r="P191" s="3" t="e">
        <f>IF(J$3="", 2.83*K191*2^(1-0.5*LOG(K191/(10^J$2)))/100,J$3)</f>
        <v>#NUM!</v>
      </c>
      <c r="Q191" s="3" t="s">
        <v>7</v>
      </c>
    </row>
    <row r="192" spans="2:17" x14ac:dyDescent="0.25">
      <c r="B192" s="5"/>
      <c r="M192" s="3">
        <f>L192-K192</f>
        <v>0</v>
      </c>
      <c r="N192" s="3">
        <f>M192^2</f>
        <v>0</v>
      </c>
      <c r="O192" s="3" t="str">
        <f>IF(K192="","",IF(ABS(K192-L192)&gt;P192, "Yes", "No"))</f>
        <v/>
      </c>
      <c r="P192" s="3" t="e">
        <f>IF(J$3="", 2.83*K192*2^(1-0.5*LOG(K192/(10^J$2)))/100,J$3)</f>
        <v>#NUM!</v>
      </c>
      <c r="Q192" s="3" t="s">
        <v>7</v>
      </c>
    </row>
    <row r="193" spans="2:17" x14ac:dyDescent="0.25">
      <c r="B193" s="5"/>
      <c r="M193" s="3">
        <f>L193-K193</f>
        <v>0</v>
      </c>
      <c r="N193" s="3">
        <f>M193^2</f>
        <v>0</v>
      </c>
      <c r="O193" s="3" t="str">
        <f>IF(K193="","",IF(ABS(K193-L193)&gt;P193, "Yes", "No"))</f>
        <v/>
      </c>
      <c r="P193" s="3" t="e">
        <f>IF(J$3="", 2.83*K193*2^(1-0.5*LOG(K193/(10^J$2)))/100,J$3)</f>
        <v>#NUM!</v>
      </c>
      <c r="Q193" s="3" t="s">
        <v>7</v>
      </c>
    </row>
    <row r="194" spans="2:17" x14ac:dyDescent="0.25">
      <c r="B194" s="5"/>
      <c r="M194" s="3">
        <f>L194-K194</f>
        <v>0</v>
      </c>
      <c r="N194" s="3">
        <f>M194^2</f>
        <v>0</v>
      </c>
      <c r="O194" s="3" t="str">
        <f>IF(K194="","",IF(ABS(K194-L194)&gt;P194, "Yes", "No"))</f>
        <v/>
      </c>
      <c r="P194" s="3" t="e">
        <f>IF(J$3="", 2.83*K194*2^(1-0.5*LOG(K194/(10^J$2)))/100,J$3)</f>
        <v>#NUM!</v>
      </c>
      <c r="Q194" s="3" t="s">
        <v>7</v>
      </c>
    </row>
    <row r="195" spans="2:17" x14ac:dyDescent="0.25">
      <c r="B195" s="5"/>
      <c r="M195" s="3">
        <f>L195-K195</f>
        <v>0</v>
      </c>
      <c r="N195" s="3">
        <f>M195^2</f>
        <v>0</v>
      </c>
      <c r="O195" s="3" t="str">
        <f>IF(K195="","",IF(ABS(K195-L195)&gt;P195, "Yes", "No"))</f>
        <v/>
      </c>
      <c r="P195" s="3" t="e">
        <f>IF(J$3="", 2.83*K195*2^(1-0.5*LOG(K195/(10^J$2)))/100,J$3)</f>
        <v>#NUM!</v>
      </c>
      <c r="Q195" s="3" t="s">
        <v>7</v>
      </c>
    </row>
    <row r="196" spans="2:17" x14ac:dyDescent="0.25">
      <c r="B196" s="5"/>
      <c r="M196" s="3">
        <f>L196-K196</f>
        <v>0</v>
      </c>
      <c r="N196" s="3">
        <f>M196^2</f>
        <v>0</v>
      </c>
      <c r="O196" s="3" t="str">
        <f>IF(K196="","",IF(ABS(K196-L196)&gt;P196, "Yes", "No"))</f>
        <v/>
      </c>
      <c r="P196" s="3" t="e">
        <f>IF(J$3="", 2.83*K196*2^(1-0.5*LOG(K196/(10^J$2)))/100,J$3)</f>
        <v>#NUM!</v>
      </c>
      <c r="Q196" s="3" t="s">
        <v>7</v>
      </c>
    </row>
    <row r="197" spans="2:17" x14ac:dyDescent="0.25">
      <c r="B197" s="5"/>
      <c r="M197" s="3">
        <f>L197-K197</f>
        <v>0</v>
      </c>
      <c r="N197" s="3">
        <f>M197^2</f>
        <v>0</v>
      </c>
      <c r="O197" s="3" t="str">
        <f>IF(K197="","",IF(ABS(K197-L197)&gt;P197, "Yes", "No"))</f>
        <v/>
      </c>
      <c r="P197" s="3" t="e">
        <f>IF(J$3="", 2.83*K197*2^(1-0.5*LOG(K197/(10^J$2)))/100,J$3)</f>
        <v>#NUM!</v>
      </c>
      <c r="Q197" s="3" t="s">
        <v>7</v>
      </c>
    </row>
    <row r="198" spans="2:17" x14ac:dyDescent="0.25">
      <c r="B198" s="5"/>
      <c r="M198" s="3">
        <f>L198-K198</f>
        <v>0</v>
      </c>
      <c r="N198" s="3">
        <f>M198^2</f>
        <v>0</v>
      </c>
      <c r="O198" s="3" t="str">
        <f>IF(K198="","",IF(ABS(K198-L198)&gt;P198, "Yes", "No"))</f>
        <v/>
      </c>
      <c r="P198" s="3" t="e">
        <f>IF(J$3="", 2.83*K198*2^(1-0.5*LOG(K198/(10^J$2)))/100,J$3)</f>
        <v>#NUM!</v>
      </c>
      <c r="Q198" s="3" t="s">
        <v>7</v>
      </c>
    </row>
    <row r="199" spans="2:17" x14ac:dyDescent="0.25">
      <c r="B199" s="5"/>
      <c r="M199" s="3">
        <f>L199-K199</f>
        <v>0</v>
      </c>
      <c r="N199" s="3">
        <f>M199^2</f>
        <v>0</v>
      </c>
      <c r="O199" s="3" t="str">
        <f>IF(K199="","",IF(ABS(K199-L199)&gt;P199, "Yes", "No"))</f>
        <v/>
      </c>
      <c r="P199" s="3" t="e">
        <f>IF(J$3="", 2.83*K199*2^(1-0.5*LOG(K199/(10^J$2)))/100,J$3)</f>
        <v>#NUM!</v>
      </c>
      <c r="Q199" s="3" t="s">
        <v>7</v>
      </c>
    </row>
    <row r="200" spans="2:17" x14ac:dyDescent="0.25">
      <c r="B200" s="5"/>
      <c r="M200" s="3">
        <f>L200-K200</f>
        <v>0</v>
      </c>
      <c r="N200" s="3">
        <f>M200^2</f>
        <v>0</v>
      </c>
      <c r="O200" s="3" t="str">
        <f>IF(K200="","",IF(ABS(K200-L200)&gt;P200, "Yes", "No"))</f>
        <v/>
      </c>
      <c r="P200" s="3" t="e">
        <f>IF(J$3="", 2.83*K200*2^(1-0.5*LOG(K200/(10^J$2)))/100,J$3)</f>
        <v>#NUM!</v>
      </c>
      <c r="Q200" s="3" t="s">
        <v>7</v>
      </c>
    </row>
    <row r="201" spans="2:17" x14ac:dyDescent="0.25">
      <c r="B201" s="5"/>
      <c r="M201" s="3">
        <f>L201-K201</f>
        <v>0</v>
      </c>
      <c r="N201" s="3">
        <f>M201^2</f>
        <v>0</v>
      </c>
      <c r="O201" s="3" t="str">
        <f>IF(K201="","",IF(ABS(K201-L201)&gt;P201, "Yes", "No"))</f>
        <v/>
      </c>
      <c r="P201" s="3" t="e">
        <f>IF(J$3="", 2.83*K201*2^(1-0.5*LOG(K201/(10^J$2)))/100,J$3)</f>
        <v>#NUM!</v>
      </c>
      <c r="Q201" s="3" t="s">
        <v>7</v>
      </c>
    </row>
    <row r="202" spans="2:17" x14ac:dyDescent="0.25">
      <c r="B202" s="5"/>
      <c r="M202" s="3">
        <f>L202-K202</f>
        <v>0</v>
      </c>
      <c r="N202" s="3">
        <f>M202^2</f>
        <v>0</v>
      </c>
      <c r="O202" s="3" t="str">
        <f>IF(K202="","",IF(ABS(K202-L202)&gt;P202, "Yes", "No"))</f>
        <v/>
      </c>
      <c r="P202" s="3" t="e">
        <f>IF(J$3="", 2.83*K202*2^(1-0.5*LOG(K202/(10^J$2)))/100,J$3)</f>
        <v>#NUM!</v>
      </c>
      <c r="Q202" s="3" t="s">
        <v>7</v>
      </c>
    </row>
    <row r="203" spans="2:17" x14ac:dyDescent="0.25">
      <c r="B203" s="5"/>
      <c r="M203" s="3">
        <f>L203-K203</f>
        <v>0</v>
      </c>
      <c r="N203" s="3">
        <f>M203^2</f>
        <v>0</v>
      </c>
      <c r="O203" s="3" t="str">
        <f>IF(K203="","",IF(ABS(K203-L203)&gt;P203, "Yes", "No"))</f>
        <v/>
      </c>
      <c r="P203" s="3" t="e">
        <f>IF(J$3="", 2.83*K203*2^(1-0.5*LOG(K203/(10^J$2)))/100,J$3)</f>
        <v>#NUM!</v>
      </c>
      <c r="Q203" s="3" t="s">
        <v>7</v>
      </c>
    </row>
    <row r="204" spans="2:17" x14ac:dyDescent="0.25">
      <c r="B204" s="5"/>
      <c r="M204" s="3">
        <f>L204-K204</f>
        <v>0</v>
      </c>
      <c r="N204" s="3">
        <f>M204^2</f>
        <v>0</v>
      </c>
      <c r="O204" s="3" t="str">
        <f>IF(K204="","",IF(ABS(K204-L204)&gt;P204, "Yes", "No"))</f>
        <v/>
      </c>
      <c r="P204" s="3" t="e">
        <f>IF(J$3="", 2.83*K204*2^(1-0.5*LOG(K204/(10^J$2)))/100,J$3)</f>
        <v>#NUM!</v>
      </c>
      <c r="Q204" s="3" t="s">
        <v>7</v>
      </c>
    </row>
    <row r="205" spans="2:17" x14ac:dyDescent="0.25">
      <c r="B205" s="5"/>
      <c r="M205" s="3">
        <f>L205-K205</f>
        <v>0</v>
      </c>
      <c r="N205" s="3">
        <f>M205^2</f>
        <v>0</v>
      </c>
      <c r="O205" s="3" t="str">
        <f>IF(K205="","",IF(ABS(K205-L205)&gt;P205, "Yes", "No"))</f>
        <v/>
      </c>
      <c r="P205" s="3" t="e">
        <f>IF(J$3="", 2.83*K205*2^(1-0.5*LOG(K205/(10^J$2)))/100,J$3)</f>
        <v>#NUM!</v>
      </c>
      <c r="Q205" s="3" t="s">
        <v>7</v>
      </c>
    </row>
    <row r="206" spans="2:17" x14ac:dyDescent="0.25">
      <c r="B206" s="5"/>
      <c r="M206" s="3">
        <f>L206-K206</f>
        <v>0</v>
      </c>
      <c r="N206" s="3">
        <f>M206^2</f>
        <v>0</v>
      </c>
      <c r="O206" s="3" t="str">
        <f>IF(K206="","",IF(ABS(K206-L206)&gt;P206, "Yes", "No"))</f>
        <v/>
      </c>
      <c r="P206" s="3" t="e">
        <f>IF(J$3="", 2.83*K206*2^(1-0.5*LOG(K206/(10^J$2)))/100,J$3)</f>
        <v>#NUM!</v>
      </c>
      <c r="Q206" s="3" t="s">
        <v>7</v>
      </c>
    </row>
    <row r="207" spans="2:17" x14ac:dyDescent="0.25">
      <c r="B207" s="5"/>
      <c r="M207" s="3">
        <f>L207-K207</f>
        <v>0</v>
      </c>
      <c r="N207" s="3">
        <f>M207^2</f>
        <v>0</v>
      </c>
      <c r="O207" s="3" t="str">
        <f>IF(K207="","",IF(ABS(K207-L207)&gt;P207, "Yes", "No"))</f>
        <v/>
      </c>
      <c r="P207" s="3" t="e">
        <f>IF(J$3="", 2.83*K207*2^(1-0.5*LOG(K207/(10^J$2)))/100,J$3)</f>
        <v>#NUM!</v>
      </c>
      <c r="Q207" s="3" t="s">
        <v>7</v>
      </c>
    </row>
    <row r="208" spans="2:17" x14ac:dyDescent="0.25">
      <c r="B208" s="5"/>
      <c r="M208" s="3">
        <f>L208-K208</f>
        <v>0</v>
      </c>
      <c r="N208" s="3">
        <f>M208^2</f>
        <v>0</v>
      </c>
      <c r="O208" s="3" t="str">
        <f>IF(K208="","",IF(ABS(K208-L208)&gt;P208, "Yes", "No"))</f>
        <v/>
      </c>
      <c r="P208" s="3" t="e">
        <f>IF(J$3="", 2.83*K208*2^(1-0.5*LOG(K208/(10^J$2)))/100,J$3)</f>
        <v>#NUM!</v>
      </c>
      <c r="Q208" s="3" t="s">
        <v>7</v>
      </c>
    </row>
    <row r="209" spans="2:17" x14ac:dyDescent="0.25">
      <c r="B209" s="5"/>
      <c r="M209" s="3">
        <f>L209-K209</f>
        <v>0</v>
      </c>
      <c r="N209" s="3">
        <f>M209^2</f>
        <v>0</v>
      </c>
      <c r="O209" s="3" t="str">
        <f>IF(K209="","",IF(ABS(K209-L209)&gt;P209, "Yes", "No"))</f>
        <v/>
      </c>
      <c r="P209" s="3" t="e">
        <f>IF(J$3="", 2.83*K209*2^(1-0.5*LOG(K209/(10^J$2)))/100,J$3)</f>
        <v>#NUM!</v>
      </c>
      <c r="Q209" s="3" t="s">
        <v>7</v>
      </c>
    </row>
    <row r="210" spans="2:17" x14ac:dyDescent="0.25">
      <c r="B210" s="5"/>
      <c r="M210" s="3">
        <f>L210-K210</f>
        <v>0</v>
      </c>
      <c r="N210" s="3">
        <f>M210^2</f>
        <v>0</v>
      </c>
      <c r="O210" s="3" t="str">
        <f>IF(K210="","",IF(ABS(K210-L210)&gt;P210, "Yes", "No"))</f>
        <v/>
      </c>
      <c r="P210" s="3" t="e">
        <f>IF(J$3="", 2.83*K210*2^(1-0.5*LOG(K210/(10^J$2)))/100,J$3)</f>
        <v>#NUM!</v>
      </c>
      <c r="Q210" s="3" t="s">
        <v>7</v>
      </c>
    </row>
    <row r="211" spans="2:17" x14ac:dyDescent="0.25">
      <c r="B211" s="5"/>
      <c r="M211" s="3">
        <f>L211-K211</f>
        <v>0</v>
      </c>
      <c r="N211" s="3">
        <f>M211^2</f>
        <v>0</v>
      </c>
      <c r="O211" s="3" t="str">
        <f>IF(K211="","",IF(ABS(K211-L211)&gt;P211, "Yes", "No"))</f>
        <v/>
      </c>
      <c r="P211" s="3" t="e">
        <f>IF(J$3="", 2.83*K211*2^(1-0.5*LOG(K211/(10^J$2)))/100,J$3)</f>
        <v>#NUM!</v>
      </c>
      <c r="Q211" s="3" t="s">
        <v>7</v>
      </c>
    </row>
    <row r="212" spans="2:17" x14ac:dyDescent="0.25">
      <c r="B212" s="5"/>
      <c r="M212" s="3">
        <f>L212-K212</f>
        <v>0</v>
      </c>
      <c r="N212" s="3">
        <f>M212^2</f>
        <v>0</v>
      </c>
      <c r="O212" s="3" t="str">
        <f>IF(K212="","",IF(ABS(K212-L212)&gt;P212, "Yes", "No"))</f>
        <v/>
      </c>
      <c r="P212" s="3" t="e">
        <f>IF(J$3="", 2.83*K212*2^(1-0.5*LOG(K212/(10^J$2)))/100,J$3)</f>
        <v>#NUM!</v>
      </c>
      <c r="Q212" s="3" t="s">
        <v>7</v>
      </c>
    </row>
    <row r="213" spans="2:17" x14ac:dyDescent="0.25">
      <c r="B213" s="5"/>
      <c r="M213" s="3">
        <f>L213-K213</f>
        <v>0</v>
      </c>
      <c r="N213" s="3">
        <f>M213^2</f>
        <v>0</v>
      </c>
      <c r="O213" s="3" t="str">
        <f>IF(K213="","",IF(ABS(K213-L213)&gt;P213, "Yes", "No"))</f>
        <v/>
      </c>
      <c r="P213" s="3" t="e">
        <f>IF(J$3="", 2.83*K213*2^(1-0.5*LOG(K213/(10^J$2)))/100,J$3)</f>
        <v>#NUM!</v>
      </c>
      <c r="Q213" s="3" t="s">
        <v>7</v>
      </c>
    </row>
    <row r="214" spans="2:17" x14ac:dyDescent="0.25">
      <c r="B214" s="5"/>
      <c r="M214" s="3">
        <f>L214-K214</f>
        <v>0</v>
      </c>
      <c r="N214" s="3">
        <f>M214^2</f>
        <v>0</v>
      </c>
      <c r="O214" s="3" t="str">
        <f>IF(K214="","",IF(ABS(K214-L214)&gt;P214, "Yes", "No"))</f>
        <v/>
      </c>
      <c r="P214" s="3" t="e">
        <f>IF(J$3="", 2.83*K214*2^(1-0.5*LOG(K214/(10^J$2)))/100,J$3)</f>
        <v>#NUM!</v>
      </c>
      <c r="Q214" s="3" t="s">
        <v>7</v>
      </c>
    </row>
    <row r="215" spans="2:17" x14ac:dyDescent="0.25">
      <c r="B215" s="5"/>
      <c r="M215" s="3">
        <f>L215-K215</f>
        <v>0</v>
      </c>
      <c r="N215" s="3">
        <f>M215^2</f>
        <v>0</v>
      </c>
      <c r="O215" s="3" t="str">
        <f>IF(K215="","",IF(ABS(K215-L215)&gt;P215, "Yes", "No"))</f>
        <v/>
      </c>
      <c r="P215" s="3" t="e">
        <f>IF(J$3="", 2.83*K215*2^(1-0.5*LOG(K215/(10^J$2)))/100,J$3)</f>
        <v>#NUM!</v>
      </c>
      <c r="Q215" s="3" t="s">
        <v>7</v>
      </c>
    </row>
    <row r="216" spans="2:17" x14ac:dyDescent="0.25">
      <c r="B216" s="5"/>
      <c r="M216" s="3">
        <f>L216-K216</f>
        <v>0</v>
      </c>
      <c r="N216" s="3">
        <f>M216^2</f>
        <v>0</v>
      </c>
      <c r="O216" s="3" t="str">
        <f>IF(K216="","",IF(ABS(K216-L216)&gt;P216, "Yes", "No"))</f>
        <v/>
      </c>
      <c r="P216" s="3" t="e">
        <f>IF(J$3="", 2.83*K216*2^(1-0.5*LOG(K216/(10^J$2)))/100,J$3)</f>
        <v>#NUM!</v>
      </c>
      <c r="Q216" s="3" t="s">
        <v>7</v>
      </c>
    </row>
    <row r="217" spans="2:17" x14ac:dyDescent="0.25">
      <c r="B217" s="5"/>
      <c r="M217" s="3">
        <f>L217-K217</f>
        <v>0</v>
      </c>
      <c r="N217" s="3">
        <f>M217^2</f>
        <v>0</v>
      </c>
      <c r="O217" s="3" t="str">
        <f>IF(K217="","",IF(ABS(K217-L217)&gt;P217, "Yes", "No"))</f>
        <v/>
      </c>
      <c r="P217" s="3" t="e">
        <f>IF(J$3="", 2.83*K217*2^(1-0.5*LOG(K217/(10^J$2)))/100,J$3)</f>
        <v>#NUM!</v>
      </c>
      <c r="Q217" s="3" t="s">
        <v>7</v>
      </c>
    </row>
    <row r="218" spans="2:17" x14ac:dyDescent="0.25">
      <c r="B218" s="5"/>
      <c r="M218" s="3">
        <f>L218-K218</f>
        <v>0</v>
      </c>
      <c r="N218" s="3">
        <f>M218^2</f>
        <v>0</v>
      </c>
      <c r="O218" s="3" t="str">
        <f>IF(K218="","",IF(ABS(K218-L218)&gt;P218, "Yes", "No"))</f>
        <v/>
      </c>
      <c r="P218" s="3" t="e">
        <f>IF(J$3="", 2.83*K218*2^(1-0.5*LOG(K218/(10^J$2)))/100,J$3)</f>
        <v>#NUM!</v>
      </c>
      <c r="Q218" s="3" t="s">
        <v>7</v>
      </c>
    </row>
    <row r="219" spans="2:17" x14ac:dyDescent="0.25">
      <c r="B219" s="5"/>
      <c r="M219" s="3">
        <f>L219-K219</f>
        <v>0</v>
      </c>
      <c r="N219" s="3">
        <f>M219^2</f>
        <v>0</v>
      </c>
      <c r="O219" s="3" t="str">
        <f>IF(K219="","",IF(ABS(K219-L219)&gt;P219, "Yes", "No"))</f>
        <v/>
      </c>
      <c r="P219" s="3" t="e">
        <f>IF(J$3="", 2.83*K219*2^(1-0.5*LOG(K219/(10^J$2)))/100,J$3)</f>
        <v>#NUM!</v>
      </c>
      <c r="Q219" s="3" t="s">
        <v>7</v>
      </c>
    </row>
    <row r="220" spans="2:17" x14ac:dyDescent="0.25">
      <c r="B220" s="5"/>
      <c r="M220" s="3">
        <f>L220-K220</f>
        <v>0</v>
      </c>
      <c r="N220" s="3">
        <f>M220^2</f>
        <v>0</v>
      </c>
      <c r="O220" s="3" t="str">
        <f>IF(K220="","",IF(ABS(K220-L220)&gt;P220, "Yes", "No"))</f>
        <v/>
      </c>
      <c r="P220" s="3" t="e">
        <f>IF(J$3="", 2.83*K220*2^(1-0.5*LOG(K220/(10^J$2)))/100,J$3)</f>
        <v>#NUM!</v>
      </c>
      <c r="Q220" s="3" t="s">
        <v>7</v>
      </c>
    </row>
    <row r="221" spans="2:17" x14ac:dyDescent="0.25">
      <c r="B221" s="5"/>
      <c r="M221" s="3">
        <f>L221-K221</f>
        <v>0</v>
      </c>
      <c r="N221" s="3">
        <f>M221^2</f>
        <v>0</v>
      </c>
      <c r="O221" s="3" t="str">
        <f>IF(K221="","",IF(ABS(K221-L221)&gt;P221, "Yes", "No"))</f>
        <v/>
      </c>
      <c r="P221" s="3" t="e">
        <f>IF(J$3="", 2.83*K221*2^(1-0.5*LOG(K221/(10^J$2)))/100,J$3)</f>
        <v>#NUM!</v>
      </c>
      <c r="Q221" s="3" t="s">
        <v>7</v>
      </c>
    </row>
    <row r="222" spans="2:17" x14ac:dyDescent="0.25">
      <c r="B222" s="5"/>
      <c r="M222" s="3">
        <f>L222-K222</f>
        <v>0</v>
      </c>
      <c r="N222" s="3">
        <f>M222^2</f>
        <v>0</v>
      </c>
      <c r="O222" s="3" t="str">
        <f>IF(K222="","",IF(ABS(K222-L222)&gt;P222, "Yes", "No"))</f>
        <v/>
      </c>
      <c r="P222" s="3" t="e">
        <f>IF(J$3="", 2.83*K222*2^(1-0.5*LOG(K222/(10^J$2)))/100,J$3)</f>
        <v>#NUM!</v>
      </c>
      <c r="Q222" s="3" t="s">
        <v>7</v>
      </c>
    </row>
    <row r="223" spans="2:17" x14ac:dyDescent="0.25">
      <c r="B223" s="5"/>
      <c r="M223" s="3">
        <f>L223-K223</f>
        <v>0</v>
      </c>
      <c r="N223" s="3">
        <f>M223^2</f>
        <v>0</v>
      </c>
      <c r="O223" s="3" t="str">
        <f>IF(K223="","",IF(ABS(K223-L223)&gt;P223, "Yes", "No"))</f>
        <v/>
      </c>
      <c r="P223" s="3" t="e">
        <f>IF(J$3="", 2.83*K223*2^(1-0.5*LOG(K223/(10^J$2)))/100,J$3)</f>
        <v>#NUM!</v>
      </c>
      <c r="Q223" s="3" t="s">
        <v>7</v>
      </c>
    </row>
    <row r="224" spans="2:17" x14ac:dyDescent="0.25">
      <c r="B224" s="5"/>
      <c r="M224" s="3">
        <f>L224-K224</f>
        <v>0</v>
      </c>
      <c r="N224" s="3">
        <f>M224^2</f>
        <v>0</v>
      </c>
      <c r="O224" s="3" t="str">
        <f>IF(K224="","",IF(ABS(K224-L224)&gt;P224, "Yes", "No"))</f>
        <v/>
      </c>
      <c r="P224" s="3" t="e">
        <f>IF(J$3="", 2.83*K224*2^(1-0.5*LOG(K224/(10^J$2)))/100,J$3)</f>
        <v>#NUM!</v>
      </c>
      <c r="Q224" s="3" t="s">
        <v>7</v>
      </c>
    </row>
    <row r="225" spans="2:17" x14ac:dyDescent="0.25">
      <c r="B225" s="5"/>
      <c r="M225" s="3">
        <f>L225-K225</f>
        <v>0</v>
      </c>
      <c r="N225" s="3">
        <f>M225^2</f>
        <v>0</v>
      </c>
      <c r="O225" s="3" t="str">
        <f>IF(K225="","",IF(ABS(K225-L225)&gt;P225, "Yes", "No"))</f>
        <v/>
      </c>
      <c r="P225" s="3" t="e">
        <f>IF(J$3="", 2.83*K225*2^(1-0.5*LOG(K225/(10^J$2)))/100,J$3)</f>
        <v>#NUM!</v>
      </c>
      <c r="Q225" s="3" t="s">
        <v>7</v>
      </c>
    </row>
    <row r="226" spans="2:17" x14ac:dyDescent="0.25">
      <c r="B226" s="5"/>
      <c r="M226" s="3">
        <f>L226-K226</f>
        <v>0</v>
      </c>
      <c r="N226" s="3">
        <f>M226^2</f>
        <v>0</v>
      </c>
      <c r="O226" s="3" t="str">
        <f>IF(K226="","",IF(ABS(K226-L226)&gt;P226, "Yes", "No"))</f>
        <v/>
      </c>
      <c r="P226" s="3" t="e">
        <f>IF(J$3="", 2.83*K226*2^(1-0.5*LOG(K226/(10^J$2)))/100,J$3)</f>
        <v>#NUM!</v>
      </c>
      <c r="Q226" s="3" t="s">
        <v>7</v>
      </c>
    </row>
    <row r="227" spans="2:17" x14ac:dyDescent="0.25">
      <c r="B227" s="5"/>
      <c r="M227" s="3">
        <f>L227-K227</f>
        <v>0</v>
      </c>
      <c r="N227" s="3">
        <f>M227^2</f>
        <v>0</v>
      </c>
      <c r="O227" s="3" t="str">
        <f>IF(K227="","",IF(ABS(K227-L227)&gt;P227, "Yes", "No"))</f>
        <v/>
      </c>
      <c r="P227" s="3" t="e">
        <f>IF(J$3="", 2.83*K227*2^(1-0.5*LOG(K227/(10^J$2)))/100,J$3)</f>
        <v>#NUM!</v>
      </c>
      <c r="Q227" s="3" t="s">
        <v>7</v>
      </c>
    </row>
    <row r="228" spans="2:17" x14ac:dyDescent="0.25">
      <c r="B228" s="5"/>
      <c r="M228" s="3">
        <f>L228-K228</f>
        <v>0</v>
      </c>
      <c r="N228" s="3">
        <f>M228^2</f>
        <v>0</v>
      </c>
      <c r="O228" s="3" t="str">
        <f>IF(K228="","",IF(ABS(K228-L228)&gt;P228, "Yes", "No"))</f>
        <v/>
      </c>
      <c r="P228" s="3" t="e">
        <f>IF(J$3="", 2.83*K228*2^(1-0.5*LOG(K228/(10^J$2)))/100,J$3)</f>
        <v>#NUM!</v>
      </c>
      <c r="Q228" s="3" t="s">
        <v>7</v>
      </c>
    </row>
    <row r="229" spans="2:17" x14ac:dyDescent="0.25">
      <c r="B229" s="5"/>
      <c r="M229" s="3">
        <f>L229-K229</f>
        <v>0</v>
      </c>
      <c r="N229" s="3">
        <f>M229^2</f>
        <v>0</v>
      </c>
      <c r="O229" s="3" t="str">
        <f>IF(K229="","",IF(ABS(K229-L229)&gt;P229, "Yes", "No"))</f>
        <v/>
      </c>
      <c r="P229" s="3" t="e">
        <f>IF(J$3="", 2.83*K229*2^(1-0.5*LOG(K229/(10^J$2)))/100,J$3)</f>
        <v>#NUM!</v>
      </c>
      <c r="Q229" s="3" t="s">
        <v>7</v>
      </c>
    </row>
    <row r="230" spans="2:17" x14ac:dyDescent="0.25">
      <c r="B230" s="5"/>
      <c r="M230" s="3">
        <f>L230-K230</f>
        <v>0</v>
      </c>
      <c r="N230" s="3">
        <f>M230^2</f>
        <v>0</v>
      </c>
      <c r="O230" s="3" t="str">
        <f>IF(K230="","",IF(ABS(K230-L230)&gt;P230, "Yes", "No"))</f>
        <v/>
      </c>
      <c r="P230" s="3" t="e">
        <f>IF(J$3="", 2.83*K230*2^(1-0.5*LOG(K230/(10^J$2)))/100,J$3)</f>
        <v>#NUM!</v>
      </c>
      <c r="Q230" s="3" t="s">
        <v>7</v>
      </c>
    </row>
    <row r="231" spans="2:17" x14ac:dyDescent="0.25">
      <c r="B231" s="5"/>
      <c r="M231" s="3">
        <f>L231-K231</f>
        <v>0</v>
      </c>
      <c r="N231" s="3">
        <f>M231^2</f>
        <v>0</v>
      </c>
      <c r="O231" s="3" t="str">
        <f>IF(K231="","",IF(ABS(K231-L231)&gt;P231, "Yes", "No"))</f>
        <v/>
      </c>
      <c r="P231" s="3" t="e">
        <f>IF(J$3="", 2.83*K231*2^(1-0.5*LOG(K231/(10^J$2)))/100,J$3)</f>
        <v>#NUM!</v>
      </c>
      <c r="Q231" s="3" t="s">
        <v>7</v>
      </c>
    </row>
    <row r="232" spans="2:17" x14ac:dyDescent="0.25">
      <c r="B232" s="5"/>
      <c r="M232" s="3">
        <f>L232-K232</f>
        <v>0</v>
      </c>
      <c r="N232" s="3">
        <f>M232^2</f>
        <v>0</v>
      </c>
      <c r="O232" s="3" t="str">
        <f>IF(K232="","",IF(ABS(K232-L232)&gt;P232, "Yes", "No"))</f>
        <v/>
      </c>
      <c r="P232" s="3" t="e">
        <f>IF(J$3="", 2.83*K232*2^(1-0.5*LOG(K232/(10^J$2)))/100,J$3)</f>
        <v>#NUM!</v>
      </c>
      <c r="Q232" s="3" t="s">
        <v>7</v>
      </c>
    </row>
    <row r="233" spans="2:17" x14ac:dyDescent="0.25">
      <c r="B233" s="5"/>
      <c r="M233" s="3">
        <f>L233-K233</f>
        <v>0</v>
      </c>
      <c r="N233" s="3">
        <f>M233^2</f>
        <v>0</v>
      </c>
      <c r="O233" s="3" t="str">
        <f>IF(K233="","",IF(ABS(K233-L233)&gt;P233, "Yes", "No"))</f>
        <v/>
      </c>
      <c r="P233" s="3" t="e">
        <f>IF(J$3="", 2.83*K233*2^(1-0.5*LOG(K233/(10^J$2)))/100,J$3)</f>
        <v>#NUM!</v>
      </c>
      <c r="Q233" s="3" t="s">
        <v>7</v>
      </c>
    </row>
    <row r="234" spans="2:17" x14ac:dyDescent="0.25">
      <c r="B234" s="5"/>
      <c r="M234" s="3">
        <f>L234-K234</f>
        <v>0</v>
      </c>
      <c r="N234" s="3">
        <f>M234^2</f>
        <v>0</v>
      </c>
      <c r="O234" s="3" t="str">
        <f>IF(K234="","",IF(ABS(K234-L234)&gt;P234, "Yes", "No"))</f>
        <v/>
      </c>
      <c r="P234" s="3" t="e">
        <f>IF(J$3="", 2.83*K234*2^(1-0.5*LOG(K234/(10^J$2)))/100,J$3)</f>
        <v>#NUM!</v>
      </c>
      <c r="Q234" s="3" t="s">
        <v>7</v>
      </c>
    </row>
    <row r="235" spans="2:17" x14ac:dyDescent="0.25">
      <c r="B235" s="5"/>
      <c r="M235" s="3">
        <f>L235-K235</f>
        <v>0</v>
      </c>
      <c r="N235" s="3">
        <f>M235^2</f>
        <v>0</v>
      </c>
      <c r="O235" s="3" t="str">
        <f>IF(K235="","",IF(ABS(K235-L235)&gt;P235, "Yes", "No"))</f>
        <v/>
      </c>
      <c r="P235" s="3" t="e">
        <f>IF(J$3="", 2.83*K235*2^(1-0.5*LOG(K235/(10^J$2)))/100,J$3)</f>
        <v>#NUM!</v>
      </c>
      <c r="Q235" s="3" t="s">
        <v>7</v>
      </c>
    </row>
    <row r="236" spans="2:17" x14ac:dyDescent="0.25">
      <c r="B236" s="5"/>
      <c r="M236" s="3">
        <f>L236-K236</f>
        <v>0</v>
      </c>
      <c r="N236" s="3">
        <f>M236^2</f>
        <v>0</v>
      </c>
      <c r="O236" s="3" t="str">
        <f>IF(K236="","",IF(ABS(K236-L236)&gt;P236, "Yes", "No"))</f>
        <v/>
      </c>
      <c r="P236" s="3" t="e">
        <f>IF(J$3="", 2.83*K236*2^(1-0.5*LOG(K236/(10^J$2)))/100,J$3)</f>
        <v>#NUM!</v>
      </c>
      <c r="Q236" s="3" t="s">
        <v>7</v>
      </c>
    </row>
    <row r="237" spans="2:17" x14ac:dyDescent="0.25">
      <c r="B237" s="5"/>
      <c r="M237" s="3">
        <f>L237-K237</f>
        <v>0</v>
      </c>
      <c r="N237" s="3">
        <f>M237^2</f>
        <v>0</v>
      </c>
      <c r="O237" s="3" t="str">
        <f>IF(K237="","",IF(ABS(K237-L237)&gt;P237, "Yes", "No"))</f>
        <v/>
      </c>
      <c r="P237" s="3" t="e">
        <f>IF(J$3="", 2.83*K237*2^(1-0.5*LOG(K237/(10^J$2)))/100,J$3)</f>
        <v>#NUM!</v>
      </c>
      <c r="Q237" s="3" t="s">
        <v>7</v>
      </c>
    </row>
    <row r="238" spans="2:17" x14ac:dyDescent="0.25">
      <c r="B238" s="5"/>
      <c r="M238" s="3">
        <f>L238-K238</f>
        <v>0</v>
      </c>
      <c r="N238" s="3">
        <f>M238^2</f>
        <v>0</v>
      </c>
      <c r="O238" s="3" t="str">
        <f>IF(K238="","",IF(ABS(K238-L238)&gt;P238, "Yes", "No"))</f>
        <v/>
      </c>
      <c r="P238" s="3" t="e">
        <f>IF(J$3="", 2.83*K238*2^(1-0.5*LOG(K238/(10^J$2)))/100,J$3)</f>
        <v>#NUM!</v>
      </c>
      <c r="Q238" s="3" t="s">
        <v>7</v>
      </c>
    </row>
    <row r="239" spans="2:17" x14ac:dyDescent="0.25">
      <c r="B239" s="5"/>
      <c r="M239" s="3">
        <f>L239-K239</f>
        <v>0</v>
      </c>
      <c r="N239" s="3">
        <f>M239^2</f>
        <v>0</v>
      </c>
      <c r="O239" s="3" t="str">
        <f>IF(K239="","",IF(ABS(K239-L239)&gt;P239, "Yes", "No"))</f>
        <v/>
      </c>
      <c r="P239" s="3" t="e">
        <f>IF(J$3="", 2.83*K239*2^(1-0.5*LOG(K239/(10^J$2)))/100,J$3)</f>
        <v>#NUM!</v>
      </c>
      <c r="Q239" s="3" t="s">
        <v>7</v>
      </c>
    </row>
    <row r="240" spans="2:17" x14ac:dyDescent="0.25">
      <c r="B240" s="5"/>
      <c r="M240" s="3">
        <f>L240-K240</f>
        <v>0</v>
      </c>
      <c r="N240" s="3">
        <f>M240^2</f>
        <v>0</v>
      </c>
      <c r="O240" s="3" t="str">
        <f>IF(K240="","",IF(ABS(K240-L240)&gt;P240, "Yes", "No"))</f>
        <v/>
      </c>
      <c r="P240" s="3" t="e">
        <f>IF(J$3="", 2.83*K240*2^(1-0.5*LOG(K240/(10^J$2)))/100,J$3)</f>
        <v>#NUM!</v>
      </c>
      <c r="Q240" s="3" t="s">
        <v>7</v>
      </c>
    </row>
    <row r="241" spans="2:17" x14ac:dyDescent="0.25">
      <c r="B241" s="5"/>
      <c r="M241" s="3">
        <f>L241-K241</f>
        <v>0</v>
      </c>
      <c r="N241" s="3">
        <f>M241^2</f>
        <v>0</v>
      </c>
      <c r="O241" s="3" t="str">
        <f>IF(K241="","",IF(ABS(K241-L241)&gt;P241, "Yes", "No"))</f>
        <v/>
      </c>
      <c r="P241" s="3" t="e">
        <f>IF(J$3="", 2.83*K241*2^(1-0.5*LOG(K241/(10^J$2)))/100,J$3)</f>
        <v>#NUM!</v>
      </c>
      <c r="Q241" s="3" t="s">
        <v>7</v>
      </c>
    </row>
    <row r="242" spans="2:17" x14ac:dyDescent="0.25">
      <c r="B242" s="5"/>
      <c r="M242" s="3">
        <f>L242-K242</f>
        <v>0</v>
      </c>
      <c r="N242" s="3">
        <f>M242^2</f>
        <v>0</v>
      </c>
      <c r="O242" s="3" t="str">
        <f>IF(K242="","",IF(ABS(K242-L242)&gt;P242, "Yes", "No"))</f>
        <v/>
      </c>
      <c r="P242" s="3" t="e">
        <f>IF(J$3="", 2.83*K242*2^(1-0.5*LOG(K242/(10^J$2)))/100,J$3)</f>
        <v>#NUM!</v>
      </c>
      <c r="Q242" s="3" t="s">
        <v>7</v>
      </c>
    </row>
    <row r="243" spans="2:17" x14ac:dyDescent="0.25">
      <c r="B243" s="5"/>
      <c r="M243" s="3">
        <f>L243-K243</f>
        <v>0</v>
      </c>
      <c r="N243" s="3">
        <f>M243^2</f>
        <v>0</v>
      </c>
      <c r="O243" s="3" t="str">
        <f>IF(K243="","",IF(ABS(K243-L243)&gt;P243, "Yes", "No"))</f>
        <v/>
      </c>
      <c r="P243" s="3" t="e">
        <f>IF(J$3="", 2.83*K243*2^(1-0.5*LOG(K243/(10^J$2)))/100,J$3)</f>
        <v>#NUM!</v>
      </c>
      <c r="Q243" s="3" t="s">
        <v>7</v>
      </c>
    </row>
    <row r="244" spans="2:17" x14ac:dyDescent="0.25">
      <c r="B244" s="5"/>
      <c r="M244" s="3">
        <f>L244-K244</f>
        <v>0</v>
      </c>
      <c r="N244" s="3">
        <f>M244^2</f>
        <v>0</v>
      </c>
      <c r="O244" s="3" t="str">
        <f>IF(K244="","",IF(ABS(K244-L244)&gt;P244, "Yes", "No"))</f>
        <v/>
      </c>
      <c r="P244" s="3" t="e">
        <f>IF(J$3="", 2.83*K244*2^(1-0.5*LOG(K244/(10^J$2)))/100,J$3)</f>
        <v>#NUM!</v>
      </c>
      <c r="Q244" s="3" t="s">
        <v>7</v>
      </c>
    </row>
    <row r="245" spans="2:17" x14ac:dyDescent="0.25">
      <c r="B245" s="5"/>
      <c r="M245" s="3">
        <f>L245-K245</f>
        <v>0</v>
      </c>
      <c r="N245" s="3">
        <f>M245^2</f>
        <v>0</v>
      </c>
      <c r="O245" s="3" t="str">
        <f>IF(K245="","",IF(ABS(K245-L245)&gt;P245, "Yes", "No"))</f>
        <v/>
      </c>
      <c r="P245" s="3" t="e">
        <f>IF(J$3="", 2.83*K245*2^(1-0.5*LOG(K245/(10^J$2)))/100,J$3)</f>
        <v>#NUM!</v>
      </c>
      <c r="Q245" s="3" t="s">
        <v>7</v>
      </c>
    </row>
    <row r="246" spans="2:17" x14ac:dyDescent="0.25">
      <c r="B246" s="5"/>
      <c r="M246" s="3">
        <f>L246-K246</f>
        <v>0</v>
      </c>
      <c r="N246" s="3">
        <f>M246^2</f>
        <v>0</v>
      </c>
      <c r="O246" s="3" t="str">
        <f>IF(K246="","",IF(ABS(K246-L246)&gt;P246, "Yes", "No"))</f>
        <v/>
      </c>
      <c r="P246" s="3" t="e">
        <f>IF(J$3="", 2.83*K246*2^(1-0.5*LOG(K246/(10^J$2)))/100,J$3)</f>
        <v>#NUM!</v>
      </c>
      <c r="Q246" s="3" t="s">
        <v>7</v>
      </c>
    </row>
    <row r="247" spans="2:17" x14ac:dyDescent="0.25">
      <c r="B247" s="5"/>
      <c r="M247" s="3">
        <f>L247-K247</f>
        <v>0</v>
      </c>
      <c r="N247" s="3">
        <f>M247^2</f>
        <v>0</v>
      </c>
      <c r="O247" s="3" t="str">
        <f>IF(K247="","",IF(ABS(K247-L247)&gt;P247, "Yes", "No"))</f>
        <v/>
      </c>
      <c r="P247" s="3" t="e">
        <f>IF(J$3="", 2.83*K247*2^(1-0.5*LOG(K247/(10^J$2)))/100,J$3)</f>
        <v>#NUM!</v>
      </c>
      <c r="Q247" s="3" t="s">
        <v>7</v>
      </c>
    </row>
    <row r="248" spans="2:17" x14ac:dyDescent="0.25">
      <c r="B248" s="5"/>
      <c r="M248" s="3">
        <f>L248-K248</f>
        <v>0</v>
      </c>
      <c r="N248" s="3">
        <f>M248^2</f>
        <v>0</v>
      </c>
      <c r="O248" s="3" t="str">
        <f>IF(K248="","",IF(ABS(K248-L248)&gt;P248, "Yes", "No"))</f>
        <v/>
      </c>
      <c r="P248" s="3" t="e">
        <f>IF(J$3="", 2.83*K248*2^(1-0.5*LOG(K248/(10^J$2)))/100,J$3)</f>
        <v>#NUM!</v>
      </c>
      <c r="Q248" s="3" t="s">
        <v>7</v>
      </c>
    </row>
    <row r="249" spans="2:17" x14ac:dyDescent="0.25">
      <c r="B249" s="5"/>
      <c r="M249" s="3">
        <f>L249-K249</f>
        <v>0</v>
      </c>
      <c r="N249" s="3">
        <f>M249^2</f>
        <v>0</v>
      </c>
      <c r="O249" s="3" t="str">
        <f>IF(K249="","",IF(ABS(K249-L249)&gt;P249, "Yes", "No"))</f>
        <v/>
      </c>
      <c r="P249" s="3" t="e">
        <f>IF(J$3="", 2.83*K249*2^(1-0.5*LOG(K249/(10^J$2)))/100,J$3)</f>
        <v>#NUM!</v>
      </c>
      <c r="Q249" s="3" t="s">
        <v>7</v>
      </c>
    </row>
    <row r="250" spans="2:17" x14ac:dyDescent="0.25">
      <c r="B250" s="5"/>
      <c r="M250" s="3">
        <f>L250-K250</f>
        <v>0</v>
      </c>
      <c r="N250" s="3">
        <f>M250^2</f>
        <v>0</v>
      </c>
      <c r="O250" s="3" t="str">
        <f>IF(K250="","",IF(ABS(K250-L250)&gt;P250, "Yes", "No"))</f>
        <v/>
      </c>
      <c r="P250" s="3" t="e">
        <f>IF(J$3="", 2.83*K250*2^(1-0.5*LOG(K250/(10^J$2)))/100,J$3)</f>
        <v>#NUM!</v>
      </c>
      <c r="Q250" s="3" t="s">
        <v>7</v>
      </c>
    </row>
    <row r="251" spans="2:17" x14ac:dyDescent="0.25">
      <c r="B251" s="5"/>
      <c r="M251" s="3">
        <f>L251-K251</f>
        <v>0</v>
      </c>
      <c r="N251" s="3">
        <f>M251^2</f>
        <v>0</v>
      </c>
      <c r="O251" s="3" t="str">
        <f>IF(K251="","",IF(ABS(K251-L251)&gt;P251, "Yes", "No"))</f>
        <v/>
      </c>
      <c r="P251" s="3" t="e">
        <f>IF(J$3="", 2.83*K251*2^(1-0.5*LOG(K251/(10^J$2)))/100,J$3)</f>
        <v>#NUM!</v>
      </c>
      <c r="Q251" s="3" t="s">
        <v>7</v>
      </c>
    </row>
    <row r="252" spans="2:17" x14ac:dyDescent="0.25">
      <c r="B252" s="5"/>
      <c r="M252" s="3">
        <f>L252-K252</f>
        <v>0</v>
      </c>
      <c r="N252" s="3">
        <f>M252^2</f>
        <v>0</v>
      </c>
      <c r="O252" s="3" t="str">
        <f>IF(K252="","",IF(ABS(K252-L252)&gt;P252, "Yes", "No"))</f>
        <v/>
      </c>
      <c r="P252" s="3" t="e">
        <f>IF(J$3="", 2.83*K252*2^(1-0.5*LOG(K252/(10^J$2)))/100,J$3)</f>
        <v>#NUM!</v>
      </c>
      <c r="Q252" s="3" t="s">
        <v>7</v>
      </c>
    </row>
    <row r="253" spans="2:17" x14ac:dyDescent="0.25">
      <c r="B253" s="5"/>
      <c r="M253" s="3">
        <f>L253-K253</f>
        <v>0</v>
      </c>
      <c r="N253" s="3">
        <f>M253^2</f>
        <v>0</v>
      </c>
      <c r="O253" s="3" t="str">
        <f>IF(K253="","",IF(ABS(K253-L253)&gt;P253, "Yes", "No"))</f>
        <v/>
      </c>
      <c r="P253" s="3" t="e">
        <f>IF(J$3="", 2.83*K253*2^(1-0.5*LOG(K253/(10^J$2)))/100,J$3)</f>
        <v>#NUM!</v>
      </c>
      <c r="Q253" s="3" t="s">
        <v>7</v>
      </c>
    </row>
    <row r="254" spans="2:17" x14ac:dyDescent="0.25">
      <c r="B254" s="5"/>
      <c r="M254" s="3">
        <f>L254-K254</f>
        <v>0</v>
      </c>
      <c r="N254" s="3">
        <f>M254^2</f>
        <v>0</v>
      </c>
      <c r="O254" s="3" t="str">
        <f>IF(K254="","",IF(ABS(K254-L254)&gt;P254, "Yes", "No"))</f>
        <v/>
      </c>
      <c r="P254" s="3" t="e">
        <f>IF(J$3="", 2.83*K254*2^(1-0.5*LOG(K254/(10^J$2)))/100,J$3)</f>
        <v>#NUM!</v>
      </c>
      <c r="Q254" s="3" t="s">
        <v>7</v>
      </c>
    </row>
    <row r="255" spans="2:17" x14ac:dyDescent="0.25">
      <c r="B255" s="5"/>
      <c r="M255" s="3">
        <f>L255-K255</f>
        <v>0</v>
      </c>
      <c r="N255" s="3">
        <f>M255^2</f>
        <v>0</v>
      </c>
      <c r="O255" s="3" t="str">
        <f>IF(K255="","",IF(ABS(K255-L255)&gt;P255, "Yes", "No"))</f>
        <v/>
      </c>
      <c r="P255" s="3" t="e">
        <f>IF(J$3="", 2.83*K255*2^(1-0.5*LOG(K255/(10^J$2)))/100,J$3)</f>
        <v>#NUM!</v>
      </c>
      <c r="Q255" s="3" t="s">
        <v>7</v>
      </c>
    </row>
    <row r="256" spans="2:17" x14ac:dyDescent="0.25">
      <c r="B256" s="5"/>
      <c r="M256" s="3">
        <f>L256-K256</f>
        <v>0</v>
      </c>
      <c r="N256" s="3">
        <f>M256^2</f>
        <v>0</v>
      </c>
      <c r="O256" s="3" t="str">
        <f>IF(K256="","",IF(ABS(K256-L256)&gt;P256, "Yes", "No"))</f>
        <v/>
      </c>
      <c r="P256" s="3" t="e">
        <f>IF(J$3="", 2.83*K256*2^(1-0.5*LOG(K256/(10^J$2)))/100,J$3)</f>
        <v>#NUM!</v>
      </c>
      <c r="Q256" s="3" t="s">
        <v>7</v>
      </c>
    </row>
    <row r="257" spans="2:17" x14ac:dyDescent="0.25">
      <c r="B257" s="5"/>
      <c r="M257" s="3">
        <f>L257-K257</f>
        <v>0</v>
      </c>
      <c r="N257" s="3">
        <f>M257^2</f>
        <v>0</v>
      </c>
      <c r="O257" s="3" t="str">
        <f>IF(K257="","",IF(ABS(K257-L257)&gt;P257, "Yes", "No"))</f>
        <v/>
      </c>
      <c r="P257" s="3" t="e">
        <f>IF(J$3="", 2.83*K257*2^(1-0.5*LOG(K257/(10^J$2)))/100,J$3)</f>
        <v>#NUM!</v>
      </c>
      <c r="Q257" s="3" t="s">
        <v>7</v>
      </c>
    </row>
    <row r="258" spans="2:17" x14ac:dyDescent="0.25">
      <c r="B258" s="5"/>
      <c r="M258" s="3">
        <f>L258-K258</f>
        <v>0</v>
      </c>
      <c r="N258" s="3">
        <f>M258^2</f>
        <v>0</v>
      </c>
      <c r="O258" s="3" t="str">
        <f>IF(K258="","",IF(ABS(K258-L258)&gt;P258, "Yes", "No"))</f>
        <v/>
      </c>
      <c r="P258" s="3" t="e">
        <f>IF(J$3="", 2.83*K258*2^(1-0.5*LOG(K258/(10^J$2)))/100,J$3)</f>
        <v>#NUM!</v>
      </c>
      <c r="Q258" s="3" t="s">
        <v>7</v>
      </c>
    </row>
    <row r="259" spans="2:17" x14ac:dyDescent="0.25">
      <c r="B259" s="5"/>
      <c r="M259" s="3">
        <f>L259-K259</f>
        <v>0</v>
      </c>
      <c r="N259" s="3">
        <f>M259^2</f>
        <v>0</v>
      </c>
      <c r="O259" s="3" t="str">
        <f>IF(K259="","",IF(ABS(K259-L259)&gt;P259, "Yes", "No"))</f>
        <v/>
      </c>
      <c r="P259" s="3" t="e">
        <f>IF(J$3="", 2.83*K259*2^(1-0.5*LOG(K259/(10^J$2)))/100,J$3)</f>
        <v>#NUM!</v>
      </c>
      <c r="Q259" s="3" t="s">
        <v>7</v>
      </c>
    </row>
    <row r="260" spans="2:17" x14ac:dyDescent="0.25">
      <c r="B260" s="5"/>
      <c r="M260" s="3">
        <f>L260-K260</f>
        <v>0</v>
      </c>
      <c r="N260" s="3">
        <f>M260^2</f>
        <v>0</v>
      </c>
      <c r="O260" s="3" t="str">
        <f>IF(K260="","",IF(ABS(K260-L260)&gt;P260, "Yes", "No"))</f>
        <v/>
      </c>
      <c r="P260" s="3" t="e">
        <f>IF(J$3="", 2.83*K260*2^(1-0.5*LOG(K260/(10^J$2)))/100,J$3)</f>
        <v>#NUM!</v>
      </c>
      <c r="Q260" s="3" t="s">
        <v>7</v>
      </c>
    </row>
    <row r="261" spans="2:17" x14ac:dyDescent="0.25">
      <c r="B261" s="5"/>
      <c r="M261" s="3">
        <f>L261-K261</f>
        <v>0</v>
      </c>
      <c r="N261" s="3">
        <f>M261^2</f>
        <v>0</v>
      </c>
      <c r="O261" s="3" t="str">
        <f>IF(K261="","",IF(ABS(K261-L261)&gt;P261, "Yes", "No"))</f>
        <v/>
      </c>
      <c r="P261" s="3" t="e">
        <f>IF(J$3="", 2.83*K261*2^(1-0.5*LOG(K261/(10^J$2)))/100,J$3)</f>
        <v>#NUM!</v>
      </c>
      <c r="Q261" s="3" t="s">
        <v>7</v>
      </c>
    </row>
    <row r="262" spans="2:17" x14ac:dyDescent="0.25">
      <c r="B262" s="5"/>
      <c r="M262" s="3">
        <f>L262-K262</f>
        <v>0</v>
      </c>
      <c r="N262" s="3">
        <f>M262^2</f>
        <v>0</v>
      </c>
      <c r="O262" s="3" t="str">
        <f>IF(K262="","",IF(ABS(K262-L262)&gt;P262, "Yes", "No"))</f>
        <v/>
      </c>
      <c r="P262" s="3" t="e">
        <f>IF(J$3="", 2.83*K262*2^(1-0.5*LOG(K262/(10^J$2)))/100,J$3)</f>
        <v>#NUM!</v>
      </c>
      <c r="Q262" s="3" t="s">
        <v>7</v>
      </c>
    </row>
    <row r="263" spans="2:17" x14ac:dyDescent="0.25">
      <c r="B263" s="5"/>
      <c r="M263" s="3">
        <f>L263-K263</f>
        <v>0</v>
      </c>
      <c r="N263" s="3">
        <f>M263^2</f>
        <v>0</v>
      </c>
      <c r="O263" s="3" t="str">
        <f>IF(K263="","",IF(ABS(K263-L263)&gt;P263, "Yes", "No"))</f>
        <v/>
      </c>
      <c r="P263" s="3" t="e">
        <f>IF(J$3="", 2.83*K263*2^(1-0.5*LOG(K263/(10^J$2)))/100,J$3)</f>
        <v>#NUM!</v>
      </c>
      <c r="Q263" s="3" t="s">
        <v>7</v>
      </c>
    </row>
    <row r="264" spans="2:17" x14ac:dyDescent="0.25">
      <c r="B264" s="5"/>
      <c r="M264" s="3">
        <f>L264-K264</f>
        <v>0</v>
      </c>
      <c r="N264" s="3">
        <f>M264^2</f>
        <v>0</v>
      </c>
      <c r="O264" s="3" t="str">
        <f>IF(K264="","",IF(ABS(K264-L264)&gt;P264, "Yes", "No"))</f>
        <v/>
      </c>
      <c r="P264" s="3" t="e">
        <f>IF(J$3="", 2.83*K264*2^(1-0.5*LOG(K264/(10^J$2)))/100,J$3)</f>
        <v>#NUM!</v>
      </c>
      <c r="Q264" s="3" t="s">
        <v>7</v>
      </c>
    </row>
    <row r="265" spans="2:17" x14ac:dyDescent="0.25">
      <c r="B265" s="5"/>
      <c r="M265" s="3">
        <f>L265-K265</f>
        <v>0</v>
      </c>
      <c r="N265" s="3">
        <f>M265^2</f>
        <v>0</v>
      </c>
      <c r="O265" s="3" t="str">
        <f>IF(K265="","",IF(ABS(K265-L265)&gt;P265, "Yes", "No"))</f>
        <v/>
      </c>
      <c r="P265" s="3" t="e">
        <f>IF(J$3="", 2.83*K265*2^(1-0.5*LOG(K265/(10^J$2)))/100,J$3)</f>
        <v>#NUM!</v>
      </c>
      <c r="Q265" s="3" t="s">
        <v>7</v>
      </c>
    </row>
    <row r="266" spans="2:17" x14ac:dyDescent="0.25">
      <c r="B266" s="5"/>
      <c r="M266" s="3">
        <f>L266-K266</f>
        <v>0</v>
      </c>
      <c r="N266" s="3">
        <f>M266^2</f>
        <v>0</v>
      </c>
      <c r="O266" s="3" t="str">
        <f>IF(K266="","",IF(ABS(K266-L266)&gt;P266, "Yes", "No"))</f>
        <v/>
      </c>
      <c r="P266" s="3" t="e">
        <f>IF(J$3="", 2.83*K266*2^(1-0.5*LOG(K266/(10^J$2)))/100,J$3)</f>
        <v>#NUM!</v>
      </c>
      <c r="Q266" s="3" t="s">
        <v>7</v>
      </c>
    </row>
    <row r="267" spans="2:17" x14ac:dyDescent="0.25">
      <c r="B267" s="5"/>
      <c r="M267" s="3">
        <f>L267-K267</f>
        <v>0</v>
      </c>
      <c r="N267" s="3">
        <f>M267^2</f>
        <v>0</v>
      </c>
      <c r="O267" s="3" t="str">
        <f>IF(K267="","",IF(ABS(K267-L267)&gt;P267, "Yes", "No"))</f>
        <v/>
      </c>
      <c r="P267" s="3" t="e">
        <f>IF(J$3="", 2.83*K267*2^(1-0.5*LOG(K267/(10^J$2)))/100,J$3)</f>
        <v>#NUM!</v>
      </c>
      <c r="Q267" s="3" t="s">
        <v>7</v>
      </c>
    </row>
    <row r="268" spans="2:17" x14ac:dyDescent="0.25">
      <c r="B268" s="5"/>
      <c r="M268" s="3">
        <f>L268-K268</f>
        <v>0</v>
      </c>
      <c r="N268" s="3">
        <f>M268^2</f>
        <v>0</v>
      </c>
      <c r="O268" s="3" t="str">
        <f>IF(K268="","",IF(ABS(K268-L268)&gt;P268, "Yes", "No"))</f>
        <v/>
      </c>
      <c r="P268" s="3" t="e">
        <f>IF(J$3="", 2.83*K268*2^(1-0.5*LOG(K268/(10^J$2)))/100,J$3)</f>
        <v>#NUM!</v>
      </c>
      <c r="Q268" s="3" t="s">
        <v>7</v>
      </c>
    </row>
    <row r="269" spans="2:17" x14ac:dyDescent="0.25">
      <c r="B269" s="5"/>
      <c r="M269" s="3">
        <f>L269-K269</f>
        <v>0</v>
      </c>
      <c r="N269" s="3">
        <f>M269^2</f>
        <v>0</v>
      </c>
      <c r="O269" s="3" t="str">
        <f>IF(K269="","",IF(ABS(K269-L269)&gt;P269, "Yes", "No"))</f>
        <v/>
      </c>
      <c r="P269" s="3" t="e">
        <f>IF(J$3="", 2.83*K269*2^(1-0.5*LOG(K269/(10^J$2)))/100,J$3)</f>
        <v>#NUM!</v>
      </c>
      <c r="Q269" s="3" t="s">
        <v>7</v>
      </c>
    </row>
    <row r="270" spans="2:17" x14ac:dyDescent="0.25">
      <c r="B270" s="5"/>
      <c r="M270" s="3">
        <f>L270-K270</f>
        <v>0</v>
      </c>
      <c r="N270" s="3">
        <f>M270^2</f>
        <v>0</v>
      </c>
      <c r="O270" s="3" t="str">
        <f>IF(K270="","",IF(ABS(K270-L270)&gt;P270, "Yes", "No"))</f>
        <v/>
      </c>
      <c r="P270" s="3" t="e">
        <f>IF(J$3="", 2.83*K270*2^(1-0.5*LOG(K270/(10^J$2)))/100,J$3)</f>
        <v>#NUM!</v>
      </c>
      <c r="Q270" s="3" t="s">
        <v>7</v>
      </c>
    </row>
    <row r="271" spans="2:17" x14ac:dyDescent="0.25">
      <c r="B271" s="5"/>
      <c r="M271" s="3">
        <f>L271-K271</f>
        <v>0</v>
      </c>
      <c r="N271" s="3">
        <f>M271^2</f>
        <v>0</v>
      </c>
      <c r="O271" s="3" t="str">
        <f>IF(K271="","",IF(ABS(K271-L271)&gt;P271, "Yes", "No"))</f>
        <v/>
      </c>
      <c r="P271" s="3" t="e">
        <f>IF(J$3="", 2.83*K271*2^(1-0.5*LOG(K271/(10^J$2)))/100,J$3)</f>
        <v>#NUM!</v>
      </c>
      <c r="Q271" s="3" t="s">
        <v>7</v>
      </c>
    </row>
    <row r="272" spans="2:17" x14ac:dyDescent="0.25">
      <c r="B272" s="5"/>
      <c r="M272" s="3">
        <f>L272-K272</f>
        <v>0</v>
      </c>
      <c r="N272" s="3">
        <f>M272^2</f>
        <v>0</v>
      </c>
      <c r="O272" s="3" t="str">
        <f>IF(K272="","",IF(ABS(K272-L272)&gt;P272, "Yes", "No"))</f>
        <v/>
      </c>
      <c r="P272" s="3" t="e">
        <f>IF(J$3="", 2.83*K272*2^(1-0.5*LOG(K272/(10^J$2)))/100,J$3)</f>
        <v>#NUM!</v>
      </c>
      <c r="Q272" s="3" t="s">
        <v>7</v>
      </c>
    </row>
    <row r="273" spans="2:17" x14ac:dyDescent="0.25">
      <c r="B273" s="5"/>
      <c r="M273" s="3">
        <f>L273-K273</f>
        <v>0</v>
      </c>
      <c r="N273" s="3">
        <f>M273^2</f>
        <v>0</v>
      </c>
      <c r="O273" s="3" t="str">
        <f>IF(K273="","",IF(ABS(K273-L273)&gt;P273, "Yes", "No"))</f>
        <v/>
      </c>
      <c r="P273" s="3" t="e">
        <f>IF(J$3="", 2.83*K273*2^(1-0.5*LOG(K273/(10^J$2)))/100,J$3)</f>
        <v>#NUM!</v>
      </c>
      <c r="Q273" s="3" t="s">
        <v>7</v>
      </c>
    </row>
    <row r="274" spans="2:17" x14ac:dyDescent="0.25">
      <c r="B274" s="5"/>
      <c r="M274" s="3">
        <f>L274-K274</f>
        <v>0</v>
      </c>
      <c r="N274" s="3">
        <f>M274^2</f>
        <v>0</v>
      </c>
      <c r="O274" s="3" t="str">
        <f>IF(K274="","",IF(ABS(K274-L274)&gt;P274, "Yes", "No"))</f>
        <v/>
      </c>
      <c r="P274" s="3" t="e">
        <f>IF(J$3="", 2.83*K274*2^(1-0.5*LOG(K274/(10^J$2)))/100,J$3)</f>
        <v>#NUM!</v>
      </c>
      <c r="Q274" s="3" t="s">
        <v>7</v>
      </c>
    </row>
    <row r="275" spans="2:17" x14ac:dyDescent="0.25">
      <c r="B275" s="5"/>
      <c r="M275" s="3">
        <f>L275-K275</f>
        <v>0</v>
      </c>
      <c r="N275" s="3">
        <f>M275^2</f>
        <v>0</v>
      </c>
      <c r="O275" s="3" t="str">
        <f>IF(K275="","",IF(ABS(K275-L275)&gt;P275, "Yes", "No"))</f>
        <v/>
      </c>
      <c r="P275" s="3" t="e">
        <f>IF(J$3="", 2.83*K275*2^(1-0.5*LOG(K275/(10^J$2)))/100,J$3)</f>
        <v>#NUM!</v>
      </c>
      <c r="Q275" s="3" t="s">
        <v>7</v>
      </c>
    </row>
    <row r="276" spans="2:17" x14ac:dyDescent="0.25">
      <c r="B276" s="5"/>
      <c r="M276" s="3">
        <f>L276-K276</f>
        <v>0</v>
      </c>
      <c r="N276" s="3">
        <f>M276^2</f>
        <v>0</v>
      </c>
      <c r="O276" s="3" t="str">
        <f>IF(K276="","",IF(ABS(K276-L276)&gt;P276, "Yes", "No"))</f>
        <v/>
      </c>
      <c r="P276" s="3" t="e">
        <f>IF(J$3="", 2.83*K276*2^(1-0.5*LOG(K276/(10^J$2)))/100,J$3)</f>
        <v>#NUM!</v>
      </c>
      <c r="Q276" s="3" t="s">
        <v>7</v>
      </c>
    </row>
    <row r="277" spans="2:17" x14ac:dyDescent="0.25">
      <c r="B277" s="5"/>
      <c r="M277" s="3">
        <f>L277-K277</f>
        <v>0</v>
      </c>
      <c r="N277" s="3">
        <f>M277^2</f>
        <v>0</v>
      </c>
      <c r="O277" s="3" t="str">
        <f>IF(K277="","",IF(ABS(K277-L277)&gt;P277, "Yes", "No"))</f>
        <v/>
      </c>
      <c r="P277" s="3" t="e">
        <f>IF(J$3="", 2.83*K277*2^(1-0.5*LOG(K277/(10^J$2)))/100,J$3)</f>
        <v>#NUM!</v>
      </c>
      <c r="Q277" s="3" t="s">
        <v>7</v>
      </c>
    </row>
    <row r="278" spans="2:17" x14ac:dyDescent="0.25">
      <c r="B278" s="5"/>
      <c r="M278" s="3">
        <f>L278-K278</f>
        <v>0</v>
      </c>
      <c r="N278" s="3">
        <f>M278^2</f>
        <v>0</v>
      </c>
      <c r="O278" s="3" t="str">
        <f>IF(K278="","",IF(ABS(K278-L278)&gt;P278, "Yes", "No"))</f>
        <v/>
      </c>
      <c r="P278" s="3" t="e">
        <f>IF(J$3="", 2.83*K278*2^(1-0.5*LOG(K278/(10^J$2)))/100,J$3)</f>
        <v>#NUM!</v>
      </c>
      <c r="Q278" s="3" t="s">
        <v>7</v>
      </c>
    </row>
    <row r="279" spans="2:17" x14ac:dyDescent="0.25">
      <c r="B279" s="5"/>
      <c r="M279" s="3">
        <f>L279-K279</f>
        <v>0</v>
      </c>
      <c r="N279" s="3">
        <f>M279^2</f>
        <v>0</v>
      </c>
      <c r="O279" s="3" t="str">
        <f>IF(K279="","",IF(ABS(K279-L279)&gt;P279, "Yes", "No"))</f>
        <v/>
      </c>
      <c r="P279" s="3" t="e">
        <f>IF(J$3="", 2.83*K279*2^(1-0.5*LOG(K279/(10^J$2)))/100,J$3)</f>
        <v>#NUM!</v>
      </c>
      <c r="Q279" s="3" t="s">
        <v>7</v>
      </c>
    </row>
    <row r="280" spans="2:17" x14ac:dyDescent="0.25">
      <c r="B280" s="5"/>
      <c r="M280" s="3">
        <f>L280-K280</f>
        <v>0</v>
      </c>
      <c r="N280" s="3">
        <f>M280^2</f>
        <v>0</v>
      </c>
      <c r="O280" s="3" t="str">
        <f>IF(K280="","",IF(ABS(K280-L280)&gt;P280, "Yes", "No"))</f>
        <v/>
      </c>
      <c r="P280" s="3" t="e">
        <f>IF(J$3="", 2.83*K280*2^(1-0.5*LOG(K280/(10^J$2)))/100,J$3)</f>
        <v>#NUM!</v>
      </c>
      <c r="Q280" s="3" t="s">
        <v>7</v>
      </c>
    </row>
    <row r="281" spans="2:17" x14ac:dyDescent="0.25">
      <c r="B281" s="5"/>
      <c r="M281" s="3">
        <f>L281-K281</f>
        <v>0</v>
      </c>
      <c r="N281" s="3">
        <f>M281^2</f>
        <v>0</v>
      </c>
      <c r="O281" s="3" t="str">
        <f>IF(K281="","",IF(ABS(K281-L281)&gt;P281, "Yes", "No"))</f>
        <v/>
      </c>
      <c r="P281" s="3" t="e">
        <f>IF(J$3="", 2.83*K281*2^(1-0.5*LOG(K281/(10^J$2)))/100,J$3)</f>
        <v>#NUM!</v>
      </c>
      <c r="Q281" s="3" t="s">
        <v>7</v>
      </c>
    </row>
    <row r="282" spans="2:17" x14ac:dyDescent="0.25">
      <c r="B282" s="5"/>
      <c r="M282" s="3">
        <f>L282-K282</f>
        <v>0</v>
      </c>
      <c r="N282" s="3">
        <f>M282^2</f>
        <v>0</v>
      </c>
      <c r="O282" s="3" t="str">
        <f>IF(K282="","",IF(ABS(K282-L282)&gt;P282, "Yes", "No"))</f>
        <v/>
      </c>
      <c r="P282" s="3" t="e">
        <f>IF(J$3="", 2.83*K282*2^(1-0.5*LOG(K282/(10^J$2)))/100,J$3)</f>
        <v>#NUM!</v>
      </c>
      <c r="Q282" s="3" t="s">
        <v>7</v>
      </c>
    </row>
    <row r="283" spans="2:17" x14ac:dyDescent="0.25">
      <c r="B283" s="5"/>
      <c r="M283" s="3">
        <f>L283-K283</f>
        <v>0</v>
      </c>
      <c r="N283" s="3">
        <f>M283^2</f>
        <v>0</v>
      </c>
      <c r="O283" s="3" t="str">
        <f>IF(K283="","",IF(ABS(K283-L283)&gt;P283, "Yes", "No"))</f>
        <v/>
      </c>
      <c r="P283" s="3" t="e">
        <f>IF(J$3="", 2.83*K283*2^(1-0.5*LOG(K283/(10^J$2)))/100,J$3)</f>
        <v>#NUM!</v>
      </c>
      <c r="Q283" s="3" t="s">
        <v>7</v>
      </c>
    </row>
    <row r="284" spans="2:17" x14ac:dyDescent="0.25">
      <c r="B284" s="5"/>
      <c r="M284" s="3">
        <f>L284-K284</f>
        <v>0</v>
      </c>
      <c r="N284" s="3">
        <f>M284^2</f>
        <v>0</v>
      </c>
      <c r="O284" s="3" t="str">
        <f>IF(K284="","",IF(ABS(K284-L284)&gt;P284, "Yes", "No"))</f>
        <v/>
      </c>
      <c r="P284" s="3" t="e">
        <f>IF(J$3="", 2.83*K284*2^(1-0.5*LOG(K284/(10^J$2)))/100,J$3)</f>
        <v>#NUM!</v>
      </c>
      <c r="Q284" s="3" t="s">
        <v>7</v>
      </c>
    </row>
    <row r="285" spans="2:17" x14ac:dyDescent="0.25">
      <c r="B285" s="5"/>
      <c r="M285" s="3">
        <f>L285-K285</f>
        <v>0</v>
      </c>
      <c r="N285" s="3">
        <f>M285^2</f>
        <v>0</v>
      </c>
      <c r="O285" s="3" t="str">
        <f>IF(K285="","",IF(ABS(K285-L285)&gt;P285, "Yes", "No"))</f>
        <v/>
      </c>
      <c r="P285" s="3" t="e">
        <f>IF(J$3="", 2.83*K285*2^(1-0.5*LOG(K285/(10^J$2)))/100,J$3)</f>
        <v>#NUM!</v>
      </c>
      <c r="Q285" s="3" t="s">
        <v>7</v>
      </c>
    </row>
    <row r="286" spans="2:17" x14ac:dyDescent="0.25">
      <c r="B286" s="5"/>
      <c r="M286" s="3">
        <f>L286-K286</f>
        <v>0</v>
      </c>
      <c r="N286" s="3">
        <f>M286^2</f>
        <v>0</v>
      </c>
      <c r="O286" s="3" t="str">
        <f>IF(K286="","",IF(ABS(K286-L286)&gt;P286, "Yes", "No"))</f>
        <v/>
      </c>
      <c r="P286" s="3" t="e">
        <f>IF(J$3="", 2.83*K286*2^(1-0.5*LOG(K286/(10^J$2)))/100,J$3)</f>
        <v>#NUM!</v>
      </c>
      <c r="Q286" s="3" t="s">
        <v>7</v>
      </c>
    </row>
    <row r="287" spans="2:17" x14ac:dyDescent="0.25">
      <c r="B287" s="5"/>
      <c r="M287" s="3">
        <f>L287-K287</f>
        <v>0</v>
      </c>
      <c r="N287" s="3">
        <f>M287^2</f>
        <v>0</v>
      </c>
      <c r="O287" s="3" t="str">
        <f>IF(K287="","",IF(ABS(K287-L287)&gt;P287, "Yes", "No"))</f>
        <v/>
      </c>
      <c r="P287" s="3" t="e">
        <f>IF(J$3="", 2.83*K287*2^(1-0.5*LOG(K287/(10^J$2)))/100,J$3)</f>
        <v>#NUM!</v>
      </c>
      <c r="Q287" s="3" t="s">
        <v>7</v>
      </c>
    </row>
    <row r="288" spans="2:17" x14ac:dyDescent="0.25">
      <c r="B288" s="5"/>
      <c r="M288" s="3">
        <f>L288-K288</f>
        <v>0</v>
      </c>
      <c r="N288" s="3">
        <f>M288^2</f>
        <v>0</v>
      </c>
      <c r="O288" s="3" t="str">
        <f>IF(K288="","",IF(ABS(K288-L288)&gt;P288, "Yes", "No"))</f>
        <v/>
      </c>
      <c r="P288" s="3" t="e">
        <f>IF(J$3="", 2.83*K288*2^(1-0.5*LOG(K288/(10^J$2)))/100,J$3)</f>
        <v>#NUM!</v>
      </c>
      <c r="Q288" s="3" t="s">
        <v>7</v>
      </c>
    </row>
    <row r="289" spans="2:17" x14ac:dyDescent="0.25">
      <c r="B289" s="5"/>
      <c r="M289" s="3">
        <f>L289-K289</f>
        <v>0</v>
      </c>
      <c r="N289" s="3">
        <f>M289^2</f>
        <v>0</v>
      </c>
      <c r="O289" s="3" t="str">
        <f>IF(K289="","",IF(ABS(K289-L289)&gt;P289, "Yes", "No"))</f>
        <v/>
      </c>
      <c r="P289" s="3" t="e">
        <f>IF(J$3="", 2.83*K289*2^(1-0.5*LOG(K289/(10^J$2)))/100,J$3)</f>
        <v>#NUM!</v>
      </c>
      <c r="Q289" s="3" t="s">
        <v>7</v>
      </c>
    </row>
    <row r="290" spans="2:17" x14ac:dyDescent="0.25">
      <c r="B290" s="5"/>
      <c r="M290" s="3">
        <f>L290-K290</f>
        <v>0</v>
      </c>
      <c r="N290" s="3">
        <f>M290^2</f>
        <v>0</v>
      </c>
      <c r="O290" s="3" t="str">
        <f>IF(K290="","",IF(ABS(K290-L290)&gt;P290, "Yes", "No"))</f>
        <v/>
      </c>
      <c r="P290" s="3" t="e">
        <f>IF(J$3="", 2.83*K290*2^(1-0.5*LOG(K290/(10^J$2)))/100,J$3)</f>
        <v>#NUM!</v>
      </c>
      <c r="Q290" s="3" t="s">
        <v>7</v>
      </c>
    </row>
    <row r="291" spans="2:17" x14ac:dyDescent="0.25">
      <c r="B291" s="5"/>
      <c r="M291" s="3">
        <f>L291-K291</f>
        <v>0</v>
      </c>
      <c r="N291" s="3">
        <f>M291^2</f>
        <v>0</v>
      </c>
      <c r="O291" s="3" t="str">
        <f>IF(K291="","",IF(ABS(K291-L291)&gt;P291, "Yes", "No"))</f>
        <v/>
      </c>
      <c r="P291" s="3" t="e">
        <f>IF(J$3="", 2.83*K291*2^(1-0.5*LOG(K291/(10^J$2)))/100,J$3)</f>
        <v>#NUM!</v>
      </c>
      <c r="Q291" s="3" t="s">
        <v>7</v>
      </c>
    </row>
    <row r="292" spans="2:17" x14ac:dyDescent="0.25">
      <c r="B292" s="5"/>
      <c r="M292" s="3">
        <f>L292-K292</f>
        <v>0</v>
      </c>
      <c r="N292" s="3">
        <f>M292^2</f>
        <v>0</v>
      </c>
      <c r="O292" s="3" t="str">
        <f>IF(K292="","",IF(ABS(K292-L292)&gt;P292, "Yes", "No"))</f>
        <v/>
      </c>
      <c r="P292" s="3" t="e">
        <f>IF(J$3="", 2.83*K292*2^(1-0.5*LOG(K292/(10^J$2)))/100,J$3)</f>
        <v>#NUM!</v>
      </c>
      <c r="Q292" s="3" t="s">
        <v>7</v>
      </c>
    </row>
    <row r="293" spans="2:17" x14ac:dyDescent="0.25">
      <c r="B293" s="5"/>
      <c r="M293" s="3">
        <f>L293-K293</f>
        <v>0</v>
      </c>
      <c r="N293" s="3">
        <f>M293^2</f>
        <v>0</v>
      </c>
      <c r="O293" s="3" t="str">
        <f>IF(K293="","",IF(ABS(K293-L293)&gt;P293, "Yes", "No"))</f>
        <v/>
      </c>
      <c r="P293" s="3" t="e">
        <f>IF(J$3="", 2.83*K293*2^(1-0.5*LOG(K293/(10^J$2)))/100,J$3)</f>
        <v>#NUM!</v>
      </c>
      <c r="Q293" s="3" t="s">
        <v>7</v>
      </c>
    </row>
    <row r="294" spans="2:17" x14ac:dyDescent="0.25">
      <c r="B294" s="5"/>
      <c r="M294" s="3">
        <f>L294-K294</f>
        <v>0</v>
      </c>
      <c r="N294" s="3">
        <f>M294^2</f>
        <v>0</v>
      </c>
      <c r="O294" s="3" t="str">
        <f>IF(K294="","",IF(ABS(K294-L294)&gt;P294, "Yes", "No"))</f>
        <v/>
      </c>
      <c r="P294" s="3" t="e">
        <f>IF(J$3="", 2.83*K294*2^(1-0.5*LOG(K294/(10^J$2)))/100,J$3)</f>
        <v>#NUM!</v>
      </c>
      <c r="Q294" s="3" t="s">
        <v>7</v>
      </c>
    </row>
    <row r="295" spans="2:17" x14ac:dyDescent="0.25">
      <c r="B295" s="5"/>
      <c r="M295" s="3">
        <f>L295-K295</f>
        <v>0</v>
      </c>
      <c r="N295" s="3">
        <f>M295^2</f>
        <v>0</v>
      </c>
      <c r="O295" s="3" t="str">
        <f>IF(K295="","",IF(ABS(K295-L295)&gt;P295, "Yes", "No"))</f>
        <v/>
      </c>
      <c r="P295" s="3" t="e">
        <f>IF(J$3="", 2.83*K295*2^(1-0.5*LOG(K295/(10^J$2)))/100,J$3)</f>
        <v>#NUM!</v>
      </c>
      <c r="Q295" s="3" t="s">
        <v>7</v>
      </c>
    </row>
    <row r="296" spans="2:17" x14ac:dyDescent="0.25">
      <c r="B296" s="5"/>
      <c r="M296" s="3">
        <f>L296-K296</f>
        <v>0</v>
      </c>
      <c r="N296" s="3">
        <f>M296^2</f>
        <v>0</v>
      </c>
      <c r="O296" s="3" t="str">
        <f>IF(K296="","",IF(ABS(K296-L296)&gt;P296, "Yes", "No"))</f>
        <v/>
      </c>
      <c r="P296" s="3" t="e">
        <f>IF(J$3="", 2.83*K296*2^(1-0.5*LOG(K296/(10^J$2)))/100,J$3)</f>
        <v>#NUM!</v>
      </c>
      <c r="Q296" s="3" t="s">
        <v>7</v>
      </c>
    </row>
    <row r="297" spans="2:17" x14ac:dyDescent="0.25">
      <c r="B297" s="5"/>
      <c r="M297" s="3">
        <f>L297-K297</f>
        <v>0</v>
      </c>
      <c r="N297" s="3">
        <f>M297^2</f>
        <v>0</v>
      </c>
      <c r="O297" s="3" t="str">
        <f>IF(K297="","",IF(ABS(K297-L297)&gt;P297, "Yes", "No"))</f>
        <v/>
      </c>
      <c r="P297" s="3" t="e">
        <f>IF(J$3="", 2.83*K297*2^(1-0.5*LOG(K297/(10^J$2)))/100,J$3)</f>
        <v>#NUM!</v>
      </c>
      <c r="Q297" s="3" t="s">
        <v>7</v>
      </c>
    </row>
    <row r="298" spans="2:17" x14ac:dyDescent="0.25">
      <c r="B298" s="5"/>
      <c r="M298" s="3">
        <f>L298-K298</f>
        <v>0</v>
      </c>
      <c r="N298" s="3">
        <f>M298^2</f>
        <v>0</v>
      </c>
      <c r="O298" s="3" t="str">
        <f>IF(K298="","",IF(ABS(K298-L298)&gt;P298, "Yes", "No"))</f>
        <v/>
      </c>
      <c r="P298" s="3" t="e">
        <f>IF(J$3="", 2.83*K298*2^(1-0.5*LOG(K298/(10^J$2)))/100,J$3)</f>
        <v>#NUM!</v>
      </c>
      <c r="Q298" s="3" t="s">
        <v>7</v>
      </c>
    </row>
    <row r="299" spans="2:17" x14ac:dyDescent="0.25">
      <c r="B299" s="5"/>
      <c r="M299" s="3">
        <f>L299-K299</f>
        <v>0</v>
      </c>
      <c r="N299" s="3">
        <f>M299^2</f>
        <v>0</v>
      </c>
      <c r="O299" s="3" t="str">
        <f>IF(K299="","",IF(ABS(K299-L299)&gt;P299, "Yes", "No"))</f>
        <v/>
      </c>
      <c r="P299" s="3" t="e">
        <f>IF(J$3="", 2.83*K299*2^(1-0.5*LOG(K299/(10^J$2)))/100,J$3)</f>
        <v>#NUM!</v>
      </c>
      <c r="Q299" s="3" t="s">
        <v>7</v>
      </c>
    </row>
    <row r="300" spans="2:17" x14ac:dyDescent="0.25">
      <c r="B300" s="5"/>
      <c r="M300" s="3">
        <f>L300-K300</f>
        <v>0</v>
      </c>
      <c r="N300" s="3">
        <f>M300^2</f>
        <v>0</v>
      </c>
      <c r="O300" s="3" t="str">
        <f>IF(K300="","",IF(ABS(K300-L300)&gt;P300, "Yes", "No"))</f>
        <v/>
      </c>
      <c r="P300" s="3" t="e">
        <f>IF(J$3="", 2.83*K300*2^(1-0.5*LOG(K300/(10^J$2)))/100,J$3)</f>
        <v>#NUM!</v>
      </c>
      <c r="Q300" s="3" t="s">
        <v>7</v>
      </c>
    </row>
    <row r="301" spans="2:17" x14ac:dyDescent="0.25">
      <c r="B301" s="5"/>
      <c r="M301" s="3">
        <f>L301-K301</f>
        <v>0</v>
      </c>
      <c r="N301" s="3">
        <f>M301^2</f>
        <v>0</v>
      </c>
      <c r="O301" s="3" t="str">
        <f>IF(K301="","",IF(ABS(K301-L301)&gt;P301, "Yes", "No"))</f>
        <v/>
      </c>
      <c r="P301" s="3" t="e">
        <f>IF(J$3="", 2.83*K301*2^(1-0.5*LOG(K301/(10^J$2)))/100,J$3)</f>
        <v>#NUM!</v>
      </c>
      <c r="Q301" s="3" t="s">
        <v>7</v>
      </c>
    </row>
    <row r="302" spans="2:17" x14ac:dyDescent="0.25">
      <c r="B302" s="5"/>
      <c r="M302" s="3">
        <f>L302-K302</f>
        <v>0</v>
      </c>
      <c r="N302" s="3">
        <f>M302^2</f>
        <v>0</v>
      </c>
      <c r="O302" s="3" t="str">
        <f>IF(K302="","",IF(ABS(K302-L302)&gt;P302, "Yes", "No"))</f>
        <v/>
      </c>
      <c r="P302" s="3" t="e">
        <f>IF(J$3="", 2.83*K302*2^(1-0.5*LOG(K302/(10^J$2)))/100,J$3)</f>
        <v>#NUM!</v>
      </c>
      <c r="Q302" s="3" t="s">
        <v>7</v>
      </c>
    </row>
    <row r="303" spans="2:17" x14ac:dyDescent="0.25">
      <c r="B303" s="5"/>
      <c r="M303" s="3">
        <f>L303-K303</f>
        <v>0</v>
      </c>
      <c r="N303" s="3">
        <f>M303^2</f>
        <v>0</v>
      </c>
      <c r="O303" s="3" t="str">
        <f>IF(K303="","",IF(ABS(K303-L303)&gt;P303, "Yes", "No"))</f>
        <v/>
      </c>
      <c r="P303" s="3" t="e">
        <f>IF(J$3="", 2.83*K303*2^(1-0.5*LOG(K303/(10^J$2)))/100,J$3)</f>
        <v>#NUM!</v>
      </c>
      <c r="Q303" s="3" t="s">
        <v>7</v>
      </c>
    </row>
    <row r="304" spans="2:17" x14ac:dyDescent="0.25">
      <c r="B304" s="5"/>
      <c r="M304" s="3">
        <f>L304-K304</f>
        <v>0</v>
      </c>
      <c r="N304" s="3">
        <f>M304^2</f>
        <v>0</v>
      </c>
      <c r="O304" s="3" t="str">
        <f>IF(K304="","",IF(ABS(K304-L304)&gt;P304, "Yes", "No"))</f>
        <v/>
      </c>
      <c r="P304" s="3" t="e">
        <f>IF(J$3="", 2.83*K304*2^(1-0.5*LOG(K304/(10^J$2)))/100,J$3)</f>
        <v>#NUM!</v>
      </c>
      <c r="Q304" s="3" t="s">
        <v>7</v>
      </c>
    </row>
    <row r="305" spans="2:17" x14ac:dyDescent="0.25">
      <c r="B305" s="5"/>
      <c r="M305" s="3">
        <f>L305-K305</f>
        <v>0</v>
      </c>
      <c r="N305" s="3">
        <f>M305^2</f>
        <v>0</v>
      </c>
      <c r="O305" s="3" t="str">
        <f>IF(K305="","",IF(ABS(K305-L305)&gt;P305, "Yes", "No"))</f>
        <v/>
      </c>
      <c r="P305" s="3" t="e">
        <f>IF(J$3="", 2.83*K305*2^(1-0.5*LOG(K305/(10^J$2)))/100,J$3)</f>
        <v>#NUM!</v>
      </c>
      <c r="Q305" s="3" t="s">
        <v>7</v>
      </c>
    </row>
    <row r="306" spans="2:17" x14ac:dyDescent="0.25">
      <c r="B306" s="5"/>
      <c r="M306" s="3">
        <f>L306-K306</f>
        <v>0</v>
      </c>
      <c r="N306" s="3">
        <f>M306^2</f>
        <v>0</v>
      </c>
      <c r="O306" s="3" t="str">
        <f>IF(K306="","",IF(ABS(K306-L306)&gt;P306, "Yes", "No"))</f>
        <v/>
      </c>
      <c r="P306" s="3" t="e">
        <f>IF(J$3="", 2.83*K306*2^(1-0.5*LOG(K306/(10^J$2)))/100,J$3)</f>
        <v>#NUM!</v>
      </c>
      <c r="Q306" s="3" t="s">
        <v>7</v>
      </c>
    </row>
    <row r="307" spans="2:17" x14ac:dyDescent="0.25">
      <c r="B307" s="5"/>
      <c r="M307" s="3">
        <f>L307-K307</f>
        <v>0</v>
      </c>
      <c r="N307" s="3">
        <f>M307^2</f>
        <v>0</v>
      </c>
      <c r="O307" s="3" t="str">
        <f>IF(K307="","",IF(ABS(K307-L307)&gt;P307, "Yes", "No"))</f>
        <v/>
      </c>
      <c r="P307" s="3" t="e">
        <f>IF(J$3="", 2.83*K307*2^(1-0.5*LOG(K307/(10^J$2)))/100,J$3)</f>
        <v>#NUM!</v>
      </c>
      <c r="Q307" s="3" t="s">
        <v>7</v>
      </c>
    </row>
    <row r="308" spans="2:17" x14ac:dyDescent="0.25">
      <c r="B308" s="5"/>
      <c r="M308" s="3">
        <f>L308-K308</f>
        <v>0</v>
      </c>
      <c r="N308" s="3">
        <f>M308^2</f>
        <v>0</v>
      </c>
      <c r="O308" s="3" t="str">
        <f>IF(K308="","",IF(ABS(K308-L308)&gt;P308, "Yes", "No"))</f>
        <v/>
      </c>
      <c r="P308" s="3" t="e">
        <f>IF(J$3="", 2.83*K308*2^(1-0.5*LOG(K308/(10^J$2)))/100,J$3)</f>
        <v>#NUM!</v>
      </c>
      <c r="Q308" s="3" t="s">
        <v>7</v>
      </c>
    </row>
    <row r="309" spans="2:17" x14ac:dyDescent="0.25">
      <c r="B309" s="5"/>
      <c r="M309" s="3">
        <f>L309-K309</f>
        <v>0</v>
      </c>
      <c r="N309" s="3">
        <f>M309^2</f>
        <v>0</v>
      </c>
      <c r="O309" s="3" t="str">
        <f>IF(K309="","",IF(ABS(K309-L309)&gt;P309, "Yes", "No"))</f>
        <v/>
      </c>
      <c r="P309" s="3" t="e">
        <f>IF(J$3="", 2.83*K309*2^(1-0.5*LOG(K309/(10^J$2)))/100,J$3)</f>
        <v>#NUM!</v>
      </c>
      <c r="Q309" s="3" t="s">
        <v>7</v>
      </c>
    </row>
    <row r="310" spans="2:17" x14ac:dyDescent="0.25">
      <c r="B310" s="5"/>
      <c r="M310" s="3">
        <f>L310-K310</f>
        <v>0</v>
      </c>
      <c r="N310" s="3">
        <f>M310^2</f>
        <v>0</v>
      </c>
      <c r="O310" s="3" t="str">
        <f>IF(K310="","",IF(ABS(K310-L310)&gt;P310, "Yes", "No"))</f>
        <v/>
      </c>
      <c r="P310" s="3" t="e">
        <f>IF(J$3="", 2.83*K310*2^(1-0.5*LOG(K310/(10^J$2)))/100,J$3)</f>
        <v>#NUM!</v>
      </c>
      <c r="Q310" s="3" t="s">
        <v>7</v>
      </c>
    </row>
    <row r="311" spans="2:17" x14ac:dyDescent="0.25">
      <c r="B311" s="5"/>
      <c r="M311" s="3">
        <f>L311-K311</f>
        <v>0</v>
      </c>
      <c r="N311" s="3">
        <f>M311^2</f>
        <v>0</v>
      </c>
      <c r="O311" s="3" t="str">
        <f>IF(K311="","",IF(ABS(K311-L311)&gt;P311, "Yes", "No"))</f>
        <v/>
      </c>
      <c r="P311" s="3" t="e">
        <f>IF(J$3="", 2.83*K311*2^(1-0.5*LOG(K311/(10^J$2)))/100,J$3)</f>
        <v>#NUM!</v>
      </c>
      <c r="Q311" s="3" t="s">
        <v>7</v>
      </c>
    </row>
    <row r="312" spans="2:17" x14ac:dyDescent="0.25">
      <c r="B312" s="5"/>
      <c r="M312" s="3">
        <f>L312-K312</f>
        <v>0</v>
      </c>
      <c r="N312" s="3">
        <f>M312^2</f>
        <v>0</v>
      </c>
      <c r="O312" s="3" t="str">
        <f>IF(K312="","",IF(ABS(K312-L312)&gt;P312, "Yes", "No"))</f>
        <v/>
      </c>
      <c r="P312" s="3" t="e">
        <f>IF(J$3="", 2.83*K312*2^(1-0.5*LOG(K312/(10^J$2)))/100,J$3)</f>
        <v>#NUM!</v>
      </c>
      <c r="Q312" s="3" t="s">
        <v>7</v>
      </c>
    </row>
    <row r="313" spans="2:17" x14ac:dyDescent="0.25">
      <c r="B313" s="5"/>
      <c r="M313" s="3">
        <f>L313-K313</f>
        <v>0</v>
      </c>
      <c r="N313" s="3">
        <f>M313^2</f>
        <v>0</v>
      </c>
      <c r="O313" s="3" t="str">
        <f>IF(K313="","",IF(ABS(K313-L313)&gt;P313, "Yes", "No"))</f>
        <v/>
      </c>
      <c r="P313" s="3" t="e">
        <f>IF(J$3="", 2.83*K313*2^(1-0.5*LOG(K313/(10^J$2)))/100,J$3)</f>
        <v>#NUM!</v>
      </c>
      <c r="Q313" s="3" t="s">
        <v>7</v>
      </c>
    </row>
    <row r="314" spans="2:17" x14ac:dyDescent="0.25">
      <c r="B314" s="5"/>
      <c r="M314" s="3">
        <f>L314-K314</f>
        <v>0</v>
      </c>
      <c r="N314" s="3">
        <f>M314^2</f>
        <v>0</v>
      </c>
      <c r="O314" s="3" t="str">
        <f>IF(K314="","",IF(ABS(K314-L314)&gt;P314, "Yes", "No"))</f>
        <v/>
      </c>
      <c r="P314" s="3" t="e">
        <f>IF(J$3="", 2.83*K314*2^(1-0.5*LOG(K314/(10^J$2)))/100,J$3)</f>
        <v>#NUM!</v>
      </c>
      <c r="Q314" s="3" t="s">
        <v>7</v>
      </c>
    </row>
    <row r="315" spans="2:17" x14ac:dyDescent="0.25">
      <c r="B315" s="5"/>
      <c r="M315" s="3">
        <f>L315-K315</f>
        <v>0</v>
      </c>
      <c r="N315" s="3">
        <f>M315^2</f>
        <v>0</v>
      </c>
      <c r="O315" s="3" t="str">
        <f>IF(K315="","",IF(ABS(K315-L315)&gt;P315, "Yes", "No"))</f>
        <v/>
      </c>
      <c r="P315" s="3" t="e">
        <f>IF(J$3="", 2.83*K315*2^(1-0.5*LOG(K315/(10^J$2)))/100,J$3)</f>
        <v>#NUM!</v>
      </c>
      <c r="Q315" s="3" t="s">
        <v>7</v>
      </c>
    </row>
    <row r="316" spans="2:17" x14ac:dyDescent="0.25">
      <c r="B316" s="5"/>
      <c r="M316" s="3">
        <f>L316-K316</f>
        <v>0</v>
      </c>
      <c r="N316" s="3">
        <f>M316^2</f>
        <v>0</v>
      </c>
      <c r="O316" s="3" t="str">
        <f>IF(K316="","",IF(ABS(K316-L316)&gt;P316, "Yes", "No"))</f>
        <v/>
      </c>
      <c r="P316" s="3" t="e">
        <f>IF(J$3="", 2.83*K316*2^(1-0.5*LOG(K316/(10^J$2)))/100,J$3)</f>
        <v>#NUM!</v>
      </c>
      <c r="Q316" s="3" t="s">
        <v>7</v>
      </c>
    </row>
    <row r="317" spans="2:17" x14ac:dyDescent="0.25">
      <c r="B317" s="5"/>
      <c r="M317" s="3">
        <f>L317-K317</f>
        <v>0</v>
      </c>
      <c r="N317" s="3">
        <f>M317^2</f>
        <v>0</v>
      </c>
      <c r="O317" s="3" t="str">
        <f>IF(K317="","",IF(ABS(K317-L317)&gt;P317, "Yes", "No"))</f>
        <v/>
      </c>
      <c r="P317" s="3" t="e">
        <f>IF(J$3="", 2.83*K317*2^(1-0.5*LOG(K317/(10^J$2)))/100,J$3)</f>
        <v>#NUM!</v>
      </c>
      <c r="Q317" s="3" t="s">
        <v>7</v>
      </c>
    </row>
    <row r="318" spans="2:17" x14ac:dyDescent="0.25">
      <c r="B318" s="5"/>
      <c r="M318" s="3">
        <f>L318-K318</f>
        <v>0</v>
      </c>
      <c r="N318" s="3">
        <f>M318^2</f>
        <v>0</v>
      </c>
      <c r="O318" s="3" t="str">
        <f>IF(K318="","",IF(ABS(K318-L318)&gt;P318, "Yes", "No"))</f>
        <v/>
      </c>
      <c r="P318" s="3" t="e">
        <f>IF(J$3="", 2.83*K318*2^(1-0.5*LOG(K318/(10^J$2)))/100,J$3)</f>
        <v>#NUM!</v>
      </c>
      <c r="Q318" s="3" t="s">
        <v>7</v>
      </c>
    </row>
    <row r="319" spans="2:17" x14ac:dyDescent="0.25">
      <c r="B319" s="5"/>
      <c r="M319" s="3">
        <f>L319-K319</f>
        <v>0</v>
      </c>
      <c r="N319" s="3">
        <f>M319^2</f>
        <v>0</v>
      </c>
      <c r="O319" s="3" t="str">
        <f>IF(K319="","",IF(ABS(K319-L319)&gt;P319, "Yes", "No"))</f>
        <v/>
      </c>
      <c r="P319" s="3" t="e">
        <f>IF(J$3="", 2.83*K319*2^(1-0.5*LOG(K319/(10^J$2)))/100,J$3)</f>
        <v>#NUM!</v>
      </c>
      <c r="Q319" s="3" t="s">
        <v>7</v>
      </c>
    </row>
    <row r="320" spans="2:17" x14ac:dyDescent="0.25">
      <c r="B320" s="5"/>
      <c r="M320" s="3">
        <f>L320-K320</f>
        <v>0</v>
      </c>
      <c r="N320" s="3">
        <f>M320^2</f>
        <v>0</v>
      </c>
      <c r="O320" s="3" t="str">
        <f>IF(K320="","",IF(ABS(K320-L320)&gt;P320, "Yes", "No"))</f>
        <v/>
      </c>
      <c r="P320" s="3" t="e">
        <f>IF(J$3="", 2.83*K320*2^(1-0.5*LOG(K320/(10^J$2)))/100,J$3)</f>
        <v>#NUM!</v>
      </c>
      <c r="Q320" s="3" t="s">
        <v>7</v>
      </c>
    </row>
    <row r="321" spans="2:17" x14ac:dyDescent="0.25">
      <c r="B321" s="5"/>
      <c r="M321" s="3">
        <f>L321-K321</f>
        <v>0</v>
      </c>
      <c r="N321" s="3">
        <f>M321^2</f>
        <v>0</v>
      </c>
      <c r="O321" s="3" t="str">
        <f>IF(K321="","",IF(ABS(K321-L321)&gt;P321, "Yes", "No"))</f>
        <v/>
      </c>
      <c r="P321" s="3" t="e">
        <f>IF(J$3="", 2.83*K321*2^(1-0.5*LOG(K321/(10^J$2)))/100,J$3)</f>
        <v>#NUM!</v>
      </c>
      <c r="Q321" s="3" t="s">
        <v>7</v>
      </c>
    </row>
    <row r="322" spans="2:17" x14ac:dyDescent="0.25">
      <c r="B322" s="5"/>
      <c r="M322" s="3">
        <f>L322-K322</f>
        <v>0</v>
      </c>
      <c r="N322" s="3">
        <f>M322^2</f>
        <v>0</v>
      </c>
      <c r="O322" s="3" t="str">
        <f>IF(K322="","",IF(ABS(K322-L322)&gt;P322, "Yes", "No"))</f>
        <v/>
      </c>
      <c r="P322" s="3" t="e">
        <f>IF(J$3="", 2.83*K322*2^(1-0.5*LOG(K322/(10^J$2)))/100,J$3)</f>
        <v>#NUM!</v>
      </c>
      <c r="Q322" s="3" t="s">
        <v>7</v>
      </c>
    </row>
    <row r="323" spans="2:17" x14ac:dyDescent="0.25">
      <c r="B323" s="5"/>
      <c r="M323" s="3">
        <f>L323-K323</f>
        <v>0</v>
      </c>
      <c r="N323" s="3">
        <f>M323^2</f>
        <v>0</v>
      </c>
      <c r="O323" s="3" t="str">
        <f>IF(K323="","",IF(ABS(K323-L323)&gt;P323, "Yes", "No"))</f>
        <v/>
      </c>
      <c r="P323" s="3" t="e">
        <f>IF(J$3="", 2.83*K323*2^(1-0.5*LOG(K323/(10^J$2)))/100,J$3)</f>
        <v>#NUM!</v>
      </c>
      <c r="Q323" s="3" t="s">
        <v>7</v>
      </c>
    </row>
    <row r="324" spans="2:17" x14ac:dyDescent="0.25">
      <c r="B324" s="5"/>
      <c r="M324" s="3">
        <f>L324-K324</f>
        <v>0</v>
      </c>
      <c r="N324" s="3">
        <f>M324^2</f>
        <v>0</v>
      </c>
      <c r="O324" s="3" t="str">
        <f>IF(K324="","",IF(ABS(K324-L324)&gt;P324, "Yes", "No"))</f>
        <v/>
      </c>
      <c r="P324" s="3" t="e">
        <f>IF(J$3="", 2.83*K324*2^(1-0.5*LOG(K324/(10^J$2)))/100,J$3)</f>
        <v>#NUM!</v>
      </c>
      <c r="Q324" s="3" t="s">
        <v>7</v>
      </c>
    </row>
    <row r="325" spans="2:17" x14ac:dyDescent="0.25">
      <c r="B325" s="5"/>
      <c r="M325" s="3">
        <f>L325-K325</f>
        <v>0</v>
      </c>
      <c r="N325" s="3">
        <f>M325^2</f>
        <v>0</v>
      </c>
      <c r="O325" s="3" t="str">
        <f>IF(K325="","",IF(ABS(K325-L325)&gt;P325, "Yes", "No"))</f>
        <v/>
      </c>
      <c r="P325" s="3" t="e">
        <f>IF(J$3="", 2.83*K325*2^(1-0.5*LOG(K325/(10^J$2)))/100,J$3)</f>
        <v>#NUM!</v>
      </c>
      <c r="Q325" s="3" t="s">
        <v>7</v>
      </c>
    </row>
    <row r="326" spans="2:17" x14ac:dyDescent="0.25">
      <c r="B326" s="5"/>
      <c r="M326" s="3">
        <f>L326-K326</f>
        <v>0</v>
      </c>
      <c r="N326" s="3">
        <f>M326^2</f>
        <v>0</v>
      </c>
      <c r="O326" s="3" t="str">
        <f>IF(K326="","",IF(ABS(K326-L326)&gt;P326, "Yes", "No"))</f>
        <v/>
      </c>
      <c r="P326" s="3" t="e">
        <f>IF(J$3="", 2.83*K326*2^(1-0.5*LOG(K326/(10^J$2)))/100,J$3)</f>
        <v>#NUM!</v>
      </c>
      <c r="Q326" s="3" t="s">
        <v>7</v>
      </c>
    </row>
    <row r="327" spans="2:17" x14ac:dyDescent="0.25">
      <c r="B327" s="5"/>
      <c r="M327" s="3">
        <f>L327-K327</f>
        <v>0</v>
      </c>
      <c r="N327" s="3">
        <f>M327^2</f>
        <v>0</v>
      </c>
      <c r="O327" s="3" t="str">
        <f>IF(K327="","",IF(ABS(K327-L327)&gt;P327, "Yes", "No"))</f>
        <v/>
      </c>
      <c r="P327" s="3" t="e">
        <f>IF(J$3="", 2.83*K327*2^(1-0.5*LOG(K327/(10^J$2)))/100,J$3)</f>
        <v>#NUM!</v>
      </c>
      <c r="Q327" s="3" t="s">
        <v>7</v>
      </c>
    </row>
    <row r="328" spans="2:17" x14ac:dyDescent="0.25">
      <c r="B328" s="5"/>
      <c r="M328" s="3">
        <f>L328-K328</f>
        <v>0</v>
      </c>
      <c r="N328" s="3">
        <f>M328^2</f>
        <v>0</v>
      </c>
      <c r="O328" s="3" t="str">
        <f>IF(K328="","",IF(ABS(K328-L328)&gt;P328, "Yes", "No"))</f>
        <v/>
      </c>
      <c r="P328" s="3" t="e">
        <f>IF(J$3="", 2.83*K328*2^(1-0.5*LOG(K328/(10^J$2)))/100,J$3)</f>
        <v>#NUM!</v>
      </c>
      <c r="Q328" s="3" t="s">
        <v>7</v>
      </c>
    </row>
    <row r="329" spans="2:17" x14ac:dyDescent="0.25">
      <c r="B329" s="5"/>
      <c r="M329" s="3">
        <f>L329-K329</f>
        <v>0</v>
      </c>
      <c r="N329" s="3">
        <f>M329^2</f>
        <v>0</v>
      </c>
      <c r="O329" s="3" t="str">
        <f>IF(K329="","",IF(ABS(K329-L329)&gt;P329, "Yes", "No"))</f>
        <v/>
      </c>
      <c r="P329" s="3" t="e">
        <f>IF(J$3="", 2.83*K329*2^(1-0.5*LOG(K329/(10^J$2)))/100,J$3)</f>
        <v>#NUM!</v>
      </c>
      <c r="Q329" s="3" t="s">
        <v>7</v>
      </c>
    </row>
    <row r="330" spans="2:17" x14ac:dyDescent="0.25">
      <c r="B330" s="5"/>
      <c r="M330" s="3">
        <f>L330-K330</f>
        <v>0</v>
      </c>
      <c r="N330" s="3">
        <f>M330^2</f>
        <v>0</v>
      </c>
      <c r="O330" s="3" t="str">
        <f>IF(K330="","",IF(ABS(K330-L330)&gt;P330, "Yes", "No"))</f>
        <v/>
      </c>
      <c r="P330" s="3" t="e">
        <f>IF(J$3="", 2.83*K330*2^(1-0.5*LOG(K330/(10^J$2)))/100,J$3)</f>
        <v>#NUM!</v>
      </c>
      <c r="Q330" s="3" t="s">
        <v>7</v>
      </c>
    </row>
    <row r="331" spans="2:17" x14ac:dyDescent="0.25">
      <c r="B331" s="5"/>
      <c r="M331" s="3">
        <f>L331-K331</f>
        <v>0</v>
      </c>
      <c r="N331" s="3">
        <f>M331^2</f>
        <v>0</v>
      </c>
      <c r="O331" s="3" t="str">
        <f>IF(K331="","",IF(ABS(K331-L331)&gt;P331, "Yes", "No"))</f>
        <v/>
      </c>
      <c r="P331" s="3" t="e">
        <f>IF(J$3="", 2.83*K331*2^(1-0.5*LOG(K331/(10^J$2)))/100,J$3)</f>
        <v>#NUM!</v>
      </c>
      <c r="Q331" s="3" t="s">
        <v>7</v>
      </c>
    </row>
    <row r="332" spans="2:17" x14ac:dyDescent="0.25">
      <c r="B332" s="5"/>
      <c r="M332" s="3">
        <f>L332-K332</f>
        <v>0</v>
      </c>
      <c r="N332" s="3">
        <f>M332^2</f>
        <v>0</v>
      </c>
      <c r="O332" s="3" t="str">
        <f>IF(K332="","",IF(ABS(K332-L332)&gt;P332, "Yes", "No"))</f>
        <v/>
      </c>
      <c r="P332" s="3" t="e">
        <f>IF(J$3="", 2.83*K332*2^(1-0.5*LOG(K332/(10^J$2)))/100,J$3)</f>
        <v>#NUM!</v>
      </c>
      <c r="Q332" s="3" t="s">
        <v>7</v>
      </c>
    </row>
    <row r="333" spans="2:17" x14ac:dyDescent="0.25">
      <c r="B333" s="5"/>
      <c r="M333" s="3">
        <f>L333-K333</f>
        <v>0</v>
      </c>
      <c r="N333" s="3">
        <f>M333^2</f>
        <v>0</v>
      </c>
      <c r="O333" s="3" t="str">
        <f>IF(K333="","",IF(ABS(K333-L333)&gt;P333, "Yes", "No"))</f>
        <v/>
      </c>
      <c r="P333" s="3" t="e">
        <f>IF(J$3="", 2.83*K333*2^(1-0.5*LOG(K333/(10^J$2)))/100,J$3)</f>
        <v>#NUM!</v>
      </c>
      <c r="Q333" s="3" t="s">
        <v>7</v>
      </c>
    </row>
    <row r="334" spans="2:17" x14ac:dyDescent="0.25">
      <c r="B334" s="5"/>
      <c r="M334" s="3">
        <f>L334-K334</f>
        <v>0</v>
      </c>
      <c r="N334" s="3">
        <f>M334^2</f>
        <v>0</v>
      </c>
      <c r="O334" s="3" t="str">
        <f>IF(K334="","",IF(ABS(K334-L334)&gt;P334, "Yes", "No"))</f>
        <v/>
      </c>
      <c r="P334" s="3" t="e">
        <f>IF(J$3="", 2.83*K334*2^(1-0.5*LOG(K334/(10^J$2)))/100,J$3)</f>
        <v>#NUM!</v>
      </c>
      <c r="Q334" s="3" t="s">
        <v>7</v>
      </c>
    </row>
    <row r="335" spans="2:17" x14ac:dyDescent="0.25">
      <c r="B335" s="5"/>
      <c r="M335" s="3">
        <f>L335-K335</f>
        <v>0</v>
      </c>
      <c r="N335" s="3">
        <f>M335^2</f>
        <v>0</v>
      </c>
      <c r="O335" s="3" t="str">
        <f>IF(K335="","",IF(ABS(K335-L335)&gt;P335, "Yes", "No"))</f>
        <v/>
      </c>
      <c r="P335" s="3" t="e">
        <f>IF(J$3="", 2.83*K335*2^(1-0.5*LOG(K335/(10^J$2)))/100,J$3)</f>
        <v>#NUM!</v>
      </c>
      <c r="Q335" s="3" t="s">
        <v>7</v>
      </c>
    </row>
    <row r="336" spans="2:17" x14ac:dyDescent="0.25">
      <c r="B336" s="5"/>
      <c r="M336" s="3">
        <f>L336-K336</f>
        <v>0</v>
      </c>
      <c r="N336" s="3">
        <f>M336^2</f>
        <v>0</v>
      </c>
      <c r="O336" s="3" t="str">
        <f>IF(K336="","",IF(ABS(K336-L336)&gt;P336, "Yes", "No"))</f>
        <v/>
      </c>
      <c r="P336" s="3" t="e">
        <f>IF(J$3="", 2.83*K336*2^(1-0.5*LOG(K336/(10^J$2)))/100,J$3)</f>
        <v>#NUM!</v>
      </c>
      <c r="Q336" s="3" t="s">
        <v>7</v>
      </c>
    </row>
    <row r="337" spans="2:17" x14ac:dyDescent="0.25">
      <c r="B337" s="5"/>
      <c r="M337" s="3">
        <f>L337-K337</f>
        <v>0</v>
      </c>
      <c r="N337" s="3">
        <f>M337^2</f>
        <v>0</v>
      </c>
      <c r="O337" s="3" t="str">
        <f>IF(K337="","",IF(ABS(K337-L337)&gt;P337, "Yes", "No"))</f>
        <v/>
      </c>
      <c r="P337" s="3" t="e">
        <f>IF(J$3="", 2.83*K337*2^(1-0.5*LOG(K337/(10^J$2)))/100,J$3)</f>
        <v>#NUM!</v>
      </c>
      <c r="Q337" s="3" t="s">
        <v>7</v>
      </c>
    </row>
    <row r="338" spans="2:17" x14ac:dyDescent="0.25">
      <c r="B338" s="5"/>
      <c r="M338" s="3">
        <f>L338-K338</f>
        <v>0</v>
      </c>
      <c r="N338" s="3">
        <f>M338^2</f>
        <v>0</v>
      </c>
      <c r="O338" s="3" t="str">
        <f>IF(K338="","",IF(ABS(K338-L338)&gt;P338, "Yes", "No"))</f>
        <v/>
      </c>
      <c r="P338" s="3" t="e">
        <f>IF(J$3="", 2.83*K338*2^(1-0.5*LOG(K338/(10^J$2)))/100,J$3)</f>
        <v>#NUM!</v>
      </c>
      <c r="Q338" s="3" t="s">
        <v>7</v>
      </c>
    </row>
    <row r="339" spans="2:17" x14ac:dyDescent="0.25">
      <c r="B339" s="5"/>
      <c r="M339" s="3">
        <f>L339-K339</f>
        <v>0</v>
      </c>
      <c r="N339" s="3">
        <f>M339^2</f>
        <v>0</v>
      </c>
      <c r="O339" s="3" t="str">
        <f>IF(K339="","",IF(ABS(K339-L339)&gt;P339, "Yes", "No"))</f>
        <v/>
      </c>
      <c r="P339" s="3" t="e">
        <f>IF(J$3="", 2.83*K339*2^(1-0.5*LOG(K339/(10^J$2)))/100,J$3)</f>
        <v>#NUM!</v>
      </c>
      <c r="Q339" s="3" t="s">
        <v>7</v>
      </c>
    </row>
    <row r="340" spans="2:17" x14ac:dyDescent="0.25">
      <c r="B340" s="5"/>
      <c r="M340" s="3">
        <f>L340-K340</f>
        <v>0</v>
      </c>
      <c r="N340" s="3">
        <f>M340^2</f>
        <v>0</v>
      </c>
      <c r="O340" s="3" t="str">
        <f>IF(K340="","",IF(ABS(K340-L340)&gt;P340, "Yes", "No"))</f>
        <v/>
      </c>
      <c r="P340" s="3" t="e">
        <f>IF(J$3="", 2.83*K340*2^(1-0.5*LOG(K340/(10^J$2)))/100,J$3)</f>
        <v>#NUM!</v>
      </c>
      <c r="Q340" s="3" t="s">
        <v>7</v>
      </c>
    </row>
    <row r="341" spans="2:17" x14ac:dyDescent="0.25">
      <c r="B341" s="5"/>
      <c r="M341" s="3">
        <f>L341-K341</f>
        <v>0</v>
      </c>
      <c r="N341" s="3">
        <f>M341^2</f>
        <v>0</v>
      </c>
      <c r="O341" s="3" t="str">
        <f>IF(K341="","",IF(ABS(K341-L341)&gt;P341, "Yes", "No"))</f>
        <v/>
      </c>
      <c r="P341" s="3" t="e">
        <f>IF(J$3="", 2.83*K341*2^(1-0.5*LOG(K341/(10^J$2)))/100,J$3)</f>
        <v>#NUM!</v>
      </c>
      <c r="Q341" s="3" t="s">
        <v>7</v>
      </c>
    </row>
    <row r="342" spans="2:17" x14ac:dyDescent="0.25">
      <c r="B342" s="5"/>
      <c r="M342" s="3">
        <f>L342-K342</f>
        <v>0</v>
      </c>
      <c r="N342" s="3">
        <f>M342^2</f>
        <v>0</v>
      </c>
      <c r="O342" s="3" t="str">
        <f>IF(K342="","",IF(ABS(K342-L342)&gt;P342, "Yes", "No"))</f>
        <v/>
      </c>
      <c r="P342" s="3" t="e">
        <f>IF(J$3="", 2.83*K342*2^(1-0.5*LOG(K342/(10^J$2)))/100,J$3)</f>
        <v>#NUM!</v>
      </c>
      <c r="Q342" s="3" t="s">
        <v>7</v>
      </c>
    </row>
    <row r="343" spans="2:17" x14ac:dyDescent="0.25">
      <c r="B343" s="5"/>
      <c r="M343" s="3">
        <f>L343-K343</f>
        <v>0</v>
      </c>
      <c r="N343" s="3">
        <f>M343^2</f>
        <v>0</v>
      </c>
      <c r="O343" s="3" t="str">
        <f>IF(K343="","",IF(ABS(K343-L343)&gt;P343, "Yes", "No"))</f>
        <v/>
      </c>
      <c r="P343" s="3" t="e">
        <f>IF(J$3="", 2.83*K343*2^(1-0.5*LOG(K343/(10^J$2)))/100,J$3)</f>
        <v>#NUM!</v>
      </c>
      <c r="Q343" s="3" t="s">
        <v>7</v>
      </c>
    </row>
    <row r="344" spans="2:17" x14ac:dyDescent="0.25">
      <c r="B344" s="5"/>
      <c r="M344" s="3">
        <f>L344-K344</f>
        <v>0</v>
      </c>
      <c r="N344" s="3">
        <f>M344^2</f>
        <v>0</v>
      </c>
      <c r="O344" s="3" t="str">
        <f>IF(K344="","",IF(ABS(K344-L344)&gt;P344, "Yes", "No"))</f>
        <v/>
      </c>
      <c r="P344" s="3" t="e">
        <f>IF(J$3="", 2.83*K344*2^(1-0.5*LOG(K344/(10^J$2)))/100,J$3)</f>
        <v>#NUM!</v>
      </c>
      <c r="Q344" s="3" t="s">
        <v>7</v>
      </c>
    </row>
    <row r="345" spans="2:17" x14ac:dyDescent="0.25">
      <c r="B345" s="5"/>
      <c r="M345" s="3">
        <f>L345-K345</f>
        <v>0</v>
      </c>
      <c r="N345" s="3">
        <f>M345^2</f>
        <v>0</v>
      </c>
      <c r="O345" s="3" t="str">
        <f>IF(K345="","",IF(ABS(K345-L345)&gt;P345, "Yes", "No"))</f>
        <v/>
      </c>
      <c r="P345" s="3" t="e">
        <f>IF(J$3="", 2.83*K345*2^(1-0.5*LOG(K345/(10^J$2)))/100,J$3)</f>
        <v>#NUM!</v>
      </c>
      <c r="Q345" s="3" t="s">
        <v>7</v>
      </c>
    </row>
    <row r="346" spans="2:17" x14ac:dyDescent="0.25">
      <c r="B346" s="5"/>
      <c r="M346" s="3">
        <f>L346-K346</f>
        <v>0</v>
      </c>
      <c r="N346" s="3">
        <f>M346^2</f>
        <v>0</v>
      </c>
      <c r="O346" s="3" t="str">
        <f>IF(K346="","",IF(ABS(K346-L346)&gt;P346, "Yes", "No"))</f>
        <v/>
      </c>
      <c r="P346" s="3" t="e">
        <f>IF(J$3="", 2.83*K346*2^(1-0.5*LOG(K346/(10^J$2)))/100,J$3)</f>
        <v>#NUM!</v>
      </c>
      <c r="Q346" s="3" t="s">
        <v>7</v>
      </c>
    </row>
    <row r="347" spans="2:17" x14ac:dyDescent="0.25">
      <c r="B347" s="5"/>
      <c r="M347" s="3">
        <f>L347-K347</f>
        <v>0</v>
      </c>
      <c r="N347" s="3">
        <f>M347^2</f>
        <v>0</v>
      </c>
      <c r="O347" s="3" t="str">
        <f>IF(K347="","",IF(ABS(K347-L347)&gt;P347, "Yes", "No"))</f>
        <v/>
      </c>
      <c r="P347" s="3" t="e">
        <f>IF(J$3="", 2.83*K347*2^(1-0.5*LOG(K347/(10^J$2)))/100,J$3)</f>
        <v>#NUM!</v>
      </c>
      <c r="Q347" s="3" t="s">
        <v>7</v>
      </c>
    </row>
    <row r="348" spans="2:17" x14ac:dyDescent="0.25">
      <c r="B348" s="5"/>
      <c r="M348" s="3">
        <f>L348-K348</f>
        <v>0</v>
      </c>
      <c r="N348" s="3">
        <f>M348^2</f>
        <v>0</v>
      </c>
      <c r="O348" s="3" t="str">
        <f>IF(K348="","",IF(ABS(K348-L348)&gt;P348, "Yes", "No"))</f>
        <v/>
      </c>
      <c r="P348" s="3" t="e">
        <f>IF(J$3="", 2.83*K348*2^(1-0.5*LOG(K348/(10^J$2)))/100,J$3)</f>
        <v>#NUM!</v>
      </c>
      <c r="Q348" s="3" t="s">
        <v>7</v>
      </c>
    </row>
    <row r="349" spans="2:17" x14ac:dyDescent="0.25">
      <c r="B349" s="5"/>
      <c r="M349" s="3">
        <f>L349-K349</f>
        <v>0</v>
      </c>
      <c r="N349" s="3">
        <f>M349^2</f>
        <v>0</v>
      </c>
      <c r="O349" s="3" t="str">
        <f>IF(K349="","",IF(ABS(K349-L349)&gt;P349, "Yes", "No"))</f>
        <v/>
      </c>
      <c r="P349" s="3" t="e">
        <f>IF(J$3="", 2.83*K349*2^(1-0.5*LOG(K349/(10^J$2)))/100,J$3)</f>
        <v>#NUM!</v>
      </c>
      <c r="Q349" s="3" t="s">
        <v>7</v>
      </c>
    </row>
    <row r="350" spans="2:17" x14ac:dyDescent="0.25">
      <c r="B350" s="5"/>
      <c r="M350" s="3">
        <f>L350-K350</f>
        <v>0</v>
      </c>
      <c r="N350" s="3">
        <f>M350^2</f>
        <v>0</v>
      </c>
      <c r="O350" s="3" t="str">
        <f>IF(K350="","",IF(ABS(K350-L350)&gt;P350, "Yes", "No"))</f>
        <v/>
      </c>
      <c r="P350" s="3" t="e">
        <f>IF(J$3="", 2.83*K350*2^(1-0.5*LOG(K350/(10^J$2)))/100,J$3)</f>
        <v>#NUM!</v>
      </c>
      <c r="Q350" s="3" t="s">
        <v>7</v>
      </c>
    </row>
    <row r="351" spans="2:17" x14ac:dyDescent="0.25">
      <c r="B351" s="5"/>
      <c r="M351" s="3">
        <f>L351-K351</f>
        <v>0</v>
      </c>
      <c r="N351" s="3">
        <f>M351^2</f>
        <v>0</v>
      </c>
      <c r="O351" s="3" t="str">
        <f>IF(K351="","",IF(ABS(K351-L351)&gt;P351, "Yes", "No"))</f>
        <v/>
      </c>
      <c r="P351" s="3" t="e">
        <f>IF(J$3="", 2.83*K351*2^(1-0.5*LOG(K351/(10^J$2)))/100,J$3)</f>
        <v>#NUM!</v>
      </c>
      <c r="Q351" s="3" t="s">
        <v>7</v>
      </c>
    </row>
    <row r="352" spans="2:17" x14ac:dyDescent="0.25">
      <c r="B352" s="5"/>
      <c r="M352" s="3">
        <f>L352-K352</f>
        <v>0</v>
      </c>
      <c r="N352" s="3">
        <f>M352^2</f>
        <v>0</v>
      </c>
      <c r="O352" s="3" t="str">
        <f>IF(K352="","",IF(ABS(K352-L352)&gt;P352, "Yes", "No"))</f>
        <v/>
      </c>
      <c r="P352" s="3" t="e">
        <f>IF(J$3="", 2.83*K352*2^(1-0.5*LOG(K352/(10^J$2)))/100,J$3)</f>
        <v>#NUM!</v>
      </c>
      <c r="Q352" s="3" t="s">
        <v>7</v>
      </c>
    </row>
    <row r="353" spans="2:17" x14ac:dyDescent="0.25">
      <c r="B353" s="5"/>
      <c r="M353" s="3">
        <f>L353-K353</f>
        <v>0</v>
      </c>
      <c r="N353" s="3">
        <f>M353^2</f>
        <v>0</v>
      </c>
      <c r="O353" s="3" t="str">
        <f>IF(K353="","",IF(ABS(K353-L353)&gt;P353, "Yes", "No"))</f>
        <v/>
      </c>
      <c r="P353" s="3" t="e">
        <f>IF(J$3="", 2.83*K353*2^(1-0.5*LOG(K353/(10^J$2)))/100,J$3)</f>
        <v>#NUM!</v>
      </c>
      <c r="Q353" s="3" t="s">
        <v>7</v>
      </c>
    </row>
    <row r="354" spans="2:17" x14ac:dyDescent="0.25">
      <c r="B354" s="5"/>
      <c r="M354" s="3">
        <f>L354-K354</f>
        <v>0</v>
      </c>
      <c r="N354" s="3">
        <f>M354^2</f>
        <v>0</v>
      </c>
      <c r="O354" s="3" t="str">
        <f>IF(K354="","",IF(ABS(K354-L354)&gt;P354, "Yes", "No"))</f>
        <v/>
      </c>
      <c r="P354" s="3" t="e">
        <f>IF(J$3="", 2.83*K354*2^(1-0.5*LOG(K354/(10^J$2)))/100,J$3)</f>
        <v>#NUM!</v>
      </c>
      <c r="Q354" s="3" t="s">
        <v>7</v>
      </c>
    </row>
    <row r="355" spans="2:17" x14ac:dyDescent="0.25">
      <c r="B355" s="5"/>
      <c r="M355" s="3">
        <f>L355-K355</f>
        <v>0</v>
      </c>
      <c r="N355" s="3">
        <f>M355^2</f>
        <v>0</v>
      </c>
      <c r="O355" s="3" t="str">
        <f>IF(K355="","",IF(ABS(K355-L355)&gt;P355, "Yes", "No"))</f>
        <v/>
      </c>
      <c r="P355" s="3" t="e">
        <f>IF(J$3="", 2.83*K355*2^(1-0.5*LOG(K355/(10^J$2)))/100,J$3)</f>
        <v>#NUM!</v>
      </c>
      <c r="Q355" s="3" t="s">
        <v>7</v>
      </c>
    </row>
    <row r="356" spans="2:17" x14ac:dyDescent="0.25">
      <c r="B356" s="5"/>
      <c r="M356" s="3">
        <f>L356-K356</f>
        <v>0</v>
      </c>
      <c r="N356" s="3">
        <f>M356^2</f>
        <v>0</v>
      </c>
      <c r="O356" s="3" t="str">
        <f>IF(K356="","",IF(ABS(K356-L356)&gt;P356, "Yes", "No"))</f>
        <v/>
      </c>
      <c r="P356" s="3" t="e">
        <f>IF(J$3="", 2.83*K356*2^(1-0.5*LOG(K356/(10^J$2)))/100,J$3)</f>
        <v>#NUM!</v>
      </c>
      <c r="Q356" s="3" t="s">
        <v>7</v>
      </c>
    </row>
    <row r="357" spans="2:17" x14ac:dyDescent="0.25">
      <c r="B357" s="5"/>
      <c r="M357" s="3">
        <f>L357-K357</f>
        <v>0</v>
      </c>
      <c r="N357" s="3">
        <f>M357^2</f>
        <v>0</v>
      </c>
      <c r="O357" s="3" t="str">
        <f>IF(K357="","",IF(ABS(K357-L357)&gt;P357, "Yes", "No"))</f>
        <v/>
      </c>
      <c r="P357" s="3" t="e">
        <f>IF(J$3="", 2.83*K357*2^(1-0.5*LOG(K357/(10^J$2)))/100,J$3)</f>
        <v>#NUM!</v>
      </c>
      <c r="Q357" s="3" t="s">
        <v>7</v>
      </c>
    </row>
    <row r="358" spans="2:17" x14ac:dyDescent="0.25">
      <c r="B358" s="5"/>
      <c r="M358" s="3">
        <f>L358-K358</f>
        <v>0</v>
      </c>
      <c r="N358" s="3">
        <f>M358^2</f>
        <v>0</v>
      </c>
      <c r="O358" s="3" t="str">
        <f>IF(K358="","",IF(ABS(K358-L358)&gt;P358, "Yes", "No"))</f>
        <v/>
      </c>
      <c r="P358" s="3" t="e">
        <f>IF(J$3="", 2.83*K358*2^(1-0.5*LOG(K358/(10^J$2)))/100,J$3)</f>
        <v>#NUM!</v>
      </c>
      <c r="Q358" s="3" t="s">
        <v>7</v>
      </c>
    </row>
    <row r="359" spans="2:17" x14ac:dyDescent="0.25">
      <c r="B359" s="5"/>
      <c r="M359" s="3">
        <f>L359-K359</f>
        <v>0</v>
      </c>
      <c r="N359" s="3">
        <f>M359^2</f>
        <v>0</v>
      </c>
      <c r="O359" s="3" t="str">
        <f>IF(K359="","",IF(ABS(K359-L359)&gt;P359, "Yes", "No"))</f>
        <v/>
      </c>
      <c r="P359" s="3" t="e">
        <f>IF(J$3="", 2.83*K359*2^(1-0.5*LOG(K359/(10^J$2)))/100,J$3)</f>
        <v>#NUM!</v>
      </c>
      <c r="Q359" s="3" t="s">
        <v>7</v>
      </c>
    </row>
    <row r="360" spans="2:17" x14ac:dyDescent="0.25">
      <c r="B360" s="5"/>
      <c r="M360" s="3">
        <f>L360-K360</f>
        <v>0</v>
      </c>
      <c r="N360" s="3">
        <f>M360^2</f>
        <v>0</v>
      </c>
      <c r="O360" s="3" t="str">
        <f>IF(K360="","",IF(ABS(K360-L360)&gt;P360, "Yes", "No"))</f>
        <v/>
      </c>
      <c r="P360" s="3" t="e">
        <f>IF(J$3="", 2.83*K360*2^(1-0.5*LOG(K360/(10^J$2)))/100,J$3)</f>
        <v>#NUM!</v>
      </c>
      <c r="Q360" s="3" t="s">
        <v>7</v>
      </c>
    </row>
    <row r="361" spans="2:17" x14ac:dyDescent="0.25">
      <c r="B361" s="5"/>
      <c r="M361" s="3">
        <f>L361-K361</f>
        <v>0</v>
      </c>
      <c r="N361" s="3">
        <f>M361^2</f>
        <v>0</v>
      </c>
      <c r="O361" s="3" t="str">
        <f>IF(K361="","",IF(ABS(K361-L361)&gt;P361, "Yes", "No"))</f>
        <v/>
      </c>
      <c r="P361" s="3" t="e">
        <f>IF(J$3="", 2.83*K361*2^(1-0.5*LOG(K361/(10^J$2)))/100,J$3)</f>
        <v>#NUM!</v>
      </c>
      <c r="Q361" s="3" t="s">
        <v>7</v>
      </c>
    </row>
    <row r="362" spans="2:17" x14ac:dyDescent="0.25">
      <c r="B362" s="5"/>
      <c r="K362" s="13"/>
      <c r="L362" s="13"/>
      <c r="M362" s="3">
        <f>L362-K362</f>
        <v>0</v>
      </c>
      <c r="N362" s="3">
        <f>M362^2</f>
        <v>0</v>
      </c>
      <c r="O362" s="3" t="str">
        <f>IF(K362="","",IF(ABS(K362-L362)&gt;P362, "Yes", "No"))</f>
        <v/>
      </c>
      <c r="P362" s="3" t="e">
        <f>IF(J$3="", 2.83*K362*2^(1-0.5*LOG(K362/(10^J$2)))/100,J$3)</f>
        <v>#NUM!</v>
      </c>
      <c r="Q362" s="3" t="s">
        <v>7</v>
      </c>
    </row>
    <row r="363" spans="2:17" x14ac:dyDescent="0.25">
      <c r="B363" s="5"/>
      <c r="M363" s="3">
        <f>L363-K363</f>
        <v>0</v>
      </c>
      <c r="N363" s="3">
        <f>M363^2</f>
        <v>0</v>
      </c>
      <c r="O363" s="3" t="str">
        <f>IF(K363="","",IF(ABS(K363-L363)&gt;P363, "Yes", "No"))</f>
        <v/>
      </c>
      <c r="P363" s="3" t="e">
        <f>IF(J$3="", 2.83*K363*2^(1-0.5*LOG(K363/(10^J$2)))/100,J$3)</f>
        <v>#NUM!</v>
      </c>
      <c r="Q363" s="3" t="s">
        <v>7</v>
      </c>
    </row>
    <row r="364" spans="2:17" x14ac:dyDescent="0.25">
      <c r="B364" s="5"/>
      <c r="M364" s="3">
        <f>L364-K364</f>
        <v>0</v>
      </c>
      <c r="N364" s="3">
        <f>M364^2</f>
        <v>0</v>
      </c>
      <c r="O364" s="3" t="str">
        <f>IF(K364="","",IF(ABS(K364-L364)&gt;P364, "Yes", "No"))</f>
        <v/>
      </c>
      <c r="P364" s="3" t="e">
        <f>IF(J$3="", 2.83*K364*2^(1-0.5*LOG(K364/(10^J$2)))/100,J$3)</f>
        <v>#NUM!</v>
      </c>
      <c r="Q364" s="3" t="s">
        <v>7</v>
      </c>
    </row>
    <row r="365" spans="2:17" x14ac:dyDescent="0.25">
      <c r="B365" s="5"/>
      <c r="M365" s="3">
        <f>L365-K365</f>
        <v>0</v>
      </c>
      <c r="N365" s="3">
        <f>M365^2</f>
        <v>0</v>
      </c>
      <c r="O365" s="3" t="str">
        <f>IF(K365="","",IF(ABS(K365-L365)&gt;P365, "Yes", "No"))</f>
        <v/>
      </c>
      <c r="P365" s="3" t="e">
        <f>IF(J$3="", 2.83*K365*2^(1-0.5*LOG(K365/(10^J$2)))/100,J$3)</f>
        <v>#NUM!</v>
      </c>
      <c r="Q365" s="3" t="s">
        <v>7</v>
      </c>
    </row>
    <row r="366" spans="2:17" x14ac:dyDescent="0.25">
      <c r="B366" s="5"/>
      <c r="M366" s="3">
        <f>L366-K366</f>
        <v>0</v>
      </c>
      <c r="N366" s="3">
        <f>M366^2</f>
        <v>0</v>
      </c>
      <c r="O366" s="3" t="str">
        <f>IF(K366="","",IF(ABS(K366-L366)&gt;P366, "Yes", "No"))</f>
        <v/>
      </c>
      <c r="P366" s="3" t="e">
        <f>IF(J$3="", 2.83*K366*2^(1-0.5*LOG(K366/(10^J$2)))/100,J$3)</f>
        <v>#NUM!</v>
      </c>
      <c r="Q366" s="3" t="s">
        <v>7</v>
      </c>
    </row>
    <row r="367" spans="2:17" x14ac:dyDescent="0.25">
      <c r="B367" s="5"/>
      <c r="M367" s="3">
        <f>L367-K367</f>
        <v>0</v>
      </c>
      <c r="N367" s="3">
        <f>M367^2</f>
        <v>0</v>
      </c>
      <c r="O367" s="3" t="str">
        <f>IF(K367="","",IF(ABS(K367-L367)&gt;P367, "Yes", "No"))</f>
        <v/>
      </c>
      <c r="P367" s="3" t="e">
        <f>IF(J$3="", 2.83*K367*2^(1-0.5*LOG(K367/(10^J$2)))/100,J$3)</f>
        <v>#NUM!</v>
      </c>
      <c r="Q367" s="3" t="s">
        <v>7</v>
      </c>
    </row>
    <row r="368" spans="2:17" x14ac:dyDescent="0.25">
      <c r="B368" s="5"/>
      <c r="M368" s="3">
        <f>L368-K368</f>
        <v>0</v>
      </c>
      <c r="N368" s="3">
        <f>M368^2</f>
        <v>0</v>
      </c>
      <c r="O368" s="3" t="str">
        <f>IF(K368="","",IF(ABS(K368-L368)&gt;P368, "Yes", "No"))</f>
        <v/>
      </c>
      <c r="P368" s="3" t="e">
        <f>IF(J$3="", 2.83*K368*2^(1-0.5*LOG(K368/(10^J$2)))/100,J$3)</f>
        <v>#NUM!</v>
      </c>
      <c r="Q368" s="3" t="s">
        <v>7</v>
      </c>
    </row>
    <row r="369" spans="2:17" x14ac:dyDescent="0.25">
      <c r="B369" s="5"/>
      <c r="M369" s="3">
        <f>L369-K369</f>
        <v>0</v>
      </c>
      <c r="N369" s="3">
        <f>M369^2</f>
        <v>0</v>
      </c>
      <c r="O369" s="3" t="str">
        <f>IF(K369="","",IF(ABS(K369-L369)&gt;P369, "Yes", "No"))</f>
        <v/>
      </c>
      <c r="P369" s="3" t="e">
        <f>IF(J$3="", 2.83*K369*2^(1-0.5*LOG(K369/(10^J$2)))/100,J$3)</f>
        <v>#NUM!</v>
      </c>
      <c r="Q369" s="3" t="s">
        <v>7</v>
      </c>
    </row>
    <row r="370" spans="2:17" x14ac:dyDescent="0.25">
      <c r="B370" s="5"/>
      <c r="M370" s="3">
        <f>L370-K370</f>
        <v>0</v>
      </c>
      <c r="N370" s="3">
        <f>M370^2</f>
        <v>0</v>
      </c>
      <c r="O370" s="3" t="str">
        <f>IF(K370="","",IF(ABS(K370-L370)&gt;P370, "Yes", "No"))</f>
        <v/>
      </c>
      <c r="P370" s="3" t="e">
        <f>IF(J$3="", 2.83*K370*2^(1-0.5*LOG(K370/(10^J$2)))/100,J$3)</f>
        <v>#NUM!</v>
      </c>
      <c r="Q370" s="3" t="s">
        <v>7</v>
      </c>
    </row>
    <row r="371" spans="2:17" x14ac:dyDescent="0.25">
      <c r="B371" s="5"/>
      <c r="M371" s="3">
        <f>L371-K371</f>
        <v>0</v>
      </c>
      <c r="N371" s="3">
        <f>M371^2</f>
        <v>0</v>
      </c>
      <c r="O371" s="3" t="str">
        <f>IF(K371="","",IF(ABS(K371-L371)&gt;P371, "Yes", "No"))</f>
        <v/>
      </c>
      <c r="P371" s="3" t="e">
        <f>IF(J$3="", 2.83*K371*2^(1-0.5*LOG(K371/(10^J$2)))/100,J$3)</f>
        <v>#NUM!</v>
      </c>
      <c r="Q371" s="3" t="s">
        <v>7</v>
      </c>
    </row>
    <row r="372" spans="2:17" x14ac:dyDescent="0.25">
      <c r="B372" s="5"/>
      <c r="M372" s="3">
        <f>L372-K372</f>
        <v>0</v>
      </c>
      <c r="N372" s="3">
        <f>M372^2</f>
        <v>0</v>
      </c>
      <c r="O372" s="3" t="str">
        <f>IF(K372="","",IF(ABS(K372-L372)&gt;P372, "Yes", "No"))</f>
        <v/>
      </c>
      <c r="P372" s="3" t="e">
        <f>IF(J$3="", 2.83*K372*2^(1-0.5*LOG(K372/(10^J$2)))/100,J$3)</f>
        <v>#NUM!</v>
      </c>
      <c r="Q372" s="3" t="s">
        <v>7</v>
      </c>
    </row>
    <row r="373" spans="2:17" x14ac:dyDescent="0.25">
      <c r="B373" s="5"/>
      <c r="M373" s="3">
        <f>L373-K373</f>
        <v>0</v>
      </c>
      <c r="N373" s="3">
        <f>M373^2</f>
        <v>0</v>
      </c>
      <c r="O373" s="3" t="str">
        <f>IF(K373="","",IF(ABS(K373-L373)&gt;P373, "Yes", "No"))</f>
        <v/>
      </c>
      <c r="P373" s="3" t="e">
        <f>IF(J$3="", 2.83*K373*2^(1-0.5*LOG(K373/(10^J$2)))/100,J$3)</f>
        <v>#NUM!</v>
      </c>
      <c r="Q373" s="3" t="s">
        <v>7</v>
      </c>
    </row>
    <row r="374" spans="2:17" x14ac:dyDescent="0.25">
      <c r="B374" s="5"/>
      <c r="M374" s="3">
        <f>L374-K374</f>
        <v>0</v>
      </c>
      <c r="N374" s="3">
        <f>M374^2</f>
        <v>0</v>
      </c>
      <c r="O374" s="3" t="str">
        <f>IF(K374="","",IF(ABS(K374-L374)&gt;P374, "Yes", "No"))</f>
        <v/>
      </c>
      <c r="P374" s="3" t="e">
        <f>IF(J$3="", 2.83*K374*2^(1-0.5*LOG(K374/(10^J$2)))/100,J$3)</f>
        <v>#NUM!</v>
      </c>
      <c r="Q374" s="3" t="s">
        <v>7</v>
      </c>
    </row>
    <row r="375" spans="2:17" x14ac:dyDescent="0.25">
      <c r="B375" s="5"/>
      <c r="M375" s="3">
        <f>L375-K375</f>
        <v>0</v>
      </c>
      <c r="N375" s="3">
        <f>M375^2</f>
        <v>0</v>
      </c>
      <c r="O375" s="3" t="str">
        <f>IF(K375="","",IF(ABS(K375-L375)&gt;P375, "Yes", "No"))</f>
        <v/>
      </c>
      <c r="P375" s="3" t="e">
        <f>IF(J$3="", 2.83*K375*2^(1-0.5*LOG(K375/(10^J$2)))/100,J$3)</f>
        <v>#NUM!</v>
      </c>
      <c r="Q375" s="3" t="s">
        <v>7</v>
      </c>
    </row>
    <row r="376" spans="2:17" x14ac:dyDescent="0.25">
      <c r="B376" s="5"/>
      <c r="M376" s="3">
        <f>L376-K376</f>
        <v>0</v>
      </c>
      <c r="N376" s="3">
        <f>M376^2</f>
        <v>0</v>
      </c>
      <c r="O376" s="3" t="str">
        <f>IF(K376="","",IF(ABS(K376-L376)&gt;P376, "Yes", "No"))</f>
        <v/>
      </c>
      <c r="P376" s="3" t="e">
        <f>IF(J$3="", 2.83*K376*2^(1-0.5*LOG(K376/(10^J$2)))/100,J$3)</f>
        <v>#NUM!</v>
      </c>
      <c r="Q376" s="3" t="s">
        <v>7</v>
      </c>
    </row>
    <row r="377" spans="2:17" x14ac:dyDescent="0.25">
      <c r="B377" s="5"/>
      <c r="M377" s="3">
        <f>L377-K377</f>
        <v>0</v>
      </c>
      <c r="N377" s="3">
        <f>M377^2</f>
        <v>0</v>
      </c>
      <c r="O377" s="3" t="str">
        <f>IF(K377="","",IF(ABS(K377-L377)&gt;P377, "Yes", "No"))</f>
        <v/>
      </c>
      <c r="P377" s="3" t="e">
        <f>IF(J$3="", 2.83*K377*2^(1-0.5*LOG(K377/(10^J$2)))/100,J$3)</f>
        <v>#NUM!</v>
      </c>
      <c r="Q377" s="3" t="s">
        <v>7</v>
      </c>
    </row>
    <row r="378" spans="2:17" x14ac:dyDescent="0.25">
      <c r="B378" s="5"/>
      <c r="M378" s="3">
        <f>L378-K378</f>
        <v>0</v>
      </c>
      <c r="N378" s="3">
        <f>M378^2</f>
        <v>0</v>
      </c>
      <c r="O378" s="3" t="str">
        <f>IF(K378="","",IF(ABS(K378-L378)&gt;P378, "Yes", "No"))</f>
        <v/>
      </c>
      <c r="P378" s="3" t="e">
        <f>IF(J$3="", 2.83*K378*2^(1-0.5*LOG(K378/(10^J$2)))/100,J$3)</f>
        <v>#NUM!</v>
      </c>
      <c r="Q378" s="3" t="s">
        <v>7</v>
      </c>
    </row>
    <row r="379" spans="2:17" x14ac:dyDescent="0.25">
      <c r="B379" s="5"/>
      <c r="M379" s="3">
        <f>L379-K379</f>
        <v>0</v>
      </c>
      <c r="N379" s="3">
        <f>M379^2</f>
        <v>0</v>
      </c>
      <c r="O379" s="3" t="str">
        <f>IF(K379="","",IF(ABS(K379-L379)&gt;P379, "Yes", "No"))</f>
        <v/>
      </c>
      <c r="P379" s="3" t="e">
        <f>IF(J$3="", 2.83*K379*2^(1-0.5*LOG(K379/(10^J$2)))/100,J$3)</f>
        <v>#NUM!</v>
      </c>
      <c r="Q379" s="3" t="s">
        <v>7</v>
      </c>
    </row>
    <row r="380" spans="2:17" x14ac:dyDescent="0.25">
      <c r="B380" s="5"/>
      <c r="K380" s="13"/>
      <c r="M380" s="3">
        <f>L380-K380</f>
        <v>0</v>
      </c>
      <c r="N380" s="3">
        <f>M380^2</f>
        <v>0</v>
      </c>
      <c r="O380" s="3" t="str">
        <f>IF(K380="","",IF(ABS(K380-L380)&gt;P380, "Yes", "No"))</f>
        <v/>
      </c>
      <c r="P380" s="3" t="e">
        <f>IF(J$3="", 2.83*K380*2^(1-0.5*LOG(K380/(10^J$2)))/100,J$3)</f>
        <v>#NUM!</v>
      </c>
      <c r="Q380" s="3" t="s">
        <v>7</v>
      </c>
    </row>
    <row r="381" spans="2:17" x14ac:dyDescent="0.25">
      <c r="B381" s="5"/>
      <c r="M381" s="3">
        <f>L381-K381</f>
        <v>0</v>
      </c>
      <c r="N381" s="3">
        <f>M381^2</f>
        <v>0</v>
      </c>
      <c r="O381" s="3" t="str">
        <f>IF(K381="","",IF(ABS(K381-L381)&gt;P381, "Yes", "No"))</f>
        <v/>
      </c>
      <c r="P381" s="3" t="e">
        <f>IF(J$3="", 2.83*K381*2^(1-0.5*LOG(K381/(10^J$2)))/100,J$3)</f>
        <v>#NUM!</v>
      </c>
      <c r="Q381" s="3" t="s">
        <v>7</v>
      </c>
    </row>
    <row r="382" spans="2:17" x14ac:dyDescent="0.25">
      <c r="B382" s="5"/>
      <c r="M382" s="3">
        <f>L382-K382</f>
        <v>0</v>
      </c>
      <c r="N382" s="3">
        <f>M382^2</f>
        <v>0</v>
      </c>
      <c r="O382" s="3" t="str">
        <f>IF(K382="","",IF(ABS(K382-L382)&gt;P382, "Yes", "No"))</f>
        <v/>
      </c>
      <c r="P382" s="3" t="e">
        <f>IF(J$3="", 2.83*K382*2^(1-0.5*LOG(K382/(10^J$2)))/100,J$3)</f>
        <v>#NUM!</v>
      </c>
      <c r="Q382" s="3" t="s">
        <v>7</v>
      </c>
    </row>
    <row r="383" spans="2:17" x14ac:dyDescent="0.25">
      <c r="B383" s="5"/>
      <c r="M383" s="3">
        <f>L383-K383</f>
        <v>0</v>
      </c>
      <c r="N383" s="3">
        <f>M383^2</f>
        <v>0</v>
      </c>
      <c r="O383" s="3" t="str">
        <f>IF(K383="","",IF(ABS(K383-L383)&gt;P383, "Yes", "No"))</f>
        <v/>
      </c>
      <c r="P383" s="3" t="e">
        <f>IF(J$3="", 2.83*K383*2^(1-0.5*LOG(K383/(10^J$2)))/100,J$3)</f>
        <v>#NUM!</v>
      </c>
      <c r="Q383" s="3" t="s">
        <v>7</v>
      </c>
    </row>
    <row r="384" spans="2:17" x14ac:dyDescent="0.25">
      <c r="B384" s="5"/>
      <c r="M384" s="3">
        <f>L384-K384</f>
        <v>0</v>
      </c>
      <c r="N384" s="3">
        <f>M384^2</f>
        <v>0</v>
      </c>
      <c r="O384" s="3" t="str">
        <f>IF(K384="","",IF(ABS(K384-L384)&gt;P384, "Yes", "No"))</f>
        <v/>
      </c>
      <c r="P384" s="3" t="e">
        <f>IF(J$3="", 2.83*K384*2^(1-0.5*LOG(K384/(10^J$2)))/100,J$3)</f>
        <v>#NUM!</v>
      </c>
      <c r="Q384" s="3" t="s">
        <v>7</v>
      </c>
    </row>
    <row r="385" spans="2:17" x14ac:dyDescent="0.25">
      <c r="B385" s="5"/>
      <c r="M385" s="3">
        <f>L385-K385</f>
        <v>0</v>
      </c>
      <c r="N385" s="3">
        <f>M385^2</f>
        <v>0</v>
      </c>
      <c r="O385" s="3" t="str">
        <f>IF(K385="","",IF(ABS(K385-L385)&gt;P385, "Yes", "No"))</f>
        <v/>
      </c>
      <c r="P385" s="3" t="e">
        <f>IF(J$3="", 2.83*K385*2^(1-0.5*LOG(K385/(10^J$2)))/100,J$3)</f>
        <v>#NUM!</v>
      </c>
      <c r="Q385" s="3" t="s">
        <v>7</v>
      </c>
    </row>
    <row r="386" spans="2:17" x14ac:dyDescent="0.25">
      <c r="B386" s="5"/>
      <c r="M386" s="3">
        <f>L386-K386</f>
        <v>0</v>
      </c>
      <c r="N386" s="3">
        <f>M386^2</f>
        <v>0</v>
      </c>
      <c r="O386" s="3" t="str">
        <f>IF(K386="","",IF(ABS(K386-L386)&gt;P386, "Yes", "No"))</f>
        <v/>
      </c>
      <c r="P386" s="3" t="e">
        <f>IF(J$3="", 2.83*K386*2^(1-0.5*LOG(K386/(10^J$2)))/100,J$3)</f>
        <v>#NUM!</v>
      </c>
      <c r="Q386" s="3" t="s">
        <v>7</v>
      </c>
    </row>
    <row r="387" spans="2:17" x14ac:dyDescent="0.25">
      <c r="B387" s="5"/>
      <c r="M387" s="3">
        <f>L387-K387</f>
        <v>0</v>
      </c>
      <c r="N387" s="3">
        <f>M387^2</f>
        <v>0</v>
      </c>
      <c r="O387" s="3" t="str">
        <f>IF(K387="","",IF(ABS(K387-L387)&gt;P387, "Yes", "No"))</f>
        <v/>
      </c>
      <c r="P387" s="3" t="e">
        <f>IF(J$3="", 2.83*K387*2^(1-0.5*LOG(K387/(10^J$2)))/100,J$3)</f>
        <v>#NUM!</v>
      </c>
      <c r="Q387" s="3" t="s">
        <v>7</v>
      </c>
    </row>
    <row r="388" spans="2:17" x14ac:dyDescent="0.25">
      <c r="B388" s="5"/>
      <c r="M388" s="3">
        <f>L388-K388</f>
        <v>0</v>
      </c>
      <c r="N388" s="3">
        <f>M388^2</f>
        <v>0</v>
      </c>
      <c r="O388" s="3" t="str">
        <f>IF(K388="","",IF(ABS(K388-L388)&gt;P388, "Yes", "No"))</f>
        <v/>
      </c>
      <c r="P388" s="3" t="e">
        <f>IF(J$3="", 2.83*K388*2^(1-0.5*LOG(K388/(10^J$2)))/100,J$3)</f>
        <v>#NUM!</v>
      </c>
      <c r="Q388" s="3" t="s">
        <v>7</v>
      </c>
    </row>
    <row r="389" spans="2:17" x14ac:dyDescent="0.25">
      <c r="B389" s="5"/>
      <c r="M389" s="3">
        <f>L389-K389</f>
        <v>0</v>
      </c>
      <c r="N389" s="3">
        <f>M389^2</f>
        <v>0</v>
      </c>
      <c r="O389" s="3" t="str">
        <f>IF(K389="","",IF(ABS(K389-L389)&gt;P389, "Yes", "No"))</f>
        <v/>
      </c>
      <c r="P389" s="3" t="e">
        <f>IF(J$3="", 2.83*K389*2^(1-0.5*LOG(K389/(10^J$2)))/100,J$3)</f>
        <v>#NUM!</v>
      </c>
      <c r="Q389" s="3" t="s">
        <v>7</v>
      </c>
    </row>
    <row r="390" spans="2:17" x14ac:dyDescent="0.25">
      <c r="B390" s="5"/>
      <c r="M390" s="3">
        <f>L390-K390</f>
        <v>0</v>
      </c>
      <c r="N390" s="3">
        <f>M390^2</f>
        <v>0</v>
      </c>
      <c r="O390" s="3" t="str">
        <f>IF(K390="","",IF(ABS(K390-L390)&gt;P390, "Yes", "No"))</f>
        <v/>
      </c>
      <c r="P390" s="3" t="e">
        <f>IF(J$3="", 2.83*K390*2^(1-0.5*LOG(K390/(10^J$2)))/100,J$3)</f>
        <v>#NUM!</v>
      </c>
      <c r="Q390" s="3" t="s">
        <v>7</v>
      </c>
    </row>
    <row r="391" spans="2:17" x14ac:dyDescent="0.25">
      <c r="B391" s="5"/>
      <c r="M391" s="3">
        <f>L391-K391</f>
        <v>0</v>
      </c>
      <c r="N391" s="3">
        <f>M391^2</f>
        <v>0</v>
      </c>
      <c r="O391" s="3" t="str">
        <f>IF(K391="","",IF(ABS(K391-L391)&gt;P391, "Yes", "No"))</f>
        <v/>
      </c>
      <c r="P391" s="3" t="e">
        <f>IF(J$3="", 2.83*K391*2^(1-0.5*LOG(K391/(10^J$2)))/100,J$3)</f>
        <v>#NUM!</v>
      </c>
      <c r="Q391" s="3" t="s">
        <v>7</v>
      </c>
    </row>
    <row r="392" spans="2:17" x14ac:dyDescent="0.25">
      <c r="B392" s="5"/>
      <c r="M392" s="3">
        <f>L392-K392</f>
        <v>0</v>
      </c>
      <c r="N392" s="3">
        <f>M392^2</f>
        <v>0</v>
      </c>
      <c r="O392" s="3" t="str">
        <f>IF(K392="","",IF(ABS(K392-L392)&gt;P392, "Yes", "No"))</f>
        <v/>
      </c>
      <c r="P392" s="3" t="e">
        <f>IF(J$3="", 2.83*K392*2^(1-0.5*LOG(K392/(10^J$2)))/100,J$3)</f>
        <v>#NUM!</v>
      </c>
      <c r="Q392" s="3" t="s">
        <v>7</v>
      </c>
    </row>
    <row r="393" spans="2:17" x14ac:dyDescent="0.25">
      <c r="B393" s="5"/>
      <c r="M393" s="3">
        <f>L393-K393</f>
        <v>0</v>
      </c>
      <c r="N393" s="3">
        <f>M393^2</f>
        <v>0</v>
      </c>
      <c r="O393" s="3" t="str">
        <f>IF(K393="","",IF(ABS(K393-L393)&gt;P393, "Yes", "No"))</f>
        <v/>
      </c>
      <c r="P393" s="3" t="e">
        <f>IF(J$3="", 2.83*K393*2^(1-0.5*LOG(K393/(10^J$2)))/100,J$3)</f>
        <v>#NUM!</v>
      </c>
      <c r="Q393" s="3" t="s">
        <v>7</v>
      </c>
    </row>
    <row r="394" spans="2:17" x14ac:dyDescent="0.25">
      <c r="B394" s="5"/>
      <c r="M394" s="3">
        <f>L394-K394</f>
        <v>0</v>
      </c>
      <c r="N394" s="3">
        <f>M394^2</f>
        <v>0</v>
      </c>
      <c r="O394" s="3" t="str">
        <f>IF(K394="","",IF(ABS(K394-L394)&gt;P394, "Yes", "No"))</f>
        <v/>
      </c>
      <c r="P394" s="3" t="e">
        <f>IF(J$3="", 2.83*K394*2^(1-0.5*LOG(K394/(10^J$2)))/100,J$3)</f>
        <v>#NUM!</v>
      </c>
      <c r="Q394" s="3" t="s">
        <v>7</v>
      </c>
    </row>
    <row r="395" spans="2:17" x14ac:dyDescent="0.25">
      <c r="B395" s="5"/>
      <c r="M395" s="3">
        <f>L395-K395</f>
        <v>0</v>
      </c>
      <c r="N395" s="3">
        <f>M395^2</f>
        <v>0</v>
      </c>
      <c r="O395" s="3" t="str">
        <f>IF(K395="","",IF(ABS(K395-L395)&gt;P395, "Yes", "No"))</f>
        <v/>
      </c>
      <c r="P395" s="3" t="e">
        <f>IF(J$3="", 2.83*K395*2^(1-0.5*LOG(K395/(10^J$2)))/100,J$3)</f>
        <v>#NUM!</v>
      </c>
      <c r="Q395" s="3" t="s">
        <v>7</v>
      </c>
    </row>
    <row r="396" spans="2:17" x14ac:dyDescent="0.25">
      <c r="B396" s="5"/>
      <c r="M396" s="3">
        <f>L396-K396</f>
        <v>0</v>
      </c>
      <c r="N396" s="3">
        <f>M396^2</f>
        <v>0</v>
      </c>
      <c r="O396" s="3" t="str">
        <f>IF(K396="","",IF(ABS(K396-L396)&gt;P396, "Yes", "No"))</f>
        <v/>
      </c>
      <c r="P396" s="3" t="e">
        <f>IF(J$3="", 2.83*K396*2^(1-0.5*LOG(K396/(10^J$2)))/100,J$3)</f>
        <v>#NUM!</v>
      </c>
      <c r="Q396" s="3" t="s">
        <v>7</v>
      </c>
    </row>
    <row r="397" spans="2:17" x14ac:dyDescent="0.25">
      <c r="B397" s="5"/>
      <c r="M397" s="3">
        <f>L397-K397</f>
        <v>0</v>
      </c>
      <c r="N397" s="3">
        <f>M397^2</f>
        <v>0</v>
      </c>
      <c r="O397" s="3" t="str">
        <f>IF(K397="","",IF(ABS(K397-L397)&gt;P397, "Yes", "No"))</f>
        <v/>
      </c>
      <c r="P397" s="3" t="e">
        <f>IF(J$3="", 2.83*K397*2^(1-0.5*LOG(K397/(10^J$2)))/100,J$3)</f>
        <v>#NUM!</v>
      </c>
      <c r="Q397" s="3" t="s">
        <v>7</v>
      </c>
    </row>
    <row r="398" spans="2:17" x14ac:dyDescent="0.25">
      <c r="B398" s="5"/>
      <c r="M398" s="3">
        <f>L398-K398</f>
        <v>0</v>
      </c>
      <c r="N398" s="3">
        <f>M398^2</f>
        <v>0</v>
      </c>
      <c r="O398" s="3" t="str">
        <f>IF(K398="","",IF(ABS(K398-L398)&gt;P398, "Yes", "No"))</f>
        <v/>
      </c>
      <c r="P398" s="3" t="e">
        <f>IF(J$3="", 2.83*K398*2^(1-0.5*LOG(K398/(10^J$2)))/100,J$3)</f>
        <v>#NUM!</v>
      </c>
      <c r="Q398" s="3" t="s">
        <v>7</v>
      </c>
    </row>
    <row r="399" spans="2:17" x14ac:dyDescent="0.25">
      <c r="B399" s="5"/>
      <c r="M399" s="3">
        <f>L399-K399</f>
        <v>0</v>
      </c>
      <c r="N399" s="3">
        <f>M399^2</f>
        <v>0</v>
      </c>
      <c r="O399" s="3" t="str">
        <f>IF(K399="","",IF(ABS(K399-L399)&gt;P399, "Yes", "No"))</f>
        <v/>
      </c>
      <c r="P399" s="3" t="e">
        <f>IF(J$3="", 2.83*K399*2^(1-0.5*LOG(K399/(10^J$2)))/100,J$3)</f>
        <v>#NUM!</v>
      </c>
      <c r="Q399" s="3" t="s">
        <v>7</v>
      </c>
    </row>
    <row r="400" spans="2:17" x14ac:dyDescent="0.25">
      <c r="B400" s="5"/>
      <c r="M400" s="3">
        <f>L400-K400</f>
        <v>0</v>
      </c>
      <c r="N400" s="3">
        <f>M400^2</f>
        <v>0</v>
      </c>
      <c r="O400" s="3" t="str">
        <f>IF(K400="","",IF(ABS(K400-L400)&gt;P400, "Yes", "No"))</f>
        <v/>
      </c>
      <c r="P400" s="3" t="e">
        <f>IF(J$3="", 2.83*K400*2^(1-0.5*LOG(K400/(10^J$2)))/100,J$3)</f>
        <v>#NUM!</v>
      </c>
      <c r="Q400" s="3" t="s">
        <v>7</v>
      </c>
    </row>
    <row r="401" spans="2:17" x14ac:dyDescent="0.25">
      <c r="B401" s="5"/>
      <c r="M401" s="3">
        <f>L401-K401</f>
        <v>0</v>
      </c>
      <c r="N401" s="3">
        <f>M401^2</f>
        <v>0</v>
      </c>
      <c r="O401" s="3" t="str">
        <f>IF(K401="","",IF(ABS(K401-L401)&gt;P401, "Yes", "No"))</f>
        <v/>
      </c>
      <c r="P401" s="3" t="e">
        <f>IF(J$3="", 2.83*K401*2^(1-0.5*LOG(K401/(10^J$2)))/100,J$3)</f>
        <v>#NUM!</v>
      </c>
      <c r="Q401" s="3" t="s">
        <v>7</v>
      </c>
    </row>
    <row r="402" spans="2:17" x14ac:dyDescent="0.25">
      <c r="B402" s="5"/>
      <c r="M402" s="3">
        <f>L402-K402</f>
        <v>0</v>
      </c>
      <c r="N402" s="3">
        <f>M402^2</f>
        <v>0</v>
      </c>
      <c r="O402" s="3" t="str">
        <f>IF(K402="","",IF(ABS(K402-L402)&gt;P402, "Yes", "No"))</f>
        <v/>
      </c>
      <c r="P402" s="3" t="e">
        <f>IF(J$3="", 2.83*K402*2^(1-0.5*LOG(K402/(10^J$2)))/100,J$3)</f>
        <v>#NUM!</v>
      </c>
      <c r="Q402" s="3" t="s">
        <v>7</v>
      </c>
    </row>
    <row r="403" spans="2:17" x14ac:dyDescent="0.25">
      <c r="B403" s="5"/>
      <c r="M403" s="3">
        <f>L403-K403</f>
        <v>0</v>
      </c>
      <c r="N403" s="3">
        <f>M403^2</f>
        <v>0</v>
      </c>
      <c r="O403" s="3" t="str">
        <f>IF(K403="","",IF(ABS(K403-L403)&gt;P403, "Yes", "No"))</f>
        <v/>
      </c>
      <c r="P403" s="3" t="e">
        <f>IF(J$3="", 2.83*K403*2^(1-0.5*LOG(K403/(10^J$2)))/100,J$3)</f>
        <v>#NUM!</v>
      </c>
      <c r="Q403" s="3" t="s">
        <v>7</v>
      </c>
    </row>
    <row r="404" spans="2:17" x14ac:dyDescent="0.25">
      <c r="B404" s="5"/>
      <c r="M404" s="3">
        <f>L404-K404</f>
        <v>0</v>
      </c>
      <c r="N404" s="3">
        <f>M404^2</f>
        <v>0</v>
      </c>
      <c r="O404" s="3" t="str">
        <f>IF(K404="","",IF(ABS(K404-L404)&gt;P404, "Yes", "No"))</f>
        <v/>
      </c>
      <c r="P404" s="3" t="e">
        <f>IF(J$3="", 2.83*K404*2^(1-0.5*LOG(K404/(10^J$2)))/100,J$3)</f>
        <v>#NUM!</v>
      </c>
      <c r="Q404" s="3" t="s">
        <v>7</v>
      </c>
    </row>
    <row r="405" spans="2:17" x14ac:dyDescent="0.25">
      <c r="B405" s="5"/>
      <c r="M405" s="3">
        <f>L405-K405</f>
        <v>0</v>
      </c>
      <c r="N405" s="3">
        <f>M405^2</f>
        <v>0</v>
      </c>
      <c r="O405" s="3" t="str">
        <f>IF(K405="","",IF(ABS(K405-L405)&gt;P405, "Yes", "No"))</f>
        <v/>
      </c>
      <c r="P405" s="3" t="e">
        <f>IF(J$3="", 2.83*K405*2^(1-0.5*LOG(K405/(10^J$2)))/100,J$3)</f>
        <v>#NUM!</v>
      </c>
      <c r="Q405" s="3" t="s">
        <v>7</v>
      </c>
    </row>
    <row r="406" spans="2:17" x14ac:dyDescent="0.25">
      <c r="B406" s="5"/>
      <c r="M406" s="3">
        <f>L406-K406</f>
        <v>0</v>
      </c>
      <c r="N406" s="3">
        <f>M406^2</f>
        <v>0</v>
      </c>
      <c r="O406" s="3" t="str">
        <f>IF(K406="","",IF(ABS(K406-L406)&gt;P406, "Yes", "No"))</f>
        <v/>
      </c>
      <c r="P406" s="3" t="e">
        <f>IF(J$3="", 2.83*K406*2^(1-0.5*LOG(K406/(10^J$2)))/100,J$3)</f>
        <v>#NUM!</v>
      </c>
      <c r="Q406" s="3" t="s">
        <v>7</v>
      </c>
    </row>
    <row r="407" spans="2:17" x14ac:dyDescent="0.25">
      <c r="B407" s="5"/>
      <c r="M407" s="3">
        <f>L407-K407</f>
        <v>0</v>
      </c>
      <c r="N407" s="3">
        <f>M407^2</f>
        <v>0</v>
      </c>
      <c r="O407" s="3" t="str">
        <f>IF(K407="","",IF(ABS(K407-L407)&gt;P407, "Yes", "No"))</f>
        <v/>
      </c>
      <c r="P407" s="3" t="e">
        <f>IF(J$3="", 2.83*K407*2^(1-0.5*LOG(K407/(10^J$2)))/100,J$3)</f>
        <v>#NUM!</v>
      </c>
      <c r="Q407" s="3" t="s">
        <v>7</v>
      </c>
    </row>
    <row r="408" spans="2:17" x14ac:dyDescent="0.25">
      <c r="B408" s="5"/>
      <c r="K408" s="13"/>
      <c r="M408" s="3">
        <f>L408-K408</f>
        <v>0</v>
      </c>
      <c r="N408" s="3">
        <f>M408^2</f>
        <v>0</v>
      </c>
      <c r="O408" s="3" t="str">
        <f>IF(K408="","",IF(ABS(K408-L408)&gt;P408, "Yes", "No"))</f>
        <v/>
      </c>
      <c r="P408" s="3" t="e">
        <f>IF(J$3="", 2.83*K408*2^(1-0.5*LOG(K408/(10^J$2)))/100,J$3)</f>
        <v>#NUM!</v>
      </c>
      <c r="Q408" s="3" t="s">
        <v>7</v>
      </c>
    </row>
    <row r="409" spans="2:17" x14ac:dyDescent="0.25">
      <c r="B409" s="5"/>
      <c r="M409" s="3">
        <f>L409-K409</f>
        <v>0</v>
      </c>
      <c r="N409" s="3">
        <f>M409^2</f>
        <v>0</v>
      </c>
      <c r="O409" s="3" t="str">
        <f>IF(K409="","",IF(ABS(K409-L409)&gt;P409, "Yes", "No"))</f>
        <v/>
      </c>
      <c r="P409" s="3" t="e">
        <f>IF(J$3="", 2.83*K409*2^(1-0.5*LOG(K409/(10^J$2)))/100,J$3)</f>
        <v>#NUM!</v>
      </c>
      <c r="Q409" s="3" t="s">
        <v>7</v>
      </c>
    </row>
    <row r="410" spans="2:17" x14ac:dyDescent="0.25">
      <c r="B410" s="5"/>
      <c r="M410" s="3">
        <f>L410-K410</f>
        <v>0</v>
      </c>
      <c r="N410" s="3">
        <f>M410^2</f>
        <v>0</v>
      </c>
      <c r="O410" s="3" t="str">
        <f>IF(K410="","",IF(ABS(K410-L410)&gt;P410, "Yes", "No"))</f>
        <v/>
      </c>
      <c r="P410" s="3" t="e">
        <f>IF(J$3="", 2.83*K410*2^(1-0.5*LOG(K410/(10^J$2)))/100,J$3)</f>
        <v>#NUM!</v>
      </c>
      <c r="Q410" s="3" t="s">
        <v>7</v>
      </c>
    </row>
    <row r="411" spans="2:17" x14ac:dyDescent="0.25">
      <c r="B411" s="5"/>
      <c r="M411" s="3">
        <f>L411-K411</f>
        <v>0</v>
      </c>
      <c r="N411" s="3">
        <f>M411^2</f>
        <v>0</v>
      </c>
      <c r="O411" s="3" t="str">
        <f>IF(K411="","",IF(ABS(K411-L411)&gt;P411, "Yes", "No"))</f>
        <v/>
      </c>
      <c r="P411" s="3" t="e">
        <f>IF(J$3="", 2.83*K411*2^(1-0.5*LOG(K411/(10^J$2)))/100,J$3)</f>
        <v>#NUM!</v>
      </c>
      <c r="Q411" s="3" t="s">
        <v>7</v>
      </c>
    </row>
    <row r="412" spans="2:17" x14ac:dyDescent="0.25">
      <c r="B412" s="5"/>
      <c r="M412" s="3">
        <f>L412-K412</f>
        <v>0</v>
      </c>
      <c r="N412" s="3">
        <f>M412^2</f>
        <v>0</v>
      </c>
      <c r="O412" s="3" t="str">
        <f>IF(K412="","",IF(ABS(K412-L412)&gt;P412, "Yes", "No"))</f>
        <v/>
      </c>
      <c r="P412" s="3" t="e">
        <f>IF(J$3="", 2.83*K412*2^(1-0.5*LOG(K412/(10^J$2)))/100,J$3)</f>
        <v>#NUM!</v>
      </c>
      <c r="Q412" s="3" t="s">
        <v>7</v>
      </c>
    </row>
    <row r="413" spans="2:17" x14ac:dyDescent="0.25">
      <c r="B413" s="5"/>
      <c r="M413" s="3">
        <f>L413-K413</f>
        <v>0</v>
      </c>
      <c r="N413" s="3">
        <f>M413^2</f>
        <v>0</v>
      </c>
      <c r="O413" s="3" t="str">
        <f>IF(K413="","",IF(ABS(K413-L413)&gt;P413, "Yes", "No"))</f>
        <v/>
      </c>
      <c r="P413" s="3" t="e">
        <f>IF(J$3="", 2.83*K413*2^(1-0.5*LOG(K413/(10^J$2)))/100,J$3)</f>
        <v>#NUM!</v>
      </c>
      <c r="Q413" s="3" t="s">
        <v>7</v>
      </c>
    </row>
    <row r="414" spans="2:17" x14ac:dyDescent="0.25">
      <c r="B414" s="5"/>
      <c r="M414" s="3">
        <f>L414-K414</f>
        <v>0</v>
      </c>
      <c r="N414" s="3">
        <f>M414^2</f>
        <v>0</v>
      </c>
      <c r="O414" s="3" t="str">
        <f>IF(K414="","",IF(ABS(K414-L414)&gt;P414, "Yes", "No"))</f>
        <v/>
      </c>
      <c r="P414" s="3" t="e">
        <f>IF(J$3="", 2.83*K414*2^(1-0.5*LOG(K414/(10^J$2)))/100,J$3)</f>
        <v>#NUM!</v>
      </c>
      <c r="Q414" s="3" t="s">
        <v>7</v>
      </c>
    </row>
    <row r="415" spans="2:17" x14ac:dyDescent="0.25">
      <c r="B415" s="5"/>
      <c r="M415" s="3">
        <f>L415-K415</f>
        <v>0</v>
      </c>
      <c r="N415" s="3">
        <f>M415^2</f>
        <v>0</v>
      </c>
      <c r="O415" s="3" t="str">
        <f>IF(K415="","",IF(ABS(K415-L415)&gt;P415, "Yes", "No"))</f>
        <v/>
      </c>
      <c r="P415" s="3" t="e">
        <f>IF(J$3="", 2.83*K415*2^(1-0.5*LOG(K415/(10^J$2)))/100,J$3)</f>
        <v>#NUM!</v>
      </c>
      <c r="Q415" s="3" t="s">
        <v>7</v>
      </c>
    </row>
    <row r="416" spans="2:17" x14ac:dyDescent="0.25">
      <c r="B416" s="5"/>
      <c r="M416" s="3">
        <f>L416-K416</f>
        <v>0</v>
      </c>
      <c r="N416" s="3">
        <f>M416^2</f>
        <v>0</v>
      </c>
      <c r="O416" s="3" t="str">
        <f>IF(K416="","",IF(ABS(K416-L416)&gt;P416, "Yes", "No"))</f>
        <v/>
      </c>
      <c r="P416" s="3" t="e">
        <f>IF(J$3="", 2.83*K416*2^(1-0.5*LOG(K416/(10^J$2)))/100,J$3)</f>
        <v>#NUM!</v>
      </c>
      <c r="Q416" s="3" t="s">
        <v>7</v>
      </c>
    </row>
    <row r="417" spans="2:17" x14ac:dyDescent="0.25">
      <c r="B417" s="5"/>
      <c r="M417" s="3">
        <f>L417-K417</f>
        <v>0</v>
      </c>
      <c r="N417" s="3">
        <f>M417^2</f>
        <v>0</v>
      </c>
      <c r="O417" s="3" t="str">
        <f>IF(K417="","",IF(ABS(K417-L417)&gt;P417, "Yes", "No"))</f>
        <v/>
      </c>
      <c r="P417" s="3" t="e">
        <f>IF(J$3="", 2.83*K417*2^(1-0.5*LOG(K417/(10^J$2)))/100,J$3)</f>
        <v>#NUM!</v>
      </c>
      <c r="Q417" s="3" t="s">
        <v>7</v>
      </c>
    </row>
    <row r="418" spans="2:17" x14ac:dyDescent="0.25">
      <c r="B418" s="5"/>
      <c r="M418" s="3">
        <f>L418-K418</f>
        <v>0</v>
      </c>
      <c r="N418" s="3">
        <f>M418^2</f>
        <v>0</v>
      </c>
      <c r="O418" s="3" t="str">
        <f>IF(K418="","",IF(ABS(K418-L418)&gt;P418, "Yes", "No"))</f>
        <v/>
      </c>
      <c r="P418" s="3" t="e">
        <f>IF(J$3="", 2.83*K418*2^(1-0.5*LOG(K418/(10^J$2)))/100,J$3)</f>
        <v>#NUM!</v>
      </c>
      <c r="Q418" s="3" t="s">
        <v>7</v>
      </c>
    </row>
    <row r="419" spans="2:17" x14ac:dyDescent="0.25">
      <c r="B419" s="5"/>
      <c r="M419" s="3">
        <f>L419-K419</f>
        <v>0</v>
      </c>
      <c r="N419" s="3">
        <f>M419^2</f>
        <v>0</v>
      </c>
      <c r="O419" s="3" t="str">
        <f>IF(K419="","",IF(ABS(K419-L419)&gt;P419, "Yes", "No"))</f>
        <v/>
      </c>
      <c r="P419" s="3" t="e">
        <f>IF(J$3="", 2.83*K419*2^(1-0.5*LOG(K419/(10^J$2)))/100,J$3)</f>
        <v>#NUM!</v>
      </c>
      <c r="Q419" s="3" t="s">
        <v>7</v>
      </c>
    </row>
    <row r="420" spans="2:17" x14ac:dyDescent="0.25">
      <c r="B420" s="5"/>
      <c r="M420" s="3">
        <f>L420-K420</f>
        <v>0</v>
      </c>
      <c r="N420" s="3">
        <f>M420^2</f>
        <v>0</v>
      </c>
      <c r="O420" s="3" t="str">
        <f>IF(K420="","",IF(ABS(K420-L420)&gt;P420, "Yes", "No"))</f>
        <v/>
      </c>
      <c r="P420" s="3" t="e">
        <f>IF(J$3="", 2.83*K420*2^(1-0.5*LOG(K420/(10^J$2)))/100,J$3)</f>
        <v>#NUM!</v>
      </c>
      <c r="Q420" s="3" t="s">
        <v>7</v>
      </c>
    </row>
    <row r="421" spans="2:17" x14ac:dyDescent="0.25">
      <c r="B421" s="5"/>
      <c r="M421" s="3">
        <f>L421-K421</f>
        <v>0</v>
      </c>
      <c r="N421" s="3">
        <f>M421^2</f>
        <v>0</v>
      </c>
      <c r="O421" s="3" t="str">
        <f>IF(K421="","",IF(ABS(K421-L421)&gt;P421, "Yes", "No"))</f>
        <v/>
      </c>
      <c r="P421" s="3" t="e">
        <f>IF(J$3="", 2.83*K421*2^(1-0.5*LOG(K421/(10^J$2)))/100,J$3)</f>
        <v>#NUM!</v>
      </c>
      <c r="Q421" s="3" t="s">
        <v>7</v>
      </c>
    </row>
    <row r="422" spans="2:17" x14ac:dyDescent="0.25">
      <c r="B422" s="5"/>
      <c r="M422" s="3">
        <f>L422-K422</f>
        <v>0</v>
      </c>
      <c r="N422" s="3">
        <f>M422^2</f>
        <v>0</v>
      </c>
      <c r="O422" s="3" t="str">
        <f>IF(K422="","",IF(ABS(K422-L422)&gt;P422, "Yes", "No"))</f>
        <v/>
      </c>
      <c r="P422" s="3" t="e">
        <f>IF(J$3="", 2.83*K422*2^(1-0.5*LOG(K422/(10^J$2)))/100,J$3)</f>
        <v>#NUM!</v>
      </c>
      <c r="Q422" s="3" t="s">
        <v>7</v>
      </c>
    </row>
    <row r="423" spans="2:17" x14ac:dyDescent="0.25">
      <c r="B423" s="5"/>
      <c r="M423" s="3">
        <f>L423-K423</f>
        <v>0</v>
      </c>
      <c r="N423" s="3">
        <f>M423^2</f>
        <v>0</v>
      </c>
      <c r="O423" s="3" t="str">
        <f>IF(K423="","",IF(ABS(K423-L423)&gt;P423, "Yes", "No"))</f>
        <v/>
      </c>
      <c r="P423" s="3" t="e">
        <f>IF(J$3="", 2.83*K423*2^(1-0.5*LOG(K423/(10^J$2)))/100,J$3)</f>
        <v>#NUM!</v>
      </c>
      <c r="Q423" s="3" t="s">
        <v>7</v>
      </c>
    </row>
    <row r="424" spans="2:17" x14ac:dyDescent="0.25">
      <c r="B424" s="5"/>
      <c r="M424" s="3">
        <f>L424-K424</f>
        <v>0</v>
      </c>
      <c r="N424" s="3">
        <f>M424^2</f>
        <v>0</v>
      </c>
      <c r="O424" s="3" t="str">
        <f>IF(K424="","",IF(ABS(K424-L424)&gt;P424, "Yes", "No"))</f>
        <v/>
      </c>
      <c r="P424" s="3" t="e">
        <f>IF(J$3="", 2.83*K424*2^(1-0.5*LOG(K424/(10^J$2)))/100,J$3)</f>
        <v>#NUM!</v>
      </c>
      <c r="Q424" s="3" t="s">
        <v>7</v>
      </c>
    </row>
    <row r="425" spans="2:17" x14ac:dyDescent="0.25">
      <c r="B425" s="5"/>
      <c r="M425" s="3">
        <f>L425-K425</f>
        <v>0</v>
      </c>
      <c r="N425" s="3">
        <f>M425^2</f>
        <v>0</v>
      </c>
      <c r="O425" s="3" t="str">
        <f>IF(K425="","",IF(ABS(K425-L425)&gt;P425, "Yes", "No"))</f>
        <v/>
      </c>
      <c r="P425" s="3" t="e">
        <f>IF(J$3="", 2.83*K425*2^(1-0.5*LOG(K425/(10^J$2)))/100,J$3)</f>
        <v>#NUM!</v>
      </c>
      <c r="Q425" s="3" t="s">
        <v>7</v>
      </c>
    </row>
    <row r="426" spans="2:17" x14ac:dyDescent="0.25">
      <c r="B426" s="5"/>
      <c r="M426" s="3">
        <f>L426-K426</f>
        <v>0</v>
      </c>
      <c r="N426" s="3">
        <f>M426^2</f>
        <v>0</v>
      </c>
      <c r="O426" s="3" t="str">
        <f>IF(K426="","",IF(ABS(K426-L426)&gt;P426, "Yes", "No"))</f>
        <v/>
      </c>
      <c r="P426" s="3" t="e">
        <f>IF(J$3="", 2.83*K426*2^(1-0.5*LOG(K426/(10^J$2)))/100,J$3)</f>
        <v>#NUM!</v>
      </c>
      <c r="Q426" s="3" t="s">
        <v>7</v>
      </c>
    </row>
    <row r="427" spans="2:17" x14ac:dyDescent="0.25">
      <c r="B427" s="5"/>
      <c r="M427" s="3">
        <f>L427-K427</f>
        <v>0</v>
      </c>
      <c r="N427" s="3">
        <f>M427^2</f>
        <v>0</v>
      </c>
      <c r="O427" s="3" t="str">
        <f>IF(K427="","",IF(ABS(K427-L427)&gt;P427, "Yes", "No"))</f>
        <v/>
      </c>
      <c r="P427" s="3" t="e">
        <f>IF(J$3="", 2.83*K427*2^(1-0.5*LOG(K427/(10^J$2)))/100,J$3)</f>
        <v>#NUM!</v>
      </c>
      <c r="Q427" s="3" t="s">
        <v>7</v>
      </c>
    </row>
    <row r="428" spans="2:17" x14ac:dyDescent="0.25">
      <c r="B428" s="5"/>
      <c r="M428" s="3">
        <f>L428-K428</f>
        <v>0</v>
      </c>
      <c r="N428" s="3">
        <f>M428^2</f>
        <v>0</v>
      </c>
      <c r="O428" s="3" t="str">
        <f>IF(K428="","",IF(ABS(K428-L428)&gt;P428, "Yes", "No"))</f>
        <v/>
      </c>
      <c r="P428" s="3" t="e">
        <f>IF(J$3="", 2.83*K428*2^(1-0.5*LOG(K428/(10^J$2)))/100,J$3)</f>
        <v>#NUM!</v>
      </c>
      <c r="Q428" s="3" t="s">
        <v>7</v>
      </c>
    </row>
    <row r="429" spans="2:17" x14ac:dyDescent="0.25">
      <c r="B429" s="5"/>
      <c r="M429" s="3">
        <f>L429-K429</f>
        <v>0</v>
      </c>
      <c r="N429" s="3">
        <f>M429^2</f>
        <v>0</v>
      </c>
      <c r="O429" s="3" t="str">
        <f>IF(K429="","",IF(ABS(K429-L429)&gt;P429, "Yes", "No"))</f>
        <v/>
      </c>
      <c r="P429" s="3" t="e">
        <f>IF(J$3="", 2.83*K429*2^(1-0.5*LOG(K429/(10^J$2)))/100,J$3)</f>
        <v>#NUM!</v>
      </c>
      <c r="Q429" s="3" t="s">
        <v>7</v>
      </c>
    </row>
    <row r="430" spans="2:17" x14ac:dyDescent="0.25">
      <c r="B430" s="5"/>
      <c r="M430" s="3">
        <f>L430-K430</f>
        <v>0</v>
      </c>
      <c r="N430" s="3">
        <f>M430^2</f>
        <v>0</v>
      </c>
      <c r="O430" s="3" t="str">
        <f>IF(K430="","",IF(ABS(K430-L430)&gt;P430, "Yes", "No"))</f>
        <v/>
      </c>
      <c r="P430" s="3" t="e">
        <f>IF(J$3="", 2.83*K430*2^(1-0.5*LOG(K430/(10^J$2)))/100,J$3)</f>
        <v>#NUM!</v>
      </c>
      <c r="Q430" s="3" t="s">
        <v>7</v>
      </c>
    </row>
    <row r="431" spans="2:17" x14ac:dyDescent="0.25">
      <c r="B431" s="5"/>
      <c r="M431" s="3">
        <f>L431-K431</f>
        <v>0</v>
      </c>
      <c r="N431" s="3">
        <f>M431^2</f>
        <v>0</v>
      </c>
      <c r="O431" s="3" t="str">
        <f>IF(K431="","",IF(ABS(K431-L431)&gt;P431, "Yes", "No"))</f>
        <v/>
      </c>
      <c r="P431" s="3" t="e">
        <f>IF(J$3="", 2.83*K431*2^(1-0.5*LOG(K431/(10^J$2)))/100,J$3)</f>
        <v>#NUM!</v>
      </c>
      <c r="Q431" s="3" t="s">
        <v>7</v>
      </c>
    </row>
    <row r="432" spans="2:17" x14ac:dyDescent="0.25">
      <c r="B432" s="5"/>
      <c r="M432" s="3">
        <f>L432-K432</f>
        <v>0</v>
      </c>
      <c r="N432" s="3">
        <f>M432^2</f>
        <v>0</v>
      </c>
      <c r="O432" s="3" t="str">
        <f>IF(K432="","",IF(ABS(K432-L432)&gt;P432, "Yes", "No"))</f>
        <v/>
      </c>
      <c r="P432" s="3" t="e">
        <f>IF(J$3="", 2.83*K432*2^(1-0.5*LOG(K432/(10^J$2)))/100,J$3)</f>
        <v>#NUM!</v>
      </c>
      <c r="Q432" s="3" t="s">
        <v>7</v>
      </c>
    </row>
    <row r="433" spans="2:17" x14ac:dyDescent="0.25">
      <c r="B433" s="5"/>
      <c r="M433" s="3">
        <f>L433-K433</f>
        <v>0</v>
      </c>
      <c r="N433" s="3">
        <f>M433^2</f>
        <v>0</v>
      </c>
      <c r="O433" s="3" t="str">
        <f>IF(K433="","",IF(ABS(K433-L433)&gt;P433, "Yes", "No"))</f>
        <v/>
      </c>
      <c r="P433" s="3" t="e">
        <f>IF(J$3="", 2.83*K433*2^(1-0.5*LOG(K433/(10^J$2)))/100,J$3)</f>
        <v>#NUM!</v>
      </c>
      <c r="Q433" s="3" t="s">
        <v>7</v>
      </c>
    </row>
    <row r="434" spans="2:17" x14ac:dyDescent="0.25">
      <c r="B434" s="5"/>
      <c r="M434" s="3">
        <f>L434-K434</f>
        <v>0</v>
      </c>
      <c r="N434" s="3">
        <f>M434^2</f>
        <v>0</v>
      </c>
      <c r="O434" s="3" t="str">
        <f>IF(K434="","",IF(ABS(K434-L434)&gt;P434, "Yes", "No"))</f>
        <v/>
      </c>
      <c r="P434" s="3" t="e">
        <f>IF(J$3="", 2.83*K434*2^(1-0.5*LOG(K434/(10^J$2)))/100,J$3)</f>
        <v>#NUM!</v>
      </c>
      <c r="Q434" s="3" t="s">
        <v>7</v>
      </c>
    </row>
    <row r="435" spans="2:17" x14ac:dyDescent="0.25">
      <c r="B435" s="5"/>
      <c r="M435" s="3">
        <f>L435-K435</f>
        <v>0</v>
      </c>
      <c r="N435" s="3">
        <f>M435^2</f>
        <v>0</v>
      </c>
      <c r="O435" s="3" t="str">
        <f>IF(K435="","",IF(ABS(K435-L435)&gt;P435, "Yes", "No"))</f>
        <v/>
      </c>
      <c r="P435" s="3" t="e">
        <f>IF(J$3="", 2.83*K435*2^(1-0.5*LOG(K435/(10^J$2)))/100,J$3)</f>
        <v>#NUM!</v>
      </c>
      <c r="Q435" s="3" t="s">
        <v>7</v>
      </c>
    </row>
    <row r="436" spans="2:17" x14ac:dyDescent="0.25">
      <c r="B436" s="5"/>
      <c r="M436" s="3">
        <f>L436-K436</f>
        <v>0</v>
      </c>
      <c r="N436" s="3">
        <f>M436^2</f>
        <v>0</v>
      </c>
      <c r="O436" s="3" t="str">
        <f>IF(K436="","",IF(ABS(K436-L436)&gt;P436, "Yes", "No"))</f>
        <v/>
      </c>
      <c r="P436" s="3" t="e">
        <f>IF(J$3="", 2.83*K436*2^(1-0.5*LOG(K436/(10^J$2)))/100,J$3)</f>
        <v>#NUM!</v>
      </c>
      <c r="Q436" s="3" t="s">
        <v>7</v>
      </c>
    </row>
    <row r="437" spans="2:17" x14ac:dyDescent="0.25">
      <c r="B437" s="5"/>
      <c r="M437" s="3">
        <f>L437-K437</f>
        <v>0</v>
      </c>
      <c r="N437" s="3">
        <f>M437^2</f>
        <v>0</v>
      </c>
      <c r="O437" s="3" t="str">
        <f>IF(K437="","",IF(ABS(K437-L437)&gt;P437, "Yes", "No"))</f>
        <v/>
      </c>
      <c r="P437" s="3" t="e">
        <f>IF(J$3="", 2.83*K437*2^(1-0.5*LOG(K437/(10^J$2)))/100,J$3)</f>
        <v>#NUM!</v>
      </c>
      <c r="Q437" s="3" t="s">
        <v>7</v>
      </c>
    </row>
    <row r="438" spans="2:17" x14ac:dyDescent="0.25">
      <c r="B438" s="5"/>
      <c r="M438" s="3">
        <f>L438-K438</f>
        <v>0</v>
      </c>
      <c r="N438" s="3">
        <f>M438^2</f>
        <v>0</v>
      </c>
      <c r="O438" s="3" t="str">
        <f>IF(K438="","",IF(ABS(K438-L438)&gt;P438, "Yes", "No"))</f>
        <v/>
      </c>
      <c r="P438" s="3" t="e">
        <f>IF(J$3="", 2.83*K438*2^(1-0.5*LOG(K438/(10^J$2)))/100,J$3)</f>
        <v>#NUM!</v>
      </c>
      <c r="Q438" s="3" t="s">
        <v>7</v>
      </c>
    </row>
    <row r="439" spans="2:17" x14ac:dyDescent="0.25">
      <c r="B439" s="5"/>
      <c r="M439" s="3">
        <f>L439-K439</f>
        <v>0</v>
      </c>
      <c r="N439" s="3">
        <f>M439^2</f>
        <v>0</v>
      </c>
      <c r="O439" s="3" t="str">
        <f>IF(K439="","",IF(ABS(K439-L439)&gt;P439, "Yes", "No"))</f>
        <v/>
      </c>
      <c r="P439" s="3" t="e">
        <f>IF(J$3="", 2.83*K439*2^(1-0.5*LOG(K439/(10^J$2)))/100,J$3)</f>
        <v>#NUM!</v>
      </c>
      <c r="Q439" s="3" t="s">
        <v>7</v>
      </c>
    </row>
    <row r="440" spans="2:17" x14ac:dyDescent="0.25">
      <c r="B440" s="5"/>
      <c r="M440" s="3">
        <f>L440-K440</f>
        <v>0</v>
      </c>
      <c r="N440" s="3">
        <f>M440^2</f>
        <v>0</v>
      </c>
      <c r="O440" s="3" t="str">
        <f>IF(K440="","",IF(ABS(K440-L440)&gt;P440, "Yes", "No"))</f>
        <v/>
      </c>
      <c r="P440" s="3" t="e">
        <f>IF(J$3="", 2.83*K440*2^(1-0.5*LOG(K440/(10^J$2)))/100,J$3)</f>
        <v>#NUM!</v>
      </c>
      <c r="Q440" s="3" t="s">
        <v>7</v>
      </c>
    </row>
    <row r="441" spans="2:17" x14ac:dyDescent="0.25">
      <c r="B441" s="5"/>
      <c r="M441" s="3">
        <f>L441-K441</f>
        <v>0</v>
      </c>
      <c r="N441" s="3">
        <f>M441^2</f>
        <v>0</v>
      </c>
      <c r="O441" s="3" t="str">
        <f>IF(K441="","",IF(ABS(K441-L441)&gt;P441, "Yes", "No"))</f>
        <v/>
      </c>
      <c r="P441" s="3" t="e">
        <f>IF(J$3="", 2.83*K441*2^(1-0.5*LOG(K441/(10^J$2)))/100,J$3)</f>
        <v>#NUM!</v>
      </c>
      <c r="Q441" s="3" t="s">
        <v>7</v>
      </c>
    </row>
    <row r="442" spans="2:17" x14ac:dyDescent="0.25">
      <c r="B442" s="5"/>
      <c r="M442" s="3">
        <f>L442-K442</f>
        <v>0</v>
      </c>
      <c r="N442" s="3">
        <f>M442^2</f>
        <v>0</v>
      </c>
      <c r="O442" s="3" t="str">
        <f>IF(K442="","",IF(ABS(K442-L442)&gt;P442, "Yes", "No"))</f>
        <v/>
      </c>
      <c r="P442" s="3" t="e">
        <f>IF(J$3="", 2.83*K442*2^(1-0.5*LOG(K442/(10^J$2)))/100,J$3)</f>
        <v>#NUM!</v>
      </c>
      <c r="Q442" s="3" t="s">
        <v>7</v>
      </c>
    </row>
    <row r="443" spans="2:17" x14ac:dyDescent="0.25">
      <c r="B443" s="5"/>
      <c r="M443" s="3">
        <f>L443-K443</f>
        <v>0</v>
      </c>
      <c r="N443" s="3">
        <f>M443^2</f>
        <v>0</v>
      </c>
      <c r="O443" s="3" t="str">
        <f>IF(K443="","",IF(ABS(K443-L443)&gt;P443, "Yes", "No"))</f>
        <v/>
      </c>
      <c r="P443" s="3" t="e">
        <f>IF(J$3="", 2.83*K443*2^(1-0.5*LOG(K443/(10^J$2)))/100,J$3)</f>
        <v>#NUM!</v>
      </c>
      <c r="Q443" s="3" t="s">
        <v>7</v>
      </c>
    </row>
    <row r="444" spans="2:17" x14ac:dyDescent="0.25">
      <c r="B444" s="5"/>
      <c r="M444" s="3">
        <f>L444-K444</f>
        <v>0</v>
      </c>
      <c r="N444" s="3">
        <f>M444^2</f>
        <v>0</v>
      </c>
      <c r="O444" s="3" t="str">
        <f>IF(K444="","",IF(ABS(K444-L444)&gt;P444, "Yes", "No"))</f>
        <v/>
      </c>
      <c r="P444" s="3" t="e">
        <f>IF(J$3="", 2.83*K444*2^(1-0.5*LOG(K444/(10^J$2)))/100,J$3)</f>
        <v>#NUM!</v>
      </c>
      <c r="Q444" s="3" t="s">
        <v>7</v>
      </c>
    </row>
    <row r="445" spans="2:17" x14ac:dyDescent="0.25">
      <c r="B445" s="5"/>
      <c r="M445" s="3">
        <f>L445-K445</f>
        <v>0</v>
      </c>
      <c r="N445" s="3">
        <f>M445^2</f>
        <v>0</v>
      </c>
      <c r="O445" s="3" t="str">
        <f>IF(K445="","",IF(ABS(K445-L445)&gt;P445, "Yes", "No"))</f>
        <v/>
      </c>
      <c r="P445" s="3" t="e">
        <f>IF(J$3="", 2.83*K445*2^(1-0.5*LOG(K445/(10^J$2)))/100,J$3)</f>
        <v>#NUM!</v>
      </c>
      <c r="Q445" s="3" t="s">
        <v>7</v>
      </c>
    </row>
    <row r="446" spans="2:17" x14ac:dyDescent="0.25">
      <c r="B446" s="5"/>
      <c r="M446" s="3">
        <f t="shared" ref="M420:M483" si="4">L446-K446</f>
        <v>0</v>
      </c>
      <c r="N446" s="3">
        <f t="shared" ref="N395:N458" si="5">M446^2</f>
        <v>0</v>
      </c>
      <c r="O446" s="3" t="str">
        <f t="shared" ref="O420:O483" si="6">IF(K446="","",IF(ABS(K446-L446)&gt;P446, "Yes", "No"))</f>
        <v/>
      </c>
      <c r="P446" s="3" t="e">
        <f t="shared" ref="P420:P483" si="7">IF(J$3="", 2.83*K446*2^(1-0.5*LOG(K446/(10^J$2)))/100,J$3)</f>
        <v>#NUM!</v>
      </c>
      <c r="Q446" s="3" t="s">
        <v>7</v>
      </c>
    </row>
    <row r="447" spans="2:17" x14ac:dyDescent="0.25">
      <c r="B447" s="5"/>
      <c r="M447" s="3">
        <f t="shared" si="4"/>
        <v>0</v>
      </c>
      <c r="N447" s="3">
        <f t="shared" si="5"/>
        <v>0</v>
      </c>
      <c r="O447" s="3" t="str">
        <f t="shared" si="6"/>
        <v/>
      </c>
      <c r="P447" s="3" t="e">
        <f t="shared" si="7"/>
        <v>#NUM!</v>
      </c>
      <c r="Q447" s="3" t="s">
        <v>7</v>
      </c>
    </row>
    <row r="448" spans="2:17" x14ac:dyDescent="0.25">
      <c r="B448" s="5"/>
      <c r="M448" s="3">
        <f t="shared" si="4"/>
        <v>0</v>
      </c>
      <c r="N448" s="3">
        <f t="shared" si="5"/>
        <v>0</v>
      </c>
      <c r="O448" s="3" t="str">
        <f t="shared" si="6"/>
        <v/>
      </c>
      <c r="P448" s="3" t="e">
        <f t="shared" si="7"/>
        <v>#NUM!</v>
      </c>
      <c r="Q448" s="3" t="s">
        <v>7</v>
      </c>
    </row>
    <row r="449" spans="2:17" x14ac:dyDescent="0.25">
      <c r="B449" s="5"/>
      <c r="M449" s="3">
        <f t="shared" si="4"/>
        <v>0</v>
      </c>
      <c r="N449" s="3">
        <f t="shared" si="5"/>
        <v>0</v>
      </c>
      <c r="O449" s="3" t="str">
        <f t="shared" si="6"/>
        <v/>
      </c>
      <c r="P449" s="3" t="e">
        <f t="shared" si="7"/>
        <v>#NUM!</v>
      </c>
      <c r="Q449" s="3" t="s">
        <v>7</v>
      </c>
    </row>
    <row r="450" spans="2:17" x14ac:dyDescent="0.25">
      <c r="B450" s="5"/>
      <c r="M450" s="3">
        <f t="shared" si="4"/>
        <v>0</v>
      </c>
      <c r="N450" s="3">
        <f t="shared" si="5"/>
        <v>0</v>
      </c>
      <c r="O450" s="3" t="str">
        <f t="shared" si="6"/>
        <v/>
      </c>
      <c r="P450" s="3" t="e">
        <f t="shared" si="7"/>
        <v>#NUM!</v>
      </c>
      <c r="Q450" s="3" t="s">
        <v>7</v>
      </c>
    </row>
    <row r="451" spans="2:17" x14ac:dyDescent="0.25">
      <c r="B451" s="5"/>
      <c r="M451" s="3">
        <f t="shared" si="4"/>
        <v>0</v>
      </c>
      <c r="N451" s="3">
        <f t="shared" si="5"/>
        <v>0</v>
      </c>
      <c r="O451" s="3" t="str">
        <f t="shared" si="6"/>
        <v/>
      </c>
      <c r="P451" s="3" t="e">
        <f t="shared" si="7"/>
        <v>#NUM!</v>
      </c>
      <c r="Q451" s="3" t="s">
        <v>7</v>
      </c>
    </row>
    <row r="452" spans="2:17" x14ac:dyDescent="0.25">
      <c r="B452" s="5"/>
      <c r="M452" s="3">
        <f t="shared" si="4"/>
        <v>0</v>
      </c>
      <c r="N452" s="3">
        <f t="shared" si="5"/>
        <v>0</v>
      </c>
      <c r="O452" s="3" t="str">
        <f t="shared" si="6"/>
        <v/>
      </c>
      <c r="P452" s="3" t="e">
        <f t="shared" si="7"/>
        <v>#NUM!</v>
      </c>
      <c r="Q452" s="3" t="s">
        <v>7</v>
      </c>
    </row>
    <row r="453" spans="2:17" x14ac:dyDescent="0.25">
      <c r="B453" s="5"/>
      <c r="M453" s="3">
        <f t="shared" si="4"/>
        <v>0</v>
      </c>
      <c r="N453" s="3">
        <f t="shared" si="5"/>
        <v>0</v>
      </c>
      <c r="O453" s="3" t="str">
        <f t="shared" si="6"/>
        <v/>
      </c>
      <c r="P453" s="3" t="e">
        <f t="shared" si="7"/>
        <v>#NUM!</v>
      </c>
      <c r="Q453" s="3" t="s">
        <v>7</v>
      </c>
    </row>
    <row r="454" spans="2:17" x14ac:dyDescent="0.25">
      <c r="B454" s="5"/>
      <c r="M454" s="3">
        <f t="shared" si="4"/>
        <v>0</v>
      </c>
      <c r="N454" s="3">
        <f t="shared" si="5"/>
        <v>0</v>
      </c>
      <c r="O454" s="3" t="str">
        <f t="shared" si="6"/>
        <v/>
      </c>
      <c r="P454" s="3" t="e">
        <f t="shared" si="7"/>
        <v>#NUM!</v>
      </c>
      <c r="Q454" s="3" t="s">
        <v>7</v>
      </c>
    </row>
    <row r="455" spans="2:17" x14ac:dyDescent="0.25">
      <c r="B455" s="5"/>
      <c r="M455" s="3">
        <f t="shared" si="4"/>
        <v>0</v>
      </c>
      <c r="N455" s="3">
        <f t="shared" si="5"/>
        <v>0</v>
      </c>
      <c r="O455" s="3" t="str">
        <f t="shared" si="6"/>
        <v/>
      </c>
      <c r="P455" s="3" t="e">
        <f t="shared" si="7"/>
        <v>#NUM!</v>
      </c>
      <c r="Q455" s="3" t="s">
        <v>7</v>
      </c>
    </row>
    <row r="456" spans="2:17" x14ac:dyDescent="0.25">
      <c r="B456" s="5"/>
      <c r="M456" s="3">
        <f t="shared" si="4"/>
        <v>0</v>
      </c>
      <c r="N456" s="3">
        <f t="shared" si="5"/>
        <v>0</v>
      </c>
      <c r="O456" s="3" t="str">
        <f t="shared" si="6"/>
        <v/>
      </c>
      <c r="P456" s="3" t="e">
        <f t="shared" si="7"/>
        <v>#NUM!</v>
      </c>
      <c r="Q456" s="3" t="s">
        <v>7</v>
      </c>
    </row>
    <row r="457" spans="2:17" x14ac:dyDescent="0.25">
      <c r="B457" s="5"/>
      <c r="M457" s="3">
        <f t="shared" si="4"/>
        <v>0</v>
      </c>
      <c r="N457" s="3">
        <f t="shared" si="5"/>
        <v>0</v>
      </c>
      <c r="O457" s="3" t="str">
        <f t="shared" si="6"/>
        <v/>
      </c>
      <c r="P457" s="3" t="e">
        <f t="shared" si="7"/>
        <v>#NUM!</v>
      </c>
      <c r="Q457" s="3" t="s">
        <v>7</v>
      </c>
    </row>
    <row r="458" spans="2:17" x14ac:dyDescent="0.25">
      <c r="B458" s="5"/>
      <c r="M458" s="3">
        <f t="shared" si="4"/>
        <v>0</v>
      </c>
      <c r="N458" s="3">
        <f t="shared" si="5"/>
        <v>0</v>
      </c>
      <c r="O458" s="3" t="str">
        <f t="shared" si="6"/>
        <v/>
      </c>
      <c r="P458" s="3" t="e">
        <f t="shared" si="7"/>
        <v>#NUM!</v>
      </c>
      <c r="Q458" s="3" t="s">
        <v>7</v>
      </c>
    </row>
    <row r="459" spans="2:17" x14ac:dyDescent="0.25">
      <c r="B459" s="5"/>
      <c r="M459" s="3">
        <f t="shared" si="4"/>
        <v>0</v>
      </c>
      <c r="N459" s="3">
        <f t="shared" ref="N459:N522" si="8">M459^2</f>
        <v>0</v>
      </c>
      <c r="O459" s="3" t="str">
        <f t="shared" si="6"/>
        <v/>
      </c>
      <c r="P459" s="3" t="e">
        <f t="shared" si="7"/>
        <v>#NUM!</v>
      </c>
      <c r="Q459" s="3" t="s">
        <v>7</v>
      </c>
    </row>
    <row r="460" spans="2:17" x14ac:dyDescent="0.25">
      <c r="B460" s="5"/>
      <c r="M460" s="3">
        <f t="shared" si="4"/>
        <v>0</v>
      </c>
      <c r="N460" s="3">
        <f t="shared" si="8"/>
        <v>0</v>
      </c>
      <c r="O460" s="3" t="str">
        <f t="shared" si="6"/>
        <v/>
      </c>
      <c r="P460" s="3" t="e">
        <f t="shared" si="7"/>
        <v>#NUM!</v>
      </c>
      <c r="Q460" s="3" t="s">
        <v>7</v>
      </c>
    </row>
    <row r="461" spans="2:17" x14ac:dyDescent="0.25">
      <c r="B461" s="5"/>
      <c r="M461" s="3">
        <f t="shared" si="4"/>
        <v>0</v>
      </c>
      <c r="N461" s="3">
        <f t="shared" si="8"/>
        <v>0</v>
      </c>
      <c r="O461" s="3" t="str">
        <f t="shared" si="6"/>
        <v/>
      </c>
      <c r="P461" s="3" t="e">
        <f t="shared" si="7"/>
        <v>#NUM!</v>
      </c>
      <c r="Q461" s="3" t="s">
        <v>7</v>
      </c>
    </row>
    <row r="462" spans="2:17" x14ac:dyDescent="0.25">
      <c r="B462" s="5"/>
      <c r="M462" s="3">
        <f t="shared" si="4"/>
        <v>0</v>
      </c>
      <c r="N462" s="3">
        <f t="shared" si="8"/>
        <v>0</v>
      </c>
      <c r="O462" s="3" t="str">
        <f t="shared" si="6"/>
        <v/>
      </c>
      <c r="P462" s="3" t="e">
        <f t="shared" si="7"/>
        <v>#NUM!</v>
      </c>
      <c r="Q462" s="3" t="s">
        <v>7</v>
      </c>
    </row>
    <row r="463" spans="2:17" x14ac:dyDescent="0.25">
      <c r="B463" s="5"/>
      <c r="M463" s="3">
        <f t="shared" si="4"/>
        <v>0</v>
      </c>
      <c r="N463" s="3">
        <f t="shared" si="8"/>
        <v>0</v>
      </c>
      <c r="O463" s="3" t="str">
        <f t="shared" si="6"/>
        <v/>
      </c>
      <c r="P463" s="3" t="e">
        <f t="shared" si="7"/>
        <v>#NUM!</v>
      </c>
      <c r="Q463" s="3" t="s">
        <v>7</v>
      </c>
    </row>
    <row r="464" spans="2:17" x14ac:dyDescent="0.25">
      <c r="B464" s="5"/>
      <c r="M464" s="3">
        <f t="shared" si="4"/>
        <v>0</v>
      </c>
      <c r="N464" s="3">
        <f t="shared" si="8"/>
        <v>0</v>
      </c>
      <c r="O464" s="3" t="str">
        <f t="shared" si="6"/>
        <v/>
      </c>
      <c r="P464" s="3" t="e">
        <f t="shared" si="7"/>
        <v>#NUM!</v>
      </c>
      <c r="Q464" s="3" t="s">
        <v>7</v>
      </c>
    </row>
    <row r="465" spans="2:17" x14ac:dyDescent="0.25">
      <c r="B465" s="5"/>
      <c r="M465" s="3">
        <f t="shared" si="4"/>
        <v>0</v>
      </c>
      <c r="N465" s="3">
        <f t="shared" si="8"/>
        <v>0</v>
      </c>
      <c r="O465" s="3" t="str">
        <f t="shared" si="6"/>
        <v/>
      </c>
      <c r="P465" s="3" t="e">
        <f t="shared" si="7"/>
        <v>#NUM!</v>
      </c>
      <c r="Q465" s="3" t="s">
        <v>7</v>
      </c>
    </row>
    <row r="466" spans="2:17" x14ac:dyDescent="0.25">
      <c r="B466" s="5"/>
      <c r="M466" s="3">
        <f t="shared" si="4"/>
        <v>0</v>
      </c>
      <c r="N466" s="3">
        <f t="shared" si="8"/>
        <v>0</v>
      </c>
      <c r="O466" s="3" t="str">
        <f t="shared" si="6"/>
        <v/>
      </c>
      <c r="P466" s="3" t="e">
        <f t="shared" si="7"/>
        <v>#NUM!</v>
      </c>
      <c r="Q466" s="3" t="s">
        <v>7</v>
      </c>
    </row>
    <row r="467" spans="2:17" x14ac:dyDescent="0.25">
      <c r="B467" s="5"/>
      <c r="M467" s="3">
        <f t="shared" si="4"/>
        <v>0</v>
      </c>
      <c r="N467" s="3">
        <f t="shared" si="8"/>
        <v>0</v>
      </c>
      <c r="O467" s="3" t="str">
        <f t="shared" si="6"/>
        <v/>
      </c>
      <c r="P467" s="3" t="e">
        <f t="shared" si="7"/>
        <v>#NUM!</v>
      </c>
      <c r="Q467" s="3" t="s">
        <v>7</v>
      </c>
    </row>
    <row r="468" spans="2:17" x14ac:dyDescent="0.25">
      <c r="B468" s="5"/>
      <c r="M468" s="3">
        <f t="shared" si="4"/>
        <v>0</v>
      </c>
      <c r="N468" s="3">
        <f t="shared" si="8"/>
        <v>0</v>
      </c>
      <c r="O468" s="3" t="str">
        <f t="shared" si="6"/>
        <v/>
      </c>
      <c r="P468" s="3" t="e">
        <f t="shared" si="7"/>
        <v>#NUM!</v>
      </c>
      <c r="Q468" s="3" t="s">
        <v>7</v>
      </c>
    </row>
    <row r="469" spans="2:17" x14ac:dyDescent="0.25">
      <c r="B469" s="5"/>
      <c r="M469" s="3">
        <f t="shared" si="4"/>
        <v>0</v>
      </c>
      <c r="N469" s="3">
        <f t="shared" si="8"/>
        <v>0</v>
      </c>
      <c r="O469" s="3" t="str">
        <f t="shared" si="6"/>
        <v/>
      </c>
      <c r="P469" s="3" t="e">
        <f t="shared" si="7"/>
        <v>#NUM!</v>
      </c>
      <c r="Q469" s="3" t="s">
        <v>7</v>
      </c>
    </row>
    <row r="470" spans="2:17" x14ac:dyDescent="0.25">
      <c r="B470" s="5"/>
      <c r="M470" s="3">
        <f t="shared" si="4"/>
        <v>0</v>
      </c>
      <c r="N470" s="3">
        <f t="shared" si="8"/>
        <v>0</v>
      </c>
      <c r="O470" s="3" t="str">
        <f t="shared" si="6"/>
        <v/>
      </c>
      <c r="P470" s="3" t="e">
        <f t="shared" si="7"/>
        <v>#NUM!</v>
      </c>
      <c r="Q470" s="3" t="s">
        <v>7</v>
      </c>
    </row>
    <row r="471" spans="2:17" x14ac:dyDescent="0.25">
      <c r="B471" s="5"/>
      <c r="M471" s="3">
        <f t="shared" si="4"/>
        <v>0</v>
      </c>
      <c r="N471" s="3">
        <f t="shared" si="8"/>
        <v>0</v>
      </c>
      <c r="O471" s="3" t="str">
        <f t="shared" si="6"/>
        <v/>
      </c>
      <c r="P471" s="3" t="e">
        <f t="shared" si="7"/>
        <v>#NUM!</v>
      </c>
      <c r="Q471" s="3" t="s">
        <v>7</v>
      </c>
    </row>
    <row r="472" spans="2:17" x14ac:dyDescent="0.25">
      <c r="B472" s="5"/>
      <c r="M472" s="3">
        <f t="shared" si="4"/>
        <v>0</v>
      </c>
      <c r="N472" s="3">
        <f t="shared" si="8"/>
        <v>0</v>
      </c>
      <c r="O472" s="3" t="str">
        <f t="shared" si="6"/>
        <v/>
      </c>
      <c r="P472" s="3" t="e">
        <f t="shared" si="7"/>
        <v>#NUM!</v>
      </c>
      <c r="Q472" s="3" t="s">
        <v>7</v>
      </c>
    </row>
    <row r="473" spans="2:17" x14ac:dyDescent="0.25">
      <c r="B473" s="5"/>
      <c r="M473" s="3">
        <f t="shared" si="4"/>
        <v>0</v>
      </c>
      <c r="N473" s="3">
        <f t="shared" si="8"/>
        <v>0</v>
      </c>
      <c r="O473" s="3" t="str">
        <f t="shared" si="6"/>
        <v/>
      </c>
      <c r="P473" s="3" t="e">
        <f t="shared" si="7"/>
        <v>#NUM!</v>
      </c>
      <c r="Q473" s="3" t="s">
        <v>7</v>
      </c>
    </row>
    <row r="474" spans="2:17" x14ac:dyDescent="0.25">
      <c r="B474" s="5"/>
      <c r="M474" s="3">
        <f t="shared" si="4"/>
        <v>0</v>
      </c>
      <c r="N474" s="3">
        <f t="shared" si="8"/>
        <v>0</v>
      </c>
      <c r="O474" s="3" t="str">
        <f t="shared" si="6"/>
        <v/>
      </c>
      <c r="P474" s="3" t="e">
        <f t="shared" si="7"/>
        <v>#NUM!</v>
      </c>
      <c r="Q474" s="3" t="s">
        <v>7</v>
      </c>
    </row>
    <row r="475" spans="2:17" x14ac:dyDescent="0.25">
      <c r="B475" s="5"/>
      <c r="M475" s="3">
        <f t="shared" si="4"/>
        <v>0</v>
      </c>
      <c r="N475" s="3">
        <f t="shared" si="8"/>
        <v>0</v>
      </c>
      <c r="O475" s="3" t="str">
        <f t="shared" si="6"/>
        <v/>
      </c>
      <c r="P475" s="3" t="e">
        <f t="shared" si="7"/>
        <v>#NUM!</v>
      </c>
      <c r="Q475" s="3" t="s">
        <v>7</v>
      </c>
    </row>
    <row r="476" spans="2:17" x14ac:dyDescent="0.25">
      <c r="B476" s="5"/>
      <c r="M476" s="3">
        <f t="shared" si="4"/>
        <v>0</v>
      </c>
      <c r="N476" s="3">
        <f t="shared" si="8"/>
        <v>0</v>
      </c>
      <c r="O476" s="3" t="str">
        <f t="shared" si="6"/>
        <v/>
      </c>
      <c r="P476" s="3" t="e">
        <f t="shared" si="7"/>
        <v>#NUM!</v>
      </c>
      <c r="Q476" s="3" t="s">
        <v>7</v>
      </c>
    </row>
    <row r="477" spans="2:17" x14ac:dyDescent="0.25">
      <c r="B477" s="5"/>
      <c r="M477" s="3">
        <f t="shared" si="4"/>
        <v>0</v>
      </c>
      <c r="N477" s="3">
        <f t="shared" si="8"/>
        <v>0</v>
      </c>
      <c r="O477" s="3" t="str">
        <f t="shared" si="6"/>
        <v/>
      </c>
      <c r="P477" s="3" t="e">
        <f t="shared" si="7"/>
        <v>#NUM!</v>
      </c>
      <c r="Q477" s="3" t="s">
        <v>7</v>
      </c>
    </row>
    <row r="478" spans="2:17" x14ac:dyDescent="0.25">
      <c r="B478" s="5"/>
      <c r="M478" s="3">
        <f t="shared" si="4"/>
        <v>0</v>
      </c>
      <c r="N478" s="3">
        <f t="shared" si="8"/>
        <v>0</v>
      </c>
      <c r="O478" s="3" t="str">
        <f t="shared" si="6"/>
        <v/>
      </c>
      <c r="P478" s="3" t="e">
        <f t="shared" si="7"/>
        <v>#NUM!</v>
      </c>
      <c r="Q478" s="3" t="s">
        <v>7</v>
      </c>
    </row>
    <row r="479" spans="2:17" x14ac:dyDescent="0.25">
      <c r="B479" s="5"/>
      <c r="M479" s="3">
        <f t="shared" si="4"/>
        <v>0</v>
      </c>
      <c r="N479" s="3">
        <f t="shared" si="8"/>
        <v>0</v>
      </c>
      <c r="O479" s="3" t="str">
        <f t="shared" si="6"/>
        <v/>
      </c>
      <c r="P479" s="3" t="e">
        <f t="shared" si="7"/>
        <v>#NUM!</v>
      </c>
      <c r="Q479" s="3" t="s">
        <v>7</v>
      </c>
    </row>
    <row r="480" spans="2:17" x14ac:dyDescent="0.25">
      <c r="B480" s="5"/>
      <c r="M480" s="3">
        <f t="shared" si="4"/>
        <v>0</v>
      </c>
      <c r="N480" s="3">
        <f t="shared" si="8"/>
        <v>0</v>
      </c>
      <c r="O480" s="3" t="str">
        <f t="shared" si="6"/>
        <v/>
      </c>
      <c r="P480" s="3" t="e">
        <f t="shared" si="7"/>
        <v>#NUM!</v>
      </c>
      <c r="Q480" s="3" t="s">
        <v>7</v>
      </c>
    </row>
    <row r="481" spans="2:17" x14ac:dyDescent="0.25">
      <c r="B481" s="5"/>
      <c r="M481" s="3">
        <f t="shared" si="4"/>
        <v>0</v>
      </c>
      <c r="N481" s="3">
        <f t="shared" si="8"/>
        <v>0</v>
      </c>
      <c r="O481" s="3" t="str">
        <f t="shared" si="6"/>
        <v/>
      </c>
      <c r="P481" s="3" t="e">
        <f t="shared" si="7"/>
        <v>#NUM!</v>
      </c>
      <c r="Q481" s="3" t="s">
        <v>7</v>
      </c>
    </row>
    <row r="482" spans="2:17" x14ac:dyDescent="0.25">
      <c r="B482" s="5"/>
      <c r="M482" s="3">
        <f t="shared" si="4"/>
        <v>0</v>
      </c>
      <c r="N482" s="3">
        <f t="shared" si="8"/>
        <v>0</v>
      </c>
      <c r="O482" s="3" t="str">
        <f t="shared" si="6"/>
        <v/>
      </c>
      <c r="P482" s="3" t="e">
        <f t="shared" si="7"/>
        <v>#NUM!</v>
      </c>
      <c r="Q482" s="3" t="s">
        <v>7</v>
      </c>
    </row>
    <row r="483" spans="2:17" x14ac:dyDescent="0.25">
      <c r="B483" s="5"/>
      <c r="M483" s="3">
        <f t="shared" si="4"/>
        <v>0</v>
      </c>
      <c r="N483" s="3">
        <f t="shared" si="8"/>
        <v>0</v>
      </c>
      <c r="O483" s="3" t="str">
        <f t="shared" si="6"/>
        <v/>
      </c>
      <c r="P483" s="3" t="e">
        <f t="shared" si="7"/>
        <v>#NUM!</v>
      </c>
      <c r="Q483" s="3" t="s">
        <v>7</v>
      </c>
    </row>
    <row r="484" spans="2:17" x14ac:dyDescent="0.25">
      <c r="B484" s="5"/>
      <c r="M484" s="3">
        <f t="shared" ref="M484:M547" si="9">L484-K484</f>
        <v>0</v>
      </c>
      <c r="N484" s="3">
        <f t="shared" si="8"/>
        <v>0</v>
      </c>
      <c r="O484" s="3" t="str">
        <f t="shared" ref="O484:O547" si="10">IF(K484="","",IF(ABS(K484-L484)&gt;P484, "Yes", "No"))</f>
        <v/>
      </c>
      <c r="P484" s="3" t="e">
        <f t="shared" ref="P484:P547" si="11">IF(J$3="", 2.83*K484*2^(1-0.5*LOG(K484/(10^J$2)))/100,J$3)</f>
        <v>#NUM!</v>
      </c>
      <c r="Q484" s="3" t="s">
        <v>7</v>
      </c>
    </row>
    <row r="485" spans="2:17" x14ac:dyDescent="0.25">
      <c r="B485" s="5"/>
      <c r="M485" s="3">
        <f t="shared" si="9"/>
        <v>0</v>
      </c>
      <c r="N485" s="3">
        <f t="shared" si="8"/>
        <v>0</v>
      </c>
      <c r="O485" s="3" t="str">
        <f t="shared" si="10"/>
        <v/>
      </c>
      <c r="P485" s="3" t="e">
        <f t="shared" si="11"/>
        <v>#NUM!</v>
      </c>
      <c r="Q485" s="3" t="s">
        <v>7</v>
      </c>
    </row>
    <row r="486" spans="2:17" x14ac:dyDescent="0.25">
      <c r="B486" s="5"/>
      <c r="M486" s="3">
        <f t="shared" si="9"/>
        <v>0</v>
      </c>
      <c r="N486" s="3">
        <f t="shared" si="8"/>
        <v>0</v>
      </c>
      <c r="O486" s="3" t="str">
        <f t="shared" si="10"/>
        <v/>
      </c>
      <c r="P486" s="3" t="e">
        <f t="shared" si="11"/>
        <v>#NUM!</v>
      </c>
      <c r="Q486" s="3" t="s">
        <v>7</v>
      </c>
    </row>
    <row r="487" spans="2:17" x14ac:dyDescent="0.25">
      <c r="B487" s="5"/>
      <c r="M487" s="3">
        <f t="shared" si="9"/>
        <v>0</v>
      </c>
      <c r="N487" s="3">
        <f t="shared" si="8"/>
        <v>0</v>
      </c>
      <c r="O487" s="3" t="str">
        <f t="shared" si="10"/>
        <v/>
      </c>
      <c r="P487" s="3" t="e">
        <f t="shared" si="11"/>
        <v>#NUM!</v>
      </c>
      <c r="Q487" s="3" t="s">
        <v>7</v>
      </c>
    </row>
    <row r="488" spans="2:17" x14ac:dyDescent="0.25">
      <c r="B488" s="5"/>
      <c r="M488" s="3">
        <f t="shared" si="9"/>
        <v>0</v>
      </c>
      <c r="N488" s="3">
        <f t="shared" si="8"/>
        <v>0</v>
      </c>
      <c r="O488" s="3" t="str">
        <f t="shared" si="10"/>
        <v/>
      </c>
      <c r="P488" s="3" t="e">
        <f t="shared" si="11"/>
        <v>#NUM!</v>
      </c>
      <c r="Q488" s="3" t="s">
        <v>7</v>
      </c>
    </row>
    <row r="489" spans="2:17" x14ac:dyDescent="0.25">
      <c r="B489" s="5"/>
      <c r="K489" s="13"/>
      <c r="M489" s="3">
        <f t="shared" si="9"/>
        <v>0</v>
      </c>
      <c r="N489" s="3">
        <f t="shared" si="8"/>
        <v>0</v>
      </c>
      <c r="O489" s="3" t="str">
        <f t="shared" si="10"/>
        <v/>
      </c>
      <c r="P489" s="3" t="e">
        <f t="shared" si="11"/>
        <v>#NUM!</v>
      </c>
      <c r="Q489" s="3" t="s">
        <v>7</v>
      </c>
    </row>
    <row r="490" spans="2:17" x14ac:dyDescent="0.25">
      <c r="B490" s="5"/>
      <c r="K490" s="13"/>
      <c r="M490" s="3">
        <f t="shared" si="9"/>
        <v>0</v>
      </c>
      <c r="N490" s="3">
        <f t="shared" si="8"/>
        <v>0</v>
      </c>
      <c r="O490" s="3" t="str">
        <f t="shared" si="10"/>
        <v/>
      </c>
      <c r="P490" s="3" t="e">
        <f t="shared" si="11"/>
        <v>#NUM!</v>
      </c>
      <c r="Q490" s="3" t="s">
        <v>7</v>
      </c>
    </row>
    <row r="491" spans="2:17" x14ac:dyDescent="0.25">
      <c r="B491" s="5"/>
      <c r="M491" s="3">
        <f t="shared" si="9"/>
        <v>0</v>
      </c>
      <c r="N491" s="3">
        <f t="shared" si="8"/>
        <v>0</v>
      </c>
      <c r="O491" s="3" t="str">
        <f t="shared" si="10"/>
        <v/>
      </c>
      <c r="P491" s="3" t="e">
        <f t="shared" si="11"/>
        <v>#NUM!</v>
      </c>
      <c r="Q491" s="3" t="s">
        <v>7</v>
      </c>
    </row>
    <row r="492" spans="2:17" x14ac:dyDescent="0.25">
      <c r="B492" s="5"/>
      <c r="M492" s="3">
        <f t="shared" si="9"/>
        <v>0</v>
      </c>
      <c r="N492" s="3">
        <f t="shared" si="8"/>
        <v>0</v>
      </c>
      <c r="O492" s="3" t="str">
        <f t="shared" si="10"/>
        <v/>
      </c>
      <c r="P492" s="3" t="e">
        <f t="shared" si="11"/>
        <v>#NUM!</v>
      </c>
      <c r="Q492" s="3" t="s">
        <v>7</v>
      </c>
    </row>
    <row r="493" spans="2:17" x14ac:dyDescent="0.25">
      <c r="B493" s="5"/>
      <c r="M493" s="3">
        <f t="shared" si="9"/>
        <v>0</v>
      </c>
      <c r="N493" s="3">
        <f t="shared" si="8"/>
        <v>0</v>
      </c>
      <c r="O493" s="3" t="str">
        <f t="shared" si="10"/>
        <v/>
      </c>
      <c r="P493" s="3" t="e">
        <f t="shared" si="11"/>
        <v>#NUM!</v>
      </c>
      <c r="Q493" s="3" t="s">
        <v>7</v>
      </c>
    </row>
    <row r="494" spans="2:17" x14ac:dyDescent="0.25">
      <c r="B494" s="5"/>
      <c r="M494" s="3">
        <f t="shared" si="9"/>
        <v>0</v>
      </c>
      <c r="N494" s="3">
        <f t="shared" si="8"/>
        <v>0</v>
      </c>
      <c r="O494" s="3" t="str">
        <f t="shared" si="10"/>
        <v/>
      </c>
      <c r="P494" s="3" t="e">
        <f t="shared" si="11"/>
        <v>#NUM!</v>
      </c>
      <c r="Q494" s="3" t="s">
        <v>7</v>
      </c>
    </row>
    <row r="495" spans="2:17" x14ac:dyDescent="0.25">
      <c r="B495" s="5"/>
      <c r="M495" s="3">
        <f t="shared" si="9"/>
        <v>0</v>
      </c>
      <c r="N495" s="3">
        <f t="shared" si="8"/>
        <v>0</v>
      </c>
      <c r="O495" s="3" t="str">
        <f t="shared" si="10"/>
        <v/>
      </c>
      <c r="P495" s="3" t="e">
        <f t="shared" si="11"/>
        <v>#NUM!</v>
      </c>
      <c r="Q495" s="3" t="s">
        <v>7</v>
      </c>
    </row>
    <row r="496" spans="2:17" x14ac:dyDescent="0.25">
      <c r="B496" s="5"/>
      <c r="M496" s="3">
        <f t="shared" si="9"/>
        <v>0</v>
      </c>
      <c r="N496" s="3">
        <f t="shared" si="8"/>
        <v>0</v>
      </c>
      <c r="O496" s="3" t="str">
        <f t="shared" si="10"/>
        <v/>
      </c>
      <c r="P496" s="3" t="e">
        <f t="shared" si="11"/>
        <v>#NUM!</v>
      </c>
      <c r="Q496" s="3" t="s">
        <v>7</v>
      </c>
    </row>
    <row r="497" spans="2:17" x14ac:dyDescent="0.25">
      <c r="B497" s="5"/>
      <c r="M497" s="3">
        <f t="shared" si="9"/>
        <v>0</v>
      </c>
      <c r="N497" s="3">
        <f t="shared" si="8"/>
        <v>0</v>
      </c>
      <c r="O497" s="3" t="str">
        <f t="shared" si="10"/>
        <v/>
      </c>
      <c r="P497" s="3" t="e">
        <f t="shared" si="11"/>
        <v>#NUM!</v>
      </c>
      <c r="Q497" s="3" t="s">
        <v>7</v>
      </c>
    </row>
    <row r="498" spans="2:17" x14ac:dyDescent="0.25">
      <c r="B498" s="5"/>
      <c r="M498" s="3">
        <f t="shared" si="9"/>
        <v>0</v>
      </c>
      <c r="N498" s="3">
        <f t="shared" si="8"/>
        <v>0</v>
      </c>
      <c r="O498" s="3" t="str">
        <f t="shared" si="10"/>
        <v/>
      </c>
      <c r="P498" s="3" t="e">
        <f t="shared" si="11"/>
        <v>#NUM!</v>
      </c>
      <c r="Q498" s="3" t="s">
        <v>7</v>
      </c>
    </row>
    <row r="499" spans="2:17" x14ac:dyDescent="0.25">
      <c r="B499" s="5"/>
      <c r="M499" s="3">
        <f t="shared" si="9"/>
        <v>0</v>
      </c>
      <c r="N499" s="3">
        <f t="shared" si="8"/>
        <v>0</v>
      </c>
      <c r="O499" s="3" t="str">
        <f t="shared" si="10"/>
        <v/>
      </c>
      <c r="P499" s="3" t="e">
        <f t="shared" si="11"/>
        <v>#NUM!</v>
      </c>
      <c r="Q499" s="3" t="s">
        <v>7</v>
      </c>
    </row>
    <row r="500" spans="2:17" x14ac:dyDescent="0.25">
      <c r="B500" s="5"/>
      <c r="M500" s="3">
        <f t="shared" si="9"/>
        <v>0</v>
      </c>
      <c r="N500" s="3">
        <f t="shared" si="8"/>
        <v>0</v>
      </c>
      <c r="O500" s="3" t="str">
        <f t="shared" si="10"/>
        <v/>
      </c>
      <c r="P500" s="3" t="e">
        <f t="shared" si="11"/>
        <v>#NUM!</v>
      </c>
      <c r="Q500" s="3" t="s">
        <v>7</v>
      </c>
    </row>
    <row r="501" spans="2:17" x14ac:dyDescent="0.25">
      <c r="B501" s="5"/>
      <c r="M501" s="3">
        <f t="shared" si="9"/>
        <v>0</v>
      </c>
      <c r="N501" s="3">
        <f t="shared" si="8"/>
        <v>0</v>
      </c>
      <c r="O501" s="3" t="str">
        <f t="shared" si="10"/>
        <v/>
      </c>
      <c r="P501" s="3" t="e">
        <f t="shared" si="11"/>
        <v>#NUM!</v>
      </c>
      <c r="Q501" s="3" t="s">
        <v>7</v>
      </c>
    </row>
    <row r="502" spans="2:17" x14ac:dyDescent="0.25">
      <c r="B502" s="5"/>
      <c r="M502" s="3">
        <f t="shared" si="9"/>
        <v>0</v>
      </c>
      <c r="N502" s="3">
        <f t="shared" si="8"/>
        <v>0</v>
      </c>
      <c r="O502" s="3" t="str">
        <f t="shared" si="10"/>
        <v/>
      </c>
      <c r="P502" s="3" t="e">
        <f t="shared" si="11"/>
        <v>#NUM!</v>
      </c>
      <c r="Q502" s="3" t="s">
        <v>7</v>
      </c>
    </row>
    <row r="503" spans="2:17" x14ac:dyDescent="0.25">
      <c r="B503" s="5"/>
      <c r="M503" s="3">
        <f t="shared" si="9"/>
        <v>0</v>
      </c>
      <c r="N503" s="3">
        <f t="shared" si="8"/>
        <v>0</v>
      </c>
      <c r="O503" s="3" t="str">
        <f t="shared" si="10"/>
        <v/>
      </c>
      <c r="P503" s="3" t="e">
        <f t="shared" si="11"/>
        <v>#NUM!</v>
      </c>
      <c r="Q503" s="3" t="s">
        <v>7</v>
      </c>
    </row>
    <row r="504" spans="2:17" x14ac:dyDescent="0.25">
      <c r="B504" s="5"/>
      <c r="M504" s="3">
        <f t="shared" si="9"/>
        <v>0</v>
      </c>
      <c r="N504" s="3">
        <f t="shared" si="8"/>
        <v>0</v>
      </c>
      <c r="O504" s="3" t="str">
        <f t="shared" si="10"/>
        <v/>
      </c>
      <c r="P504" s="3" t="e">
        <f t="shared" si="11"/>
        <v>#NUM!</v>
      </c>
      <c r="Q504" s="3" t="s">
        <v>7</v>
      </c>
    </row>
    <row r="505" spans="2:17" x14ac:dyDescent="0.25">
      <c r="B505" s="5"/>
      <c r="M505" s="3">
        <f t="shared" si="9"/>
        <v>0</v>
      </c>
      <c r="N505" s="3">
        <f t="shared" si="8"/>
        <v>0</v>
      </c>
      <c r="O505" s="3" t="str">
        <f t="shared" si="10"/>
        <v/>
      </c>
      <c r="P505" s="3" t="e">
        <f t="shared" si="11"/>
        <v>#NUM!</v>
      </c>
      <c r="Q505" s="3" t="s">
        <v>7</v>
      </c>
    </row>
    <row r="506" spans="2:17" x14ac:dyDescent="0.25">
      <c r="B506" s="5"/>
      <c r="M506" s="3">
        <f t="shared" si="9"/>
        <v>0</v>
      </c>
      <c r="N506" s="3">
        <f t="shared" si="8"/>
        <v>0</v>
      </c>
      <c r="O506" s="3" t="str">
        <f t="shared" si="10"/>
        <v/>
      </c>
      <c r="P506" s="3" t="e">
        <f t="shared" si="11"/>
        <v>#NUM!</v>
      </c>
      <c r="Q506" s="3" t="s">
        <v>7</v>
      </c>
    </row>
    <row r="507" spans="2:17" x14ac:dyDescent="0.25">
      <c r="B507" s="5"/>
      <c r="M507" s="3">
        <f t="shared" si="9"/>
        <v>0</v>
      </c>
      <c r="N507" s="3">
        <f t="shared" si="8"/>
        <v>0</v>
      </c>
      <c r="O507" s="3" t="str">
        <f t="shared" si="10"/>
        <v/>
      </c>
      <c r="P507" s="3" t="e">
        <f t="shared" si="11"/>
        <v>#NUM!</v>
      </c>
      <c r="Q507" s="3" t="s">
        <v>7</v>
      </c>
    </row>
    <row r="508" spans="2:17" x14ac:dyDescent="0.25">
      <c r="B508" s="5"/>
      <c r="M508" s="3">
        <f t="shared" si="9"/>
        <v>0</v>
      </c>
      <c r="N508" s="3">
        <f t="shared" si="8"/>
        <v>0</v>
      </c>
      <c r="O508" s="3" t="str">
        <f t="shared" si="10"/>
        <v/>
      </c>
      <c r="P508" s="3" t="e">
        <f t="shared" si="11"/>
        <v>#NUM!</v>
      </c>
      <c r="Q508" s="3" t="s">
        <v>7</v>
      </c>
    </row>
    <row r="509" spans="2:17" x14ac:dyDescent="0.25">
      <c r="B509" s="5"/>
      <c r="K509" s="13"/>
      <c r="M509" s="3">
        <f t="shared" si="9"/>
        <v>0</v>
      </c>
      <c r="N509" s="3">
        <f t="shared" si="8"/>
        <v>0</v>
      </c>
      <c r="O509" s="3" t="str">
        <f t="shared" si="10"/>
        <v/>
      </c>
      <c r="P509" s="3" t="e">
        <f t="shared" si="11"/>
        <v>#NUM!</v>
      </c>
      <c r="Q509" s="3" t="s">
        <v>7</v>
      </c>
    </row>
    <row r="510" spans="2:17" x14ac:dyDescent="0.25">
      <c r="B510" s="5"/>
      <c r="K510" s="13"/>
      <c r="M510" s="3">
        <f t="shared" si="9"/>
        <v>0</v>
      </c>
      <c r="N510" s="3">
        <f t="shared" si="8"/>
        <v>0</v>
      </c>
      <c r="O510" s="3" t="str">
        <f t="shared" si="10"/>
        <v/>
      </c>
      <c r="P510" s="3" t="e">
        <f t="shared" si="11"/>
        <v>#NUM!</v>
      </c>
      <c r="Q510" s="3" t="s">
        <v>7</v>
      </c>
    </row>
    <row r="511" spans="2:17" x14ac:dyDescent="0.25">
      <c r="B511" s="5"/>
      <c r="M511" s="3">
        <f t="shared" si="9"/>
        <v>0</v>
      </c>
      <c r="N511" s="3">
        <f t="shared" si="8"/>
        <v>0</v>
      </c>
      <c r="O511" s="3" t="str">
        <f t="shared" si="10"/>
        <v/>
      </c>
      <c r="P511" s="3" t="e">
        <f t="shared" si="11"/>
        <v>#NUM!</v>
      </c>
      <c r="Q511" s="3" t="s">
        <v>7</v>
      </c>
    </row>
    <row r="512" spans="2:17" x14ac:dyDescent="0.25">
      <c r="B512" s="5"/>
      <c r="M512" s="3">
        <f t="shared" si="9"/>
        <v>0</v>
      </c>
      <c r="N512" s="3">
        <f t="shared" si="8"/>
        <v>0</v>
      </c>
      <c r="O512" s="3" t="str">
        <f t="shared" si="10"/>
        <v/>
      </c>
      <c r="P512" s="3" t="e">
        <f t="shared" si="11"/>
        <v>#NUM!</v>
      </c>
      <c r="Q512" s="3" t="s">
        <v>7</v>
      </c>
    </row>
    <row r="513" spans="2:17" x14ac:dyDescent="0.25">
      <c r="B513" s="5"/>
      <c r="M513" s="3">
        <f t="shared" si="9"/>
        <v>0</v>
      </c>
      <c r="N513" s="3">
        <f t="shared" si="8"/>
        <v>0</v>
      </c>
      <c r="O513" s="3" t="str">
        <f t="shared" si="10"/>
        <v/>
      </c>
      <c r="P513" s="3" t="e">
        <f t="shared" si="11"/>
        <v>#NUM!</v>
      </c>
      <c r="Q513" s="3" t="s">
        <v>7</v>
      </c>
    </row>
    <row r="514" spans="2:17" x14ac:dyDescent="0.25">
      <c r="B514" s="5"/>
      <c r="M514" s="3">
        <f t="shared" si="9"/>
        <v>0</v>
      </c>
      <c r="N514" s="3">
        <f t="shared" si="8"/>
        <v>0</v>
      </c>
      <c r="O514" s="3" t="str">
        <f t="shared" si="10"/>
        <v/>
      </c>
      <c r="P514" s="3" t="e">
        <f t="shared" si="11"/>
        <v>#NUM!</v>
      </c>
      <c r="Q514" s="3" t="s">
        <v>7</v>
      </c>
    </row>
    <row r="515" spans="2:17" x14ac:dyDescent="0.25">
      <c r="B515" s="5"/>
      <c r="M515" s="3">
        <f t="shared" si="9"/>
        <v>0</v>
      </c>
      <c r="N515" s="3">
        <f t="shared" si="8"/>
        <v>0</v>
      </c>
      <c r="O515" s="3" t="str">
        <f t="shared" si="10"/>
        <v/>
      </c>
      <c r="P515" s="3" t="e">
        <f t="shared" si="11"/>
        <v>#NUM!</v>
      </c>
      <c r="Q515" s="3" t="s">
        <v>7</v>
      </c>
    </row>
    <row r="516" spans="2:17" x14ac:dyDescent="0.25">
      <c r="B516" s="5"/>
      <c r="M516" s="3">
        <f t="shared" si="9"/>
        <v>0</v>
      </c>
      <c r="N516" s="3">
        <f t="shared" si="8"/>
        <v>0</v>
      </c>
      <c r="O516" s="3" t="str">
        <f t="shared" si="10"/>
        <v/>
      </c>
      <c r="P516" s="3" t="e">
        <f t="shared" si="11"/>
        <v>#NUM!</v>
      </c>
      <c r="Q516" s="3" t="s">
        <v>7</v>
      </c>
    </row>
    <row r="517" spans="2:17" x14ac:dyDescent="0.25">
      <c r="B517" s="5"/>
      <c r="M517" s="3">
        <f t="shared" si="9"/>
        <v>0</v>
      </c>
      <c r="N517" s="3">
        <f t="shared" si="8"/>
        <v>0</v>
      </c>
      <c r="O517" s="3" t="str">
        <f t="shared" si="10"/>
        <v/>
      </c>
      <c r="P517" s="3" t="e">
        <f t="shared" si="11"/>
        <v>#NUM!</v>
      </c>
      <c r="Q517" s="3" t="s">
        <v>7</v>
      </c>
    </row>
    <row r="518" spans="2:17" x14ac:dyDescent="0.25">
      <c r="B518" s="5"/>
      <c r="M518" s="3">
        <f t="shared" si="9"/>
        <v>0</v>
      </c>
      <c r="N518" s="3">
        <f t="shared" si="8"/>
        <v>0</v>
      </c>
      <c r="O518" s="3" t="str">
        <f t="shared" si="10"/>
        <v/>
      </c>
      <c r="P518" s="3" t="e">
        <f t="shared" si="11"/>
        <v>#NUM!</v>
      </c>
      <c r="Q518" s="3" t="s">
        <v>7</v>
      </c>
    </row>
    <row r="519" spans="2:17" x14ac:dyDescent="0.25">
      <c r="B519" s="5"/>
      <c r="M519" s="3">
        <f t="shared" si="9"/>
        <v>0</v>
      </c>
      <c r="N519" s="3">
        <f t="shared" si="8"/>
        <v>0</v>
      </c>
      <c r="O519" s="3" t="str">
        <f t="shared" si="10"/>
        <v/>
      </c>
      <c r="P519" s="3" t="e">
        <f t="shared" si="11"/>
        <v>#NUM!</v>
      </c>
      <c r="Q519" s="3" t="s">
        <v>7</v>
      </c>
    </row>
    <row r="520" spans="2:17" x14ac:dyDescent="0.25">
      <c r="B520" s="5"/>
      <c r="M520" s="3">
        <f t="shared" si="9"/>
        <v>0</v>
      </c>
      <c r="N520" s="3">
        <f t="shared" si="8"/>
        <v>0</v>
      </c>
      <c r="O520" s="3" t="str">
        <f t="shared" si="10"/>
        <v/>
      </c>
      <c r="P520" s="3" t="e">
        <f t="shared" si="11"/>
        <v>#NUM!</v>
      </c>
      <c r="Q520" s="3" t="s">
        <v>7</v>
      </c>
    </row>
    <row r="521" spans="2:17" x14ac:dyDescent="0.25">
      <c r="B521" s="5"/>
      <c r="M521" s="3">
        <f t="shared" si="9"/>
        <v>0</v>
      </c>
      <c r="N521" s="3">
        <f t="shared" si="8"/>
        <v>0</v>
      </c>
      <c r="O521" s="3" t="str">
        <f t="shared" si="10"/>
        <v/>
      </c>
      <c r="P521" s="3" t="e">
        <f t="shared" si="11"/>
        <v>#NUM!</v>
      </c>
      <c r="Q521" s="3" t="s">
        <v>7</v>
      </c>
    </row>
    <row r="522" spans="2:17" x14ac:dyDescent="0.25">
      <c r="B522" s="5"/>
      <c r="M522" s="3">
        <f t="shared" si="9"/>
        <v>0</v>
      </c>
      <c r="N522" s="3">
        <f t="shared" si="8"/>
        <v>0</v>
      </c>
      <c r="O522" s="3" t="str">
        <f t="shared" si="10"/>
        <v/>
      </c>
      <c r="P522" s="3" t="e">
        <f t="shared" si="11"/>
        <v>#NUM!</v>
      </c>
      <c r="Q522" s="3" t="s">
        <v>7</v>
      </c>
    </row>
    <row r="523" spans="2:17" x14ac:dyDescent="0.25">
      <c r="B523" s="5"/>
      <c r="M523" s="3">
        <f t="shared" si="9"/>
        <v>0</v>
      </c>
      <c r="N523" s="3">
        <f t="shared" ref="N523:N586" si="12">M523^2</f>
        <v>0</v>
      </c>
      <c r="O523" s="3" t="str">
        <f t="shared" si="10"/>
        <v/>
      </c>
      <c r="P523" s="3" t="e">
        <f t="shared" si="11"/>
        <v>#NUM!</v>
      </c>
      <c r="Q523" s="3" t="s">
        <v>7</v>
      </c>
    </row>
    <row r="524" spans="2:17" x14ac:dyDescent="0.25">
      <c r="B524" s="5"/>
      <c r="M524" s="3">
        <f t="shared" si="9"/>
        <v>0</v>
      </c>
      <c r="N524" s="3">
        <f t="shared" si="12"/>
        <v>0</v>
      </c>
      <c r="O524" s="3" t="str">
        <f t="shared" si="10"/>
        <v/>
      </c>
      <c r="P524" s="3" t="e">
        <f t="shared" si="11"/>
        <v>#NUM!</v>
      </c>
      <c r="Q524" s="3" t="s">
        <v>7</v>
      </c>
    </row>
    <row r="525" spans="2:17" x14ac:dyDescent="0.25">
      <c r="B525" s="5"/>
      <c r="M525" s="3">
        <f t="shared" si="9"/>
        <v>0</v>
      </c>
      <c r="N525" s="3">
        <f t="shared" si="12"/>
        <v>0</v>
      </c>
      <c r="O525" s="3" t="str">
        <f t="shared" si="10"/>
        <v/>
      </c>
      <c r="P525" s="3" t="e">
        <f t="shared" si="11"/>
        <v>#NUM!</v>
      </c>
      <c r="Q525" s="3" t="s">
        <v>7</v>
      </c>
    </row>
    <row r="526" spans="2:17" x14ac:dyDescent="0.25">
      <c r="B526" s="5"/>
      <c r="M526" s="3">
        <f t="shared" si="9"/>
        <v>0</v>
      </c>
      <c r="N526" s="3">
        <f t="shared" si="12"/>
        <v>0</v>
      </c>
      <c r="O526" s="3" t="str">
        <f t="shared" si="10"/>
        <v/>
      </c>
      <c r="P526" s="3" t="e">
        <f t="shared" si="11"/>
        <v>#NUM!</v>
      </c>
      <c r="Q526" s="3" t="s">
        <v>7</v>
      </c>
    </row>
    <row r="527" spans="2:17" x14ac:dyDescent="0.25">
      <c r="B527" s="5"/>
      <c r="M527" s="3">
        <f t="shared" si="9"/>
        <v>0</v>
      </c>
      <c r="N527" s="3">
        <f t="shared" si="12"/>
        <v>0</v>
      </c>
      <c r="O527" s="3" t="str">
        <f t="shared" si="10"/>
        <v/>
      </c>
      <c r="P527" s="3" t="e">
        <f t="shared" si="11"/>
        <v>#NUM!</v>
      </c>
      <c r="Q527" s="3" t="s">
        <v>7</v>
      </c>
    </row>
    <row r="528" spans="2:17" x14ac:dyDescent="0.25">
      <c r="B528" s="5"/>
      <c r="M528" s="3">
        <f t="shared" si="9"/>
        <v>0</v>
      </c>
      <c r="N528" s="3">
        <f t="shared" si="12"/>
        <v>0</v>
      </c>
      <c r="O528" s="3" t="str">
        <f t="shared" si="10"/>
        <v/>
      </c>
      <c r="P528" s="3" t="e">
        <f t="shared" si="11"/>
        <v>#NUM!</v>
      </c>
      <c r="Q528" s="3" t="s">
        <v>7</v>
      </c>
    </row>
    <row r="529" spans="2:17" x14ac:dyDescent="0.25">
      <c r="B529" s="5"/>
      <c r="M529" s="3">
        <f t="shared" si="9"/>
        <v>0</v>
      </c>
      <c r="N529" s="3">
        <f t="shared" si="12"/>
        <v>0</v>
      </c>
      <c r="O529" s="3" t="str">
        <f t="shared" si="10"/>
        <v/>
      </c>
      <c r="P529" s="3" t="e">
        <f t="shared" si="11"/>
        <v>#NUM!</v>
      </c>
      <c r="Q529" s="3" t="s">
        <v>7</v>
      </c>
    </row>
    <row r="530" spans="2:17" x14ac:dyDescent="0.25">
      <c r="B530" s="5"/>
      <c r="M530" s="3">
        <f t="shared" si="9"/>
        <v>0</v>
      </c>
      <c r="N530" s="3">
        <f t="shared" si="12"/>
        <v>0</v>
      </c>
      <c r="O530" s="3" t="str">
        <f t="shared" si="10"/>
        <v/>
      </c>
      <c r="P530" s="3" t="e">
        <f t="shared" si="11"/>
        <v>#NUM!</v>
      </c>
      <c r="Q530" s="3" t="s">
        <v>7</v>
      </c>
    </row>
    <row r="531" spans="2:17" x14ac:dyDescent="0.25">
      <c r="B531" s="5"/>
      <c r="M531" s="3">
        <f t="shared" si="9"/>
        <v>0</v>
      </c>
      <c r="N531" s="3">
        <f t="shared" si="12"/>
        <v>0</v>
      </c>
      <c r="O531" s="3" t="str">
        <f t="shared" si="10"/>
        <v/>
      </c>
      <c r="P531" s="3" t="e">
        <f t="shared" si="11"/>
        <v>#NUM!</v>
      </c>
      <c r="Q531" s="3" t="s">
        <v>7</v>
      </c>
    </row>
    <row r="532" spans="2:17" x14ac:dyDescent="0.25">
      <c r="B532" s="5"/>
      <c r="K532" s="13"/>
      <c r="M532" s="3">
        <f t="shared" si="9"/>
        <v>0</v>
      </c>
      <c r="N532" s="3">
        <f t="shared" si="12"/>
        <v>0</v>
      </c>
      <c r="O532" s="3" t="str">
        <f t="shared" si="10"/>
        <v/>
      </c>
      <c r="P532" s="3" t="e">
        <f t="shared" si="11"/>
        <v>#NUM!</v>
      </c>
      <c r="Q532" s="3" t="s">
        <v>7</v>
      </c>
    </row>
    <row r="533" spans="2:17" x14ac:dyDescent="0.25">
      <c r="B533" s="5"/>
      <c r="K533" s="13"/>
      <c r="M533" s="3">
        <f t="shared" si="9"/>
        <v>0</v>
      </c>
      <c r="N533" s="3">
        <f t="shared" si="12"/>
        <v>0</v>
      </c>
      <c r="O533" s="3" t="str">
        <f t="shared" si="10"/>
        <v/>
      </c>
      <c r="P533" s="3" t="e">
        <f t="shared" si="11"/>
        <v>#NUM!</v>
      </c>
      <c r="Q533" s="3" t="s">
        <v>7</v>
      </c>
    </row>
    <row r="534" spans="2:17" x14ac:dyDescent="0.25">
      <c r="B534" s="5"/>
      <c r="M534" s="3">
        <f t="shared" si="9"/>
        <v>0</v>
      </c>
      <c r="N534" s="3">
        <f t="shared" si="12"/>
        <v>0</v>
      </c>
      <c r="O534" s="3" t="str">
        <f t="shared" si="10"/>
        <v/>
      </c>
      <c r="P534" s="3" t="e">
        <f t="shared" si="11"/>
        <v>#NUM!</v>
      </c>
      <c r="Q534" s="3" t="s">
        <v>7</v>
      </c>
    </row>
    <row r="535" spans="2:17" x14ac:dyDescent="0.25">
      <c r="B535" s="5"/>
      <c r="M535" s="3">
        <f t="shared" si="9"/>
        <v>0</v>
      </c>
      <c r="N535" s="3">
        <f t="shared" si="12"/>
        <v>0</v>
      </c>
      <c r="O535" s="3" t="str">
        <f t="shared" si="10"/>
        <v/>
      </c>
      <c r="P535" s="3" t="e">
        <f t="shared" si="11"/>
        <v>#NUM!</v>
      </c>
      <c r="Q535" s="3" t="s">
        <v>7</v>
      </c>
    </row>
    <row r="536" spans="2:17" x14ac:dyDescent="0.25">
      <c r="B536" s="5"/>
      <c r="M536" s="3">
        <f t="shared" si="9"/>
        <v>0</v>
      </c>
      <c r="N536" s="3">
        <f t="shared" si="12"/>
        <v>0</v>
      </c>
      <c r="O536" s="3" t="str">
        <f t="shared" si="10"/>
        <v/>
      </c>
      <c r="P536" s="3" t="e">
        <f t="shared" si="11"/>
        <v>#NUM!</v>
      </c>
      <c r="Q536" s="3" t="s">
        <v>7</v>
      </c>
    </row>
    <row r="537" spans="2:17" x14ac:dyDescent="0.25">
      <c r="B537" s="5"/>
      <c r="M537" s="3">
        <f t="shared" si="9"/>
        <v>0</v>
      </c>
      <c r="N537" s="3">
        <f t="shared" si="12"/>
        <v>0</v>
      </c>
      <c r="O537" s="3" t="str">
        <f t="shared" si="10"/>
        <v/>
      </c>
      <c r="P537" s="3" t="e">
        <f t="shared" si="11"/>
        <v>#NUM!</v>
      </c>
      <c r="Q537" s="3" t="s">
        <v>7</v>
      </c>
    </row>
    <row r="538" spans="2:17" x14ac:dyDescent="0.25">
      <c r="B538" s="5"/>
      <c r="M538" s="3">
        <f t="shared" si="9"/>
        <v>0</v>
      </c>
      <c r="N538" s="3">
        <f t="shared" si="12"/>
        <v>0</v>
      </c>
      <c r="O538" s="3" t="str">
        <f t="shared" si="10"/>
        <v/>
      </c>
      <c r="P538" s="3" t="e">
        <f t="shared" si="11"/>
        <v>#NUM!</v>
      </c>
      <c r="Q538" s="3" t="s">
        <v>7</v>
      </c>
    </row>
    <row r="539" spans="2:17" x14ac:dyDescent="0.25">
      <c r="B539" s="5"/>
      <c r="M539" s="3">
        <f t="shared" si="9"/>
        <v>0</v>
      </c>
      <c r="N539" s="3">
        <f t="shared" si="12"/>
        <v>0</v>
      </c>
      <c r="O539" s="3" t="str">
        <f t="shared" si="10"/>
        <v/>
      </c>
      <c r="P539" s="3" t="e">
        <f t="shared" si="11"/>
        <v>#NUM!</v>
      </c>
      <c r="Q539" s="3" t="s">
        <v>7</v>
      </c>
    </row>
    <row r="540" spans="2:17" x14ac:dyDescent="0.25">
      <c r="B540" s="5"/>
      <c r="M540" s="3">
        <f t="shared" si="9"/>
        <v>0</v>
      </c>
      <c r="N540" s="3">
        <f t="shared" si="12"/>
        <v>0</v>
      </c>
      <c r="O540" s="3" t="str">
        <f t="shared" si="10"/>
        <v/>
      </c>
      <c r="P540" s="3" t="e">
        <f t="shared" si="11"/>
        <v>#NUM!</v>
      </c>
      <c r="Q540" s="3" t="s">
        <v>7</v>
      </c>
    </row>
    <row r="541" spans="2:17" x14ac:dyDescent="0.25">
      <c r="B541" s="5"/>
      <c r="M541" s="3">
        <f t="shared" si="9"/>
        <v>0</v>
      </c>
      <c r="N541" s="3">
        <f t="shared" si="12"/>
        <v>0</v>
      </c>
      <c r="O541" s="3" t="str">
        <f t="shared" si="10"/>
        <v/>
      </c>
      <c r="P541" s="3" t="e">
        <f t="shared" si="11"/>
        <v>#NUM!</v>
      </c>
      <c r="Q541" s="3" t="s">
        <v>7</v>
      </c>
    </row>
    <row r="542" spans="2:17" x14ac:dyDescent="0.25">
      <c r="B542" s="5"/>
      <c r="M542" s="3">
        <f t="shared" si="9"/>
        <v>0</v>
      </c>
      <c r="N542" s="3">
        <f t="shared" si="12"/>
        <v>0</v>
      </c>
      <c r="O542" s="3" t="str">
        <f t="shared" si="10"/>
        <v/>
      </c>
      <c r="P542" s="3" t="e">
        <f t="shared" si="11"/>
        <v>#NUM!</v>
      </c>
      <c r="Q542" s="3" t="s">
        <v>7</v>
      </c>
    </row>
    <row r="543" spans="2:17" x14ac:dyDescent="0.25">
      <c r="B543" s="5"/>
      <c r="M543" s="3">
        <f t="shared" si="9"/>
        <v>0</v>
      </c>
      <c r="N543" s="3">
        <f t="shared" si="12"/>
        <v>0</v>
      </c>
      <c r="O543" s="3" t="str">
        <f t="shared" si="10"/>
        <v/>
      </c>
      <c r="P543" s="3" t="e">
        <f t="shared" si="11"/>
        <v>#NUM!</v>
      </c>
      <c r="Q543" s="3" t="s">
        <v>7</v>
      </c>
    </row>
    <row r="544" spans="2:17" x14ac:dyDescent="0.25">
      <c r="B544" s="5"/>
      <c r="M544" s="3">
        <f t="shared" si="9"/>
        <v>0</v>
      </c>
      <c r="N544" s="3">
        <f t="shared" si="12"/>
        <v>0</v>
      </c>
      <c r="O544" s="3" t="str">
        <f t="shared" si="10"/>
        <v/>
      </c>
      <c r="P544" s="3" t="e">
        <f t="shared" si="11"/>
        <v>#NUM!</v>
      </c>
      <c r="Q544" s="3" t="s">
        <v>7</v>
      </c>
    </row>
    <row r="545" spans="2:17" x14ac:dyDescent="0.25">
      <c r="B545" s="5"/>
      <c r="M545" s="3">
        <f t="shared" si="9"/>
        <v>0</v>
      </c>
      <c r="N545" s="3">
        <f t="shared" si="12"/>
        <v>0</v>
      </c>
      <c r="O545" s="3" t="str">
        <f t="shared" si="10"/>
        <v/>
      </c>
      <c r="P545" s="3" t="e">
        <f t="shared" si="11"/>
        <v>#NUM!</v>
      </c>
      <c r="Q545" s="3" t="s">
        <v>7</v>
      </c>
    </row>
    <row r="546" spans="2:17" x14ac:dyDescent="0.25">
      <c r="B546" s="5"/>
      <c r="M546" s="3">
        <f t="shared" si="9"/>
        <v>0</v>
      </c>
      <c r="N546" s="3">
        <f t="shared" si="12"/>
        <v>0</v>
      </c>
      <c r="O546" s="3" t="str">
        <f t="shared" si="10"/>
        <v/>
      </c>
      <c r="P546" s="3" t="e">
        <f t="shared" si="11"/>
        <v>#NUM!</v>
      </c>
      <c r="Q546" s="3" t="s">
        <v>7</v>
      </c>
    </row>
    <row r="547" spans="2:17" x14ac:dyDescent="0.25">
      <c r="B547" s="5"/>
      <c r="M547" s="3">
        <f t="shared" si="9"/>
        <v>0</v>
      </c>
      <c r="N547" s="3">
        <f t="shared" si="12"/>
        <v>0</v>
      </c>
      <c r="O547" s="3" t="str">
        <f t="shared" si="10"/>
        <v/>
      </c>
      <c r="P547" s="3" t="e">
        <f t="shared" si="11"/>
        <v>#NUM!</v>
      </c>
      <c r="Q547" s="3" t="s">
        <v>7</v>
      </c>
    </row>
    <row r="548" spans="2:17" x14ac:dyDescent="0.25">
      <c r="B548" s="5"/>
      <c r="M548" s="3">
        <f t="shared" ref="M548:M592" si="13">L548-K548</f>
        <v>0</v>
      </c>
      <c r="N548" s="3">
        <f t="shared" si="12"/>
        <v>0</v>
      </c>
      <c r="O548" s="3" t="str">
        <f t="shared" ref="O548:O592" si="14">IF(K548="","",IF(ABS(K548-L548)&gt;P548, "Yes", "No"))</f>
        <v/>
      </c>
      <c r="P548" s="3" t="e">
        <f t="shared" ref="P548:P592" si="15">IF(J$3="", 2.83*K548*2^(1-0.5*LOG(K548/(10^J$2)))/100,J$3)</f>
        <v>#NUM!</v>
      </c>
      <c r="Q548" s="3" t="s">
        <v>7</v>
      </c>
    </row>
    <row r="549" spans="2:17" x14ac:dyDescent="0.25">
      <c r="B549" s="5"/>
      <c r="M549" s="3">
        <f t="shared" si="13"/>
        <v>0</v>
      </c>
      <c r="N549" s="3">
        <f t="shared" si="12"/>
        <v>0</v>
      </c>
      <c r="O549" s="3" t="str">
        <f t="shared" si="14"/>
        <v/>
      </c>
      <c r="P549" s="3" t="e">
        <f t="shared" si="15"/>
        <v>#NUM!</v>
      </c>
      <c r="Q549" s="3" t="s">
        <v>7</v>
      </c>
    </row>
    <row r="550" spans="2:17" x14ac:dyDescent="0.25">
      <c r="B550" s="5"/>
      <c r="M550" s="3">
        <f t="shared" si="13"/>
        <v>0</v>
      </c>
      <c r="N550" s="3">
        <f t="shared" si="12"/>
        <v>0</v>
      </c>
      <c r="O550" s="3" t="str">
        <f t="shared" si="14"/>
        <v/>
      </c>
      <c r="P550" s="3" t="e">
        <f t="shared" si="15"/>
        <v>#NUM!</v>
      </c>
      <c r="Q550" s="3" t="s">
        <v>7</v>
      </c>
    </row>
    <row r="551" spans="2:17" x14ac:dyDescent="0.25">
      <c r="B551" s="5"/>
      <c r="M551" s="3">
        <f t="shared" si="13"/>
        <v>0</v>
      </c>
      <c r="N551" s="3">
        <f t="shared" si="12"/>
        <v>0</v>
      </c>
      <c r="O551" s="3" t="str">
        <f t="shared" si="14"/>
        <v/>
      </c>
      <c r="P551" s="3" t="e">
        <f t="shared" si="15"/>
        <v>#NUM!</v>
      </c>
      <c r="Q551" s="3" t="s">
        <v>7</v>
      </c>
    </row>
    <row r="552" spans="2:17" x14ac:dyDescent="0.25">
      <c r="B552" s="5"/>
      <c r="M552" s="3">
        <f t="shared" si="13"/>
        <v>0</v>
      </c>
      <c r="N552" s="3">
        <f t="shared" si="12"/>
        <v>0</v>
      </c>
      <c r="O552" s="3" t="str">
        <f t="shared" si="14"/>
        <v/>
      </c>
      <c r="P552" s="3" t="e">
        <f t="shared" si="15"/>
        <v>#NUM!</v>
      </c>
      <c r="Q552" s="3" t="s">
        <v>7</v>
      </c>
    </row>
    <row r="553" spans="2:17" x14ac:dyDescent="0.25">
      <c r="B553" s="5"/>
      <c r="M553" s="3">
        <f t="shared" si="13"/>
        <v>0</v>
      </c>
      <c r="N553" s="3">
        <f t="shared" si="12"/>
        <v>0</v>
      </c>
      <c r="O553" s="3" t="str">
        <f t="shared" si="14"/>
        <v/>
      </c>
      <c r="P553" s="3" t="e">
        <f t="shared" si="15"/>
        <v>#NUM!</v>
      </c>
      <c r="Q553" s="3" t="s">
        <v>7</v>
      </c>
    </row>
    <row r="554" spans="2:17" x14ac:dyDescent="0.25">
      <c r="B554" s="5"/>
      <c r="M554" s="3">
        <f t="shared" si="13"/>
        <v>0</v>
      </c>
      <c r="N554" s="3">
        <f t="shared" si="12"/>
        <v>0</v>
      </c>
      <c r="O554" s="3" t="str">
        <f t="shared" si="14"/>
        <v/>
      </c>
      <c r="P554" s="3" t="e">
        <f t="shared" si="15"/>
        <v>#NUM!</v>
      </c>
      <c r="Q554" s="3" t="s">
        <v>7</v>
      </c>
    </row>
    <row r="555" spans="2:17" x14ac:dyDescent="0.25">
      <c r="B555" s="5"/>
      <c r="M555" s="3">
        <f t="shared" si="13"/>
        <v>0</v>
      </c>
      <c r="N555" s="3">
        <f t="shared" si="12"/>
        <v>0</v>
      </c>
      <c r="O555" s="3" t="str">
        <f t="shared" si="14"/>
        <v/>
      </c>
      <c r="P555" s="3" t="e">
        <f t="shared" si="15"/>
        <v>#NUM!</v>
      </c>
      <c r="Q555" s="3" t="s">
        <v>7</v>
      </c>
    </row>
    <row r="556" spans="2:17" x14ac:dyDescent="0.25">
      <c r="B556" s="5"/>
      <c r="M556" s="3">
        <f t="shared" si="13"/>
        <v>0</v>
      </c>
      <c r="N556" s="3">
        <f t="shared" si="12"/>
        <v>0</v>
      </c>
      <c r="O556" s="3" t="str">
        <f t="shared" si="14"/>
        <v/>
      </c>
      <c r="P556" s="3" t="e">
        <f t="shared" si="15"/>
        <v>#NUM!</v>
      </c>
      <c r="Q556" s="3" t="s">
        <v>7</v>
      </c>
    </row>
    <row r="557" spans="2:17" x14ac:dyDescent="0.25">
      <c r="B557" s="5"/>
      <c r="M557" s="3">
        <f t="shared" si="13"/>
        <v>0</v>
      </c>
      <c r="N557" s="3">
        <f t="shared" si="12"/>
        <v>0</v>
      </c>
      <c r="O557" s="3" t="str">
        <f t="shared" si="14"/>
        <v/>
      </c>
      <c r="P557" s="3" t="e">
        <f t="shared" si="15"/>
        <v>#NUM!</v>
      </c>
      <c r="Q557" s="3" t="s">
        <v>7</v>
      </c>
    </row>
    <row r="558" spans="2:17" x14ac:dyDescent="0.25">
      <c r="B558" s="5"/>
      <c r="M558" s="3">
        <f t="shared" si="13"/>
        <v>0</v>
      </c>
      <c r="N558" s="3">
        <f t="shared" si="12"/>
        <v>0</v>
      </c>
      <c r="O558" s="3" t="str">
        <f t="shared" si="14"/>
        <v/>
      </c>
      <c r="P558" s="3" t="e">
        <f t="shared" si="15"/>
        <v>#NUM!</v>
      </c>
      <c r="Q558" s="3" t="s">
        <v>7</v>
      </c>
    </row>
    <row r="559" spans="2:17" x14ac:dyDescent="0.25">
      <c r="B559" s="5"/>
      <c r="M559" s="3">
        <f t="shared" si="13"/>
        <v>0</v>
      </c>
      <c r="N559" s="3">
        <f t="shared" si="12"/>
        <v>0</v>
      </c>
      <c r="O559" s="3" t="str">
        <f t="shared" si="14"/>
        <v/>
      </c>
      <c r="P559" s="3" t="e">
        <f t="shared" si="15"/>
        <v>#NUM!</v>
      </c>
      <c r="Q559" s="3" t="s">
        <v>7</v>
      </c>
    </row>
    <row r="560" spans="2:17" x14ac:dyDescent="0.25">
      <c r="B560" s="5"/>
      <c r="M560" s="3">
        <f t="shared" si="13"/>
        <v>0</v>
      </c>
      <c r="N560" s="3">
        <f t="shared" si="12"/>
        <v>0</v>
      </c>
      <c r="O560" s="3" t="str">
        <f t="shared" si="14"/>
        <v/>
      </c>
      <c r="P560" s="3" t="e">
        <f t="shared" si="15"/>
        <v>#NUM!</v>
      </c>
      <c r="Q560" s="3" t="s">
        <v>7</v>
      </c>
    </row>
    <row r="561" spans="2:17" x14ac:dyDescent="0.25">
      <c r="B561" s="5"/>
      <c r="M561" s="3">
        <f t="shared" si="13"/>
        <v>0</v>
      </c>
      <c r="N561" s="3">
        <f t="shared" si="12"/>
        <v>0</v>
      </c>
      <c r="O561" s="3" t="str">
        <f t="shared" si="14"/>
        <v/>
      </c>
      <c r="P561" s="3" t="e">
        <f t="shared" si="15"/>
        <v>#NUM!</v>
      </c>
      <c r="Q561" s="3" t="s">
        <v>7</v>
      </c>
    </row>
    <row r="562" spans="2:17" x14ac:dyDescent="0.25">
      <c r="B562" s="5"/>
      <c r="M562" s="3">
        <f t="shared" si="13"/>
        <v>0</v>
      </c>
      <c r="N562" s="3">
        <f t="shared" si="12"/>
        <v>0</v>
      </c>
      <c r="O562" s="3" t="str">
        <f t="shared" si="14"/>
        <v/>
      </c>
      <c r="P562" s="3" t="e">
        <f t="shared" si="15"/>
        <v>#NUM!</v>
      </c>
      <c r="Q562" s="3" t="s">
        <v>7</v>
      </c>
    </row>
    <row r="563" spans="2:17" x14ac:dyDescent="0.25">
      <c r="B563" s="5"/>
      <c r="M563" s="3">
        <f t="shared" si="13"/>
        <v>0</v>
      </c>
      <c r="N563" s="3">
        <f t="shared" si="12"/>
        <v>0</v>
      </c>
      <c r="O563" s="3" t="str">
        <f t="shared" si="14"/>
        <v/>
      </c>
      <c r="P563" s="3" t="e">
        <f t="shared" si="15"/>
        <v>#NUM!</v>
      </c>
      <c r="Q563" s="3" t="s">
        <v>7</v>
      </c>
    </row>
    <row r="564" spans="2:17" x14ac:dyDescent="0.25">
      <c r="B564" s="5"/>
      <c r="M564" s="3">
        <f t="shared" si="13"/>
        <v>0</v>
      </c>
      <c r="N564" s="3">
        <f t="shared" si="12"/>
        <v>0</v>
      </c>
      <c r="O564" s="3" t="str">
        <f t="shared" si="14"/>
        <v/>
      </c>
      <c r="P564" s="3" t="e">
        <f t="shared" si="15"/>
        <v>#NUM!</v>
      </c>
      <c r="Q564" s="3" t="s">
        <v>7</v>
      </c>
    </row>
    <row r="565" spans="2:17" x14ac:dyDescent="0.25">
      <c r="B565" s="5"/>
      <c r="M565" s="3">
        <f t="shared" si="13"/>
        <v>0</v>
      </c>
      <c r="N565" s="3">
        <f t="shared" si="12"/>
        <v>0</v>
      </c>
      <c r="O565" s="3" t="str">
        <f t="shared" si="14"/>
        <v/>
      </c>
      <c r="P565" s="3" t="e">
        <f t="shared" si="15"/>
        <v>#NUM!</v>
      </c>
      <c r="Q565" s="3" t="s">
        <v>7</v>
      </c>
    </row>
    <row r="566" spans="2:17" x14ac:dyDescent="0.25">
      <c r="B566" s="5"/>
      <c r="M566" s="3">
        <f t="shared" si="13"/>
        <v>0</v>
      </c>
      <c r="N566" s="3">
        <f t="shared" si="12"/>
        <v>0</v>
      </c>
      <c r="O566" s="3" t="str">
        <f t="shared" si="14"/>
        <v/>
      </c>
      <c r="P566" s="3" t="e">
        <f t="shared" si="15"/>
        <v>#NUM!</v>
      </c>
      <c r="Q566" s="3" t="s">
        <v>7</v>
      </c>
    </row>
    <row r="567" spans="2:17" x14ac:dyDescent="0.25">
      <c r="B567" s="5"/>
      <c r="M567" s="3">
        <f t="shared" si="13"/>
        <v>0</v>
      </c>
      <c r="N567" s="3">
        <f t="shared" si="12"/>
        <v>0</v>
      </c>
      <c r="O567" s="3" t="str">
        <f t="shared" si="14"/>
        <v/>
      </c>
      <c r="P567" s="3" t="e">
        <f t="shared" si="15"/>
        <v>#NUM!</v>
      </c>
      <c r="Q567" s="3" t="s">
        <v>7</v>
      </c>
    </row>
    <row r="568" spans="2:17" x14ac:dyDescent="0.25">
      <c r="B568" s="5"/>
      <c r="M568" s="3">
        <f t="shared" si="13"/>
        <v>0</v>
      </c>
      <c r="N568" s="3">
        <f t="shared" si="12"/>
        <v>0</v>
      </c>
      <c r="O568" s="3" t="str">
        <f t="shared" si="14"/>
        <v/>
      </c>
      <c r="P568" s="3" t="e">
        <f t="shared" si="15"/>
        <v>#NUM!</v>
      </c>
      <c r="Q568" s="3" t="s">
        <v>7</v>
      </c>
    </row>
    <row r="569" spans="2:17" x14ac:dyDescent="0.25">
      <c r="B569" s="5"/>
      <c r="M569" s="3">
        <f t="shared" si="13"/>
        <v>0</v>
      </c>
      <c r="N569" s="3">
        <f t="shared" si="12"/>
        <v>0</v>
      </c>
      <c r="O569" s="3" t="str">
        <f t="shared" si="14"/>
        <v/>
      </c>
      <c r="P569" s="3" t="e">
        <f t="shared" si="15"/>
        <v>#NUM!</v>
      </c>
      <c r="Q569" s="3" t="s">
        <v>7</v>
      </c>
    </row>
    <row r="570" spans="2:17" x14ac:dyDescent="0.25">
      <c r="B570" s="5"/>
      <c r="M570" s="3">
        <f t="shared" si="13"/>
        <v>0</v>
      </c>
      <c r="N570" s="3">
        <f t="shared" si="12"/>
        <v>0</v>
      </c>
      <c r="O570" s="3" t="str">
        <f t="shared" si="14"/>
        <v/>
      </c>
      <c r="P570" s="3" t="e">
        <f t="shared" si="15"/>
        <v>#NUM!</v>
      </c>
      <c r="Q570" s="3" t="s">
        <v>7</v>
      </c>
    </row>
    <row r="571" spans="2:17" x14ac:dyDescent="0.25">
      <c r="B571" s="5"/>
      <c r="M571" s="3">
        <f t="shared" si="13"/>
        <v>0</v>
      </c>
      <c r="N571" s="3">
        <f t="shared" si="12"/>
        <v>0</v>
      </c>
      <c r="O571" s="3" t="str">
        <f t="shared" si="14"/>
        <v/>
      </c>
      <c r="P571" s="3" t="e">
        <f t="shared" si="15"/>
        <v>#NUM!</v>
      </c>
      <c r="Q571" s="3" t="s">
        <v>7</v>
      </c>
    </row>
    <row r="572" spans="2:17" x14ac:dyDescent="0.25">
      <c r="B572" s="5"/>
      <c r="M572" s="3">
        <f t="shared" si="13"/>
        <v>0</v>
      </c>
      <c r="N572" s="3">
        <f t="shared" si="12"/>
        <v>0</v>
      </c>
      <c r="O572" s="3" t="str">
        <f t="shared" si="14"/>
        <v/>
      </c>
      <c r="P572" s="3" t="e">
        <f t="shared" si="15"/>
        <v>#NUM!</v>
      </c>
      <c r="Q572" s="3" t="s">
        <v>7</v>
      </c>
    </row>
    <row r="573" spans="2:17" x14ac:dyDescent="0.25">
      <c r="B573" s="5"/>
      <c r="M573" s="3">
        <f t="shared" si="13"/>
        <v>0</v>
      </c>
      <c r="N573" s="3">
        <f t="shared" si="12"/>
        <v>0</v>
      </c>
      <c r="O573" s="3" t="str">
        <f t="shared" si="14"/>
        <v/>
      </c>
      <c r="P573" s="3" t="e">
        <f t="shared" si="15"/>
        <v>#NUM!</v>
      </c>
      <c r="Q573" s="3" t="s">
        <v>7</v>
      </c>
    </row>
    <row r="574" spans="2:17" x14ac:dyDescent="0.25">
      <c r="B574" s="5"/>
      <c r="M574" s="3">
        <f t="shared" si="13"/>
        <v>0</v>
      </c>
      <c r="N574" s="3">
        <f t="shared" si="12"/>
        <v>0</v>
      </c>
      <c r="O574" s="3" t="str">
        <f t="shared" si="14"/>
        <v/>
      </c>
      <c r="P574" s="3" t="e">
        <f t="shared" si="15"/>
        <v>#NUM!</v>
      </c>
      <c r="Q574" s="3" t="s">
        <v>7</v>
      </c>
    </row>
    <row r="575" spans="2:17" x14ac:dyDescent="0.25">
      <c r="B575" s="5"/>
      <c r="M575" s="3">
        <f t="shared" si="13"/>
        <v>0</v>
      </c>
      <c r="N575" s="3">
        <f t="shared" si="12"/>
        <v>0</v>
      </c>
      <c r="O575" s="3" t="str">
        <f t="shared" si="14"/>
        <v/>
      </c>
      <c r="P575" s="3" t="e">
        <f t="shared" si="15"/>
        <v>#NUM!</v>
      </c>
      <c r="Q575" s="3" t="s">
        <v>7</v>
      </c>
    </row>
    <row r="576" spans="2:17" x14ac:dyDescent="0.25">
      <c r="B576" s="5"/>
      <c r="M576" s="3">
        <f t="shared" si="13"/>
        <v>0</v>
      </c>
      <c r="N576" s="3">
        <f t="shared" si="12"/>
        <v>0</v>
      </c>
      <c r="O576" s="3" t="str">
        <f t="shared" si="14"/>
        <v/>
      </c>
      <c r="P576" s="3" t="e">
        <f t="shared" si="15"/>
        <v>#NUM!</v>
      </c>
      <c r="Q576" s="3" t="s">
        <v>7</v>
      </c>
    </row>
    <row r="577" spans="2:17" x14ac:dyDescent="0.25">
      <c r="B577" s="5"/>
      <c r="M577" s="3">
        <f t="shared" si="13"/>
        <v>0</v>
      </c>
      <c r="N577" s="3">
        <f t="shared" si="12"/>
        <v>0</v>
      </c>
      <c r="O577" s="3" t="str">
        <f t="shared" si="14"/>
        <v/>
      </c>
      <c r="P577" s="3" t="e">
        <f t="shared" si="15"/>
        <v>#NUM!</v>
      </c>
      <c r="Q577" s="3" t="s">
        <v>7</v>
      </c>
    </row>
    <row r="578" spans="2:17" x14ac:dyDescent="0.25">
      <c r="B578" s="5"/>
      <c r="M578" s="3">
        <f t="shared" si="13"/>
        <v>0</v>
      </c>
      <c r="N578" s="3">
        <f t="shared" si="12"/>
        <v>0</v>
      </c>
      <c r="O578" s="3" t="str">
        <f t="shared" si="14"/>
        <v/>
      </c>
      <c r="P578" s="3" t="e">
        <f t="shared" si="15"/>
        <v>#NUM!</v>
      </c>
      <c r="Q578" s="3" t="s">
        <v>7</v>
      </c>
    </row>
    <row r="579" spans="2:17" x14ac:dyDescent="0.25">
      <c r="B579" s="5"/>
      <c r="M579" s="3">
        <f t="shared" si="13"/>
        <v>0</v>
      </c>
      <c r="N579" s="3">
        <f t="shared" si="12"/>
        <v>0</v>
      </c>
      <c r="O579" s="3" t="str">
        <f t="shared" si="14"/>
        <v/>
      </c>
      <c r="P579" s="3" t="e">
        <f t="shared" si="15"/>
        <v>#NUM!</v>
      </c>
      <c r="Q579" s="3" t="s">
        <v>7</v>
      </c>
    </row>
    <row r="580" spans="2:17" x14ac:dyDescent="0.25">
      <c r="B580" s="5"/>
      <c r="M580" s="3">
        <f t="shared" si="13"/>
        <v>0</v>
      </c>
      <c r="N580" s="3">
        <f t="shared" si="12"/>
        <v>0</v>
      </c>
      <c r="O580" s="3" t="str">
        <f t="shared" si="14"/>
        <v/>
      </c>
      <c r="P580" s="3" t="e">
        <f t="shared" si="15"/>
        <v>#NUM!</v>
      </c>
      <c r="Q580" s="3" t="s">
        <v>7</v>
      </c>
    </row>
    <row r="581" spans="2:17" x14ac:dyDescent="0.25">
      <c r="B581" s="5"/>
      <c r="M581" s="3">
        <f t="shared" si="13"/>
        <v>0</v>
      </c>
      <c r="N581" s="3">
        <f t="shared" si="12"/>
        <v>0</v>
      </c>
      <c r="O581" s="3" t="str">
        <f t="shared" si="14"/>
        <v/>
      </c>
      <c r="P581" s="3" t="e">
        <f t="shared" si="15"/>
        <v>#NUM!</v>
      </c>
      <c r="Q581" s="3" t="s">
        <v>7</v>
      </c>
    </row>
    <row r="582" spans="2:17" x14ac:dyDescent="0.25">
      <c r="B582" s="5"/>
      <c r="M582" s="3">
        <f t="shared" si="13"/>
        <v>0</v>
      </c>
      <c r="N582" s="3">
        <f t="shared" si="12"/>
        <v>0</v>
      </c>
      <c r="O582" s="3" t="str">
        <f t="shared" si="14"/>
        <v/>
      </c>
      <c r="P582" s="3" t="e">
        <f t="shared" si="15"/>
        <v>#NUM!</v>
      </c>
      <c r="Q582" s="3" t="s">
        <v>7</v>
      </c>
    </row>
    <row r="583" spans="2:17" x14ac:dyDescent="0.25">
      <c r="B583" s="5"/>
      <c r="M583" s="3">
        <f t="shared" si="13"/>
        <v>0</v>
      </c>
      <c r="N583" s="3">
        <f t="shared" si="12"/>
        <v>0</v>
      </c>
      <c r="O583" s="3" t="str">
        <f t="shared" si="14"/>
        <v/>
      </c>
      <c r="P583" s="3" t="e">
        <f t="shared" si="15"/>
        <v>#NUM!</v>
      </c>
      <c r="Q583" s="3" t="s">
        <v>7</v>
      </c>
    </row>
    <row r="584" spans="2:17" x14ac:dyDescent="0.25">
      <c r="B584" s="5"/>
      <c r="M584" s="3">
        <f t="shared" si="13"/>
        <v>0</v>
      </c>
      <c r="N584" s="3">
        <f t="shared" si="12"/>
        <v>0</v>
      </c>
      <c r="O584" s="3" t="str">
        <f t="shared" si="14"/>
        <v/>
      </c>
      <c r="P584" s="3" t="e">
        <f t="shared" si="15"/>
        <v>#NUM!</v>
      </c>
      <c r="Q584" s="3" t="s">
        <v>7</v>
      </c>
    </row>
    <row r="585" spans="2:17" x14ac:dyDescent="0.25">
      <c r="B585" s="5"/>
      <c r="M585" s="3">
        <f t="shared" si="13"/>
        <v>0</v>
      </c>
      <c r="N585" s="3">
        <f t="shared" si="12"/>
        <v>0</v>
      </c>
      <c r="O585" s="3" t="str">
        <f t="shared" si="14"/>
        <v/>
      </c>
      <c r="P585" s="3" t="e">
        <f t="shared" si="15"/>
        <v>#NUM!</v>
      </c>
      <c r="Q585" s="3" t="s">
        <v>7</v>
      </c>
    </row>
    <row r="586" spans="2:17" x14ac:dyDescent="0.25">
      <c r="B586" s="5"/>
      <c r="M586" s="3">
        <f t="shared" si="13"/>
        <v>0</v>
      </c>
      <c r="N586" s="3">
        <f t="shared" si="12"/>
        <v>0</v>
      </c>
      <c r="O586" s="3" t="str">
        <f t="shared" si="14"/>
        <v/>
      </c>
      <c r="P586" s="3" t="e">
        <f t="shared" si="15"/>
        <v>#NUM!</v>
      </c>
      <c r="Q586" s="3" t="s">
        <v>7</v>
      </c>
    </row>
    <row r="587" spans="2:17" x14ac:dyDescent="0.25">
      <c r="B587" s="5"/>
      <c r="M587" s="3">
        <f t="shared" si="13"/>
        <v>0</v>
      </c>
      <c r="N587" s="3">
        <f t="shared" ref="N587:N592" si="16">M587^2</f>
        <v>0</v>
      </c>
      <c r="O587" s="3" t="str">
        <f t="shared" si="14"/>
        <v/>
      </c>
      <c r="P587" s="3" t="e">
        <f t="shared" si="15"/>
        <v>#NUM!</v>
      </c>
      <c r="Q587" s="3" t="s">
        <v>7</v>
      </c>
    </row>
    <row r="588" spans="2:17" x14ac:dyDescent="0.25">
      <c r="B588" s="5"/>
      <c r="M588" s="3">
        <f t="shared" si="13"/>
        <v>0</v>
      </c>
      <c r="N588" s="3">
        <f t="shared" si="16"/>
        <v>0</v>
      </c>
      <c r="O588" s="3" t="str">
        <f t="shared" si="14"/>
        <v/>
      </c>
      <c r="P588" s="3" t="e">
        <f t="shared" si="15"/>
        <v>#NUM!</v>
      </c>
      <c r="Q588" s="3" t="s">
        <v>7</v>
      </c>
    </row>
    <row r="589" spans="2:17" x14ac:dyDescent="0.25">
      <c r="B589" s="5"/>
      <c r="M589" s="3">
        <f t="shared" si="13"/>
        <v>0</v>
      </c>
      <c r="N589" s="3">
        <f t="shared" si="16"/>
        <v>0</v>
      </c>
      <c r="O589" s="3" t="str">
        <f t="shared" si="14"/>
        <v/>
      </c>
      <c r="P589" s="3" t="e">
        <f t="shared" si="15"/>
        <v>#NUM!</v>
      </c>
      <c r="Q589" s="3" t="s">
        <v>7</v>
      </c>
    </row>
    <row r="590" spans="2:17" x14ac:dyDescent="0.25">
      <c r="B590" s="5"/>
      <c r="M590" s="3">
        <f t="shared" si="13"/>
        <v>0</v>
      </c>
      <c r="N590" s="3">
        <f t="shared" si="16"/>
        <v>0</v>
      </c>
      <c r="O590" s="3" t="str">
        <f t="shared" si="14"/>
        <v/>
      </c>
      <c r="P590" s="3" t="e">
        <f t="shared" si="15"/>
        <v>#NUM!</v>
      </c>
      <c r="Q590" s="3" t="s">
        <v>7</v>
      </c>
    </row>
    <row r="591" spans="2:17" x14ac:dyDescent="0.25">
      <c r="B591" s="5"/>
      <c r="M591" s="3">
        <f t="shared" si="13"/>
        <v>0</v>
      </c>
      <c r="N591" s="3">
        <f t="shared" si="16"/>
        <v>0</v>
      </c>
      <c r="O591" s="3" t="str">
        <f t="shared" si="14"/>
        <v/>
      </c>
      <c r="P591" s="3" t="e">
        <f t="shared" si="15"/>
        <v>#NUM!</v>
      </c>
      <c r="Q591" s="3" t="s">
        <v>7</v>
      </c>
    </row>
    <row r="592" spans="2:17" x14ac:dyDescent="0.25">
      <c r="B592" s="5"/>
      <c r="M592" s="3">
        <f t="shared" si="13"/>
        <v>0</v>
      </c>
      <c r="N592" s="3">
        <f t="shared" si="16"/>
        <v>0</v>
      </c>
      <c r="O592" s="3" t="str">
        <f t="shared" si="14"/>
        <v/>
      </c>
      <c r="P592" s="3" t="e">
        <f t="shared" si="15"/>
        <v>#NUM!</v>
      </c>
      <c r="Q592" s="3" t="s">
        <v>7</v>
      </c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  <row r="1008" spans="2:2" x14ac:dyDescent="0.25">
      <c r="B1008" s="5"/>
    </row>
    <row r="1009" spans="2:2" x14ac:dyDescent="0.25">
      <c r="B1009" s="5"/>
    </row>
    <row r="1010" spans="2:2" x14ac:dyDescent="0.25">
      <c r="B1010" s="5"/>
    </row>
    <row r="1011" spans="2:2" x14ac:dyDescent="0.25">
      <c r="B1011" s="5"/>
    </row>
    <row r="1012" spans="2:2" x14ac:dyDescent="0.25">
      <c r="B1012" s="5"/>
    </row>
    <row r="1013" spans="2:2" x14ac:dyDescent="0.25">
      <c r="B1013" s="5"/>
    </row>
    <row r="1014" spans="2:2" x14ac:dyDescent="0.25">
      <c r="B1014" s="5"/>
    </row>
    <row r="1015" spans="2:2" x14ac:dyDescent="0.25">
      <c r="B1015" s="5"/>
    </row>
    <row r="1016" spans="2:2" x14ac:dyDescent="0.25">
      <c r="B1016" s="5"/>
    </row>
    <row r="1017" spans="2:2" x14ac:dyDescent="0.25">
      <c r="B1017" s="5"/>
    </row>
    <row r="1018" spans="2:2" x14ac:dyDescent="0.25">
      <c r="B1018" s="5"/>
    </row>
    <row r="1019" spans="2:2" x14ac:dyDescent="0.25">
      <c r="B1019" s="5"/>
    </row>
    <row r="1020" spans="2:2" x14ac:dyDescent="0.25">
      <c r="B1020" s="5"/>
    </row>
    <row r="1021" spans="2:2" x14ac:dyDescent="0.25">
      <c r="B1021" s="5"/>
    </row>
    <row r="1022" spans="2:2" x14ac:dyDescent="0.25">
      <c r="B1022" s="5"/>
    </row>
    <row r="1023" spans="2:2" x14ac:dyDescent="0.25">
      <c r="B1023" s="5"/>
    </row>
    <row r="1024" spans="2:2" x14ac:dyDescent="0.25">
      <c r="B1024" s="5"/>
    </row>
    <row r="1025" spans="2:2" x14ac:dyDescent="0.25">
      <c r="B1025" s="5"/>
    </row>
    <row r="1026" spans="2:2" x14ac:dyDescent="0.25">
      <c r="B1026" s="5"/>
    </row>
    <row r="1027" spans="2:2" x14ac:dyDescent="0.25">
      <c r="B1027" s="5"/>
    </row>
    <row r="1028" spans="2:2" x14ac:dyDescent="0.25">
      <c r="B1028" s="5"/>
    </row>
    <row r="1029" spans="2:2" x14ac:dyDescent="0.25">
      <c r="B1029" s="5"/>
    </row>
    <row r="1030" spans="2:2" x14ac:dyDescent="0.25">
      <c r="B1030" s="5"/>
    </row>
    <row r="1031" spans="2:2" x14ac:dyDescent="0.25">
      <c r="B1031" s="5"/>
    </row>
    <row r="1032" spans="2:2" x14ac:dyDescent="0.25">
      <c r="B1032" s="5"/>
    </row>
    <row r="1033" spans="2:2" x14ac:dyDescent="0.25">
      <c r="B1033" s="5"/>
    </row>
    <row r="1034" spans="2:2" x14ac:dyDescent="0.25">
      <c r="B1034" s="5"/>
    </row>
    <row r="1035" spans="2:2" x14ac:dyDescent="0.25">
      <c r="B1035" s="5"/>
    </row>
    <row r="1036" spans="2:2" x14ac:dyDescent="0.25">
      <c r="B1036" s="5"/>
    </row>
    <row r="1037" spans="2:2" x14ac:dyDescent="0.25">
      <c r="B1037" s="5"/>
    </row>
    <row r="1038" spans="2:2" x14ac:dyDescent="0.25">
      <c r="B1038" s="5"/>
    </row>
    <row r="1039" spans="2:2" x14ac:dyDescent="0.25">
      <c r="B1039" s="5"/>
    </row>
    <row r="1040" spans="2:2" x14ac:dyDescent="0.25">
      <c r="B1040" s="5"/>
    </row>
    <row r="1041" spans="2:10" x14ac:dyDescent="0.25">
      <c r="B1041" s="5"/>
    </row>
    <row r="1042" spans="2:10" x14ac:dyDescent="0.25">
      <c r="B1042" s="5"/>
    </row>
    <row r="1043" spans="2:10" x14ac:dyDescent="0.25">
      <c r="B1043" s="5"/>
    </row>
    <row r="1044" spans="2:10" x14ac:dyDescent="0.25">
      <c r="B1044" s="5"/>
    </row>
    <row r="1045" spans="2:10" x14ac:dyDescent="0.25">
      <c r="B1045" s="5"/>
    </row>
    <row r="1046" spans="2:10" x14ac:dyDescent="0.25">
      <c r="B1046" s="5"/>
    </row>
    <row r="1047" spans="2:10" x14ac:dyDescent="0.25">
      <c r="B1047" s="5"/>
    </row>
    <row r="1048" spans="2:10" x14ac:dyDescent="0.25">
      <c r="B1048" s="5"/>
    </row>
    <row r="1049" spans="2:10" x14ac:dyDescent="0.25">
      <c r="B1049" s="5"/>
    </row>
    <row r="1050" spans="2:10" x14ac:dyDescent="0.25">
      <c r="B1050" s="5"/>
    </row>
    <row r="1051" spans="2:10" x14ac:dyDescent="0.25">
      <c r="B1051" s="5"/>
    </row>
    <row r="1052" spans="2:10" x14ac:dyDescent="0.25">
      <c r="B1052" s="5"/>
    </row>
    <row r="1053" spans="2:10" x14ac:dyDescent="0.25">
      <c r="B1053" s="5"/>
      <c r="J1053" s="6"/>
    </row>
    <row r="1054" spans="2:10" x14ac:dyDescent="0.25">
      <c r="B1054" s="5"/>
    </row>
    <row r="1055" spans="2:10" x14ac:dyDescent="0.25">
      <c r="B1055" s="5"/>
    </row>
    <row r="1056" spans="2:10" x14ac:dyDescent="0.25">
      <c r="B1056" s="5"/>
      <c r="J1056" s="6"/>
    </row>
    <row r="1057" spans="2:10" x14ac:dyDescent="0.25">
      <c r="B1057" s="5"/>
    </row>
    <row r="1058" spans="2:10" x14ac:dyDescent="0.25">
      <c r="B1058" s="5"/>
      <c r="J1058" s="6"/>
    </row>
    <row r="1059" spans="2:10" x14ac:dyDescent="0.25">
      <c r="B1059" s="5"/>
    </row>
    <row r="1060" spans="2:10" x14ac:dyDescent="0.25">
      <c r="B1060" s="5"/>
    </row>
    <row r="1061" spans="2:10" x14ac:dyDescent="0.25">
      <c r="B1061" s="5"/>
      <c r="J1061" s="6"/>
    </row>
    <row r="1062" spans="2:10" x14ac:dyDescent="0.25">
      <c r="B1062" s="5"/>
    </row>
    <row r="1063" spans="2:10" x14ac:dyDescent="0.25">
      <c r="B1063" s="5"/>
    </row>
    <row r="1064" spans="2:10" x14ac:dyDescent="0.25">
      <c r="B1064" s="5"/>
    </row>
    <row r="1065" spans="2:10" x14ac:dyDescent="0.25">
      <c r="B1065" s="5"/>
    </row>
    <row r="1066" spans="2:10" x14ac:dyDescent="0.25">
      <c r="B1066" s="5"/>
    </row>
    <row r="1067" spans="2:10" x14ac:dyDescent="0.25">
      <c r="B1067" s="5"/>
    </row>
    <row r="1068" spans="2:10" x14ac:dyDescent="0.25">
      <c r="B1068" s="5"/>
    </row>
    <row r="1069" spans="2:10" x14ac:dyDescent="0.25">
      <c r="B1069" s="5"/>
    </row>
    <row r="1070" spans="2:10" x14ac:dyDescent="0.25">
      <c r="B1070" s="5"/>
    </row>
    <row r="1071" spans="2:10" x14ac:dyDescent="0.25">
      <c r="B1071" s="5"/>
    </row>
    <row r="1072" spans="2:10" x14ac:dyDescent="0.25">
      <c r="B1072" s="5"/>
    </row>
    <row r="1073" spans="2:2" x14ac:dyDescent="0.25">
      <c r="B1073" s="5"/>
    </row>
    <row r="1074" spans="2:2" x14ac:dyDescent="0.25">
      <c r="B1074" s="5"/>
    </row>
    <row r="1075" spans="2:2" x14ac:dyDescent="0.25">
      <c r="B1075" s="5"/>
    </row>
    <row r="1076" spans="2:2" x14ac:dyDescent="0.25">
      <c r="B1076" s="5"/>
    </row>
    <row r="1077" spans="2:2" x14ac:dyDescent="0.25">
      <c r="B1077" s="5"/>
    </row>
    <row r="1078" spans="2:2" x14ac:dyDescent="0.25">
      <c r="B1078" s="5"/>
    </row>
    <row r="1079" spans="2:2" x14ac:dyDescent="0.25">
      <c r="B1079" s="5"/>
    </row>
    <row r="1080" spans="2:2" x14ac:dyDescent="0.25">
      <c r="B1080" s="5"/>
    </row>
    <row r="1081" spans="2:2" x14ac:dyDescent="0.25">
      <c r="B1081" s="5"/>
    </row>
    <row r="1082" spans="2:2" x14ac:dyDescent="0.25">
      <c r="B1082" s="5"/>
    </row>
    <row r="1083" spans="2:2" x14ac:dyDescent="0.25">
      <c r="B1083" s="5"/>
    </row>
    <row r="1084" spans="2:2" x14ac:dyDescent="0.25">
      <c r="B1084" s="5"/>
    </row>
    <row r="1085" spans="2:2" x14ac:dyDescent="0.25">
      <c r="B1085" s="5"/>
    </row>
    <row r="1086" spans="2:2" x14ac:dyDescent="0.25">
      <c r="B1086" s="5"/>
    </row>
    <row r="1087" spans="2:2" x14ac:dyDescent="0.25">
      <c r="B1087" s="5"/>
    </row>
    <row r="1088" spans="2:2" x14ac:dyDescent="0.25">
      <c r="B1088" s="5"/>
    </row>
    <row r="1089" spans="2:2" x14ac:dyDescent="0.25">
      <c r="B1089" s="5"/>
    </row>
    <row r="1090" spans="2:2" x14ac:dyDescent="0.25">
      <c r="B1090" s="5"/>
    </row>
    <row r="1091" spans="2:2" x14ac:dyDescent="0.25">
      <c r="B1091" s="5"/>
    </row>
    <row r="1092" spans="2:2" x14ac:dyDescent="0.25">
      <c r="B1092" s="5"/>
    </row>
    <row r="1093" spans="2:2" x14ac:dyDescent="0.25">
      <c r="B1093" s="5"/>
    </row>
    <row r="1094" spans="2:2" x14ac:dyDescent="0.25">
      <c r="B1094" s="5"/>
    </row>
    <row r="1095" spans="2:2" x14ac:dyDescent="0.25">
      <c r="B1095" s="5"/>
    </row>
    <row r="1096" spans="2:2" x14ac:dyDescent="0.25">
      <c r="B1096" s="5"/>
    </row>
    <row r="1097" spans="2:2" x14ac:dyDescent="0.25">
      <c r="B1097" s="5"/>
    </row>
    <row r="1098" spans="2:2" x14ac:dyDescent="0.25">
      <c r="B1098" s="5"/>
    </row>
    <row r="1099" spans="2:2" x14ac:dyDescent="0.25">
      <c r="B1099" s="5"/>
    </row>
    <row r="1100" spans="2:2" x14ac:dyDescent="0.25">
      <c r="B1100" s="5"/>
    </row>
    <row r="1101" spans="2:2" x14ac:dyDescent="0.25">
      <c r="B1101" s="5"/>
    </row>
    <row r="1102" spans="2:2" x14ac:dyDescent="0.25">
      <c r="B1102" s="5"/>
    </row>
    <row r="1103" spans="2:2" x14ac:dyDescent="0.25">
      <c r="B1103" s="5"/>
    </row>
    <row r="1104" spans="2:2" x14ac:dyDescent="0.25">
      <c r="B1104" s="5"/>
    </row>
    <row r="1105" spans="2:2" x14ac:dyDescent="0.25">
      <c r="B1105" s="5"/>
    </row>
    <row r="1106" spans="2:2" x14ac:dyDescent="0.25">
      <c r="B1106" s="5"/>
    </row>
    <row r="1107" spans="2:2" x14ac:dyDescent="0.25">
      <c r="B1107" s="5"/>
    </row>
    <row r="1108" spans="2:2" x14ac:dyDescent="0.25">
      <c r="B1108" s="5"/>
    </row>
    <row r="1109" spans="2:2" x14ac:dyDescent="0.25">
      <c r="B1109" s="5"/>
    </row>
    <row r="1110" spans="2:2" x14ac:dyDescent="0.25">
      <c r="B1110" s="5"/>
    </row>
    <row r="1111" spans="2:2" x14ac:dyDescent="0.25">
      <c r="B1111" s="5"/>
    </row>
    <row r="1112" spans="2:2" x14ac:dyDescent="0.25">
      <c r="B1112" s="5"/>
    </row>
    <row r="1113" spans="2:2" x14ac:dyDescent="0.25">
      <c r="B1113" s="5"/>
    </row>
    <row r="1114" spans="2:2" x14ac:dyDescent="0.25">
      <c r="B1114" s="5"/>
    </row>
    <row r="1115" spans="2:2" x14ac:dyDescent="0.25">
      <c r="B1115" s="5"/>
    </row>
    <row r="1116" spans="2:2" x14ac:dyDescent="0.25">
      <c r="B1116" s="5"/>
    </row>
    <row r="1117" spans="2:2" x14ac:dyDescent="0.25">
      <c r="B1117" s="5"/>
    </row>
    <row r="1118" spans="2:2" x14ac:dyDescent="0.25">
      <c r="B1118" s="5"/>
    </row>
    <row r="1119" spans="2:2" x14ac:dyDescent="0.25">
      <c r="B1119" s="5"/>
    </row>
    <row r="1120" spans="2:2" x14ac:dyDescent="0.25">
      <c r="B1120" s="5"/>
    </row>
    <row r="1121" spans="2:2" x14ac:dyDescent="0.25">
      <c r="B1121" s="5"/>
    </row>
    <row r="1122" spans="2:2" x14ac:dyDescent="0.25">
      <c r="B1122" s="5"/>
    </row>
    <row r="1123" spans="2:2" x14ac:dyDescent="0.25">
      <c r="B1123" s="5"/>
    </row>
    <row r="1124" spans="2:2" x14ac:dyDescent="0.25">
      <c r="B1124" s="5"/>
    </row>
    <row r="1125" spans="2:2" x14ac:dyDescent="0.25">
      <c r="B1125" s="5"/>
    </row>
    <row r="1126" spans="2:2" x14ac:dyDescent="0.25">
      <c r="B1126" s="5"/>
    </row>
    <row r="1127" spans="2:2" x14ac:dyDescent="0.25">
      <c r="B1127" s="5"/>
    </row>
    <row r="1128" spans="2:2" x14ac:dyDescent="0.25">
      <c r="B1128" s="5"/>
    </row>
    <row r="1129" spans="2:2" x14ac:dyDescent="0.25">
      <c r="B1129" s="5"/>
    </row>
    <row r="1130" spans="2:2" x14ac:dyDescent="0.25">
      <c r="B1130" s="5"/>
    </row>
    <row r="1131" spans="2:2" x14ac:dyDescent="0.25">
      <c r="B1131" s="5"/>
    </row>
    <row r="1132" spans="2:2" x14ac:dyDescent="0.25">
      <c r="B1132" s="5"/>
    </row>
    <row r="1133" spans="2:2" x14ac:dyDescent="0.25">
      <c r="B1133" s="5"/>
    </row>
    <row r="1134" spans="2:2" x14ac:dyDescent="0.25">
      <c r="B1134" s="5"/>
    </row>
    <row r="1135" spans="2:2" x14ac:dyDescent="0.25">
      <c r="B1135" s="5"/>
    </row>
    <row r="1136" spans="2:2" x14ac:dyDescent="0.25">
      <c r="B1136" s="5"/>
    </row>
    <row r="1137" spans="2:2" x14ac:dyDescent="0.25">
      <c r="B1137" s="5"/>
    </row>
    <row r="1138" spans="2:2" x14ac:dyDescent="0.25">
      <c r="B1138" s="5"/>
    </row>
    <row r="1139" spans="2:2" x14ac:dyDescent="0.25">
      <c r="B1139" s="5"/>
    </row>
    <row r="1140" spans="2:2" x14ac:dyDescent="0.25">
      <c r="B1140" s="5"/>
    </row>
    <row r="1141" spans="2:2" x14ac:dyDescent="0.25">
      <c r="B1141" s="5"/>
    </row>
    <row r="1142" spans="2:2" x14ac:dyDescent="0.25">
      <c r="B1142" s="5"/>
    </row>
    <row r="1143" spans="2:2" x14ac:dyDescent="0.25">
      <c r="B1143" s="5"/>
    </row>
    <row r="1144" spans="2:2" x14ac:dyDescent="0.25">
      <c r="B1144" s="5"/>
    </row>
    <row r="1145" spans="2:2" x14ac:dyDescent="0.25">
      <c r="B1145" s="5"/>
    </row>
    <row r="1146" spans="2:2" x14ac:dyDescent="0.25">
      <c r="B1146" s="5"/>
    </row>
    <row r="1147" spans="2:2" x14ac:dyDescent="0.25">
      <c r="B1147" s="5"/>
    </row>
    <row r="1148" spans="2:2" x14ac:dyDescent="0.25">
      <c r="B1148" s="5"/>
    </row>
    <row r="1149" spans="2:2" x14ac:dyDescent="0.25">
      <c r="B1149" s="5"/>
    </row>
    <row r="1150" spans="2:2" x14ac:dyDescent="0.25">
      <c r="B1150" s="5"/>
    </row>
    <row r="1151" spans="2:2" x14ac:dyDescent="0.25">
      <c r="B1151" s="5"/>
    </row>
    <row r="1152" spans="2:2" x14ac:dyDescent="0.25">
      <c r="B1152" s="5"/>
    </row>
    <row r="1153" spans="2:2" x14ac:dyDescent="0.25">
      <c r="B1153" s="5"/>
    </row>
    <row r="1154" spans="2:2" x14ac:dyDescent="0.25">
      <c r="B1154" s="5"/>
    </row>
    <row r="1155" spans="2:2" x14ac:dyDescent="0.25">
      <c r="B1155" s="5"/>
    </row>
    <row r="1156" spans="2:2" x14ac:dyDescent="0.25">
      <c r="B1156" s="5"/>
    </row>
    <row r="1157" spans="2:2" x14ac:dyDescent="0.25">
      <c r="B1157" s="5"/>
    </row>
    <row r="1158" spans="2:2" x14ac:dyDescent="0.25">
      <c r="B1158" s="5"/>
    </row>
    <row r="1159" spans="2:2" x14ac:dyDescent="0.25">
      <c r="B1159" s="5"/>
    </row>
    <row r="1160" spans="2:2" x14ac:dyDescent="0.25">
      <c r="B1160" s="5"/>
    </row>
    <row r="1161" spans="2:2" x14ac:dyDescent="0.25">
      <c r="B1161" s="5"/>
    </row>
    <row r="1162" spans="2:2" x14ac:dyDescent="0.25">
      <c r="B1162" s="5"/>
    </row>
    <row r="1163" spans="2:2" x14ac:dyDescent="0.25">
      <c r="B1163" s="5"/>
    </row>
    <row r="1164" spans="2:2" x14ac:dyDescent="0.25">
      <c r="B1164" s="5"/>
    </row>
    <row r="1165" spans="2:2" x14ac:dyDescent="0.25">
      <c r="B1165" s="5"/>
    </row>
    <row r="1166" spans="2:2" x14ac:dyDescent="0.25">
      <c r="B1166" s="5"/>
    </row>
    <row r="1167" spans="2:2" x14ac:dyDescent="0.25">
      <c r="B1167" s="5"/>
    </row>
    <row r="1168" spans="2:2" x14ac:dyDescent="0.25">
      <c r="B1168" s="5"/>
    </row>
    <row r="1169" spans="2:2" x14ac:dyDescent="0.25">
      <c r="B1169" s="5"/>
    </row>
    <row r="1170" spans="2:2" x14ac:dyDescent="0.25">
      <c r="B1170" s="5"/>
    </row>
    <row r="1171" spans="2:2" x14ac:dyDescent="0.25">
      <c r="B1171" s="5"/>
    </row>
    <row r="1172" spans="2:2" x14ac:dyDescent="0.25">
      <c r="B1172" s="5"/>
    </row>
    <row r="1173" spans="2:2" x14ac:dyDescent="0.25">
      <c r="B1173" s="5"/>
    </row>
    <row r="1174" spans="2:2" x14ac:dyDescent="0.25">
      <c r="B1174" s="5"/>
    </row>
    <row r="1175" spans="2:2" x14ac:dyDescent="0.25">
      <c r="B1175" s="5"/>
    </row>
    <row r="1176" spans="2:2" x14ac:dyDescent="0.25">
      <c r="B1176" s="5"/>
    </row>
    <row r="1177" spans="2:2" x14ac:dyDescent="0.25">
      <c r="B1177" s="5"/>
    </row>
    <row r="1178" spans="2:2" x14ac:dyDescent="0.25">
      <c r="B1178" s="5"/>
    </row>
    <row r="1179" spans="2:2" x14ac:dyDescent="0.25">
      <c r="B1179" s="5"/>
    </row>
    <row r="1180" spans="2:2" x14ac:dyDescent="0.25">
      <c r="B1180" s="5"/>
    </row>
    <row r="1181" spans="2:2" x14ac:dyDescent="0.25">
      <c r="B1181" s="5"/>
    </row>
    <row r="1182" spans="2:2" x14ac:dyDescent="0.25">
      <c r="B1182" s="5"/>
    </row>
    <row r="1183" spans="2:2" x14ac:dyDescent="0.25">
      <c r="B1183" s="5"/>
    </row>
    <row r="1184" spans="2:2" x14ac:dyDescent="0.25">
      <c r="B1184" s="5"/>
    </row>
    <row r="1185" spans="2:2" x14ac:dyDescent="0.25">
      <c r="B1185" s="5"/>
    </row>
    <row r="1186" spans="2:2" x14ac:dyDescent="0.25">
      <c r="B1186" s="5"/>
    </row>
    <row r="1187" spans="2:2" x14ac:dyDescent="0.25">
      <c r="B1187" s="5"/>
    </row>
    <row r="1188" spans="2:2" x14ac:dyDescent="0.25">
      <c r="B1188" s="5"/>
    </row>
    <row r="1189" spans="2:2" x14ac:dyDescent="0.25">
      <c r="B1189" s="5"/>
    </row>
    <row r="1190" spans="2:2" x14ac:dyDescent="0.25">
      <c r="B1190" s="5"/>
    </row>
    <row r="1191" spans="2:2" x14ac:dyDescent="0.25">
      <c r="B1191" s="5"/>
    </row>
    <row r="1192" spans="2:2" x14ac:dyDescent="0.25">
      <c r="B1192" s="5"/>
    </row>
    <row r="1193" spans="2:2" x14ac:dyDescent="0.25">
      <c r="B1193" s="5"/>
    </row>
    <row r="1194" spans="2:2" x14ac:dyDescent="0.25">
      <c r="B1194" s="5"/>
    </row>
    <row r="1195" spans="2:2" x14ac:dyDescent="0.25">
      <c r="B1195" s="5"/>
    </row>
    <row r="1196" spans="2:2" x14ac:dyDescent="0.25">
      <c r="B1196" s="5"/>
    </row>
    <row r="1197" spans="2:2" x14ac:dyDescent="0.25">
      <c r="B1197" s="5"/>
    </row>
    <row r="1198" spans="2:2" x14ac:dyDescent="0.25">
      <c r="B1198" s="5"/>
    </row>
    <row r="1199" spans="2:2" x14ac:dyDescent="0.25">
      <c r="B1199" s="5"/>
    </row>
    <row r="1200" spans="2:2" x14ac:dyDescent="0.25">
      <c r="B1200" s="5"/>
    </row>
    <row r="1201" spans="2:2" x14ac:dyDescent="0.25">
      <c r="B1201" s="5"/>
    </row>
    <row r="1202" spans="2:2" x14ac:dyDescent="0.25">
      <c r="B1202" s="5"/>
    </row>
    <row r="1203" spans="2:2" x14ac:dyDescent="0.25">
      <c r="B1203" s="5"/>
    </row>
    <row r="1204" spans="2:2" x14ac:dyDescent="0.25">
      <c r="B1204" s="5"/>
    </row>
    <row r="1205" spans="2:2" x14ac:dyDescent="0.25">
      <c r="B1205" s="5"/>
    </row>
    <row r="1206" spans="2:2" x14ac:dyDescent="0.25">
      <c r="B1206" s="5"/>
    </row>
    <row r="1207" spans="2:2" x14ac:dyDescent="0.25">
      <c r="B1207" s="5"/>
    </row>
    <row r="1208" spans="2:2" x14ac:dyDescent="0.25">
      <c r="B1208" s="5"/>
    </row>
    <row r="1209" spans="2:2" x14ac:dyDescent="0.25">
      <c r="B1209" s="5"/>
    </row>
    <row r="1210" spans="2:2" x14ac:dyDescent="0.25">
      <c r="B1210" s="5"/>
    </row>
    <row r="1211" spans="2:2" x14ac:dyDescent="0.25">
      <c r="B1211" s="5"/>
    </row>
    <row r="1212" spans="2:2" x14ac:dyDescent="0.25">
      <c r="B1212" s="5"/>
    </row>
    <row r="1213" spans="2:2" x14ac:dyDescent="0.25">
      <c r="B1213" s="5"/>
    </row>
    <row r="1214" spans="2:2" x14ac:dyDescent="0.25">
      <c r="B1214" s="5"/>
    </row>
    <row r="1215" spans="2:2" x14ac:dyDescent="0.25">
      <c r="B1215" s="5"/>
    </row>
    <row r="1216" spans="2:2" x14ac:dyDescent="0.25">
      <c r="B1216" s="5"/>
    </row>
    <row r="1217" spans="2:2" x14ac:dyDescent="0.25">
      <c r="B1217" s="5"/>
    </row>
    <row r="1218" spans="2:2" x14ac:dyDescent="0.25">
      <c r="B1218" s="5"/>
    </row>
    <row r="1219" spans="2:2" x14ac:dyDescent="0.25">
      <c r="B1219" s="5"/>
    </row>
    <row r="1220" spans="2:2" x14ac:dyDescent="0.25">
      <c r="B1220" s="5"/>
    </row>
    <row r="1221" spans="2:2" x14ac:dyDescent="0.25">
      <c r="B1221" s="5"/>
    </row>
    <row r="1222" spans="2:2" x14ac:dyDescent="0.25">
      <c r="B1222" s="5"/>
    </row>
    <row r="1223" spans="2:2" x14ac:dyDescent="0.25">
      <c r="B1223" s="5"/>
    </row>
    <row r="1224" spans="2:2" x14ac:dyDescent="0.25">
      <c r="B1224" s="5"/>
    </row>
    <row r="1225" spans="2:2" x14ac:dyDescent="0.25">
      <c r="B1225" s="5"/>
    </row>
    <row r="1226" spans="2:2" x14ac:dyDescent="0.25">
      <c r="B1226" s="5"/>
    </row>
    <row r="1227" spans="2:2" x14ac:dyDescent="0.25">
      <c r="B1227" s="5"/>
    </row>
    <row r="1228" spans="2:2" x14ac:dyDescent="0.25">
      <c r="B1228" s="5"/>
    </row>
    <row r="1229" spans="2:2" x14ac:dyDescent="0.25">
      <c r="B1229" s="5"/>
    </row>
    <row r="1230" spans="2:2" x14ac:dyDescent="0.25">
      <c r="B1230" s="5"/>
    </row>
    <row r="1231" spans="2:2" x14ac:dyDescent="0.25">
      <c r="B1231" s="5"/>
    </row>
    <row r="1232" spans="2:2" x14ac:dyDescent="0.25">
      <c r="B1232" s="5"/>
    </row>
    <row r="1233" spans="2:2" x14ac:dyDescent="0.25">
      <c r="B1233" s="5"/>
    </row>
    <row r="1234" spans="2:2" x14ac:dyDescent="0.25">
      <c r="B1234" s="5"/>
    </row>
    <row r="1235" spans="2:2" x14ac:dyDescent="0.25">
      <c r="B1235" s="5"/>
    </row>
    <row r="1236" spans="2:2" x14ac:dyDescent="0.25">
      <c r="B1236" s="5"/>
    </row>
    <row r="1237" spans="2:2" x14ac:dyDescent="0.25">
      <c r="B1237" s="5"/>
    </row>
    <row r="1238" spans="2:2" x14ac:dyDescent="0.25">
      <c r="B1238" s="5"/>
    </row>
    <row r="1239" spans="2:2" x14ac:dyDescent="0.25">
      <c r="B1239" s="5"/>
    </row>
    <row r="1240" spans="2:2" x14ac:dyDescent="0.25">
      <c r="B1240" s="5"/>
    </row>
    <row r="1241" spans="2:2" x14ac:dyDescent="0.25">
      <c r="B1241" s="5"/>
    </row>
    <row r="1242" spans="2:2" x14ac:dyDescent="0.25">
      <c r="B1242" s="5"/>
    </row>
    <row r="1243" spans="2:2" x14ac:dyDescent="0.25">
      <c r="B1243" s="5"/>
    </row>
    <row r="1244" spans="2:2" x14ac:dyDescent="0.25">
      <c r="B1244" s="5"/>
    </row>
    <row r="1245" spans="2:2" x14ac:dyDescent="0.25">
      <c r="B1245" s="5"/>
    </row>
    <row r="1246" spans="2:2" x14ac:dyDescent="0.25">
      <c r="B1246" s="5"/>
    </row>
    <row r="1247" spans="2:2" x14ac:dyDescent="0.25">
      <c r="B1247" s="5"/>
    </row>
    <row r="1248" spans="2:2" x14ac:dyDescent="0.25">
      <c r="B1248" s="5"/>
    </row>
    <row r="1249" spans="2:2" x14ac:dyDescent="0.25">
      <c r="B1249" s="5"/>
    </row>
    <row r="1250" spans="2:2" x14ac:dyDescent="0.25">
      <c r="B1250" s="5"/>
    </row>
    <row r="1251" spans="2:2" x14ac:dyDescent="0.25">
      <c r="B1251" s="5"/>
    </row>
    <row r="1252" spans="2:2" x14ac:dyDescent="0.25">
      <c r="B1252" s="5"/>
    </row>
    <row r="1253" spans="2:2" x14ac:dyDescent="0.25">
      <c r="B1253" s="5"/>
    </row>
    <row r="1254" spans="2:2" x14ac:dyDescent="0.25">
      <c r="B1254" s="5"/>
    </row>
    <row r="1255" spans="2:2" x14ac:dyDescent="0.25">
      <c r="B1255" s="5"/>
    </row>
    <row r="1256" spans="2:2" x14ac:dyDescent="0.25">
      <c r="B1256" s="5"/>
    </row>
    <row r="1257" spans="2:2" x14ac:dyDescent="0.25">
      <c r="B1257" s="5"/>
    </row>
    <row r="1258" spans="2:2" x14ac:dyDescent="0.25">
      <c r="B1258" s="5"/>
    </row>
    <row r="1259" spans="2:2" x14ac:dyDescent="0.25">
      <c r="B1259" s="5"/>
    </row>
    <row r="1260" spans="2:2" x14ac:dyDescent="0.25">
      <c r="B1260" s="5"/>
    </row>
    <row r="1261" spans="2:2" x14ac:dyDescent="0.25">
      <c r="B1261" s="5"/>
    </row>
    <row r="1262" spans="2:2" x14ac:dyDescent="0.25">
      <c r="B1262" s="5"/>
    </row>
    <row r="1263" spans="2:2" x14ac:dyDescent="0.25">
      <c r="B1263" s="5"/>
    </row>
    <row r="1264" spans="2:2" x14ac:dyDescent="0.25">
      <c r="B1264" s="5"/>
    </row>
    <row r="1265" spans="2:2" x14ac:dyDescent="0.25">
      <c r="B1265" s="5"/>
    </row>
    <row r="1266" spans="2:2" x14ac:dyDescent="0.25">
      <c r="B1266" s="5"/>
    </row>
    <row r="1267" spans="2:2" x14ac:dyDescent="0.25">
      <c r="B1267" s="5"/>
    </row>
    <row r="1268" spans="2:2" x14ac:dyDescent="0.25">
      <c r="B1268" s="5"/>
    </row>
    <row r="1269" spans="2:2" x14ac:dyDescent="0.25">
      <c r="B1269" s="5"/>
    </row>
    <row r="1270" spans="2:2" x14ac:dyDescent="0.25">
      <c r="B1270" s="5"/>
    </row>
    <row r="1271" spans="2:2" x14ac:dyDescent="0.25">
      <c r="B1271" s="5"/>
    </row>
    <row r="1272" spans="2:2" x14ac:dyDescent="0.25">
      <c r="B1272" s="5"/>
    </row>
    <row r="1273" spans="2:2" x14ac:dyDescent="0.25">
      <c r="B1273" s="5"/>
    </row>
    <row r="1274" spans="2:2" x14ac:dyDescent="0.25">
      <c r="B1274" s="5"/>
    </row>
    <row r="1275" spans="2:2" x14ac:dyDescent="0.25">
      <c r="B1275" s="5"/>
    </row>
    <row r="1276" spans="2:2" x14ac:dyDescent="0.25">
      <c r="B1276" s="5"/>
    </row>
    <row r="1277" spans="2:2" x14ac:dyDescent="0.25">
      <c r="B1277" s="5"/>
    </row>
    <row r="1278" spans="2:2" x14ac:dyDescent="0.25">
      <c r="B1278" s="5"/>
    </row>
    <row r="1279" spans="2:2" x14ac:dyDescent="0.25">
      <c r="B1279" s="5"/>
    </row>
    <row r="1280" spans="2:2" x14ac:dyDescent="0.25">
      <c r="B1280" s="5"/>
    </row>
    <row r="1281" spans="2:2" x14ac:dyDescent="0.25">
      <c r="B1281" s="5"/>
    </row>
    <row r="1282" spans="2:2" x14ac:dyDescent="0.25">
      <c r="B1282" s="5"/>
    </row>
    <row r="1283" spans="2:2" x14ac:dyDescent="0.25">
      <c r="B1283" s="5"/>
    </row>
    <row r="1284" spans="2:2" x14ac:dyDescent="0.25">
      <c r="B1284" s="5"/>
    </row>
    <row r="1285" spans="2:2" x14ac:dyDescent="0.25">
      <c r="B1285" s="5"/>
    </row>
    <row r="1286" spans="2:2" x14ac:dyDescent="0.25">
      <c r="B1286" s="5"/>
    </row>
    <row r="1287" spans="2:2" x14ac:dyDescent="0.25">
      <c r="B1287" s="5"/>
    </row>
    <row r="1288" spans="2:2" x14ac:dyDescent="0.25">
      <c r="B1288" s="5"/>
    </row>
    <row r="1289" spans="2:2" x14ac:dyDescent="0.25">
      <c r="B1289" s="5"/>
    </row>
    <row r="1290" spans="2:2" x14ac:dyDescent="0.25">
      <c r="B1290" s="5"/>
    </row>
    <row r="1291" spans="2:2" x14ac:dyDescent="0.25">
      <c r="B1291" s="5"/>
    </row>
    <row r="1292" spans="2:2" x14ac:dyDescent="0.25">
      <c r="B1292" s="5"/>
    </row>
    <row r="1293" spans="2:2" x14ac:dyDescent="0.25">
      <c r="B1293" s="5"/>
    </row>
    <row r="1294" spans="2:2" x14ac:dyDescent="0.25">
      <c r="B1294" s="5"/>
    </row>
    <row r="1295" spans="2:2" x14ac:dyDescent="0.25">
      <c r="B1295" s="5"/>
    </row>
    <row r="1296" spans="2:2" x14ac:dyDescent="0.25">
      <c r="B1296" s="5"/>
    </row>
    <row r="1297" spans="2:2" x14ac:dyDescent="0.25">
      <c r="B1297" s="5"/>
    </row>
    <row r="1298" spans="2:2" x14ac:dyDescent="0.25">
      <c r="B1298" s="5"/>
    </row>
    <row r="1299" spans="2:2" x14ac:dyDescent="0.25">
      <c r="B1299" s="5"/>
    </row>
    <row r="1300" spans="2:2" x14ac:dyDescent="0.25">
      <c r="B1300" s="5"/>
    </row>
    <row r="1301" spans="2:2" x14ac:dyDescent="0.25">
      <c r="B1301" s="5"/>
    </row>
    <row r="1302" spans="2:2" x14ac:dyDescent="0.25">
      <c r="B1302" s="5"/>
    </row>
    <row r="1303" spans="2:2" x14ac:dyDescent="0.25">
      <c r="B1303" s="5"/>
    </row>
    <row r="1304" spans="2:2" x14ac:dyDescent="0.25">
      <c r="B1304" s="5"/>
    </row>
    <row r="1305" spans="2:2" x14ac:dyDescent="0.25">
      <c r="B1305" s="5"/>
    </row>
    <row r="1306" spans="2:2" x14ac:dyDescent="0.25">
      <c r="B1306" s="5"/>
    </row>
    <row r="1307" spans="2:2" x14ac:dyDescent="0.25">
      <c r="B1307" s="5"/>
    </row>
    <row r="1308" spans="2:2" x14ac:dyDescent="0.25">
      <c r="B1308" s="5"/>
    </row>
    <row r="1309" spans="2:2" x14ac:dyDescent="0.25">
      <c r="B1309" s="5"/>
    </row>
    <row r="1310" spans="2:2" x14ac:dyDescent="0.25">
      <c r="B1310" s="5"/>
    </row>
    <row r="1311" spans="2:2" x14ac:dyDescent="0.25">
      <c r="B1311" s="5"/>
    </row>
    <row r="1312" spans="2:2" x14ac:dyDescent="0.25">
      <c r="B1312" s="5"/>
    </row>
    <row r="1313" spans="2:2" x14ac:dyDescent="0.25">
      <c r="B1313" s="5"/>
    </row>
    <row r="1314" spans="2:2" x14ac:dyDescent="0.25">
      <c r="B1314" s="5"/>
    </row>
    <row r="1315" spans="2:2" x14ac:dyDescent="0.25">
      <c r="B1315" s="5"/>
    </row>
    <row r="1316" spans="2:2" x14ac:dyDescent="0.25">
      <c r="B1316" s="5"/>
    </row>
    <row r="1317" spans="2:2" x14ac:dyDescent="0.25">
      <c r="B1317" s="5"/>
    </row>
    <row r="1318" spans="2:2" x14ac:dyDescent="0.25">
      <c r="B1318" s="5"/>
    </row>
    <row r="1319" spans="2:2" x14ac:dyDescent="0.25">
      <c r="B1319" s="5"/>
    </row>
    <row r="1320" spans="2:2" x14ac:dyDescent="0.25">
      <c r="B1320" s="5"/>
    </row>
    <row r="1321" spans="2:2" x14ac:dyDescent="0.25">
      <c r="B1321" s="5"/>
    </row>
    <row r="1322" spans="2:2" x14ac:dyDescent="0.25">
      <c r="B1322" s="5"/>
    </row>
    <row r="1323" spans="2:2" x14ac:dyDescent="0.25">
      <c r="B1323" s="5"/>
    </row>
    <row r="1324" spans="2:2" x14ac:dyDescent="0.25">
      <c r="B1324" s="5"/>
    </row>
    <row r="1325" spans="2:2" x14ac:dyDescent="0.25">
      <c r="B1325" s="5"/>
    </row>
    <row r="1326" spans="2:2" x14ac:dyDescent="0.25">
      <c r="B1326" s="5"/>
    </row>
  </sheetData>
  <autoFilter ref="A10:Q592">
    <sortState ref="A142:Q310">
      <sortCondition ref="D10:D592"/>
    </sortState>
  </autoFilter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Level(A)</vt:lpstr>
      <vt:lpstr>Differences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Kennedy</dc:creator>
  <cp:lastModifiedBy>Lee Kennedy</cp:lastModifiedBy>
  <dcterms:created xsi:type="dcterms:W3CDTF">2014-01-28T00:07:23Z</dcterms:created>
  <dcterms:modified xsi:type="dcterms:W3CDTF">2015-12-18T04:16:11Z</dcterms:modified>
</cp:coreProperties>
</file>