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dr\Documents\MCAST\ACI2024_25_SWD6.3A\"/>
    </mc:Choice>
  </mc:AlternateContent>
  <xr:revisionPtr revIDLastSave="0" documentId="13_ncr:1_{AF24EA98-439E-494E-8B67-36B5DB9B2033}" xr6:coauthVersionLast="47" xr6:coauthVersionMax="47" xr10:uidLastSave="{00000000-0000-0000-0000-000000000000}"/>
  <bookViews>
    <workbookView xWindow="-108" yWindow="-108" windowWidth="23256" windowHeight="12456" firstSheet="1" activeTab="2" xr2:uid="{6B62D16B-82C1-411F-BEA0-D672F89CCB06}"/>
  </bookViews>
  <sheets>
    <sheet name="Basic Statistics" sheetId="4" r:id="rId1"/>
    <sheet name="Variance and Standard Deviation" sheetId="2" r:id="rId2"/>
    <sheet name="Automatic Linear Regression" sheetId="1" r:id="rId3"/>
    <sheet name="Manual Linear Regress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C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D14" i="4" a="1"/>
  <c r="D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<sst xmlns="http://schemas.openxmlformats.org/spreadsheetml/2006/main" count="48" uniqueCount="38">
  <si>
    <t>Temperature</t>
  </si>
  <si>
    <t>Sales</t>
  </si>
  <si>
    <t>Mean Temperature</t>
  </si>
  <si>
    <t xml:space="preserve">Mean Sales </t>
  </si>
  <si>
    <t>Observations</t>
  </si>
  <si>
    <t>Variance Temperature</t>
  </si>
  <si>
    <t>Variance Sales</t>
  </si>
  <si>
    <t>Standard Deviation Temperature</t>
  </si>
  <si>
    <t>Standard Deviation Sales</t>
  </si>
  <si>
    <t>Average</t>
  </si>
  <si>
    <t>Sum</t>
  </si>
  <si>
    <t>Slope</t>
  </si>
  <si>
    <t>Intercept</t>
  </si>
  <si>
    <t>x</t>
  </si>
  <si>
    <t>Median</t>
  </si>
  <si>
    <t>Mode</t>
  </si>
  <si>
    <t>Predicted</t>
  </si>
  <si>
    <t>MSE</t>
  </si>
  <si>
    <t>RMSE</t>
  </si>
  <si>
    <t>Temperature (x)</t>
  </si>
  <si>
    <t>Sales (y)</t>
  </si>
  <si>
    <t>Mean(x) - x</t>
  </si>
  <si>
    <t>Mean(y) - y</t>
  </si>
  <si>
    <t>(Mean(x)-x)^2</t>
  </si>
  <si>
    <t>(Mean(y)-y)^2</t>
  </si>
  <si>
    <t>Mean(x)-x</t>
  </si>
  <si>
    <t>Mean(y)-y</t>
  </si>
  <si>
    <t>(Mean(x)-x)*(Mean(y)-y)</t>
  </si>
  <si>
    <t>Mean</t>
  </si>
  <si>
    <t>Sum of Temperature</t>
  </si>
  <si>
    <t>Count of Temperature</t>
  </si>
  <si>
    <t>Mean (Sum/Count)</t>
  </si>
  <si>
    <t>List Count</t>
  </si>
  <si>
    <t>Sort List</t>
  </si>
  <si>
    <t>Middle Element (List Count / 2)</t>
  </si>
  <si>
    <t>y = Intercept + Slope * x</t>
  </si>
  <si>
    <t>Predicted Sales (y)</t>
  </si>
  <si>
    <t>Actual Sales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</si>
</sst>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0" fillId="2" borderId="2" xfId="0" applyFill="1" applyBorder="1"/>
    <xf numFmtId="0" fontId="0" fillId="0" borderId="1" xfId="0" applyBorder="1"/>
    <xf numFmtId="0" fontId="1" fillId="0" borderId="4" xfId="0" applyFont="1" applyBorder="1"/>
    <xf numFmtId="0" fontId="1" fillId="2" borderId="3" xfId="0" applyFont="1" applyFill="1" applyBorder="1"/>
    <xf numFmtId="0" fontId="1" fillId="2" borderId="5" xfId="0" applyFont="1" applyFill="1" applyBorder="1"/>
    <xf numFmtId="2" fontId="0" fillId="0" borderId="4" xfId="0" applyNumberFormat="1" applyBorder="1"/>
    <xf numFmtId="2" fontId="0" fillId="0" borderId="6" xfId="0" applyNumberFormat="1" applyBorder="1"/>
    <xf numFmtId="1" fontId="0" fillId="0" borderId="2" xfId="0" applyNumberFormat="1" applyBorder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1" fillId="2" borderId="2" xfId="0" applyFont="1" applyFill="1" applyBorder="1"/>
    <xf numFmtId="0" fontId="1" fillId="2" borderId="6" xfId="0" applyFont="1" applyFill="1" applyBorder="1"/>
    <xf numFmtId="164" fontId="0" fillId="0" borderId="2" xfId="0" applyNumberFormat="1" applyBorder="1"/>
    <xf numFmtId="164" fontId="0" fillId="0" borderId="6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446973</xdr:colOff>
      <xdr:row>5</xdr:row>
      <xdr:rowOff>10428</xdr:rowOff>
    </xdr:from>
    <xdr:to>
      <xdr:col>11</xdr:col>
      <xdr:colOff>591752</xdr:colOff>
      <xdr:row>10</xdr:row>
      <xdr:rowOff>94248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D6B9E6-7C18-4BB9-95E1-1D6344D3FD31}"/>
            </a:ext>
          </a:extLst>
        </xdr:cNvPr>
        <xdr:cNvSpPr txBox="1"/>
      </xdr:nvSpPr>
      <xdr:spPr>
        <a:xfrm>
          <a:off x="5565407" y="962928"/>
          <a:ext cx="3202806" cy="103632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means we have two numbers in the middle 12th, and 13th value. To find median find the average of these two.</a:t>
          </a:r>
        </a:p>
        <a:p>
          <a:endParaRPr lang="en-US" sz="1100"/>
        </a:p>
        <a:p>
          <a:r>
            <a:rPr lang="en-US" sz="1100"/>
            <a:t>If it was</a:t>
          </a:r>
          <a:r>
            <a:rPr lang="en-US" sz="1100" baseline="0"/>
            <a:t> an even number simply pick that number.</a:t>
          </a:r>
          <a:endParaRPr lang="en-MT" sz="1100"/>
        </a:p>
      </xdr:txBody>
    </xdr:sp>
    <xdr:clientData/>
  </xdr:twoCellAnchor>
  <xdr:twoCellAnchor>
    <xdr:from>
      <xdr:col>5</xdr:col>
      <xdr:colOff>10026</xdr:colOff>
      <xdr:row>7</xdr:row>
      <xdr:rowOff>147588</xdr:rowOff>
    </xdr:from>
    <xdr:to>
      <xdr:col>6</xdr:col>
      <xdr:colOff>446973</xdr:colOff>
      <xdr:row>9</xdr:row>
      <xdr:rowOff>90237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4A3110-908E-413B-9DA5-ABF9E1EB396E}"/>
            </a:ext>
          </a:extLst>
        </xdr:cNvPr>
        <xdr:cNvCxnSpPr>
          <a:stCxn id="2" idx="1"/>
        </xdr:cNvCxnSpPr>
      </xdr:nvCxnSpPr>
      <xdr:spPr>
        <a:xfrm flipH="1">
          <a:off x="4516855" y="1481088"/>
          <a:ext cx="1048552" cy="323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583130</xdr:colOff>
      <xdr:row>20</xdr:row>
      <xdr:rowOff>164031</xdr:rowOff>
    </xdr:from>
    <xdr:to>
      <xdr:col>11</xdr:col>
      <xdr:colOff>116304</xdr:colOff>
      <xdr:row>23</xdr:row>
      <xdr:rowOff>148791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287432-952A-4B1D-AF37-313B93FC2DBB}"/>
            </a:ext>
          </a:extLst>
        </xdr:cNvPr>
        <xdr:cNvSpPr txBox="1"/>
      </xdr:nvSpPr>
      <xdr:spPr>
        <a:xfrm>
          <a:off x="5089959" y="3974031"/>
          <a:ext cx="3202806" cy="55626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there</a:t>
          </a:r>
          <a:r>
            <a:rPr lang="en-US" sz="1100" baseline="0"/>
            <a:t> is more than 1 mode value, the dataset is considered to be multi-modal.</a:t>
          </a:r>
          <a:endParaRPr lang="en-M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3778E-79F2-48F9-BEBF-8A720103C031}" name="Table1" displayName="Table1" ref="A1:F26" totalsRowShown="0">
  <autoFilter ref="A1:F26" xr:uid="{9D83778E-79F2-48F9-BEBF-8A720103C031}"/>
  <tableColumns count="6">
    <tableColumn id="1" xr3:uid="{A54CD76B-B89F-466D-84E2-686BA695AF1D}" name="Temperature (x)"/>
    <tableColumn id="2" xr3:uid="{808C10B4-C7FB-4479-B3FE-59251425E870}" name="Sales (y)"/>
    <tableColumn id="3" xr3:uid="{83FA1956-9832-4B20-AC8B-0B55C89B57C4}" name="Mean(x) - x" dataDxfId="17"/>
    <tableColumn id="4" xr3:uid="{56D11736-1473-44D6-9467-F1C28B506310}" name="Mean(y) - y" dataDxfId="16"/>
    <tableColumn id="5" xr3:uid="{8CCA481B-EF70-4167-9508-F9D52796F6E3}" name="(Mean(x)-x)^2" dataDxfId="15"/>
    <tableColumn id="6" xr3:uid="{F438196E-9E52-4F39-B2C9-FA68A5715D6D}" name="(Mean(y)-y)^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0621DD-FC4A-4F3C-B69C-C58298400DA5}" name="Table2" displayName="Table2" ref="A1:E27" totalsRowCount="1">
  <autoFilter ref="A1:E26" xr:uid="{B30621DD-FC4A-4F3C-B69C-C58298400DA5}"/>
  <sortState xmlns:xlrd2="http://schemas.microsoft.com/office/spreadsheetml/2017/richdata2" ref="A2:E26">
    <sortCondition descending="1" ref="B1:B26"/>
  </sortState>
  <tableColumns count="5">
    <tableColumn id="1" xr3:uid="{64CCA056-939D-4409-AC4E-FF7938E956F4}" name="Temperature"/>
    <tableColumn id="2" xr3:uid="{BAD24CA9-2679-439F-94C7-1FA493B3B147}" name="Sales"/>
    <tableColumn id="3" xr3:uid="{D7289DFD-D265-41A9-9350-70C4F3FEA645}" name="Predicted" dataDxfId="5" totalsRowDxfId="4">
      <calculatedColumnFormula>$I$19*Table2[[#This Row],[Temperature]]+$I$20</calculatedColumnFormula>
    </tableColumn>
    <tableColumn id="4" xr3:uid="{ABB1EECB-1424-4FB0-971B-D1C5B403BA6F}" name="MSE" dataDxfId="3" totalsRowDxfId="2">
      <calculatedColumnFormula>(Table2[[#This Row],[Sales]]-Table2[[#This Row],[Predicted]])^2</calculatedColumnFormula>
    </tableColumn>
    <tableColumn id="5" xr3:uid="{BE193659-CF8F-4B3E-9D47-6F98AFF77348}" name="RMSE" dataDxfId="1" totalsRowDxfId="0">
      <calculatedColumnFormula>(Table2[[#This Row],[Predicted]]-Table2[[#This Row],[MSE]])^2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DA540D-7DEC-488D-8962-D59DCD020931}" name="Table3" displayName="Table3" ref="A1:F27" totalsRowCount="1">
  <autoFilter ref="A1:F26" xr:uid="{D3DA540D-7DEC-488D-8962-D59DCD020931}"/>
  <tableColumns count="6">
    <tableColumn id="2" xr3:uid="{510AC00A-EF85-4215-B447-CDF13712D2CE}" name="Temperature (x)"/>
    <tableColumn id="3" xr3:uid="{F45FF342-1C80-4054-8DD8-0ADC9EF93CEB}" name="Mean(x)-x" dataDxfId="14"/>
    <tableColumn id="4" xr3:uid="{F3FE51DE-A202-48FD-A4D9-D1BAA8587D48}" name="(Mean(x)-x)^2" dataDxfId="13"/>
    <tableColumn id="5" xr3:uid="{61E681F5-21D0-48D4-9C91-A9DE1F1CD2D7}" name="Sales (y)"/>
    <tableColumn id="6" xr3:uid="{13B843F7-72C2-413F-A6B0-CA2BC791175C}" name="Mean(y)-y" dataDxfId="12"/>
    <tableColumn id="7" xr3:uid="{4C214000-3D22-4832-94C4-06F5D6A61DCF}" name="(Mean(x)-x)*(Mean(y)-y)" dataDxfId="1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61309A-5123-46F9-9D17-B5E52C9CDE2C}" name="Table4" displayName="Table4" ref="A36:E62" totalsRowCount="1">
  <autoFilter ref="A36:E61" xr:uid="{8261309A-5123-46F9-9D17-B5E52C9CDE2C}"/>
  <tableColumns count="5">
    <tableColumn id="1" xr3:uid="{A44ABC03-8A11-456D-945A-9619EEC952C0}" name="Predicted Sales (y)" dataDxfId="10"/>
    <tableColumn id="2" xr3:uid="{99932D92-39AF-46FC-B1BF-BD9CA981A71C}" name="x"/>
    <tableColumn id="3" xr3:uid="{3DEBEF57-A992-4736-AC7C-B75C8DD0E238}" name="Actual Sales (y)"/>
    <tableColumn id="4" xr3:uid="{6F7F4293-D6CC-4363-ACD4-BFC8FE6EE0E2}" name="MSE" dataDxfId="9" totalsRowDxfId="8"/>
    <tableColumn id="5" xr3:uid="{555A443E-78A1-451D-9D7F-28E2DD57CC38}" name="RMSE" dataDxfId="7" totalsRow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6B81-8F8B-4DDF-A17D-AC9F4AC44E90}">
  <dimension ref="A1:E26"/>
  <sheetViews>
    <sheetView zoomScale="79" zoomScaleNormal="175" workbookViewId="0">
      <selection activeCell="G5" sqref="G5"/>
    </sheetView>
  </sheetViews>
  <sheetFormatPr defaultRowHeight="14.4" x14ac:dyDescent="0.3"/>
  <cols>
    <col min="1" max="1" width="13.5546875" customWidth="1"/>
    <col min="4" max="4" width="26.44140625" bestFit="1" customWidth="1"/>
  </cols>
  <sheetData>
    <row r="1" spans="1:5" x14ac:dyDescent="0.3">
      <c r="A1" s="1" t="s">
        <v>0</v>
      </c>
    </row>
    <row r="2" spans="1:5" x14ac:dyDescent="0.3">
      <c r="A2">
        <v>28</v>
      </c>
      <c r="D2" s="7" t="s">
        <v>28</v>
      </c>
      <c r="E2" s="8"/>
    </row>
    <row r="3" spans="1:5" x14ac:dyDescent="0.3">
      <c r="A3">
        <v>29</v>
      </c>
      <c r="D3" s="3" t="s">
        <v>29</v>
      </c>
      <c r="E3" s="4"/>
    </row>
    <row r="4" spans="1:5" x14ac:dyDescent="0.3">
      <c r="A4">
        <v>30</v>
      </c>
      <c r="D4" s="3" t="s">
        <v>30</v>
      </c>
      <c r="E4" s="4"/>
    </row>
    <row r="5" spans="1:5" x14ac:dyDescent="0.3">
      <c r="A5">
        <v>30</v>
      </c>
      <c r="D5" s="5" t="s">
        <v>31</v>
      </c>
      <c r="E5" s="6"/>
    </row>
    <row r="6" spans="1:5" x14ac:dyDescent="0.3">
      <c r="A6">
        <v>31</v>
      </c>
    </row>
    <row r="7" spans="1:5" x14ac:dyDescent="0.3">
      <c r="A7">
        <v>32</v>
      </c>
      <c r="D7" s="7" t="s">
        <v>14</v>
      </c>
      <c r="E7" s="8"/>
    </row>
    <row r="8" spans="1:5" x14ac:dyDescent="0.3">
      <c r="A8">
        <v>33</v>
      </c>
      <c r="D8" s="3" t="s">
        <v>33</v>
      </c>
      <c r="E8" s="4"/>
    </row>
    <row r="9" spans="1:5" x14ac:dyDescent="0.3">
      <c r="A9">
        <v>33</v>
      </c>
      <c r="D9" s="3" t="s">
        <v>32</v>
      </c>
      <c r="E9" s="4"/>
    </row>
    <row r="10" spans="1:5" x14ac:dyDescent="0.3">
      <c r="A10">
        <v>33</v>
      </c>
      <c r="D10" s="3" t="s">
        <v>34</v>
      </c>
      <c r="E10" s="4"/>
    </row>
    <row r="11" spans="1:5" x14ac:dyDescent="0.3">
      <c r="A11">
        <v>33</v>
      </c>
      <c r="D11" s="5" t="s">
        <v>14</v>
      </c>
      <c r="E11" s="6"/>
    </row>
    <row r="12" spans="1:5" x14ac:dyDescent="0.3">
      <c r="A12">
        <v>35</v>
      </c>
    </row>
    <row r="13" spans="1:5" x14ac:dyDescent="0.3">
      <c r="A13">
        <v>35</v>
      </c>
      <c r="D13" s="7" t="s">
        <v>15</v>
      </c>
      <c r="E13" s="8"/>
    </row>
    <row r="14" spans="1:5" x14ac:dyDescent="0.3">
      <c r="A14">
        <v>35</v>
      </c>
      <c r="D14" s="3" cm="1">
        <f t="array" ref="D14:D25">_xlfn.UNIQUE(A2:A26)</f>
        <v>28</v>
      </c>
      <c r="E14" s="4"/>
    </row>
    <row r="15" spans="1:5" x14ac:dyDescent="0.3">
      <c r="A15">
        <v>36</v>
      </c>
      <c r="D15" s="3">
        <v>29</v>
      </c>
      <c r="E15" s="4"/>
    </row>
    <row r="16" spans="1:5" x14ac:dyDescent="0.3">
      <c r="A16">
        <v>36</v>
      </c>
      <c r="D16" s="3">
        <v>30</v>
      </c>
      <c r="E16" s="4"/>
    </row>
    <row r="17" spans="1:5" x14ac:dyDescent="0.3">
      <c r="A17">
        <v>36</v>
      </c>
      <c r="D17" s="3">
        <v>31</v>
      </c>
      <c r="E17" s="4"/>
    </row>
    <row r="18" spans="1:5" x14ac:dyDescent="0.3">
      <c r="A18">
        <v>38</v>
      </c>
      <c r="D18" s="3">
        <v>32</v>
      </c>
      <c r="E18" s="4"/>
    </row>
    <row r="19" spans="1:5" x14ac:dyDescent="0.3">
      <c r="A19">
        <v>38</v>
      </c>
      <c r="D19" s="3">
        <v>33</v>
      </c>
      <c r="E19" s="10"/>
    </row>
    <row r="20" spans="1:5" x14ac:dyDescent="0.3">
      <c r="A20">
        <v>39</v>
      </c>
      <c r="D20" s="3">
        <v>35</v>
      </c>
      <c r="E20" s="4"/>
    </row>
    <row r="21" spans="1:5" x14ac:dyDescent="0.3">
      <c r="A21">
        <v>40</v>
      </c>
      <c r="D21" s="3">
        <v>36</v>
      </c>
      <c r="E21" s="4"/>
    </row>
    <row r="22" spans="1:5" x14ac:dyDescent="0.3">
      <c r="A22">
        <v>40</v>
      </c>
      <c r="D22" s="3">
        <v>38</v>
      </c>
      <c r="E22" s="4"/>
    </row>
    <row r="23" spans="1:5" x14ac:dyDescent="0.3">
      <c r="A23">
        <v>40</v>
      </c>
      <c r="D23" s="3">
        <v>39</v>
      </c>
      <c r="E23" s="4"/>
    </row>
    <row r="24" spans="1:5" x14ac:dyDescent="0.3">
      <c r="A24">
        <v>41</v>
      </c>
      <c r="D24" s="3">
        <v>40</v>
      </c>
      <c r="E24" s="4"/>
    </row>
    <row r="25" spans="1:5" x14ac:dyDescent="0.3">
      <c r="A25">
        <v>41</v>
      </c>
      <c r="D25" s="3">
        <v>41</v>
      </c>
      <c r="E25" s="4"/>
    </row>
    <row r="26" spans="1:5" x14ac:dyDescent="0.3">
      <c r="A26">
        <v>41</v>
      </c>
      <c r="D26" s="5" t="s">
        <v>15</v>
      </c>
      <c r="E26" s="6"/>
    </row>
  </sheetData>
  <sortState xmlns:xlrd2="http://schemas.microsoft.com/office/spreadsheetml/2017/richdata2" ref="A2:A26">
    <sortCondition ref="A2:A26"/>
  </sortState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9D52-8257-4298-8689-86CE3DC1A52B}">
  <dimension ref="A1:K26"/>
  <sheetViews>
    <sheetView zoomScale="145" zoomScaleNormal="145" workbookViewId="0">
      <selection activeCell="J7" sqref="J7"/>
    </sheetView>
  </sheetViews>
  <sheetFormatPr defaultRowHeight="14.4" x14ac:dyDescent="0.3"/>
  <cols>
    <col min="1" max="6" width="17.44140625" customWidth="1"/>
    <col min="9" max="9" width="28.88671875" bestFit="1" customWidth="1"/>
    <col min="10" max="10" width="13.33203125" customWidth="1"/>
  </cols>
  <sheetData>
    <row r="1" spans="1:11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11" x14ac:dyDescent="0.3">
      <c r="A2">
        <v>40</v>
      </c>
      <c r="B2">
        <v>72</v>
      </c>
      <c r="C2" s="16"/>
      <c r="D2" s="16"/>
      <c r="I2" s="7" t="s">
        <v>4</v>
      </c>
      <c r="J2" s="15"/>
    </row>
    <row r="3" spans="1:11" x14ac:dyDescent="0.3">
      <c r="A3">
        <v>35</v>
      </c>
      <c r="B3">
        <v>68</v>
      </c>
      <c r="C3" s="16"/>
      <c r="D3" s="16"/>
      <c r="I3" s="11" t="s">
        <v>2</v>
      </c>
      <c r="J3" s="13"/>
    </row>
    <row r="4" spans="1:11" x14ac:dyDescent="0.3">
      <c r="A4">
        <v>35</v>
      </c>
      <c r="B4">
        <v>68</v>
      </c>
      <c r="C4" s="16"/>
      <c r="D4" s="16"/>
      <c r="I4" s="11" t="s">
        <v>3</v>
      </c>
      <c r="J4" s="13"/>
    </row>
    <row r="5" spans="1:11" x14ac:dyDescent="0.3">
      <c r="A5">
        <v>32</v>
      </c>
      <c r="B5">
        <v>64</v>
      </c>
      <c r="C5" s="16"/>
      <c r="D5" s="16"/>
      <c r="I5" s="11" t="s">
        <v>5</v>
      </c>
      <c r="J5" s="13"/>
      <c r="K5" s="16"/>
    </row>
    <row r="6" spans="1:11" x14ac:dyDescent="0.3">
      <c r="A6">
        <v>31</v>
      </c>
      <c r="B6">
        <v>64</v>
      </c>
      <c r="C6" s="16"/>
      <c r="D6" s="16"/>
      <c r="I6" s="11" t="s">
        <v>6</v>
      </c>
      <c r="J6" s="13"/>
    </row>
    <row r="7" spans="1:11" x14ac:dyDescent="0.3">
      <c r="A7">
        <v>30</v>
      </c>
      <c r="B7">
        <v>62</v>
      </c>
      <c r="C7" s="16"/>
      <c r="D7" s="16"/>
      <c r="I7" s="11" t="s">
        <v>7</v>
      </c>
      <c r="J7" s="13"/>
      <c r="K7" s="16"/>
    </row>
    <row r="8" spans="1:11" x14ac:dyDescent="0.3">
      <c r="A8">
        <v>29</v>
      </c>
      <c r="B8">
        <v>62</v>
      </c>
      <c r="C8" s="16"/>
      <c r="D8" s="16"/>
      <c r="I8" s="12" t="s">
        <v>8</v>
      </c>
      <c r="J8" s="14"/>
    </row>
    <row r="9" spans="1:11" x14ac:dyDescent="0.3">
      <c r="A9">
        <v>28</v>
      </c>
      <c r="B9">
        <v>60</v>
      </c>
      <c r="C9" s="16"/>
      <c r="D9" s="16"/>
    </row>
    <row r="10" spans="1:11" x14ac:dyDescent="0.3">
      <c r="A10">
        <v>30</v>
      </c>
      <c r="B10">
        <v>64</v>
      </c>
      <c r="C10" s="16"/>
      <c r="D10" s="16"/>
    </row>
    <row r="11" spans="1:11" x14ac:dyDescent="0.3">
      <c r="A11">
        <v>33</v>
      </c>
      <c r="B11">
        <v>66</v>
      </c>
      <c r="C11" s="16"/>
      <c r="D11" s="16"/>
    </row>
    <row r="12" spans="1:11" x14ac:dyDescent="0.3">
      <c r="A12">
        <v>33</v>
      </c>
      <c r="B12">
        <v>66</v>
      </c>
      <c r="C12" s="16"/>
      <c r="D12" s="16"/>
    </row>
    <row r="13" spans="1:11" x14ac:dyDescent="0.3">
      <c r="A13">
        <v>33</v>
      </c>
      <c r="B13">
        <v>66</v>
      </c>
      <c r="C13" s="16"/>
      <c r="D13" s="16"/>
    </row>
    <row r="14" spans="1:11" x14ac:dyDescent="0.3">
      <c r="A14">
        <v>33</v>
      </c>
      <c r="B14">
        <v>66</v>
      </c>
      <c r="C14" s="16"/>
      <c r="D14" s="16"/>
    </row>
    <row r="15" spans="1:11" x14ac:dyDescent="0.3">
      <c r="A15">
        <v>36</v>
      </c>
      <c r="B15">
        <v>68</v>
      </c>
      <c r="C15" s="16"/>
      <c r="D15" s="16"/>
    </row>
    <row r="16" spans="1:11" x14ac:dyDescent="0.3">
      <c r="A16">
        <v>38</v>
      </c>
      <c r="B16">
        <v>70</v>
      </c>
      <c r="C16" s="16"/>
      <c r="D16" s="16"/>
    </row>
    <row r="17" spans="1:4" x14ac:dyDescent="0.3">
      <c r="A17">
        <v>40</v>
      </c>
      <c r="B17">
        <v>72</v>
      </c>
      <c r="C17" s="16"/>
      <c r="D17" s="16"/>
    </row>
    <row r="18" spans="1:4" x14ac:dyDescent="0.3">
      <c r="A18">
        <v>41</v>
      </c>
      <c r="B18">
        <v>74</v>
      </c>
      <c r="C18" s="16"/>
      <c r="D18" s="16"/>
    </row>
    <row r="19" spans="1:4" x14ac:dyDescent="0.3">
      <c r="A19">
        <v>41</v>
      </c>
      <c r="B19">
        <v>74</v>
      </c>
      <c r="C19" s="16"/>
      <c r="D19" s="16"/>
    </row>
    <row r="20" spans="1:4" x14ac:dyDescent="0.3">
      <c r="A20">
        <v>41</v>
      </c>
      <c r="B20">
        <v>76</v>
      </c>
      <c r="C20" s="16"/>
      <c r="D20" s="16"/>
    </row>
    <row r="21" spans="1:4" x14ac:dyDescent="0.3">
      <c r="A21">
        <v>38</v>
      </c>
      <c r="B21">
        <v>70</v>
      </c>
      <c r="C21" s="16"/>
      <c r="D21" s="16"/>
    </row>
    <row r="22" spans="1:4" x14ac:dyDescent="0.3">
      <c r="A22">
        <v>36</v>
      </c>
      <c r="B22">
        <v>68</v>
      </c>
      <c r="C22" s="16"/>
      <c r="D22" s="16"/>
    </row>
    <row r="23" spans="1:4" x14ac:dyDescent="0.3">
      <c r="A23">
        <v>36</v>
      </c>
      <c r="B23">
        <v>70</v>
      </c>
      <c r="C23" s="16"/>
      <c r="D23" s="16"/>
    </row>
    <row r="24" spans="1:4" x14ac:dyDescent="0.3">
      <c r="A24">
        <v>35</v>
      </c>
      <c r="B24">
        <v>68</v>
      </c>
      <c r="C24" s="16"/>
      <c r="D24" s="16"/>
    </row>
    <row r="25" spans="1:4" x14ac:dyDescent="0.3">
      <c r="A25">
        <v>40</v>
      </c>
      <c r="B25">
        <v>72</v>
      </c>
      <c r="C25" s="16"/>
      <c r="D25" s="16"/>
    </row>
    <row r="26" spans="1:4" x14ac:dyDescent="0.3">
      <c r="A26">
        <v>39</v>
      </c>
      <c r="B26">
        <v>70</v>
      </c>
      <c r="C26" s="16"/>
      <c r="D26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D537-2316-4A2C-AB14-E2926874C077}">
  <dimension ref="A1:I27"/>
  <sheetViews>
    <sheetView tabSelected="1" workbookViewId="0">
      <selection activeCell="E4" sqref="E4"/>
    </sheetView>
  </sheetViews>
  <sheetFormatPr defaultRowHeight="14.4" x14ac:dyDescent="0.3"/>
  <cols>
    <col min="1" max="5" width="13.44140625" customWidth="1"/>
  </cols>
  <sheetData>
    <row r="1" spans="1:5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</row>
    <row r="2" spans="1:5" x14ac:dyDescent="0.3">
      <c r="A2">
        <v>41</v>
      </c>
      <c r="B2">
        <v>76</v>
      </c>
      <c r="C2" s="16">
        <f>$I$19*Table2[[#This Row],[Temperature]]+$I$20</f>
        <v>73.602199999999996</v>
      </c>
      <c r="D2" s="16">
        <f>(Table2[[#This Row],[Sales]]-Table2[[#This Row],[Predicted]])^2</f>
        <v>5.7494448400000175</v>
      </c>
      <c r="E2" s="16">
        <f>(Table2[[#This Row],[Predicted]]-Table2[[#This Row],[MSE]])^2</f>
        <v>4603.9963828029031</v>
      </c>
    </row>
    <row r="3" spans="1:5" x14ac:dyDescent="0.3">
      <c r="A3">
        <v>41</v>
      </c>
      <c r="B3">
        <v>74</v>
      </c>
      <c r="C3" s="16">
        <f>$I$19*Table2[[#This Row],[Temperature]]+$I$20</f>
        <v>73.602199999999996</v>
      </c>
      <c r="D3" s="16">
        <f>(Table2[[#This Row],[Sales]]-Table2[[#This Row],[Predicted]])^2</f>
        <v>0.15824484000000294</v>
      </c>
      <c r="E3" s="16">
        <f>(Table2[[#This Row],[Predicted]]-Table2[[#This Row],[MSE]])^2</f>
        <v>5394.0145495440884</v>
      </c>
    </row>
    <row r="4" spans="1:5" x14ac:dyDescent="0.3">
      <c r="A4">
        <v>41</v>
      </c>
      <c r="B4">
        <v>74</v>
      </c>
      <c r="C4" s="16">
        <f>$I$19*Table2[[#This Row],[Temperature]]+$I$20</f>
        <v>73.602199999999996</v>
      </c>
      <c r="D4" s="16">
        <f>(Table2[[#This Row],[Sales]]-Table2[[#This Row],[Predicted]])^2</f>
        <v>0.15824484000000294</v>
      </c>
      <c r="E4" s="16">
        <f>(Table2[[#This Row],[Predicted]]-Table2[[#This Row],[MSE]])^2</f>
        <v>5394.0145495440884</v>
      </c>
    </row>
    <row r="5" spans="1:5" x14ac:dyDescent="0.3">
      <c r="A5">
        <v>40</v>
      </c>
      <c r="B5">
        <v>72</v>
      </c>
      <c r="C5" s="16">
        <f>$I$19*Table2[[#This Row],[Temperature]]+$I$20</f>
        <v>72.616</v>
      </c>
      <c r="D5" s="16">
        <f>(Table2[[#This Row],[Sales]]-Table2[[#This Row],[Predicted]])^2</f>
        <v>0.37945599999999957</v>
      </c>
      <c r="E5" s="16">
        <f>(Table2[[#This Row],[Predicted]]-Table2[[#This Row],[MSE]])^2</f>
        <v>5218.1182890639357</v>
      </c>
    </row>
    <row r="6" spans="1:5" x14ac:dyDescent="0.3">
      <c r="A6">
        <v>40</v>
      </c>
      <c r="B6">
        <v>72</v>
      </c>
      <c r="C6" s="16">
        <f>$I$19*Table2[[#This Row],[Temperature]]+$I$20</f>
        <v>72.616</v>
      </c>
      <c r="D6" s="16">
        <f>(Table2[[#This Row],[Sales]]-Table2[[#This Row],[Predicted]])^2</f>
        <v>0.37945599999999957</v>
      </c>
      <c r="E6" s="16">
        <f>(Table2[[#This Row],[Predicted]]-Table2[[#This Row],[MSE]])^2</f>
        <v>5218.1182890639357</v>
      </c>
    </row>
    <row r="7" spans="1:5" x14ac:dyDescent="0.3">
      <c r="A7">
        <v>40</v>
      </c>
      <c r="B7">
        <v>72</v>
      </c>
      <c r="C7" s="16">
        <f>$I$19*Table2[[#This Row],[Temperature]]+$I$20</f>
        <v>72.616</v>
      </c>
      <c r="D7" s="16">
        <f>(Table2[[#This Row],[Sales]]-Table2[[#This Row],[Predicted]])^2</f>
        <v>0.37945599999999957</v>
      </c>
      <c r="E7" s="16">
        <f>(Table2[[#This Row],[Predicted]]-Table2[[#This Row],[MSE]])^2</f>
        <v>5218.1182890639357</v>
      </c>
    </row>
    <row r="8" spans="1:5" x14ac:dyDescent="0.3">
      <c r="A8">
        <v>39</v>
      </c>
      <c r="B8">
        <v>70</v>
      </c>
      <c r="C8" s="16">
        <f>$I$19*Table2[[#This Row],[Temperature]]+$I$20</f>
        <v>71.629799999999989</v>
      </c>
      <c r="D8" s="16">
        <f>(Table2[[#This Row],[Sales]]-Table2[[#This Row],[Predicted]])^2</f>
        <v>2.6562480399999635</v>
      </c>
      <c r="E8" s="16">
        <f>(Table2[[#This Row],[Predicted]]-Table2[[#This Row],[MSE]])^2</f>
        <v>4757.3508699788226</v>
      </c>
    </row>
    <row r="9" spans="1:5" x14ac:dyDescent="0.3">
      <c r="A9">
        <v>38</v>
      </c>
      <c r="B9">
        <v>70</v>
      </c>
      <c r="C9" s="16">
        <f>$I$19*Table2[[#This Row],[Temperature]]+$I$20</f>
        <v>70.643599999999992</v>
      </c>
      <c r="D9" s="16">
        <f>(Table2[[#This Row],[Sales]]-Table2[[#This Row],[Predicted]])^2</f>
        <v>0.41422095999998992</v>
      </c>
      <c r="E9" s="16">
        <f>(Table2[[#This Row],[Predicted]]-Table2[[#This Row],[MSE]])^2</f>
        <v>4932.165680343991</v>
      </c>
    </row>
    <row r="10" spans="1:5" x14ac:dyDescent="0.3">
      <c r="A10">
        <v>38</v>
      </c>
      <c r="B10">
        <v>70</v>
      </c>
      <c r="C10" s="16">
        <f>$I$19*Table2[[#This Row],[Temperature]]+$I$20</f>
        <v>70.643599999999992</v>
      </c>
      <c r="D10" s="16">
        <f>(Table2[[#This Row],[Sales]]-Table2[[#This Row],[Predicted]])^2</f>
        <v>0.41422095999998992</v>
      </c>
      <c r="E10" s="16">
        <f>(Table2[[#This Row],[Predicted]]-Table2[[#This Row],[MSE]])^2</f>
        <v>4932.165680343991</v>
      </c>
    </row>
    <row r="11" spans="1:5" x14ac:dyDescent="0.3">
      <c r="A11">
        <v>36</v>
      </c>
      <c r="B11">
        <v>70</v>
      </c>
      <c r="C11" s="16">
        <f>$I$19*Table2[[#This Row],[Temperature]]+$I$20</f>
        <v>68.671199999999999</v>
      </c>
      <c r="D11" s="16">
        <f>(Table2[[#This Row],[Sales]]-Table2[[#This Row],[Predicted]])^2</f>
        <v>1.7657094400000029</v>
      </c>
      <c r="E11" s="16">
        <f>(Table2[[#This Row],[Predicted]]-Table2[[#This Row],[MSE]])^2</f>
        <v>4476.3446670742478</v>
      </c>
    </row>
    <row r="12" spans="1:5" x14ac:dyDescent="0.3">
      <c r="A12">
        <v>36</v>
      </c>
      <c r="B12">
        <v>68</v>
      </c>
      <c r="C12" s="16">
        <f>$I$19*Table2[[#This Row],[Temperature]]+$I$20</f>
        <v>68.671199999999999</v>
      </c>
      <c r="D12" s="16">
        <f>(Table2[[#This Row],[Sales]]-Table2[[#This Row],[Predicted]])^2</f>
        <v>0.45050943999999854</v>
      </c>
      <c r="E12" s="16">
        <f>(Table2[[#This Row],[Predicted]]-Table2[[#This Row],[MSE]])^2</f>
        <v>4654.0626204832724</v>
      </c>
    </row>
    <row r="13" spans="1:5" x14ac:dyDescent="0.3">
      <c r="A13">
        <v>36</v>
      </c>
      <c r="B13">
        <v>68</v>
      </c>
      <c r="C13" s="16">
        <f>$I$19*Table2[[#This Row],[Temperature]]+$I$20</f>
        <v>68.671199999999999</v>
      </c>
      <c r="D13" s="16">
        <f>(Table2[[#This Row],[Sales]]-Table2[[#This Row],[Predicted]])^2</f>
        <v>0.45050943999999854</v>
      </c>
      <c r="E13" s="16">
        <f>(Table2[[#This Row],[Predicted]]-Table2[[#This Row],[MSE]])^2</f>
        <v>4654.0626204832724</v>
      </c>
    </row>
    <row r="14" spans="1:5" x14ac:dyDescent="0.3">
      <c r="A14">
        <v>35</v>
      </c>
      <c r="B14">
        <v>68</v>
      </c>
      <c r="C14" s="16">
        <f>$I$19*Table2[[#This Row],[Temperature]]+$I$20</f>
        <v>67.685000000000002</v>
      </c>
      <c r="D14" s="16">
        <f>(Table2[[#This Row],[Sales]]-Table2[[#This Row],[Predicted]])^2</f>
        <v>9.9224999999998564E-2</v>
      </c>
      <c r="E14" s="16">
        <f>(Table2[[#This Row],[Predicted]]-Table2[[#This Row],[MSE]])^2</f>
        <v>4567.8369823506246</v>
      </c>
    </row>
    <row r="15" spans="1:5" x14ac:dyDescent="0.3">
      <c r="A15">
        <v>35</v>
      </c>
      <c r="B15">
        <v>68</v>
      </c>
      <c r="C15" s="16">
        <f>$I$19*Table2[[#This Row],[Temperature]]+$I$20</f>
        <v>67.685000000000002</v>
      </c>
      <c r="D15" s="16">
        <f>(Table2[[#This Row],[Sales]]-Table2[[#This Row],[Predicted]])^2</f>
        <v>9.9224999999998564E-2</v>
      </c>
      <c r="E15" s="16">
        <f>(Table2[[#This Row],[Predicted]]-Table2[[#This Row],[MSE]])^2</f>
        <v>4567.8369823506246</v>
      </c>
    </row>
    <row r="16" spans="1:5" x14ac:dyDescent="0.3">
      <c r="A16">
        <v>35</v>
      </c>
      <c r="B16">
        <v>68</v>
      </c>
      <c r="C16" s="16">
        <f>$I$19*Table2[[#This Row],[Temperature]]+$I$20</f>
        <v>67.685000000000002</v>
      </c>
      <c r="D16" s="16">
        <f>(Table2[[#This Row],[Sales]]-Table2[[#This Row],[Predicted]])^2</f>
        <v>9.9224999999998564E-2</v>
      </c>
      <c r="E16" s="16">
        <f>(Table2[[#This Row],[Predicted]]-Table2[[#This Row],[MSE]])^2</f>
        <v>4567.8369823506246</v>
      </c>
    </row>
    <row r="17" spans="1:9" x14ac:dyDescent="0.3">
      <c r="A17">
        <v>33</v>
      </c>
      <c r="B17">
        <v>66</v>
      </c>
      <c r="C17" s="16">
        <f>$I$19*Table2[[#This Row],[Temperature]]+$I$20</f>
        <v>65.712599999999995</v>
      </c>
      <c r="D17" s="16">
        <f>(Table2[[#This Row],[Sales]]-Table2[[#This Row],[Predicted]])^2</f>
        <v>8.2598760000002991E-2</v>
      </c>
      <c r="E17" s="16">
        <f>(Table2[[#This Row],[Predicted]]-Table2[[#This Row],[MSE]])^2</f>
        <v>4307.2970627624018</v>
      </c>
    </row>
    <row r="18" spans="1:9" x14ac:dyDescent="0.3">
      <c r="A18">
        <v>33</v>
      </c>
      <c r="B18">
        <v>66</v>
      </c>
      <c r="C18" s="16">
        <f>$I$19*Table2[[#This Row],[Temperature]]+$I$20</f>
        <v>65.712599999999995</v>
      </c>
      <c r="D18" s="16">
        <f>(Table2[[#This Row],[Sales]]-Table2[[#This Row],[Predicted]])^2</f>
        <v>8.2598760000002991E-2</v>
      </c>
      <c r="E18" s="16">
        <f>(Table2[[#This Row],[Predicted]]-Table2[[#This Row],[MSE]])^2</f>
        <v>4307.2970627624018</v>
      </c>
    </row>
    <row r="19" spans="1:9" x14ac:dyDescent="0.3">
      <c r="A19">
        <v>33</v>
      </c>
      <c r="B19">
        <v>66</v>
      </c>
      <c r="C19" s="16">
        <f>$I$19*Table2[[#This Row],[Temperature]]+$I$20</f>
        <v>65.712599999999995</v>
      </c>
      <c r="D19" s="16">
        <f>(Table2[[#This Row],[Sales]]-Table2[[#This Row],[Predicted]])^2</f>
        <v>8.2598760000002991E-2</v>
      </c>
      <c r="E19" s="16">
        <f>(Table2[[#This Row],[Predicted]]-Table2[[#This Row],[MSE]])^2</f>
        <v>4307.2970627624018</v>
      </c>
      <c r="H19" s="7" t="s">
        <v>11</v>
      </c>
      <c r="I19" s="2">
        <v>0.98619999999999997</v>
      </c>
    </row>
    <row r="20" spans="1:9" x14ac:dyDescent="0.3">
      <c r="A20">
        <v>33</v>
      </c>
      <c r="B20">
        <v>66</v>
      </c>
      <c r="C20" s="16">
        <f>$I$19*Table2[[#This Row],[Temperature]]+$I$20</f>
        <v>65.712599999999995</v>
      </c>
      <c r="D20" s="16">
        <f>(Table2[[#This Row],[Sales]]-Table2[[#This Row],[Predicted]])^2</f>
        <v>8.2598760000002991E-2</v>
      </c>
      <c r="E20" s="16">
        <f>(Table2[[#This Row],[Predicted]]-Table2[[#This Row],[MSE]])^2</f>
        <v>4307.2970627624018</v>
      </c>
      <c r="H20" s="12" t="s">
        <v>12</v>
      </c>
      <c r="I20" s="6">
        <v>33.167999999999999</v>
      </c>
    </row>
    <row r="21" spans="1:9" x14ac:dyDescent="0.3">
      <c r="A21">
        <v>32</v>
      </c>
      <c r="B21">
        <v>64</v>
      </c>
      <c r="C21" s="16">
        <f>$I$19*Table2[[#This Row],[Temperature]]+$I$20</f>
        <v>64.726399999999998</v>
      </c>
      <c r="D21" s="16">
        <f>(Table2[[#This Row],[Sales]]-Table2[[#This Row],[Predicted]])^2</f>
        <v>0.52765695999999729</v>
      </c>
      <c r="E21" s="16">
        <f>(Table2[[#This Row],[Predicted]]-Table2[[#This Row],[MSE]])^2</f>
        <v>4121.4786079159476</v>
      </c>
    </row>
    <row r="22" spans="1:9" x14ac:dyDescent="0.3">
      <c r="A22">
        <v>31</v>
      </c>
      <c r="B22">
        <v>64</v>
      </c>
      <c r="C22" s="16">
        <f>$I$19*Table2[[#This Row],[Temperature]]+$I$20</f>
        <v>63.740200000000002</v>
      </c>
      <c r="D22" s="16">
        <f>(Table2[[#This Row],[Sales]]-Table2[[#This Row],[Predicted]])^2</f>
        <v>6.7496039999999202E-2</v>
      </c>
      <c r="E22" s="16">
        <f>(Table2[[#This Row],[Predicted]]-Table2[[#This Row],[MSE]])^2</f>
        <v>4054.2132295777997</v>
      </c>
    </row>
    <row r="23" spans="1:9" x14ac:dyDescent="0.3">
      <c r="A23">
        <v>30</v>
      </c>
      <c r="B23">
        <v>64</v>
      </c>
      <c r="C23" s="16">
        <f>$I$19*Table2[[#This Row],[Temperature]]+$I$20</f>
        <v>62.753999999999998</v>
      </c>
      <c r="D23" s="16">
        <f>(Table2[[#This Row],[Sales]]-Table2[[#This Row],[Predicted]])^2</f>
        <v>1.5525160000000056</v>
      </c>
      <c r="E23" s="16">
        <f>(Table2[[#This Row],[Predicted]]-Table2[[#This Row],[MSE]])^2</f>
        <v>3745.6216438022552</v>
      </c>
    </row>
    <row r="24" spans="1:9" x14ac:dyDescent="0.3">
      <c r="A24">
        <v>30</v>
      </c>
      <c r="B24">
        <v>62</v>
      </c>
      <c r="C24" s="16">
        <f>$I$19*Table2[[#This Row],[Temperature]]+$I$20</f>
        <v>62.753999999999998</v>
      </c>
      <c r="D24" s="16">
        <f>(Table2[[#This Row],[Sales]]-Table2[[#This Row],[Predicted]])^2</f>
        <v>0.56851599999999669</v>
      </c>
      <c r="E24" s="16">
        <f>(Table2[[#This Row],[Predicted]]-Table2[[#This Row],[MSE]])^2</f>
        <v>3867.0344203142563</v>
      </c>
    </row>
    <row r="25" spans="1:9" x14ac:dyDescent="0.3">
      <c r="A25">
        <v>29</v>
      </c>
      <c r="B25">
        <v>62</v>
      </c>
      <c r="C25" s="16">
        <f>$I$19*Table2[[#This Row],[Temperature]]+$I$20</f>
        <v>61.767799999999994</v>
      </c>
      <c r="D25" s="16">
        <f>(Table2[[#This Row],[Sales]]-Table2[[#This Row],[Predicted]])^2</f>
        <v>5.3916840000002769E-2</v>
      </c>
      <c r="E25" s="16">
        <f>(Table2[[#This Row],[Predicted]]-Table2[[#This Row],[MSE]])^2</f>
        <v>3808.6033746861308</v>
      </c>
    </row>
    <row r="26" spans="1:9" x14ac:dyDescent="0.3">
      <c r="A26">
        <v>28</v>
      </c>
      <c r="B26">
        <v>60</v>
      </c>
      <c r="C26" s="16">
        <f>$I$19*Table2[[#This Row],[Temperature]]+$I$20</f>
        <v>60.781599999999997</v>
      </c>
      <c r="D26" s="16">
        <f>(Table2[[#This Row],[Sales]]-Table2[[#This Row],[Predicted]])^2</f>
        <v>0.61089855999999598</v>
      </c>
      <c r="E26" s="16">
        <f>(Table2[[#This Row],[Predicted]]-Table2[[#This Row],[MSE]])^2</f>
        <v>3620.5133117816181</v>
      </c>
    </row>
    <row r="27" spans="1:9" x14ac:dyDescent="0.3">
      <c r="C27" s="16"/>
      <c r="D27" s="16"/>
      <c r="E27" s="1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A6E3-D8D0-44A2-97A5-1433944CE17A}">
  <dimension ref="A1:G62"/>
  <sheetViews>
    <sheetView zoomScaleNormal="100" workbookViewId="0">
      <selection activeCell="E2" sqref="E2:F26"/>
    </sheetView>
  </sheetViews>
  <sheetFormatPr defaultRowHeight="14.4" x14ac:dyDescent="0.3"/>
  <cols>
    <col min="1" max="6" width="31.44140625" customWidth="1"/>
    <col min="7" max="7" width="12.33203125" customWidth="1"/>
  </cols>
  <sheetData>
    <row r="1" spans="1:6" x14ac:dyDescent="0.3">
      <c r="A1" t="s">
        <v>19</v>
      </c>
      <c r="B1" t="s">
        <v>25</v>
      </c>
      <c r="C1" t="s">
        <v>23</v>
      </c>
      <c r="D1" t="s">
        <v>20</v>
      </c>
      <c r="E1" t="s">
        <v>26</v>
      </c>
      <c r="F1" t="s">
        <v>27</v>
      </c>
    </row>
    <row r="2" spans="1:6" x14ac:dyDescent="0.3">
      <c r="A2">
        <v>40</v>
      </c>
      <c r="D2">
        <v>72</v>
      </c>
    </row>
    <row r="3" spans="1:6" x14ac:dyDescent="0.3">
      <c r="A3">
        <v>35</v>
      </c>
      <c r="D3">
        <v>68</v>
      </c>
    </row>
    <row r="4" spans="1:6" x14ac:dyDescent="0.3">
      <c r="A4">
        <v>35</v>
      </c>
      <c r="D4">
        <v>68</v>
      </c>
    </row>
    <row r="5" spans="1:6" x14ac:dyDescent="0.3">
      <c r="A5">
        <v>32</v>
      </c>
      <c r="D5">
        <v>64</v>
      </c>
    </row>
    <row r="6" spans="1:6" x14ac:dyDescent="0.3">
      <c r="A6">
        <v>31</v>
      </c>
      <c r="D6">
        <v>64</v>
      </c>
    </row>
    <row r="7" spans="1:6" x14ac:dyDescent="0.3">
      <c r="A7">
        <v>30</v>
      </c>
      <c r="D7">
        <v>62</v>
      </c>
    </row>
    <row r="8" spans="1:6" x14ac:dyDescent="0.3">
      <c r="A8">
        <v>29</v>
      </c>
      <c r="D8">
        <v>62</v>
      </c>
    </row>
    <row r="9" spans="1:6" x14ac:dyDescent="0.3">
      <c r="A9">
        <v>28</v>
      </c>
      <c r="D9">
        <v>60</v>
      </c>
    </row>
    <row r="10" spans="1:6" x14ac:dyDescent="0.3">
      <c r="A10">
        <v>30</v>
      </c>
      <c r="D10">
        <v>64</v>
      </c>
    </row>
    <row r="11" spans="1:6" x14ac:dyDescent="0.3">
      <c r="A11">
        <v>33</v>
      </c>
      <c r="D11">
        <v>66</v>
      </c>
    </row>
    <row r="12" spans="1:6" x14ac:dyDescent="0.3">
      <c r="A12">
        <v>33</v>
      </c>
      <c r="D12">
        <v>66</v>
      </c>
    </row>
    <row r="13" spans="1:6" x14ac:dyDescent="0.3">
      <c r="A13">
        <v>33</v>
      </c>
      <c r="D13">
        <v>66</v>
      </c>
    </row>
    <row r="14" spans="1:6" x14ac:dyDescent="0.3">
      <c r="A14">
        <v>33</v>
      </c>
      <c r="D14">
        <v>66</v>
      </c>
    </row>
    <row r="15" spans="1:6" x14ac:dyDescent="0.3">
      <c r="A15">
        <v>36</v>
      </c>
      <c r="D15">
        <v>68</v>
      </c>
    </row>
    <row r="16" spans="1:6" x14ac:dyDescent="0.3">
      <c r="A16">
        <v>38</v>
      </c>
      <c r="D16">
        <v>70</v>
      </c>
    </row>
    <row r="17" spans="1:7" x14ac:dyDescent="0.3">
      <c r="A17">
        <v>40</v>
      </c>
      <c r="D17">
        <v>72</v>
      </c>
    </row>
    <row r="18" spans="1:7" x14ac:dyDescent="0.3">
      <c r="A18">
        <v>41</v>
      </c>
      <c r="D18">
        <v>74</v>
      </c>
    </row>
    <row r="19" spans="1:7" x14ac:dyDescent="0.3">
      <c r="A19">
        <v>41</v>
      </c>
      <c r="D19">
        <v>74</v>
      </c>
    </row>
    <row r="20" spans="1:7" x14ac:dyDescent="0.3">
      <c r="A20">
        <v>41</v>
      </c>
      <c r="D20">
        <v>76</v>
      </c>
    </row>
    <row r="21" spans="1:7" x14ac:dyDescent="0.3">
      <c r="A21">
        <v>38</v>
      </c>
      <c r="D21">
        <v>70</v>
      </c>
    </row>
    <row r="22" spans="1:7" x14ac:dyDescent="0.3">
      <c r="A22">
        <v>36</v>
      </c>
      <c r="D22">
        <v>68</v>
      </c>
    </row>
    <row r="23" spans="1:7" x14ac:dyDescent="0.3">
      <c r="A23">
        <v>36</v>
      </c>
      <c r="D23">
        <v>70</v>
      </c>
    </row>
    <row r="24" spans="1:7" x14ac:dyDescent="0.3">
      <c r="A24">
        <v>35</v>
      </c>
      <c r="D24">
        <v>68</v>
      </c>
    </row>
    <row r="25" spans="1:7" x14ac:dyDescent="0.3">
      <c r="A25">
        <v>40</v>
      </c>
      <c r="D25">
        <v>72</v>
      </c>
    </row>
    <row r="26" spans="1:7" x14ac:dyDescent="0.3">
      <c r="A26">
        <v>39</v>
      </c>
      <c r="D26">
        <v>70</v>
      </c>
    </row>
    <row r="28" spans="1:7" x14ac:dyDescent="0.3">
      <c r="A28" s="9"/>
      <c r="B28" s="17"/>
      <c r="C28" s="17"/>
      <c r="D28" s="17"/>
      <c r="E28" s="17"/>
      <c r="F28" s="17"/>
      <c r="G28" s="19" t="s">
        <v>9</v>
      </c>
    </row>
    <row r="29" spans="1:7" x14ac:dyDescent="0.3">
      <c r="A29" s="5"/>
      <c r="B29" s="18"/>
      <c r="C29" s="18"/>
      <c r="D29" s="18"/>
      <c r="E29" s="18"/>
      <c r="F29" s="18"/>
      <c r="G29" s="20" t="s">
        <v>10</v>
      </c>
    </row>
    <row r="31" spans="1:7" x14ac:dyDescent="0.3">
      <c r="A31" s="7" t="s">
        <v>11</v>
      </c>
      <c r="B31" s="21"/>
    </row>
    <row r="32" spans="1:7" x14ac:dyDescent="0.3">
      <c r="A32" s="12" t="s">
        <v>12</v>
      </c>
      <c r="B32" s="22"/>
    </row>
    <row r="34" spans="1:5" x14ac:dyDescent="0.3">
      <c r="A34" s="23" t="s">
        <v>35</v>
      </c>
      <c r="B34" s="23"/>
    </row>
    <row r="36" spans="1:5" x14ac:dyDescent="0.3">
      <c r="A36" t="s">
        <v>36</v>
      </c>
      <c r="B36" t="s">
        <v>13</v>
      </c>
      <c r="C36" t="s">
        <v>37</v>
      </c>
      <c r="D36" t="s">
        <v>17</v>
      </c>
      <c r="E36" t="s">
        <v>18</v>
      </c>
    </row>
    <row r="37" spans="1:5" x14ac:dyDescent="0.3">
      <c r="B37">
        <v>40</v>
      </c>
      <c r="C37">
        <v>72</v>
      </c>
      <c r="D37" s="16"/>
      <c r="E37" s="16"/>
    </row>
    <row r="38" spans="1:5" x14ac:dyDescent="0.3">
      <c r="B38">
        <v>35</v>
      </c>
      <c r="C38">
        <v>68</v>
      </c>
      <c r="D38" s="16"/>
      <c r="E38" s="16"/>
    </row>
    <row r="39" spans="1:5" x14ac:dyDescent="0.3">
      <c r="B39">
        <v>35</v>
      </c>
      <c r="C39">
        <v>68</v>
      </c>
      <c r="D39" s="16"/>
      <c r="E39" s="16"/>
    </row>
    <row r="40" spans="1:5" x14ac:dyDescent="0.3">
      <c r="B40">
        <v>32</v>
      </c>
      <c r="C40">
        <v>64</v>
      </c>
      <c r="D40" s="16"/>
      <c r="E40" s="16"/>
    </row>
    <row r="41" spans="1:5" x14ac:dyDescent="0.3">
      <c r="B41">
        <v>31</v>
      </c>
      <c r="C41">
        <v>64</v>
      </c>
      <c r="D41" s="16"/>
      <c r="E41" s="16"/>
    </row>
    <row r="42" spans="1:5" x14ac:dyDescent="0.3">
      <c r="B42">
        <v>30</v>
      </c>
      <c r="C42">
        <v>62</v>
      </c>
      <c r="D42" s="16"/>
      <c r="E42" s="16"/>
    </row>
    <row r="43" spans="1:5" x14ac:dyDescent="0.3">
      <c r="B43">
        <v>29</v>
      </c>
      <c r="C43">
        <v>62</v>
      </c>
      <c r="D43" s="16"/>
      <c r="E43" s="16"/>
    </row>
    <row r="44" spans="1:5" x14ac:dyDescent="0.3">
      <c r="B44">
        <v>28</v>
      </c>
      <c r="C44">
        <v>60</v>
      </c>
      <c r="D44" s="16"/>
      <c r="E44" s="16"/>
    </row>
    <row r="45" spans="1:5" x14ac:dyDescent="0.3">
      <c r="B45">
        <v>30</v>
      </c>
      <c r="C45">
        <v>64</v>
      </c>
      <c r="D45" s="16"/>
      <c r="E45" s="16"/>
    </row>
    <row r="46" spans="1:5" x14ac:dyDescent="0.3">
      <c r="B46">
        <v>33</v>
      </c>
      <c r="C46">
        <v>66</v>
      </c>
      <c r="D46" s="16"/>
      <c r="E46" s="16"/>
    </row>
    <row r="47" spans="1:5" x14ac:dyDescent="0.3">
      <c r="B47">
        <v>33</v>
      </c>
      <c r="C47">
        <v>66</v>
      </c>
      <c r="D47" s="16"/>
      <c r="E47" s="16"/>
    </row>
    <row r="48" spans="1:5" x14ac:dyDescent="0.3">
      <c r="B48">
        <v>33</v>
      </c>
      <c r="C48">
        <v>66</v>
      </c>
      <c r="D48" s="16"/>
      <c r="E48" s="16"/>
    </row>
    <row r="49" spans="2:5" x14ac:dyDescent="0.3">
      <c r="B49">
        <v>33</v>
      </c>
      <c r="C49">
        <v>66</v>
      </c>
      <c r="D49" s="16"/>
      <c r="E49" s="16"/>
    </row>
    <row r="50" spans="2:5" x14ac:dyDescent="0.3">
      <c r="B50">
        <v>36</v>
      </c>
      <c r="C50">
        <v>68</v>
      </c>
      <c r="D50" s="16"/>
      <c r="E50" s="16"/>
    </row>
    <row r="51" spans="2:5" x14ac:dyDescent="0.3">
      <c r="B51">
        <v>38</v>
      </c>
      <c r="C51">
        <v>70</v>
      </c>
      <c r="D51" s="16"/>
      <c r="E51" s="16"/>
    </row>
    <row r="52" spans="2:5" x14ac:dyDescent="0.3">
      <c r="B52">
        <v>40</v>
      </c>
      <c r="C52">
        <v>72</v>
      </c>
      <c r="D52" s="16"/>
      <c r="E52" s="16"/>
    </row>
    <row r="53" spans="2:5" x14ac:dyDescent="0.3">
      <c r="B53">
        <v>41</v>
      </c>
      <c r="C53">
        <v>74</v>
      </c>
      <c r="D53" s="16"/>
      <c r="E53" s="16"/>
    </row>
    <row r="54" spans="2:5" x14ac:dyDescent="0.3">
      <c r="B54">
        <v>41</v>
      </c>
      <c r="C54">
        <v>74</v>
      </c>
      <c r="D54" s="16"/>
      <c r="E54" s="16"/>
    </row>
    <row r="55" spans="2:5" x14ac:dyDescent="0.3">
      <c r="B55">
        <v>41</v>
      </c>
      <c r="C55">
        <v>76</v>
      </c>
      <c r="D55" s="16"/>
      <c r="E55" s="16"/>
    </row>
    <row r="56" spans="2:5" x14ac:dyDescent="0.3">
      <c r="B56">
        <v>38</v>
      </c>
      <c r="C56">
        <v>70</v>
      </c>
      <c r="D56" s="16"/>
      <c r="E56" s="16"/>
    </row>
    <row r="57" spans="2:5" x14ac:dyDescent="0.3">
      <c r="B57">
        <v>36</v>
      </c>
      <c r="C57">
        <v>68</v>
      </c>
      <c r="D57" s="16"/>
      <c r="E57" s="16"/>
    </row>
    <row r="58" spans="2:5" x14ac:dyDescent="0.3">
      <c r="B58">
        <v>36</v>
      </c>
      <c r="C58">
        <v>70</v>
      </c>
      <c r="D58" s="16"/>
      <c r="E58" s="16"/>
    </row>
    <row r="59" spans="2:5" x14ac:dyDescent="0.3">
      <c r="B59">
        <v>35</v>
      </c>
      <c r="C59">
        <v>68</v>
      </c>
      <c r="D59" s="16"/>
      <c r="E59" s="16"/>
    </row>
    <row r="60" spans="2:5" x14ac:dyDescent="0.3">
      <c r="B60">
        <v>40</v>
      </c>
      <c r="C60">
        <v>72</v>
      </c>
      <c r="D60" s="16"/>
      <c r="E60" s="16"/>
    </row>
    <row r="61" spans="2:5" x14ac:dyDescent="0.3">
      <c r="B61">
        <v>39</v>
      </c>
      <c r="C61">
        <v>70</v>
      </c>
      <c r="D61" s="16"/>
      <c r="E61" s="16"/>
    </row>
    <row r="62" spans="2:5" x14ac:dyDescent="0.3">
      <c r="D62" s="16"/>
      <c r="E62" s="16"/>
    </row>
  </sheetData>
  <mergeCells count="1">
    <mergeCell ref="A34:B34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Statistics</vt:lpstr>
      <vt:lpstr>Variance and Standard Deviation</vt:lpstr>
      <vt:lpstr>Automatic Linear Regression</vt:lpstr>
      <vt:lpstr>Manual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Gatt</dc:creator>
  <cp:lastModifiedBy>Lee Xerri</cp:lastModifiedBy>
  <dcterms:created xsi:type="dcterms:W3CDTF">2021-09-14T12:43:25Z</dcterms:created>
  <dcterms:modified xsi:type="dcterms:W3CDTF">2024-10-21T12:20:07Z</dcterms:modified>
</cp:coreProperties>
</file>