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\Desktop\Gamified Project\Report and Visualizations\"/>
    </mc:Choice>
  </mc:AlternateContent>
  <xr:revisionPtr revIDLastSave="0" documentId="13_ncr:1_{9E299E89-0E9C-488C-91BD-4E93D040C8EA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tudents_gamification_grades.x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1" l="1"/>
  <c r="H77" i="1"/>
  <c r="F77" i="1"/>
  <c r="F7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2" i="1"/>
  <c r="Q2" i="1"/>
  <c r="Q28" i="1"/>
  <c r="Q29" i="1"/>
  <c r="Q30" i="1"/>
  <c r="Q31" i="1"/>
  <c r="Q32" i="1"/>
  <c r="Q3" i="1"/>
  <c r="Q4" i="1"/>
  <c r="Q33" i="1"/>
  <c r="Q5" i="1"/>
  <c r="Q34" i="1"/>
  <c r="Q35" i="1"/>
  <c r="Q36" i="1"/>
  <c r="Q37" i="1"/>
  <c r="Q6" i="1"/>
  <c r="Q38" i="1"/>
  <c r="Q7" i="1"/>
  <c r="Q39" i="1"/>
  <c r="Q8" i="1"/>
  <c r="Q40" i="1"/>
  <c r="Q41" i="1"/>
  <c r="Q9" i="1"/>
  <c r="Q42" i="1"/>
  <c r="Q43" i="1"/>
  <c r="Q44" i="1"/>
  <c r="Q10" i="1"/>
  <c r="Q11" i="1"/>
  <c r="Q45" i="1"/>
  <c r="Q12" i="1"/>
  <c r="Q46" i="1"/>
  <c r="Q13" i="1"/>
  <c r="Q47" i="1"/>
  <c r="Q48" i="1"/>
  <c r="Q14" i="1"/>
  <c r="Q49" i="1"/>
  <c r="Q50" i="1"/>
  <c r="Q51" i="1"/>
  <c r="Q15" i="1"/>
  <c r="Q16" i="1"/>
  <c r="Q52" i="1"/>
  <c r="Q53" i="1"/>
  <c r="Q54" i="1"/>
  <c r="Q55" i="1"/>
  <c r="Q56" i="1"/>
  <c r="Q57" i="1"/>
  <c r="Q58" i="1"/>
  <c r="Q17" i="1"/>
  <c r="Q18" i="1"/>
  <c r="Q59" i="1"/>
  <c r="Q19" i="1"/>
  <c r="Q60" i="1"/>
  <c r="Q20" i="1"/>
  <c r="Q61" i="1"/>
  <c r="Q21" i="1"/>
  <c r="Q62" i="1"/>
  <c r="Q63" i="1"/>
  <c r="Q22" i="1"/>
  <c r="Q64" i="1"/>
  <c r="Q65" i="1"/>
  <c r="Q66" i="1"/>
  <c r="Q23" i="1"/>
  <c r="Q67" i="1"/>
  <c r="Q24" i="1"/>
  <c r="Q68" i="1"/>
  <c r="Q69" i="1"/>
  <c r="Q25" i="1"/>
  <c r="Q26" i="1"/>
  <c r="Q70" i="1"/>
  <c r="Q27" i="1"/>
  <c r="J78" i="1" l="1"/>
  <c r="J77" i="1"/>
</calcChain>
</file>

<file path=xl/sharedStrings.xml><?xml version="1.0" encoding="utf-8"?>
<sst xmlns="http://schemas.openxmlformats.org/spreadsheetml/2006/main" count="23" uniqueCount="23">
  <si>
    <t>Student_ID</t>
  </si>
  <si>
    <t>Practice_Exam</t>
  </si>
  <si>
    <t>Final_Exam</t>
  </si>
  <si>
    <t>User</t>
  </si>
  <si>
    <t>Avg_Grade_Q1</t>
  </si>
  <si>
    <t>Avg_Grade_Q2</t>
  </si>
  <si>
    <t>Avg_Grade_Q3</t>
  </si>
  <si>
    <t>Avg_Grade_Q4</t>
  </si>
  <si>
    <t>Avg_Grade_Q5</t>
  </si>
  <si>
    <t>Avg_Grade_Q6</t>
  </si>
  <si>
    <t>No_access_Q1</t>
  </si>
  <si>
    <t>No_access_Q2</t>
  </si>
  <si>
    <t>No_access_Q3</t>
  </si>
  <si>
    <t>No_access_Q4</t>
  </si>
  <si>
    <t>No_access_Q5</t>
  </si>
  <si>
    <t>No_access_Q6</t>
  </si>
  <si>
    <t>Sum_of_access</t>
  </si>
  <si>
    <t>Grade_increase</t>
  </si>
  <si>
    <t>Control group</t>
  </si>
  <si>
    <t>Experimental Group</t>
  </si>
  <si>
    <t>Average Grade Increase</t>
  </si>
  <si>
    <t>Avg Grade Practice Exam</t>
  </si>
  <si>
    <t>Avg Grade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</si>
</sst>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Games Played vs Test Score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732428474065053E-2"/>
                  <c:y val="-5.75480717169685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Students_gamification_grades.xl!$Q$27:$Q$70</c:f>
              <c:numCache>
                <c:formatCode>General</c:formatCode>
                <c:ptCount val="44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8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12</c:v>
                </c:pt>
                <c:pt idx="12">
                  <c:v>6</c:v>
                </c:pt>
                <c:pt idx="13">
                  <c:v>22</c:v>
                </c:pt>
                <c:pt idx="14">
                  <c:v>9</c:v>
                </c:pt>
                <c:pt idx="15">
                  <c:v>7</c:v>
                </c:pt>
                <c:pt idx="16">
                  <c:v>10</c:v>
                </c:pt>
                <c:pt idx="17">
                  <c:v>3</c:v>
                </c:pt>
                <c:pt idx="18">
                  <c:v>19</c:v>
                </c:pt>
                <c:pt idx="19">
                  <c:v>12</c:v>
                </c:pt>
                <c:pt idx="20">
                  <c:v>8</c:v>
                </c:pt>
                <c:pt idx="21">
                  <c:v>1</c:v>
                </c:pt>
                <c:pt idx="22">
                  <c:v>7</c:v>
                </c:pt>
                <c:pt idx="23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21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19</c:v>
                </c:pt>
                <c:pt idx="41">
                  <c:v>10</c:v>
                </c:pt>
                <c:pt idx="42">
                  <c:v>7</c:v>
                </c:pt>
                <c:pt idx="43">
                  <c:v>9</c:v>
                </c:pt>
              </c:numCache>
            </c:numRef>
          </c:xVal>
          <c:yVal>
            <c:numRef>
              <c:f>Students_gamification_grades.xl!$R$27:$R$70</c:f>
              <c:numCache>
                <c:formatCode>0.00%</c:formatCode>
                <c:ptCount val="44"/>
                <c:pt idx="0">
                  <c:v>-0.14000000000000001</c:v>
                </c:pt>
                <c:pt idx="1">
                  <c:v>-0.1</c:v>
                </c:pt>
                <c:pt idx="2">
                  <c:v>0.55000000000000004</c:v>
                </c:pt>
                <c:pt idx="3">
                  <c:v>0.32</c:v>
                </c:pt>
                <c:pt idx="4">
                  <c:v>0.27</c:v>
                </c:pt>
                <c:pt idx="5">
                  <c:v>0.17</c:v>
                </c:pt>
                <c:pt idx="6">
                  <c:v>0.37</c:v>
                </c:pt>
                <c:pt idx="7">
                  <c:v>-0.26</c:v>
                </c:pt>
                <c:pt idx="8">
                  <c:v>0.31</c:v>
                </c:pt>
                <c:pt idx="9">
                  <c:v>0.23</c:v>
                </c:pt>
                <c:pt idx="10">
                  <c:v>0.12</c:v>
                </c:pt>
                <c:pt idx="11">
                  <c:v>-0.23</c:v>
                </c:pt>
                <c:pt idx="12">
                  <c:v>-0.28000000000000003</c:v>
                </c:pt>
                <c:pt idx="13">
                  <c:v>0.15</c:v>
                </c:pt>
                <c:pt idx="14">
                  <c:v>0.36</c:v>
                </c:pt>
                <c:pt idx="15">
                  <c:v>-0.2</c:v>
                </c:pt>
                <c:pt idx="16">
                  <c:v>0.2</c:v>
                </c:pt>
                <c:pt idx="17">
                  <c:v>0.63</c:v>
                </c:pt>
                <c:pt idx="18">
                  <c:v>0.11</c:v>
                </c:pt>
                <c:pt idx="19">
                  <c:v>0.47</c:v>
                </c:pt>
                <c:pt idx="20">
                  <c:v>0.18</c:v>
                </c:pt>
                <c:pt idx="21">
                  <c:v>0.3</c:v>
                </c:pt>
                <c:pt idx="22">
                  <c:v>0.21</c:v>
                </c:pt>
                <c:pt idx="23">
                  <c:v>0.74</c:v>
                </c:pt>
                <c:pt idx="24">
                  <c:v>0.42</c:v>
                </c:pt>
                <c:pt idx="25">
                  <c:v>1.17</c:v>
                </c:pt>
                <c:pt idx="26">
                  <c:v>1.24</c:v>
                </c:pt>
                <c:pt idx="27">
                  <c:v>0.38</c:v>
                </c:pt>
                <c:pt idx="28">
                  <c:v>3.83</c:v>
                </c:pt>
                <c:pt idx="29">
                  <c:v>1</c:v>
                </c:pt>
                <c:pt idx="30">
                  <c:v>0.05</c:v>
                </c:pt>
                <c:pt idx="31">
                  <c:v>-7.0000000000000007E-2</c:v>
                </c:pt>
                <c:pt idx="32">
                  <c:v>0.96</c:v>
                </c:pt>
                <c:pt idx="33">
                  <c:v>0.1</c:v>
                </c:pt>
                <c:pt idx="34">
                  <c:v>-0.21</c:v>
                </c:pt>
                <c:pt idx="35">
                  <c:v>1.5</c:v>
                </c:pt>
                <c:pt idx="36">
                  <c:v>0.46</c:v>
                </c:pt>
                <c:pt idx="37">
                  <c:v>0.79</c:v>
                </c:pt>
                <c:pt idx="38">
                  <c:v>0.98</c:v>
                </c:pt>
                <c:pt idx="39">
                  <c:v>0.56999999999999995</c:v>
                </c:pt>
                <c:pt idx="40">
                  <c:v>0.03</c:v>
                </c:pt>
                <c:pt idx="41">
                  <c:v>0.89</c:v>
                </c:pt>
                <c:pt idx="42">
                  <c:v>0.4</c:v>
                </c:pt>
                <c:pt idx="4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2-488D-A8EC-A0522801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60176"/>
        <c:axId val="1372257296"/>
      </c:scatterChart>
      <c:valAx>
        <c:axId val="13722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Games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57296"/>
        <c:crosses val="autoZero"/>
        <c:crossBetween val="midCat"/>
      </c:valAx>
      <c:valAx>
        <c:axId val="13722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 Score Increase</a:t>
                </a:r>
              </a:p>
            </c:rich>
          </c:tx>
          <c:layout>
            <c:manualLayout>
              <c:xMode val="edge"/>
              <c:yMode val="edge"/>
              <c:x val="1.4732965009208104E-2"/>
              <c:y val="0.37872858364485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60176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Gamified</a:t>
            </a:r>
            <a:r>
              <a:rPr lang="en-US" sz="1800" baseline="0"/>
              <a:t> vs Traditional Study Methods: Effect on 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Students_gamification_grades.xl!$F$76</c:f>
              <c:strCache>
                <c:ptCount val="1"/>
                <c:pt idx="0">
                  <c:v>Avg Grade Practice Exam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Students_gamification_grades.xl!$E$77:$E$78</c:f>
              <c:strCache>
                <c:ptCount val="2"/>
                <c:pt idx="0">
                  <c:v>Control group</c:v>
                </c:pt>
                <c:pt idx="1">
                  <c:v>Experimental Group</c:v>
                </c:pt>
              </c:strCache>
            </c:strRef>
          </c:cat>
          <c:val>
            <c:numRef>
              <c:f>Students_gamification_grades.xl!$F$77:$F$78</c:f>
              <c:numCache>
                <c:formatCode>General</c:formatCode>
                <c:ptCount val="2"/>
                <c:pt idx="0">
                  <c:v>5.66</c:v>
                </c:pt>
                <c:pt idx="1">
                  <c:v>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8-4E5F-9C8D-67DE94ED2750}"/>
            </c:ext>
          </c:extLst>
        </c:ser>
        <c:ser>
          <c:idx val="2"/>
          <c:order val="2"/>
          <c:tx>
            <c:strRef>
              <c:f>Students_gamification_grades.xl!$H$76</c:f>
              <c:strCache>
                <c:ptCount val="1"/>
                <c:pt idx="0">
                  <c:v>Avg Grade Final 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Students_gamification_grades.xl!$E$77:$E$78</c:f>
              <c:strCache>
                <c:ptCount val="2"/>
                <c:pt idx="0">
                  <c:v>Control group</c:v>
                </c:pt>
                <c:pt idx="1">
                  <c:v>Experimental Group</c:v>
                </c:pt>
              </c:strCache>
            </c:strRef>
          </c:cat>
          <c:val>
            <c:numRef>
              <c:f>Students_gamification_grades.xl!$H$77:$H$78</c:f>
              <c:numCache>
                <c:formatCode>General</c:formatCode>
                <c:ptCount val="2"/>
                <c:pt idx="0">
                  <c:v>6.25</c:v>
                </c:pt>
                <c:pt idx="1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8-4E5F-9C8D-67DE94ED2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258736"/>
        <c:axId val="13722736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Students_gamification_grades.xl!$G$76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Students_gamification_grades.xl!$E$77:$E$78</c15:sqref>
                        </c15:formulaRef>
                      </c:ext>
                    </c:extLst>
                    <c:strCache>
                      <c:ptCount val="2"/>
                      <c:pt idx="0">
                        <c:v>Control group</c:v>
                      </c:pt>
                      <c:pt idx="1">
                        <c:v>Experimental Group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Students_gamification_grades.xl!$G$77:$G$78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DD8-4E5F-9C8D-67DE94ED275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Students_gamification_grades.xl!$I$76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Students_gamification_grades.xl!$E$77:$E$78</c15:sqref>
                        </c15:formulaRef>
                      </c:ext>
                    </c:extLst>
                    <c:strCache>
                      <c:ptCount val="2"/>
                      <c:pt idx="0">
                        <c:v>Control group</c:v>
                      </c:pt>
                      <c:pt idx="1">
                        <c:v>Experimental Group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Students_gamification_grades.xl!$I$77:$I$78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D8-4E5F-9C8D-67DE94ED2750}"/>
                  </c:ext>
                </c:extLst>
              </c15:ser>
            </c15:filteredBarSeries>
          </c:ext>
        </c:extLst>
      </c:barChart>
      <c:catAx>
        <c:axId val="13722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73616"/>
        <c:crosses val="autoZero"/>
        <c:auto val="1"/>
        <c:lblAlgn val="ctr"/>
        <c:lblOffset val="100"/>
        <c:noMultiLvlLbl val="0"/>
      </c:catAx>
      <c:valAx>
        <c:axId val="13722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 Score Percent</a:t>
            </a:r>
            <a:r>
              <a:rPr lang="en-US" baseline="0"/>
              <a:t> Increase Overall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Students_gamification_grades.xl!$E$78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FBE-4FD0-ADCE-39A8AD56B0F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Students_gamification_grades.xl!$J$77:$J$78</c:f>
              <c:numCache>
                <c:formatCode>0.00%</c:formatCode>
                <c:ptCount val="2"/>
                <c:pt idx="0">
                  <c:v>0.1648</c:v>
                </c:pt>
                <c:pt idx="1">
                  <c:v>0.44181818181818183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BE-4FD0-ADCE-39A8AD56B0F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Students_gamification_grades.xl!$K$77:$K$78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FBE-4FD0-ADCE-39A8AD56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2274576"/>
        <c:axId val="1376155152"/>
      </c:barChart>
      <c:catAx>
        <c:axId val="1372274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76155152"/>
        <c:crosses val="autoZero"/>
        <c:auto val="1"/>
        <c:lblAlgn val="ctr"/>
        <c:lblOffset val="100"/>
        <c:noMultiLvlLbl val="0"/>
      </c:catAx>
      <c:valAx>
        <c:axId val="1376155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722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75</xdr:row>
      <xdr:rowOff>0</xdr:rowOff>
    </xdr:from>
    <xdr:to>
      <xdr:col>19</xdr:col>
      <xdr:colOff>85725</xdr:colOff>
      <xdr:row>100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D93EE-B6D1-882D-81E9-117C28C57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81</xdr:row>
      <xdr:rowOff>14286</xdr:rowOff>
    </xdr:from>
    <xdr:to>
      <xdr:col>10</xdr:col>
      <xdr:colOff>685800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36981-3205-CCAB-EC11-29FD14937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23811</xdr:colOff>
      <xdr:row>103</xdr:row>
      <xdr:rowOff>176211</xdr:rowOff>
    </xdr:from>
    <xdr:to>
      <xdr:col>12</xdr:col>
      <xdr:colOff>561975</xdr:colOff>
      <xdr:row>128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D4F235-E947-38EA-192D-B27BBBE3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117</xdr:row>
      <xdr:rowOff>95251</xdr:rowOff>
    </xdr:from>
    <xdr:to>
      <xdr:col>6</xdr:col>
      <xdr:colOff>485775</xdr:colOff>
      <xdr:row>119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A1F2B2-5B72-BC31-43A7-61AD2F498D95}"/>
            </a:ext>
          </a:extLst>
        </xdr:cNvPr>
        <xdr:cNvSpPr txBox="1"/>
      </xdr:nvSpPr>
      <xdr:spPr>
        <a:xfrm>
          <a:off x="4305300" y="22383751"/>
          <a:ext cx="1000125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No Gamified Learning</a:t>
          </a:r>
        </a:p>
      </xdr:txBody>
    </xdr:sp>
    <xdr:clientData/>
  </xdr:twoCellAnchor>
  <xdr:twoCellAnchor>
    <xdr:from>
      <xdr:col>9</xdr:col>
      <xdr:colOff>552451</xdr:colOff>
      <xdr:row>106</xdr:row>
      <xdr:rowOff>171450</xdr:rowOff>
    </xdr:from>
    <xdr:to>
      <xdr:col>11</xdr:col>
      <xdr:colOff>19050</xdr:colOff>
      <xdr:row>108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8EDEA14-70FE-4E6A-B6C1-CEA9C33FAF92}"/>
            </a:ext>
          </a:extLst>
        </xdr:cNvPr>
        <xdr:cNvSpPr txBox="1"/>
      </xdr:nvSpPr>
      <xdr:spPr>
        <a:xfrm>
          <a:off x="8086726" y="20364450"/>
          <a:ext cx="130492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Gamified Learning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A89" workbookViewId="0">
      <selection activeCell="M73" sqref="M73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3" width="11" bestFit="1" customWidth="1"/>
    <col min="4" max="4" width="5" bestFit="1" customWidth="1"/>
    <col min="5" max="5" width="18.5703125" bestFit="1" customWidth="1"/>
    <col min="6" max="10" width="13.5703125" bestFit="1" customWidth="1"/>
    <col min="11" max="16" width="14" bestFit="1" customWidth="1"/>
    <col min="17" max="17" width="14.5703125" bestFit="1" customWidth="1"/>
    <col min="18" max="18" width="2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1048</v>
      </c>
      <c r="B2">
        <v>5.89</v>
      </c>
      <c r="C2">
        <v>6.49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33" si="0">SUM(K2:P2)</f>
        <v>0</v>
      </c>
      <c r="R2" s="1">
        <f>ROUND((C2/B2)-1, 2)</f>
        <v>0.1</v>
      </c>
    </row>
    <row r="3" spans="1:18" x14ac:dyDescent="0.25">
      <c r="A3">
        <v>1060</v>
      </c>
      <c r="B3">
        <v>3.82</v>
      </c>
      <c r="C3">
        <v>3.98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0</v>
      </c>
      <c r="R3" s="1">
        <f t="shared" ref="R3:R66" si="1">ROUND((C3/B3)-1, 2)</f>
        <v>0.04</v>
      </c>
    </row>
    <row r="4" spans="1:18" x14ac:dyDescent="0.25">
      <c r="A4">
        <v>1062</v>
      </c>
      <c r="B4">
        <v>3.41</v>
      </c>
      <c r="C4">
        <v>3.96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 s="1">
        <f t="shared" si="1"/>
        <v>0.16</v>
      </c>
    </row>
    <row r="5" spans="1:18" x14ac:dyDescent="0.25">
      <c r="A5">
        <v>1066</v>
      </c>
      <c r="B5">
        <v>3.65</v>
      </c>
      <c r="C5">
        <v>6.3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 s="1">
        <f t="shared" si="1"/>
        <v>0.73</v>
      </c>
    </row>
    <row r="6" spans="1:18" x14ac:dyDescent="0.25">
      <c r="A6">
        <v>1084</v>
      </c>
      <c r="B6">
        <v>8.61</v>
      </c>
      <c r="C6">
        <v>7.94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 s="1">
        <f t="shared" si="1"/>
        <v>-0.08</v>
      </c>
    </row>
    <row r="7" spans="1:18" x14ac:dyDescent="0.25">
      <c r="A7">
        <v>1090</v>
      </c>
      <c r="B7">
        <v>9.58</v>
      </c>
      <c r="C7">
        <v>8.8699999999999992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  <c r="R7" s="1">
        <f t="shared" si="1"/>
        <v>-7.0000000000000007E-2</v>
      </c>
    </row>
    <row r="8" spans="1:18" x14ac:dyDescent="0.25">
      <c r="A8">
        <v>1094</v>
      </c>
      <c r="B8">
        <v>8.89</v>
      </c>
      <c r="C8">
        <v>7.36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 s="1">
        <f t="shared" si="1"/>
        <v>-0.17</v>
      </c>
    </row>
    <row r="9" spans="1:18" x14ac:dyDescent="0.25">
      <c r="A9">
        <v>1102</v>
      </c>
      <c r="B9">
        <v>6.08</v>
      </c>
      <c r="C9">
        <v>6.55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 s="1">
        <f t="shared" si="1"/>
        <v>0.08</v>
      </c>
    </row>
    <row r="10" spans="1:18" x14ac:dyDescent="0.25">
      <c r="A10">
        <v>1110</v>
      </c>
      <c r="B10">
        <v>3.64</v>
      </c>
      <c r="C10">
        <v>3.98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 s="1">
        <f t="shared" si="1"/>
        <v>0.09</v>
      </c>
    </row>
    <row r="11" spans="1:18" x14ac:dyDescent="0.25">
      <c r="A11">
        <v>1112</v>
      </c>
      <c r="B11">
        <v>6.67</v>
      </c>
      <c r="C11">
        <v>7.01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 s="1">
        <f t="shared" si="1"/>
        <v>0.05</v>
      </c>
    </row>
    <row r="12" spans="1:18" x14ac:dyDescent="0.25">
      <c r="A12">
        <v>1116</v>
      </c>
      <c r="B12">
        <v>4.46</v>
      </c>
      <c r="C12">
        <v>6.3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 s="1">
        <f t="shared" si="1"/>
        <v>0.41</v>
      </c>
    </row>
    <row r="13" spans="1:18" x14ac:dyDescent="0.25">
      <c r="A13">
        <v>1120</v>
      </c>
      <c r="B13">
        <v>6.37</v>
      </c>
      <c r="C13">
        <v>7.59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 s="1">
        <f t="shared" si="1"/>
        <v>0.19</v>
      </c>
    </row>
    <row r="14" spans="1:18" x14ac:dyDescent="0.25">
      <c r="A14">
        <v>1126</v>
      </c>
      <c r="B14">
        <v>4.3099999999999996</v>
      </c>
      <c r="C14">
        <v>4.97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 s="1">
        <f t="shared" si="1"/>
        <v>0.15</v>
      </c>
    </row>
    <row r="15" spans="1:18" x14ac:dyDescent="0.25">
      <c r="A15">
        <v>1134</v>
      </c>
      <c r="B15">
        <v>6.12</v>
      </c>
      <c r="C15">
        <v>7.04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 s="1">
        <f t="shared" si="1"/>
        <v>0.15</v>
      </c>
    </row>
    <row r="16" spans="1:18" x14ac:dyDescent="0.25">
      <c r="A16">
        <v>1136</v>
      </c>
      <c r="B16">
        <v>6.41</v>
      </c>
      <c r="C16">
        <v>6.99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 s="1">
        <f t="shared" si="1"/>
        <v>0.09</v>
      </c>
    </row>
    <row r="17" spans="1:18" x14ac:dyDescent="0.25">
      <c r="A17">
        <v>1160</v>
      </c>
      <c r="B17">
        <v>6.04</v>
      </c>
      <c r="C17">
        <v>7.22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R17" s="1">
        <f t="shared" si="1"/>
        <v>0.2</v>
      </c>
    </row>
    <row r="18" spans="1:18" x14ac:dyDescent="0.25">
      <c r="A18">
        <v>1163</v>
      </c>
      <c r="B18">
        <v>3.57</v>
      </c>
      <c r="C18">
        <v>5.37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0</v>
      </c>
      <c r="R18" s="1">
        <f t="shared" si="1"/>
        <v>0.5</v>
      </c>
    </row>
    <row r="19" spans="1:18" x14ac:dyDescent="0.25">
      <c r="A19">
        <v>1169</v>
      </c>
      <c r="B19">
        <v>3.47</v>
      </c>
      <c r="C19">
        <v>4.72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 s="1">
        <f t="shared" si="1"/>
        <v>0.36</v>
      </c>
    </row>
    <row r="20" spans="1:18" x14ac:dyDescent="0.25">
      <c r="A20">
        <v>1175</v>
      </c>
      <c r="B20">
        <v>4.97</v>
      </c>
      <c r="C20">
        <v>6.85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 s="1">
        <f t="shared" si="1"/>
        <v>0.38</v>
      </c>
    </row>
    <row r="21" spans="1:18" x14ac:dyDescent="0.25">
      <c r="A21">
        <v>1181</v>
      </c>
      <c r="B21">
        <v>4.53</v>
      </c>
      <c r="C21">
        <v>5.86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 s="1">
        <f t="shared" si="1"/>
        <v>0.28999999999999998</v>
      </c>
    </row>
    <row r="22" spans="1:18" x14ac:dyDescent="0.25">
      <c r="A22">
        <v>1190</v>
      </c>
      <c r="B22">
        <v>10</v>
      </c>
      <c r="C22">
        <v>8.6999999999999993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  <c r="R22" s="1">
        <f t="shared" si="1"/>
        <v>-0.13</v>
      </c>
    </row>
    <row r="23" spans="1:18" x14ac:dyDescent="0.25">
      <c r="A23">
        <v>1208</v>
      </c>
      <c r="B23">
        <v>7.22</v>
      </c>
      <c r="C23">
        <v>3.98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 s="1">
        <f t="shared" si="1"/>
        <v>-0.45</v>
      </c>
    </row>
    <row r="24" spans="1:18" x14ac:dyDescent="0.25">
      <c r="A24">
        <v>1214</v>
      </c>
      <c r="B24">
        <v>5.87</v>
      </c>
      <c r="C24">
        <v>6.94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 s="1">
        <f t="shared" si="1"/>
        <v>0.18</v>
      </c>
    </row>
    <row r="25" spans="1:18" x14ac:dyDescent="0.25">
      <c r="A25">
        <v>1223</v>
      </c>
      <c r="B25">
        <v>4.38</v>
      </c>
      <c r="C25">
        <v>5.74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 s="1">
        <f t="shared" si="1"/>
        <v>0.31</v>
      </c>
    </row>
    <row r="26" spans="1:18" x14ac:dyDescent="0.25">
      <c r="A26">
        <v>1226</v>
      </c>
      <c r="B26">
        <v>3.62</v>
      </c>
      <c r="C26">
        <v>5.63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 s="1">
        <f t="shared" si="1"/>
        <v>0.56000000000000005</v>
      </c>
    </row>
    <row r="27" spans="1:18" x14ac:dyDescent="0.25">
      <c r="A27">
        <v>1046</v>
      </c>
      <c r="B27">
        <v>9.33</v>
      </c>
      <c r="C27">
        <v>7.98</v>
      </c>
      <c r="D27">
        <v>1</v>
      </c>
      <c r="E27">
        <v>6</v>
      </c>
      <c r="F27">
        <v>10</v>
      </c>
      <c r="G27">
        <v>10</v>
      </c>
      <c r="H27">
        <v>10</v>
      </c>
      <c r="I27">
        <v>0</v>
      </c>
      <c r="J27">
        <v>8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f t="shared" si="0"/>
        <v>5</v>
      </c>
      <c r="R27" s="1">
        <f t="shared" si="1"/>
        <v>-0.14000000000000001</v>
      </c>
    </row>
    <row r="28" spans="1:18" x14ac:dyDescent="0.25">
      <c r="A28">
        <v>1050</v>
      </c>
      <c r="B28">
        <v>7.67</v>
      </c>
      <c r="C28">
        <v>6.9</v>
      </c>
      <c r="D28">
        <v>1</v>
      </c>
      <c r="E28">
        <v>9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f t="shared" si="0"/>
        <v>6</v>
      </c>
      <c r="R28" s="1">
        <f t="shared" si="1"/>
        <v>-0.1</v>
      </c>
    </row>
    <row r="29" spans="1:18" x14ac:dyDescent="0.25">
      <c r="A29">
        <v>1052</v>
      </c>
      <c r="B29">
        <v>4.97</v>
      </c>
      <c r="C29">
        <v>7.69</v>
      </c>
      <c r="D29">
        <v>1</v>
      </c>
      <c r="E29">
        <v>6</v>
      </c>
      <c r="F29">
        <v>9</v>
      </c>
      <c r="G29">
        <v>5</v>
      </c>
      <c r="H29">
        <v>4</v>
      </c>
      <c r="I29">
        <v>9</v>
      </c>
      <c r="J29">
        <v>4</v>
      </c>
      <c r="K29">
        <v>2</v>
      </c>
      <c r="L29">
        <v>2</v>
      </c>
      <c r="M29">
        <v>2</v>
      </c>
      <c r="N29">
        <v>1</v>
      </c>
      <c r="O29">
        <v>1</v>
      </c>
      <c r="P29">
        <v>2</v>
      </c>
      <c r="Q29">
        <f t="shared" si="0"/>
        <v>10</v>
      </c>
      <c r="R29" s="1">
        <f t="shared" si="1"/>
        <v>0.55000000000000004</v>
      </c>
    </row>
    <row r="30" spans="1:18" x14ac:dyDescent="0.25">
      <c r="A30">
        <v>1054</v>
      </c>
      <c r="B30">
        <v>5.89</v>
      </c>
      <c r="C30">
        <v>7.78</v>
      </c>
      <c r="D30">
        <v>1</v>
      </c>
      <c r="E30">
        <v>9.33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12</v>
      </c>
      <c r="L30">
        <v>1</v>
      </c>
      <c r="M30">
        <v>1</v>
      </c>
      <c r="N30">
        <v>1</v>
      </c>
      <c r="O30">
        <v>1</v>
      </c>
      <c r="P30">
        <v>1</v>
      </c>
      <c r="Q30">
        <f t="shared" si="0"/>
        <v>17</v>
      </c>
      <c r="R30" s="1">
        <f t="shared" si="1"/>
        <v>0.32</v>
      </c>
    </row>
    <row r="31" spans="1:18" x14ac:dyDescent="0.25">
      <c r="A31">
        <v>1056</v>
      </c>
      <c r="B31">
        <v>4.75</v>
      </c>
      <c r="C31">
        <v>6.02</v>
      </c>
      <c r="D31">
        <v>1</v>
      </c>
      <c r="E31">
        <v>7.67</v>
      </c>
      <c r="F31">
        <v>8</v>
      </c>
      <c r="G31">
        <v>9</v>
      </c>
      <c r="H31">
        <v>10</v>
      </c>
      <c r="I31">
        <v>6</v>
      </c>
      <c r="J31">
        <v>6</v>
      </c>
      <c r="K31">
        <v>3</v>
      </c>
      <c r="L31">
        <v>2</v>
      </c>
      <c r="M31">
        <v>2</v>
      </c>
      <c r="N31">
        <v>2</v>
      </c>
      <c r="O31">
        <v>2</v>
      </c>
      <c r="P31">
        <v>2</v>
      </c>
      <c r="Q31">
        <f t="shared" si="0"/>
        <v>13</v>
      </c>
      <c r="R31" s="1">
        <f t="shared" si="1"/>
        <v>0.27</v>
      </c>
    </row>
    <row r="32" spans="1:18" x14ac:dyDescent="0.25">
      <c r="A32">
        <v>1058</v>
      </c>
      <c r="B32">
        <v>5.14</v>
      </c>
      <c r="C32">
        <v>6.02</v>
      </c>
      <c r="D32">
        <v>1</v>
      </c>
      <c r="E32">
        <v>8</v>
      </c>
      <c r="F32">
        <v>5</v>
      </c>
      <c r="G32">
        <v>6.5</v>
      </c>
      <c r="H32">
        <v>8</v>
      </c>
      <c r="I32">
        <v>3</v>
      </c>
      <c r="J32">
        <v>7</v>
      </c>
      <c r="K32">
        <v>2</v>
      </c>
      <c r="L32">
        <v>2</v>
      </c>
      <c r="M32">
        <v>2</v>
      </c>
      <c r="N32">
        <v>2</v>
      </c>
      <c r="O32">
        <v>1</v>
      </c>
      <c r="P32">
        <v>2</v>
      </c>
      <c r="Q32">
        <f t="shared" si="0"/>
        <v>11</v>
      </c>
      <c r="R32" s="1">
        <f t="shared" si="1"/>
        <v>0.17</v>
      </c>
    </row>
    <row r="33" spans="1:18" x14ac:dyDescent="0.25">
      <c r="A33">
        <v>1064</v>
      </c>
      <c r="B33">
        <v>5.57</v>
      </c>
      <c r="C33">
        <v>7.64</v>
      </c>
      <c r="D33">
        <v>1</v>
      </c>
      <c r="E33">
        <v>8.5</v>
      </c>
      <c r="F33">
        <v>8</v>
      </c>
      <c r="G33">
        <v>8</v>
      </c>
      <c r="H33">
        <v>10</v>
      </c>
      <c r="I33">
        <v>10</v>
      </c>
      <c r="J33">
        <v>9.5</v>
      </c>
      <c r="K33">
        <v>2</v>
      </c>
      <c r="L33">
        <v>1</v>
      </c>
      <c r="M33">
        <v>2</v>
      </c>
      <c r="N33">
        <v>4</v>
      </c>
      <c r="O33">
        <v>2</v>
      </c>
      <c r="P33">
        <v>2</v>
      </c>
      <c r="Q33">
        <f t="shared" si="0"/>
        <v>13</v>
      </c>
      <c r="R33" s="1">
        <f t="shared" si="1"/>
        <v>0.37</v>
      </c>
    </row>
    <row r="34" spans="1:18" x14ac:dyDescent="0.25">
      <c r="A34">
        <v>1070</v>
      </c>
      <c r="B34">
        <v>8.43</v>
      </c>
      <c r="C34">
        <v>6.25</v>
      </c>
      <c r="D34">
        <v>1</v>
      </c>
      <c r="E34">
        <v>3</v>
      </c>
      <c r="F34">
        <v>10</v>
      </c>
      <c r="G34">
        <v>6</v>
      </c>
      <c r="H34">
        <v>6.5</v>
      </c>
      <c r="I34">
        <v>4</v>
      </c>
      <c r="J34">
        <v>5</v>
      </c>
      <c r="K34">
        <v>2</v>
      </c>
      <c r="L34">
        <v>1</v>
      </c>
      <c r="M34">
        <v>1</v>
      </c>
      <c r="N34">
        <v>2</v>
      </c>
      <c r="O34">
        <v>1</v>
      </c>
      <c r="P34">
        <v>1</v>
      </c>
      <c r="Q34">
        <f t="shared" ref="Q34:Q65" si="2">SUM(K34:P34)</f>
        <v>8</v>
      </c>
      <c r="R34" s="1">
        <f t="shared" si="1"/>
        <v>-0.26</v>
      </c>
    </row>
    <row r="35" spans="1:18" x14ac:dyDescent="0.25">
      <c r="A35">
        <v>1078</v>
      </c>
      <c r="B35">
        <v>5</v>
      </c>
      <c r="C35">
        <v>6.53</v>
      </c>
      <c r="D35">
        <v>1</v>
      </c>
      <c r="E35">
        <v>8.33</v>
      </c>
      <c r="F35">
        <v>10</v>
      </c>
      <c r="G35">
        <v>8</v>
      </c>
      <c r="H35">
        <v>10</v>
      </c>
      <c r="I35">
        <v>8</v>
      </c>
      <c r="J35">
        <v>7.5</v>
      </c>
      <c r="K35">
        <v>6</v>
      </c>
      <c r="L35">
        <v>1</v>
      </c>
      <c r="M35">
        <v>1</v>
      </c>
      <c r="N35">
        <v>1</v>
      </c>
      <c r="O35">
        <v>1</v>
      </c>
      <c r="P35">
        <v>2</v>
      </c>
      <c r="Q35">
        <f t="shared" si="2"/>
        <v>12</v>
      </c>
      <c r="R35" s="1">
        <f t="shared" si="1"/>
        <v>0.31</v>
      </c>
    </row>
    <row r="36" spans="1:18" x14ac:dyDescent="0.25">
      <c r="A36">
        <v>1080</v>
      </c>
      <c r="B36">
        <v>4.28</v>
      </c>
      <c r="C36">
        <v>5.28</v>
      </c>
      <c r="D36">
        <v>1</v>
      </c>
      <c r="E36">
        <v>9.5</v>
      </c>
      <c r="F36">
        <v>10</v>
      </c>
      <c r="G36">
        <v>3</v>
      </c>
      <c r="H36">
        <v>7</v>
      </c>
      <c r="I36">
        <v>0</v>
      </c>
      <c r="J36">
        <v>4</v>
      </c>
      <c r="K36">
        <v>2</v>
      </c>
      <c r="L36">
        <v>1</v>
      </c>
      <c r="M36">
        <v>2</v>
      </c>
      <c r="N36">
        <v>2</v>
      </c>
      <c r="O36">
        <v>0</v>
      </c>
      <c r="P36">
        <v>1</v>
      </c>
      <c r="Q36">
        <f t="shared" si="2"/>
        <v>8</v>
      </c>
      <c r="R36" s="1">
        <f t="shared" si="1"/>
        <v>0.23</v>
      </c>
    </row>
    <row r="37" spans="1:18" x14ac:dyDescent="0.25">
      <c r="A37">
        <v>1082</v>
      </c>
      <c r="B37">
        <v>6.78</v>
      </c>
      <c r="C37">
        <v>7.59</v>
      </c>
      <c r="D37">
        <v>1</v>
      </c>
      <c r="E37">
        <v>6</v>
      </c>
      <c r="F37">
        <v>4</v>
      </c>
      <c r="G37">
        <v>2</v>
      </c>
      <c r="H37">
        <v>2</v>
      </c>
      <c r="I37">
        <v>6</v>
      </c>
      <c r="J37">
        <v>3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f t="shared" si="2"/>
        <v>6</v>
      </c>
      <c r="R37" s="1">
        <f t="shared" si="1"/>
        <v>0.12</v>
      </c>
    </row>
    <row r="38" spans="1:18" x14ac:dyDescent="0.25">
      <c r="A38">
        <v>1088</v>
      </c>
      <c r="B38">
        <v>7.5</v>
      </c>
      <c r="C38">
        <v>5.79</v>
      </c>
      <c r="D38">
        <v>1</v>
      </c>
      <c r="E38">
        <v>5.33</v>
      </c>
      <c r="F38">
        <v>7</v>
      </c>
      <c r="G38">
        <v>2</v>
      </c>
      <c r="H38">
        <v>5</v>
      </c>
      <c r="I38">
        <v>8</v>
      </c>
      <c r="J38">
        <v>6</v>
      </c>
      <c r="K38">
        <v>3</v>
      </c>
      <c r="L38">
        <v>2</v>
      </c>
      <c r="M38">
        <v>1</v>
      </c>
      <c r="N38">
        <v>2</v>
      </c>
      <c r="O38">
        <v>3</v>
      </c>
      <c r="P38">
        <v>1</v>
      </c>
      <c r="Q38">
        <f t="shared" si="2"/>
        <v>12</v>
      </c>
      <c r="R38" s="1">
        <f t="shared" si="1"/>
        <v>-0.23</v>
      </c>
    </row>
    <row r="39" spans="1:18" x14ac:dyDescent="0.25">
      <c r="A39">
        <v>1092</v>
      </c>
      <c r="B39">
        <v>7.78</v>
      </c>
      <c r="C39">
        <v>5.6</v>
      </c>
      <c r="D39">
        <v>1</v>
      </c>
      <c r="E39">
        <v>0</v>
      </c>
      <c r="F39">
        <v>2</v>
      </c>
      <c r="G39">
        <v>3</v>
      </c>
      <c r="H39">
        <v>4</v>
      </c>
      <c r="I39">
        <v>4</v>
      </c>
      <c r="J39">
        <v>3.5</v>
      </c>
      <c r="K39">
        <v>0</v>
      </c>
      <c r="L39">
        <v>1</v>
      </c>
      <c r="M39">
        <v>1</v>
      </c>
      <c r="N39">
        <v>1</v>
      </c>
      <c r="O39">
        <v>1</v>
      </c>
      <c r="P39">
        <v>2</v>
      </c>
      <c r="Q39">
        <f t="shared" si="2"/>
        <v>6</v>
      </c>
      <c r="R39" s="1">
        <f t="shared" si="1"/>
        <v>-0.28000000000000003</v>
      </c>
    </row>
    <row r="40" spans="1:18" x14ac:dyDescent="0.25">
      <c r="A40">
        <v>1096</v>
      </c>
      <c r="B40">
        <v>7.92</v>
      </c>
      <c r="C40">
        <v>9.07</v>
      </c>
      <c r="D40">
        <v>1</v>
      </c>
      <c r="E40">
        <v>7.25</v>
      </c>
      <c r="F40">
        <v>9</v>
      </c>
      <c r="G40">
        <v>4.25</v>
      </c>
      <c r="H40">
        <v>8</v>
      </c>
      <c r="I40">
        <v>7.25</v>
      </c>
      <c r="J40">
        <v>5</v>
      </c>
      <c r="K40">
        <v>4</v>
      </c>
      <c r="L40">
        <v>4</v>
      </c>
      <c r="M40">
        <v>4</v>
      </c>
      <c r="N40">
        <v>4</v>
      </c>
      <c r="O40">
        <v>4</v>
      </c>
      <c r="P40">
        <v>2</v>
      </c>
      <c r="Q40">
        <f t="shared" si="2"/>
        <v>22</v>
      </c>
      <c r="R40" s="1">
        <f t="shared" si="1"/>
        <v>0.15</v>
      </c>
    </row>
    <row r="41" spans="1:18" x14ac:dyDescent="0.25">
      <c r="A41">
        <v>1100</v>
      </c>
      <c r="B41">
        <v>6.27</v>
      </c>
      <c r="C41">
        <v>8.52</v>
      </c>
      <c r="D41">
        <v>1</v>
      </c>
      <c r="E41">
        <v>7</v>
      </c>
      <c r="F41">
        <v>10</v>
      </c>
      <c r="G41">
        <v>6.5</v>
      </c>
      <c r="H41">
        <v>8</v>
      </c>
      <c r="I41">
        <v>10</v>
      </c>
      <c r="J41">
        <v>7</v>
      </c>
      <c r="K41">
        <v>2</v>
      </c>
      <c r="L41">
        <v>2</v>
      </c>
      <c r="M41">
        <v>2</v>
      </c>
      <c r="N41">
        <v>1</v>
      </c>
      <c r="O41">
        <v>1</v>
      </c>
      <c r="P41">
        <v>1</v>
      </c>
      <c r="Q41">
        <f t="shared" si="2"/>
        <v>9</v>
      </c>
      <c r="R41" s="1">
        <f t="shared" si="1"/>
        <v>0.36</v>
      </c>
    </row>
    <row r="42" spans="1:18" x14ac:dyDescent="0.25">
      <c r="A42">
        <v>1104</v>
      </c>
      <c r="B42">
        <v>7.22</v>
      </c>
      <c r="C42">
        <v>5.74</v>
      </c>
      <c r="D42">
        <v>1</v>
      </c>
      <c r="E42">
        <v>7</v>
      </c>
      <c r="F42">
        <v>10</v>
      </c>
      <c r="G42">
        <v>8</v>
      </c>
      <c r="H42">
        <v>9</v>
      </c>
      <c r="I42">
        <v>8</v>
      </c>
      <c r="J42">
        <v>9</v>
      </c>
      <c r="K42">
        <v>2</v>
      </c>
      <c r="L42">
        <v>1</v>
      </c>
      <c r="M42">
        <v>1</v>
      </c>
      <c r="N42">
        <v>1</v>
      </c>
      <c r="O42">
        <v>1</v>
      </c>
      <c r="P42">
        <v>1</v>
      </c>
      <c r="Q42">
        <f t="shared" si="2"/>
        <v>7</v>
      </c>
      <c r="R42" s="1">
        <f t="shared" si="1"/>
        <v>-0.2</v>
      </c>
    </row>
    <row r="43" spans="1:18" x14ac:dyDescent="0.25">
      <c r="A43">
        <v>1106</v>
      </c>
      <c r="B43">
        <v>6.81</v>
      </c>
      <c r="C43">
        <v>8.17</v>
      </c>
      <c r="D43">
        <v>1</v>
      </c>
      <c r="E43">
        <v>8</v>
      </c>
      <c r="F43">
        <v>10</v>
      </c>
      <c r="G43">
        <v>5</v>
      </c>
      <c r="H43">
        <v>9</v>
      </c>
      <c r="I43">
        <v>5.5</v>
      </c>
      <c r="J43">
        <v>9</v>
      </c>
      <c r="K43">
        <v>3</v>
      </c>
      <c r="L43">
        <v>1</v>
      </c>
      <c r="M43">
        <v>2</v>
      </c>
      <c r="N43">
        <v>1</v>
      </c>
      <c r="O43">
        <v>2</v>
      </c>
      <c r="P43">
        <v>1</v>
      </c>
      <c r="Q43">
        <f t="shared" si="2"/>
        <v>10</v>
      </c>
      <c r="R43" s="1">
        <f t="shared" si="1"/>
        <v>0.2</v>
      </c>
    </row>
    <row r="44" spans="1:18" x14ac:dyDescent="0.25">
      <c r="A44">
        <v>1108</v>
      </c>
      <c r="B44">
        <v>5.0599999999999996</v>
      </c>
      <c r="C44">
        <v>8.24</v>
      </c>
      <c r="D44">
        <v>1</v>
      </c>
      <c r="E44">
        <v>8</v>
      </c>
      <c r="F44">
        <v>6</v>
      </c>
      <c r="G44">
        <v>5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f t="shared" si="2"/>
        <v>3</v>
      </c>
      <c r="R44" s="1">
        <f t="shared" si="1"/>
        <v>0.63</v>
      </c>
    </row>
    <row r="45" spans="1:18" x14ac:dyDescent="0.25">
      <c r="A45">
        <v>1114</v>
      </c>
      <c r="B45">
        <v>8.33</v>
      </c>
      <c r="C45">
        <v>9.24</v>
      </c>
      <c r="D45">
        <v>1</v>
      </c>
      <c r="E45">
        <v>9.67</v>
      </c>
      <c r="F45">
        <v>8.67</v>
      </c>
      <c r="G45">
        <v>5.5</v>
      </c>
      <c r="H45">
        <v>9.33</v>
      </c>
      <c r="I45">
        <v>8.33</v>
      </c>
      <c r="J45">
        <v>5.67</v>
      </c>
      <c r="K45">
        <v>3</v>
      </c>
      <c r="L45">
        <v>3</v>
      </c>
      <c r="M45">
        <v>4</v>
      </c>
      <c r="N45">
        <v>3</v>
      </c>
      <c r="O45">
        <v>3</v>
      </c>
      <c r="P45">
        <v>3</v>
      </c>
      <c r="Q45">
        <f t="shared" si="2"/>
        <v>19</v>
      </c>
      <c r="R45" s="1">
        <f t="shared" si="1"/>
        <v>0.11</v>
      </c>
    </row>
    <row r="46" spans="1:18" x14ac:dyDescent="0.25">
      <c r="A46">
        <v>1118</v>
      </c>
      <c r="B46">
        <v>5</v>
      </c>
      <c r="C46">
        <v>7.36</v>
      </c>
      <c r="D46">
        <v>1</v>
      </c>
      <c r="E46">
        <v>8.67</v>
      </c>
      <c r="F46">
        <v>8</v>
      </c>
      <c r="G46">
        <v>3</v>
      </c>
      <c r="H46">
        <v>3</v>
      </c>
      <c r="I46">
        <v>5</v>
      </c>
      <c r="J46">
        <v>7</v>
      </c>
      <c r="K46">
        <v>3</v>
      </c>
      <c r="L46">
        <v>3</v>
      </c>
      <c r="M46">
        <v>1</v>
      </c>
      <c r="N46">
        <v>1</v>
      </c>
      <c r="O46">
        <v>2</v>
      </c>
      <c r="P46">
        <v>2</v>
      </c>
      <c r="Q46">
        <f t="shared" si="2"/>
        <v>12</v>
      </c>
      <c r="R46" s="1">
        <f t="shared" si="1"/>
        <v>0.47</v>
      </c>
    </row>
    <row r="47" spans="1:18" x14ac:dyDescent="0.25">
      <c r="A47">
        <v>1122</v>
      </c>
      <c r="B47">
        <v>5.87</v>
      </c>
      <c r="C47">
        <v>6.94</v>
      </c>
      <c r="D47">
        <v>1</v>
      </c>
      <c r="E47">
        <v>3.67</v>
      </c>
      <c r="F47">
        <v>6</v>
      </c>
      <c r="G47">
        <v>2</v>
      </c>
      <c r="H47">
        <v>6</v>
      </c>
      <c r="I47">
        <v>4</v>
      </c>
      <c r="J47">
        <v>6</v>
      </c>
      <c r="K47">
        <v>3</v>
      </c>
      <c r="L47">
        <v>1</v>
      </c>
      <c r="M47">
        <v>1</v>
      </c>
      <c r="N47">
        <v>1</v>
      </c>
      <c r="O47">
        <v>1</v>
      </c>
      <c r="P47">
        <v>1</v>
      </c>
      <c r="Q47">
        <f t="shared" si="2"/>
        <v>8</v>
      </c>
      <c r="R47" s="1">
        <f t="shared" si="1"/>
        <v>0.18</v>
      </c>
    </row>
    <row r="48" spans="1:18" x14ac:dyDescent="0.25">
      <c r="A48">
        <v>1124</v>
      </c>
      <c r="B48">
        <v>7.5</v>
      </c>
      <c r="C48">
        <v>9.7200000000000006</v>
      </c>
      <c r="D48">
        <v>1</v>
      </c>
      <c r="E48">
        <v>6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2"/>
        <v>1</v>
      </c>
      <c r="R48" s="1">
        <f t="shared" si="1"/>
        <v>0.3</v>
      </c>
    </row>
    <row r="49" spans="1:18" x14ac:dyDescent="0.25">
      <c r="A49">
        <v>1128</v>
      </c>
      <c r="B49">
        <v>6.11</v>
      </c>
      <c r="C49">
        <v>7.41</v>
      </c>
      <c r="D49">
        <v>1</v>
      </c>
      <c r="E49">
        <v>9</v>
      </c>
      <c r="F49">
        <v>8</v>
      </c>
      <c r="G49">
        <v>6</v>
      </c>
      <c r="H49">
        <v>8</v>
      </c>
      <c r="I49">
        <v>3</v>
      </c>
      <c r="J49">
        <v>3</v>
      </c>
      <c r="K49">
        <v>1</v>
      </c>
      <c r="L49">
        <v>1</v>
      </c>
      <c r="M49">
        <v>2</v>
      </c>
      <c r="N49">
        <v>1</v>
      </c>
      <c r="O49">
        <v>1</v>
      </c>
      <c r="P49">
        <v>1</v>
      </c>
      <c r="Q49">
        <f t="shared" si="2"/>
        <v>7</v>
      </c>
      <c r="R49" s="1">
        <f t="shared" si="1"/>
        <v>0.21</v>
      </c>
    </row>
    <row r="50" spans="1:18" x14ac:dyDescent="0.25">
      <c r="A50">
        <v>1130</v>
      </c>
      <c r="B50">
        <v>5.28</v>
      </c>
      <c r="C50">
        <v>9.17</v>
      </c>
      <c r="D50">
        <v>1</v>
      </c>
      <c r="E50">
        <v>7</v>
      </c>
      <c r="F50">
        <v>10</v>
      </c>
      <c r="G50">
        <v>4</v>
      </c>
      <c r="H50">
        <v>10</v>
      </c>
      <c r="I50">
        <v>9</v>
      </c>
      <c r="J50">
        <v>10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f t="shared" si="2"/>
        <v>6</v>
      </c>
      <c r="R50" s="1">
        <f t="shared" si="1"/>
        <v>0.74</v>
      </c>
    </row>
    <row r="51" spans="1:18" x14ac:dyDescent="0.25">
      <c r="A51">
        <v>1132</v>
      </c>
      <c r="B51">
        <v>5.28</v>
      </c>
      <c r="C51">
        <v>7.5</v>
      </c>
      <c r="D51">
        <v>1</v>
      </c>
      <c r="E51">
        <v>5</v>
      </c>
      <c r="F51">
        <v>8</v>
      </c>
      <c r="G51">
        <v>0</v>
      </c>
      <c r="H51">
        <v>5</v>
      </c>
      <c r="I51">
        <v>0</v>
      </c>
      <c r="J51">
        <v>0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f t="shared" si="2"/>
        <v>3</v>
      </c>
      <c r="R51" s="1">
        <f t="shared" si="1"/>
        <v>0.42</v>
      </c>
    </row>
    <row r="52" spans="1:18" x14ac:dyDescent="0.25">
      <c r="A52">
        <v>1138</v>
      </c>
      <c r="B52">
        <v>3.61</v>
      </c>
      <c r="C52">
        <v>7.82</v>
      </c>
      <c r="D52">
        <v>1</v>
      </c>
      <c r="E52">
        <v>7</v>
      </c>
      <c r="F52">
        <v>8</v>
      </c>
      <c r="G52">
        <v>8</v>
      </c>
      <c r="H52">
        <v>7</v>
      </c>
      <c r="I52">
        <v>7</v>
      </c>
      <c r="J52">
        <v>6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f t="shared" si="2"/>
        <v>6</v>
      </c>
      <c r="R52" s="1">
        <f t="shared" si="1"/>
        <v>1.17</v>
      </c>
    </row>
    <row r="53" spans="1:18" x14ac:dyDescent="0.25">
      <c r="A53">
        <v>1144</v>
      </c>
      <c r="B53">
        <v>3.89</v>
      </c>
      <c r="C53">
        <v>8.6999999999999993</v>
      </c>
      <c r="D53">
        <v>1</v>
      </c>
      <c r="E53">
        <v>0</v>
      </c>
      <c r="F53">
        <v>8</v>
      </c>
      <c r="G53">
        <v>8</v>
      </c>
      <c r="H53">
        <v>10</v>
      </c>
      <c r="I53">
        <v>7</v>
      </c>
      <c r="J53">
        <v>8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f t="shared" si="2"/>
        <v>5</v>
      </c>
      <c r="R53" s="1">
        <f t="shared" si="1"/>
        <v>1.24</v>
      </c>
    </row>
    <row r="54" spans="1:18" x14ac:dyDescent="0.25">
      <c r="A54">
        <v>1146</v>
      </c>
      <c r="B54">
        <v>4.3099999999999996</v>
      </c>
      <c r="C54">
        <v>5.93</v>
      </c>
      <c r="D54">
        <v>1</v>
      </c>
      <c r="E54">
        <v>8</v>
      </c>
      <c r="F54">
        <v>10</v>
      </c>
      <c r="G54">
        <v>7</v>
      </c>
      <c r="H54">
        <v>1</v>
      </c>
      <c r="I54">
        <v>6</v>
      </c>
      <c r="J54">
        <v>0</v>
      </c>
      <c r="K54">
        <v>2</v>
      </c>
      <c r="L54">
        <v>1</v>
      </c>
      <c r="M54">
        <v>1</v>
      </c>
      <c r="N54">
        <v>1</v>
      </c>
      <c r="O54">
        <v>1</v>
      </c>
      <c r="P54">
        <v>0</v>
      </c>
      <c r="Q54">
        <f t="shared" si="2"/>
        <v>6</v>
      </c>
      <c r="R54" s="1">
        <f t="shared" si="1"/>
        <v>0.38</v>
      </c>
    </row>
    <row r="55" spans="1:18" x14ac:dyDescent="0.25">
      <c r="A55">
        <v>1148</v>
      </c>
      <c r="B55">
        <v>1.39</v>
      </c>
      <c r="C55">
        <v>6.71</v>
      </c>
      <c r="D55">
        <v>1</v>
      </c>
      <c r="E55">
        <v>8.5</v>
      </c>
      <c r="F55">
        <v>7.33</v>
      </c>
      <c r="G55">
        <v>7.33</v>
      </c>
      <c r="H55">
        <v>6.25</v>
      </c>
      <c r="I55">
        <v>7.33</v>
      </c>
      <c r="J55">
        <v>4.25</v>
      </c>
      <c r="K55">
        <v>4</v>
      </c>
      <c r="L55">
        <v>3</v>
      </c>
      <c r="M55">
        <v>3</v>
      </c>
      <c r="N55">
        <v>4</v>
      </c>
      <c r="O55">
        <v>3</v>
      </c>
      <c r="P55">
        <v>4</v>
      </c>
      <c r="Q55">
        <f t="shared" si="2"/>
        <v>21</v>
      </c>
      <c r="R55" s="1">
        <f t="shared" si="1"/>
        <v>3.83</v>
      </c>
    </row>
    <row r="56" spans="1:18" x14ac:dyDescent="0.25">
      <c r="A56">
        <v>1152</v>
      </c>
      <c r="B56">
        <v>4.4400000000000004</v>
      </c>
      <c r="C56">
        <v>8.89</v>
      </c>
      <c r="D56">
        <v>1</v>
      </c>
      <c r="E56">
        <v>6</v>
      </c>
      <c r="F56">
        <v>9</v>
      </c>
      <c r="G56">
        <v>7</v>
      </c>
      <c r="H56">
        <v>10</v>
      </c>
      <c r="I56">
        <v>8</v>
      </c>
      <c r="J56">
        <v>8</v>
      </c>
      <c r="K56">
        <v>2</v>
      </c>
      <c r="L56">
        <v>2</v>
      </c>
      <c r="M56">
        <v>1</v>
      </c>
      <c r="N56">
        <v>1</v>
      </c>
      <c r="O56">
        <v>1</v>
      </c>
      <c r="P56">
        <v>1</v>
      </c>
      <c r="Q56">
        <f t="shared" si="2"/>
        <v>8</v>
      </c>
      <c r="R56" s="1">
        <f t="shared" si="1"/>
        <v>1</v>
      </c>
    </row>
    <row r="57" spans="1:18" x14ac:dyDescent="0.25">
      <c r="A57">
        <v>1154</v>
      </c>
      <c r="B57">
        <v>9.17</v>
      </c>
      <c r="C57">
        <v>9.67</v>
      </c>
      <c r="D57">
        <v>1</v>
      </c>
      <c r="E57">
        <v>7</v>
      </c>
      <c r="F57">
        <v>6</v>
      </c>
      <c r="G57">
        <v>2</v>
      </c>
      <c r="H57">
        <v>3</v>
      </c>
      <c r="I57">
        <v>3.5</v>
      </c>
      <c r="J57">
        <v>2</v>
      </c>
      <c r="K57">
        <v>1</v>
      </c>
      <c r="L57">
        <v>1</v>
      </c>
      <c r="M57">
        <v>1</v>
      </c>
      <c r="N57">
        <v>1</v>
      </c>
      <c r="O57">
        <v>2</v>
      </c>
      <c r="P57">
        <v>2</v>
      </c>
      <c r="Q57">
        <f t="shared" si="2"/>
        <v>8</v>
      </c>
      <c r="R57" s="1">
        <f t="shared" si="1"/>
        <v>0.05</v>
      </c>
    </row>
    <row r="58" spans="1:18" x14ac:dyDescent="0.25">
      <c r="A58">
        <v>1157</v>
      </c>
      <c r="B58">
        <v>7.64</v>
      </c>
      <c r="C58">
        <v>7.13</v>
      </c>
      <c r="D58">
        <v>1</v>
      </c>
      <c r="E58">
        <v>5</v>
      </c>
      <c r="F58">
        <v>8</v>
      </c>
      <c r="G58">
        <v>5.67</v>
      </c>
      <c r="H58">
        <v>0</v>
      </c>
      <c r="I58">
        <v>5</v>
      </c>
      <c r="J58">
        <v>1</v>
      </c>
      <c r="K58">
        <v>2</v>
      </c>
      <c r="L58">
        <v>1</v>
      </c>
      <c r="M58">
        <v>3</v>
      </c>
      <c r="N58">
        <v>0</v>
      </c>
      <c r="O58">
        <v>1</v>
      </c>
      <c r="P58">
        <v>1</v>
      </c>
      <c r="Q58">
        <f t="shared" si="2"/>
        <v>8</v>
      </c>
      <c r="R58" s="1">
        <f t="shared" si="1"/>
        <v>-7.0000000000000007E-2</v>
      </c>
    </row>
    <row r="59" spans="1:18" x14ac:dyDescent="0.25">
      <c r="A59">
        <v>1166</v>
      </c>
      <c r="B59">
        <v>2.98</v>
      </c>
      <c r="C59">
        <v>5.83</v>
      </c>
      <c r="D59">
        <v>1</v>
      </c>
      <c r="E59">
        <v>2</v>
      </c>
      <c r="F59">
        <v>7</v>
      </c>
      <c r="G59">
        <v>3</v>
      </c>
      <c r="H59">
        <v>1</v>
      </c>
      <c r="I59">
        <v>4</v>
      </c>
      <c r="J59">
        <v>5</v>
      </c>
      <c r="K59">
        <v>2</v>
      </c>
      <c r="L59">
        <v>2</v>
      </c>
      <c r="M59">
        <v>1</v>
      </c>
      <c r="N59">
        <v>1</v>
      </c>
      <c r="O59">
        <v>2</v>
      </c>
      <c r="P59">
        <v>1</v>
      </c>
      <c r="Q59">
        <f t="shared" si="2"/>
        <v>9</v>
      </c>
      <c r="R59" s="1">
        <f t="shared" si="1"/>
        <v>0.96</v>
      </c>
    </row>
    <row r="60" spans="1:18" x14ac:dyDescent="0.25">
      <c r="A60">
        <v>1172</v>
      </c>
      <c r="B60">
        <v>8.19</v>
      </c>
      <c r="C60">
        <v>9.0299999999999994</v>
      </c>
      <c r="D60">
        <v>1</v>
      </c>
      <c r="E60">
        <v>7</v>
      </c>
      <c r="F60">
        <v>6</v>
      </c>
      <c r="G60">
        <v>5</v>
      </c>
      <c r="H60">
        <v>8</v>
      </c>
      <c r="I60">
        <v>6</v>
      </c>
      <c r="J60">
        <v>9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f t="shared" si="2"/>
        <v>6</v>
      </c>
      <c r="R60" s="1">
        <f t="shared" si="1"/>
        <v>0.1</v>
      </c>
    </row>
    <row r="61" spans="1:18" x14ac:dyDescent="0.25">
      <c r="A61">
        <v>1178</v>
      </c>
      <c r="B61">
        <v>6.67</v>
      </c>
      <c r="C61">
        <v>5.28</v>
      </c>
      <c r="D61">
        <v>1</v>
      </c>
      <c r="E61">
        <v>5</v>
      </c>
      <c r="F61">
        <v>5</v>
      </c>
      <c r="G61">
        <v>2</v>
      </c>
      <c r="H61">
        <v>7</v>
      </c>
      <c r="I61">
        <v>8</v>
      </c>
      <c r="J61">
        <v>3</v>
      </c>
      <c r="K61">
        <v>2</v>
      </c>
      <c r="L61">
        <v>2</v>
      </c>
      <c r="M61">
        <v>1</v>
      </c>
      <c r="N61">
        <v>1</v>
      </c>
      <c r="O61">
        <v>1</v>
      </c>
      <c r="P61">
        <v>1</v>
      </c>
      <c r="Q61">
        <f t="shared" si="2"/>
        <v>8</v>
      </c>
      <c r="R61" s="1">
        <f t="shared" si="1"/>
        <v>-0.21</v>
      </c>
    </row>
    <row r="62" spans="1:18" x14ac:dyDescent="0.25">
      <c r="A62">
        <v>1184</v>
      </c>
      <c r="B62">
        <v>2.37</v>
      </c>
      <c r="C62">
        <v>5.93</v>
      </c>
      <c r="D62">
        <v>1</v>
      </c>
      <c r="E62">
        <v>5</v>
      </c>
      <c r="F62">
        <v>4</v>
      </c>
      <c r="G62">
        <v>2</v>
      </c>
      <c r="H62">
        <v>1</v>
      </c>
      <c r="I62">
        <v>1</v>
      </c>
      <c r="J62">
        <v>2</v>
      </c>
      <c r="K62">
        <v>2</v>
      </c>
      <c r="L62">
        <v>1</v>
      </c>
      <c r="M62">
        <v>2</v>
      </c>
      <c r="N62">
        <v>1</v>
      </c>
      <c r="O62">
        <v>1</v>
      </c>
      <c r="P62">
        <v>1</v>
      </c>
      <c r="Q62">
        <f t="shared" si="2"/>
        <v>8</v>
      </c>
      <c r="R62" s="1">
        <f t="shared" si="1"/>
        <v>1.5</v>
      </c>
    </row>
    <row r="63" spans="1:18" x14ac:dyDescent="0.25">
      <c r="A63">
        <v>1187</v>
      </c>
      <c r="B63">
        <v>5.96</v>
      </c>
      <c r="C63">
        <v>8.69</v>
      </c>
      <c r="D63">
        <v>1</v>
      </c>
      <c r="E63">
        <v>6</v>
      </c>
      <c r="F63">
        <v>7</v>
      </c>
      <c r="G63">
        <v>7</v>
      </c>
      <c r="H63">
        <v>8</v>
      </c>
      <c r="I63">
        <v>2</v>
      </c>
      <c r="J63">
        <v>8</v>
      </c>
      <c r="K63">
        <v>3</v>
      </c>
      <c r="L63">
        <v>2</v>
      </c>
      <c r="M63">
        <v>1</v>
      </c>
      <c r="N63">
        <v>1</v>
      </c>
      <c r="O63">
        <v>1</v>
      </c>
      <c r="P63">
        <v>1</v>
      </c>
      <c r="Q63">
        <f t="shared" si="2"/>
        <v>9</v>
      </c>
      <c r="R63" s="1">
        <f t="shared" si="1"/>
        <v>0.46</v>
      </c>
    </row>
    <row r="64" spans="1:18" x14ac:dyDescent="0.25">
      <c r="A64">
        <v>1196</v>
      </c>
      <c r="B64">
        <v>3.47</v>
      </c>
      <c r="C64">
        <v>6.2</v>
      </c>
      <c r="D64">
        <v>1</v>
      </c>
      <c r="E64">
        <v>5</v>
      </c>
      <c r="F64">
        <v>6</v>
      </c>
      <c r="G64">
        <v>6</v>
      </c>
      <c r="H64">
        <v>9</v>
      </c>
      <c r="I64">
        <v>3</v>
      </c>
      <c r="J64">
        <v>8</v>
      </c>
      <c r="K64">
        <v>1</v>
      </c>
      <c r="L64">
        <v>1</v>
      </c>
      <c r="M64">
        <v>1</v>
      </c>
      <c r="N64">
        <v>1</v>
      </c>
      <c r="O64">
        <v>2</v>
      </c>
      <c r="P64">
        <v>1</v>
      </c>
      <c r="Q64">
        <f t="shared" si="2"/>
        <v>7</v>
      </c>
      <c r="R64" s="1">
        <f t="shared" si="1"/>
        <v>0.79</v>
      </c>
    </row>
    <row r="65" spans="1:18" x14ac:dyDescent="0.25">
      <c r="A65">
        <v>1202</v>
      </c>
      <c r="B65">
        <v>2.52</v>
      </c>
      <c r="C65">
        <v>5</v>
      </c>
      <c r="D65">
        <v>1</v>
      </c>
      <c r="E65">
        <v>9</v>
      </c>
      <c r="F65">
        <v>6</v>
      </c>
      <c r="G65">
        <v>4</v>
      </c>
      <c r="H65">
        <v>5</v>
      </c>
      <c r="I65">
        <v>4</v>
      </c>
      <c r="J65">
        <v>5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f t="shared" si="2"/>
        <v>6</v>
      </c>
      <c r="R65" s="1">
        <f t="shared" si="1"/>
        <v>0.98</v>
      </c>
    </row>
    <row r="66" spans="1:18" x14ac:dyDescent="0.25">
      <c r="A66">
        <v>1205</v>
      </c>
      <c r="B66">
        <v>5</v>
      </c>
      <c r="C66">
        <v>7.87</v>
      </c>
      <c r="D66">
        <v>1</v>
      </c>
      <c r="E66">
        <v>5</v>
      </c>
      <c r="F66">
        <v>10</v>
      </c>
      <c r="G66">
        <v>3</v>
      </c>
      <c r="H66">
        <v>9</v>
      </c>
      <c r="I66">
        <v>7</v>
      </c>
      <c r="J66">
        <v>7</v>
      </c>
      <c r="K66">
        <v>2</v>
      </c>
      <c r="L66">
        <v>1</v>
      </c>
      <c r="M66">
        <v>1</v>
      </c>
      <c r="N66">
        <v>1</v>
      </c>
      <c r="O66">
        <v>1</v>
      </c>
      <c r="P66">
        <v>1</v>
      </c>
      <c r="Q66">
        <f t="shared" ref="Q66:Q97" si="3">SUM(K66:P66)</f>
        <v>7</v>
      </c>
      <c r="R66" s="1">
        <f t="shared" si="1"/>
        <v>0.56999999999999995</v>
      </c>
    </row>
    <row r="67" spans="1:18" x14ac:dyDescent="0.25">
      <c r="A67">
        <v>1211</v>
      </c>
      <c r="B67">
        <v>7.81</v>
      </c>
      <c r="C67">
        <v>8.06</v>
      </c>
      <c r="D67">
        <v>1</v>
      </c>
      <c r="E67">
        <v>9.33</v>
      </c>
      <c r="F67">
        <v>9</v>
      </c>
      <c r="G67">
        <v>9</v>
      </c>
      <c r="H67">
        <v>10</v>
      </c>
      <c r="I67">
        <v>9</v>
      </c>
      <c r="J67">
        <v>9</v>
      </c>
      <c r="K67">
        <v>3</v>
      </c>
      <c r="L67">
        <v>4</v>
      </c>
      <c r="M67">
        <v>4</v>
      </c>
      <c r="N67">
        <v>2</v>
      </c>
      <c r="O67">
        <v>3</v>
      </c>
      <c r="P67">
        <v>3</v>
      </c>
      <c r="Q67">
        <f t="shared" si="3"/>
        <v>19</v>
      </c>
      <c r="R67" s="1">
        <f t="shared" ref="R67:R70" si="4">ROUND((C67/B67)-1, 2)</f>
        <v>0.03</v>
      </c>
    </row>
    <row r="68" spans="1:18" x14ac:dyDescent="0.25">
      <c r="A68">
        <v>1217</v>
      </c>
      <c r="B68">
        <v>5.14</v>
      </c>
      <c r="C68">
        <v>9.7200000000000006</v>
      </c>
      <c r="D68">
        <v>1</v>
      </c>
      <c r="E68">
        <v>5</v>
      </c>
      <c r="F68">
        <v>8</v>
      </c>
      <c r="G68">
        <v>3.5</v>
      </c>
      <c r="H68">
        <v>9</v>
      </c>
      <c r="I68">
        <v>7</v>
      </c>
      <c r="J68">
        <v>6</v>
      </c>
      <c r="K68">
        <v>3</v>
      </c>
      <c r="L68">
        <v>2</v>
      </c>
      <c r="M68">
        <v>2</v>
      </c>
      <c r="N68">
        <v>1</v>
      </c>
      <c r="O68">
        <v>1</v>
      </c>
      <c r="P68">
        <v>1</v>
      </c>
      <c r="Q68">
        <f t="shared" si="3"/>
        <v>10</v>
      </c>
      <c r="R68" s="1">
        <f t="shared" si="4"/>
        <v>0.89</v>
      </c>
    </row>
    <row r="69" spans="1:18" x14ac:dyDescent="0.25">
      <c r="A69">
        <v>1220</v>
      </c>
      <c r="B69">
        <v>4.7699999999999996</v>
      </c>
      <c r="C69">
        <v>6.69</v>
      </c>
      <c r="D69">
        <v>1</v>
      </c>
      <c r="E69">
        <v>4</v>
      </c>
      <c r="F69">
        <v>8</v>
      </c>
      <c r="G69">
        <v>5</v>
      </c>
      <c r="H69">
        <v>8</v>
      </c>
      <c r="I69">
        <v>5</v>
      </c>
      <c r="J69">
        <v>2</v>
      </c>
      <c r="K69">
        <v>1</v>
      </c>
      <c r="L69">
        <v>2</v>
      </c>
      <c r="M69">
        <v>1</v>
      </c>
      <c r="N69">
        <v>1</v>
      </c>
      <c r="O69">
        <v>1</v>
      </c>
      <c r="P69">
        <v>1</v>
      </c>
      <c r="Q69">
        <f t="shared" si="3"/>
        <v>7</v>
      </c>
      <c r="R69" s="1">
        <f t="shared" si="4"/>
        <v>0.4</v>
      </c>
    </row>
    <row r="70" spans="1:18" x14ac:dyDescent="0.25">
      <c r="A70">
        <v>1229</v>
      </c>
      <c r="B70">
        <v>4.2300000000000004</v>
      </c>
      <c r="C70">
        <v>6.2</v>
      </c>
      <c r="D70">
        <v>1</v>
      </c>
      <c r="E70">
        <v>7</v>
      </c>
      <c r="F70">
        <v>10</v>
      </c>
      <c r="G70">
        <v>6.5</v>
      </c>
      <c r="H70">
        <v>9</v>
      </c>
      <c r="I70">
        <v>8</v>
      </c>
      <c r="J70">
        <v>4</v>
      </c>
      <c r="K70">
        <v>1</v>
      </c>
      <c r="L70">
        <v>1</v>
      </c>
      <c r="M70">
        <v>2</v>
      </c>
      <c r="N70">
        <v>2</v>
      </c>
      <c r="O70">
        <v>2</v>
      </c>
      <c r="P70">
        <v>1</v>
      </c>
      <c r="Q70">
        <f t="shared" si="3"/>
        <v>9</v>
      </c>
      <c r="R70" s="1">
        <f t="shared" si="4"/>
        <v>0.47</v>
      </c>
    </row>
    <row r="76" spans="1:18" x14ac:dyDescent="0.25">
      <c r="F76" s="2" t="s">
        <v>21</v>
      </c>
      <c r="G76" s="2"/>
      <c r="H76" s="2" t="s">
        <v>22</v>
      </c>
      <c r="I76" s="2"/>
      <c r="J76" s="2" t="s">
        <v>20</v>
      </c>
      <c r="K76" s="2"/>
    </row>
    <row r="77" spans="1:18" x14ac:dyDescent="0.25">
      <c r="E77" t="s">
        <v>18</v>
      </c>
      <c r="F77" s="2">
        <f>ROUND(AVERAGE(B2:B26), 2)</f>
        <v>5.66</v>
      </c>
      <c r="G77" s="2"/>
      <c r="H77" s="2">
        <f>ROUND(AVERAGE(C2:C26), 2)</f>
        <v>6.25</v>
      </c>
      <c r="I77" s="2"/>
      <c r="J77" s="3">
        <f>AVERAGE(R2:R26)</f>
        <v>0.1648</v>
      </c>
      <c r="K77" s="2"/>
    </row>
    <row r="78" spans="1:18" x14ac:dyDescent="0.25">
      <c r="E78" t="s">
        <v>19</v>
      </c>
      <c r="F78" s="2">
        <f>ROUND(AVERAGE(B27:B70), 2)</f>
        <v>5.76</v>
      </c>
      <c r="G78" s="2"/>
      <c r="H78" s="2">
        <f>ROUND(AVERAGE(C27:C70), 2)</f>
        <v>7.35</v>
      </c>
      <c r="I78" s="2"/>
      <c r="J78" s="3">
        <f>AVERAGE(R27:R70)</f>
        <v>0.44181818181818183</v>
      </c>
      <c r="K78" s="2"/>
    </row>
  </sheetData>
  <sortState xmlns:xlrd2="http://schemas.microsoft.com/office/spreadsheetml/2017/richdata2" ref="A2:R70">
    <sortCondition ref="D1:D70"/>
  </sortState>
  <mergeCells count="9">
    <mergeCell ref="F76:G76"/>
    <mergeCell ref="F77:G77"/>
    <mergeCell ref="F78:G78"/>
    <mergeCell ref="J76:K76"/>
    <mergeCell ref="J77:K77"/>
    <mergeCell ref="J78:K78"/>
    <mergeCell ref="H76:I76"/>
    <mergeCell ref="H77:I77"/>
    <mergeCell ref="H78:I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Students_gamification_grades.xl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Melzer</cp:lastModifiedBy>
  <dcterms:created xsi:type="dcterms:W3CDTF">2024-05-22T18:29:19Z</dcterms:created>
  <dcterms:modified xsi:type="dcterms:W3CDTF">2024-05-28T22:16:16Z</dcterms:modified>
</cp:coreProperties>
</file>