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ML-in-Business-Analytics\Class_Exercises\Buoi_5\"/>
    </mc:Choice>
  </mc:AlternateContent>
  <xr:revisionPtr revIDLastSave="0" documentId="8_{C5F50132-F32C-4109-9F9E-E812C8BCDE07}" xr6:coauthVersionLast="47" xr6:coauthVersionMax="47" xr10:uidLastSave="{00000000-0000-0000-0000-000000000000}"/>
  <bookViews>
    <workbookView xWindow="-22272" yWindow="576" windowWidth="21600" windowHeight="11832" activeTab="1" xr2:uid="{B588035D-D590-4808-9E72-8354A8C5D669}"/>
  </bookViews>
  <sheets>
    <sheet name="VD1" sheetId="1" r:id="rId1"/>
    <sheet name="V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1" i="2"/>
  <c r="C3" i="1"/>
  <c r="C4" i="1"/>
  <c r="C5" i="1"/>
  <c r="C6" i="1"/>
  <c r="C7" i="1"/>
  <c r="C8" i="1"/>
  <c r="C9" i="1"/>
  <c r="C10" i="1"/>
  <c r="C11" i="1"/>
  <c r="C2" i="1"/>
  <c r="F6" i="1"/>
  <c r="F7" i="1" s="1"/>
  <c r="F5" i="1"/>
  <c r="F4" i="1"/>
  <c r="F3" i="1"/>
  <c r="F2" i="1"/>
  <c r="F1" i="1"/>
  <c r="F6" i="2" l="1"/>
  <c r="F7" i="2" s="1"/>
  <c r="C13" i="2" l="1"/>
  <c r="C14" i="2"/>
  <c r="C12" i="2"/>
  <c r="C3" i="2"/>
  <c r="C2" i="2"/>
  <c r="C5" i="2"/>
  <c r="C4" i="2"/>
  <c r="C10" i="2"/>
  <c r="C9" i="2"/>
  <c r="C8" i="2"/>
  <c r="C6" i="2"/>
  <c r="C7" i="2"/>
  <c r="C11" i="2"/>
</calcChain>
</file>

<file path=xl/sharedStrings.xml><?xml version="1.0" encoding="utf-8"?>
<sst xmlns="http://schemas.openxmlformats.org/spreadsheetml/2006/main" count="20" uniqueCount="10">
  <si>
    <t>x</t>
  </si>
  <si>
    <t>y</t>
  </si>
  <si>
    <t>Standard Dev y</t>
  </si>
  <si>
    <t>Standard Dev x</t>
  </si>
  <si>
    <t>Average y</t>
  </si>
  <si>
    <t>Average x</t>
  </si>
  <si>
    <t>Correlation</t>
  </si>
  <si>
    <t>B1</t>
  </si>
  <si>
    <t>B0</t>
  </si>
  <si>
    <t>Y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</si>
</sst>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'VD1'!$B$2:$B$11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B-42CE-82EE-0ACB3D4D83ED}"/>
            </c:ext>
          </c:extLst>
        </c:ser>
        <c:ser>
          <c:idx val="1"/>
          <c:order val="1"/>
          <c:tx>
            <c:strRef>
              <c:f>'VD1'!$C$1</c:f>
              <c:strCache>
                <c:ptCount val="1"/>
                <c:pt idx="0">
                  <c:v>Y 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'VD1'!$C$2:$C$11</c:f>
              <c:numCache>
                <c:formatCode>General</c:formatCode>
                <c:ptCount val="10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B-42CE-82EE-0ACB3D4D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67087"/>
        <c:axId val="1891964687"/>
      </c:lineChart>
      <c:catAx>
        <c:axId val="189196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91964687"/>
        <c:crosses val="autoZero"/>
        <c:auto val="1"/>
        <c:lblAlgn val="ctr"/>
        <c:lblOffset val="100"/>
        <c:noMultiLvlLbl val="0"/>
      </c:catAx>
      <c:valAx>
        <c:axId val="18919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89196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'VD2'!$B$2:$B$14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4521-B43F-5E27FA512E1C}"/>
            </c:ext>
          </c:extLst>
        </c:ser>
        <c:ser>
          <c:idx val="1"/>
          <c:order val="1"/>
          <c:tx>
            <c:strRef>
              <c:f>'VD2'!$C$1</c:f>
              <c:strCache>
                <c:ptCount val="1"/>
                <c:pt idx="0">
                  <c:v>Y 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'VD2'!$C$2:$C$14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1.5182294897096136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1.5853340851423736</c:v>
                </c:pt>
                <c:pt idx="6">
                  <c:v>1.6021102340005637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1.6692148294333238</c:v>
                </c:pt>
                <c:pt idx="12">
                  <c:v>1.6859909782915139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B-4521-B43F-5E27FA51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84191"/>
        <c:axId val="474981791"/>
      </c:lineChart>
      <c:catAx>
        <c:axId val="47498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74981791"/>
        <c:crosses val="autoZero"/>
        <c:auto val="1"/>
        <c:lblAlgn val="ctr"/>
        <c:lblOffset val="100"/>
        <c:noMultiLvlLbl val="0"/>
      </c:catAx>
      <c:valAx>
        <c:axId val="4749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7498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109537</xdr:rowOff>
    </xdr:from>
    <xdr:to>
      <xdr:col>14</xdr:col>
      <xdr:colOff>266700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5CF9F-0D16-A8FE-24E7-872AA079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166687</xdr:rowOff>
    </xdr:from>
    <xdr:to>
      <xdr:col>14</xdr:col>
      <xdr:colOff>371475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331F5-60C2-DCDB-993C-BCA41F2D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F488-108C-444F-A6C6-1188379D2BA5}">
  <dimension ref="A1:F11"/>
  <sheetViews>
    <sheetView workbookViewId="0">
      <selection activeCell="F14" sqref="F14"/>
    </sheetView>
  </sheetViews>
  <sheetFormatPr defaultRowHeight="15" x14ac:dyDescent="0.25"/>
  <cols>
    <col min="4" max="4" width="14.42578125" customWidth="1"/>
    <col min="5" max="5" width="16.7109375" customWidth="1"/>
  </cols>
  <sheetData>
    <row r="1" spans="1:6" x14ac:dyDescent="0.25">
      <c r="A1" t="s">
        <v>0</v>
      </c>
      <c r="B1" t="s">
        <v>1</v>
      </c>
      <c r="C1" t="s">
        <v>9</v>
      </c>
      <c r="E1" t="s">
        <v>3</v>
      </c>
      <c r="F1">
        <f>_xlfn.STDEV.P(A2:A11)</f>
        <v>2.8722813232690143</v>
      </c>
    </row>
    <row r="2" spans="1:6" x14ac:dyDescent="0.25">
      <c r="A2">
        <v>1</v>
      </c>
      <c r="B2">
        <v>2</v>
      </c>
      <c r="C2">
        <f>$F$7+$F$6*A2</f>
        <v>0.81818181818181879</v>
      </c>
      <c r="E2" t="s">
        <v>2</v>
      </c>
      <c r="F2">
        <f>_xlfn.STDEV.P(B2:B11)</f>
        <v>6.0630025564896473</v>
      </c>
    </row>
    <row r="3" spans="1:6" x14ac:dyDescent="0.25">
      <c r="A3">
        <v>2</v>
      </c>
      <c r="B3">
        <v>4</v>
      </c>
      <c r="C3">
        <f t="shared" ref="C3:C11" si="0">$F$7+$F$6*A3</f>
        <v>2.9030303030303033</v>
      </c>
      <c r="E3" t="s">
        <v>5</v>
      </c>
      <c r="F3">
        <f>AVERAGE(A2:A11)</f>
        <v>5.5</v>
      </c>
    </row>
    <row r="4" spans="1:6" x14ac:dyDescent="0.25">
      <c r="A4">
        <v>3</v>
      </c>
      <c r="B4">
        <v>3</v>
      </c>
      <c r="C4">
        <f t="shared" si="0"/>
        <v>4.9878787878787882</v>
      </c>
      <c r="E4" t="s">
        <v>4</v>
      </c>
      <c r="F4">
        <f>AVERAGE(B2:B11)</f>
        <v>10.199999999999999</v>
      </c>
    </row>
    <row r="5" spans="1:6" x14ac:dyDescent="0.25">
      <c r="A5">
        <v>4</v>
      </c>
      <c r="B5">
        <v>6</v>
      </c>
      <c r="C5">
        <f t="shared" si="0"/>
        <v>7.0727272727272723</v>
      </c>
      <c r="E5" t="s">
        <v>6</v>
      </c>
      <c r="F5">
        <f>CORREL(A2:A11,B2:B11)</f>
        <v>0.98767422726324727</v>
      </c>
    </row>
    <row r="6" spans="1:6" x14ac:dyDescent="0.25">
      <c r="A6">
        <v>5</v>
      </c>
      <c r="B6">
        <v>9</v>
      </c>
      <c r="C6">
        <f t="shared" si="0"/>
        <v>9.1575757575757564</v>
      </c>
      <c r="E6" t="s">
        <v>7</v>
      </c>
      <c r="F6">
        <f>F5*(F2/F1)</f>
        <v>2.0848484848484845</v>
      </c>
    </row>
    <row r="7" spans="1:6" x14ac:dyDescent="0.25">
      <c r="A7">
        <v>6</v>
      </c>
      <c r="B7">
        <v>12</v>
      </c>
      <c r="C7">
        <f t="shared" si="0"/>
        <v>11.242424242424242</v>
      </c>
      <c r="E7" t="s">
        <v>8</v>
      </c>
      <c r="F7">
        <f>F4-F6*F3</f>
        <v>-1.2666666666666657</v>
      </c>
    </row>
    <row r="8" spans="1:6" x14ac:dyDescent="0.25">
      <c r="A8">
        <v>7</v>
      </c>
      <c r="B8">
        <v>13</v>
      </c>
      <c r="C8">
        <f t="shared" si="0"/>
        <v>13.327272727272726</v>
      </c>
    </row>
    <row r="9" spans="1:6" x14ac:dyDescent="0.25">
      <c r="A9">
        <v>8</v>
      </c>
      <c r="B9">
        <v>15</v>
      </c>
      <c r="C9">
        <f t="shared" si="0"/>
        <v>15.41212121212121</v>
      </c>
    </row>
    <row r="10" spans="1:6" x14ac:dyDescent="0.25">
      <c r="A10">
        <v>9</v>
      </c>
      <c r="B10">
        <v>18</v>
      </c>
      <c r="C10">
        <f t="shared" si="0"/>
        <v>17.496969696969696</v>
      </c>
    </row>
    <row r="11" spans="1:6" x14ac:dyDescent="0.25">
      <c r="A11">
        <v>10</v>
      </c>
      <c r="B11">
        <v>20</v>
      </c>
      <c r="C11">
        <f t="shared" si="0"/>
        <v>19.581818181818178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F347-EFE0-43F1-AB7E-CAA8AC1A2F3E}">
  <dimension ref="A1:F14"/>
  <sheetViews>
    <sheetView tabSelected="1" workbookViewId="0">
      <selection activeCell="G14" sqref="G14"/>
    </sheetView>
  </sheetViews>
  <sheetFormatPr defaultRowHeight="15" x14ac:dyDescent="0.25"/>
  <cols>
    <col min="3" max="3" width="12.140625" customWidth="1"/>
    <col min="5" max="5" width="16.7109375" customWidth="1"/>
  </cols>
  <sheetData>
    <row r="1" spans="1:6" x14ac:dyDescent="0.25">
      <c r="A1" t="s">
        <v>0</v>
      </c>
      <c r="B1" t="s">
        <v>1</v>
      </c>
      <c r="C1" t="s">
        <v>9</v>
      </c>
      <c r="E1" t="s">
        <v>3</v>
      </c>
      <c r="F1">
        <f>_xlfn.STDEV.P(A2:A14)</f>
        <v>5.6109044298321509</v>
      </c>
    </row>
    <row r="2" spans="1:6" x14ac:dyDescent="0.25">
      <c r="A2">
        <v>73.5</v>
      </c>
      <c r="B2">
        <v>1.49</v>
      </c>
      <c r="C2">
        <f>$F$7+$F$6*A2</f>
        <v>1.4846771919932338</v>
      </c>
      <c r="E2" t="s">
        <v>2</v>
      </c>
      <c r="F2">
        <f>_xlfn.STDEV.P(B2:B14)</f>
        <v>6.2926650265284767E-2</v>
      </c>
    </row>
    <row r="3" spans="1:6" x14ac:dyDescent="0.25">
      <c r="A3">
        <v>75</v>
      </c>
      <c r="B3">
        <v>1.5</v>
      </c>
      <c r="C3">
        <f t="shared" ref="C3:C14" si="0">$F$7+$F$6*A3</f>
        <v>1.5014533408514237</v>
      </c>
      <c r="E3" t="s">
        <v>5</v>
      </c>
      <c r="F3">
        <f>AVERAGE(A2:A14)</f>
        <v>83.192307692307693</v>
      </c>
    </row>
    <row r="4" spans="1:6" x14ac:dyDescent="0.25">
      <c r="A4">
        <v>76.5</v>
      </c>
      <c r="B4">
        <v>1.51</v>
      </c>
      <c r="C4">
        <f t="shared" si="0"/>
        <v>1.5182294897096136</v>
      </c>
      <c r="E4" t="s">
        <v>4</v>
      </c>
      <c r="F4">
        <f>AVERAGE(B2:B14)</f>
        <v>1.5930769230769231</v>
      </c>
    </row>
    <row r="5" spans="1:6" x14ac:dyDescent="0.25">
      <c r="A5">
        <v>79</v>
      </c>
      <c r="B5">
        <v>1.54</v>
      </c>
      <c r="C5">
        <f t="shared" si="0"/>
        <v>1.5461897378065972</v>
      </c>
      <c r="E5" t="s">
        <v>6</v>
      </c>
      <c r="F5">
        <f>CORREL(A2:A14,B2:B14)</f>
        <v>0.99723903462325769</v>
      </c>
    </row>
    <row r="6" spans="1:6" x14ac:dyDescent="0.25">
      <c r="A6">
        <v>81.5</v>
      </c>
      <c r="B6">
        <v>1.58</v>
      </c>
      <c r="C6">
        <f t="shared" si="0"/>
        <v>1.5741499859035804</v>
      </c>
      <c r="E6" t="s">
        <v>7</v>
      </c>
      <c r="F6">
        <f>F5*(F2/F1)</f>
        <v>1.118409923879334E-2</v>
      </c>
    </row>
    <row r="7" spans="1:6" x14ac:dyDescent="0.25">
      <c r="A7">
        <v>82.5</v>
      </c>
      <c r="B7">
        <v>1.59</v>
      </c>
      <c r="C7">
        <f t="shared" si="0"/>
        <v>1.5853340851423736</v>
      </c>
      <c r="E7" t="s">
        <v>8</v>
      </c>
      <c r="F7">
        <f>F4-F6*F3</f>
        <v>0.66264589794192319</v>
      </c>
    </row>
    <row r="8" spans="1:6" x14ac:dyDescent="0.25">
      <c r="A8">
        <v>84</v>
      </c>
      <c r="B8">
        <v>1.6</v>
      </c>
      <c r="C8">
        <f t="shared" si="0"/>
        <v>1.6021102340005637</v>
      </c>
    </row>
    <row r="9" spans="1:6" x14ac:dyDescent="0.25">
      <c r="A9">
        <v>85</v>
      </c>
      <c r="B9">
        <v>1.62</v>
      </c>
      <c r="C9">
        <f t="shared" si="0"/>
        <v>1.6132943332393572</v>
      </c>
    </row>
    <row r="10" spans="1:6" x14ac:dyDescent="0.25">
      <c r="A10">
        <v>86.5</v>
      </c>
      <c r="B10">
        <v>1.63</v>
      </c>
      <c r="C10">
        <f t="shared" si="0"/>
        <v>1.6300704820975471</v>
      </c>
    </row>
    <row r="11" spans="1:6" x14ac:dyDescent="0.25">
      <c r="A11">
        <v>87.5</v>
      </c>
      <c r="B11">
        <v>1.64</v>
      </c>
      <c r="C11">
        <f t="shared" si="0"/>
        <v>1.6412545813363404</v>
      </c>
    </row>
    <row r="12" spans="1:6" x14ac:dyDescent="0.25">
      <c r="A12">
        <v>89</v>
      </c>
      <c r="B12">
        <v>1.66</v>
      </c>
      <c r="C12">
        <f t="shared" si="0"/>
        <v>1.6580307301945305</v>
      </c>
    </row>
    <row r="13" spans="1:6" x14ac:dyDescent="0.25">
      <c r="A13">
        <v>90</v>
      </c>
      <c r="B13">
        <v>1.67</v>
      </c>
      <c r="C13">
        <f t="shared" si="0"/>
        <v>1.6692148294333238</v>
      </c>
    </row>
    <row r="14" spans="1:6" x14ac:dyDescent="0.25">
      <c r="A14">
        <v>91.5</v>
      </c>
      <c r="B14">
        <v>1.68</v>
      </c>
      <c r="C14">
        <f t="shared" si="0"/>
        <v>1.6859909782915139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VD1</vt:lpstr>
      <vt:lpstr>VD2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Lê Minh</dc:creator>
  <cp:lastModifiedBy>Nguyên Lê Minh</cp:lastModifiedBy>
  <dcterms:created xsi:type="dcterms:W3CDTF">2025-01-23T08:48:42Z</dcterms:created>
  <dcterms:modified xsi:type="dcterms:W3CDTF">2025-01-23T09:07:25Z</dcterms:modified>
</cp:coreProperties>
</file>