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4 Финансовый менеджмент\3 Рассчет стоимости проекта\"/>
    </mc:Choice>
  </mc:AlternateContent>
  <xr:revisionPtr revIDLastSave="0" documentId="13_ncr:1_{42309322-3E10-48B0-9354-C4029656119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Учебный кейс 1" sheetId="1" r:id="rId1"/>
    <sheet name="Учебный кейс 2" sheetId="2" r:id="rId2"/>
    <sheet name="Учебный кейс 3" sheetId="3" r:id="rId3"/>
    <sheet name="Обсуждение 4" sheetId="4" r:id="rId4"/>
    <sheet name="ДЗ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9" i="5" l="1"/>
  <c r="K58" i="5"/>
  <c r="F58" i="5"/>
  <c r="O58" i="5"/>
  <c r="N58" i="5"/>
  <c r="M58" i="5"/>
  <c r="L58" i="5"/>
  <c r="J58" i="5"/>
  <c r="I58" i="5"/>
  <c r="H58" i="5"/>
  <c r="G58" i="5"/>
  <c r="E58" i="5"/>
  <c r="D58" i="5"/>
  <c r="C58" i="5"/>
  <c r="B58" i="5"/>
  <c r="F54" i="5"/>
  <c r="G53" i="5"/>
  <c r="K54" i="5" s="1"/>
  <c r="D38" i="5"/>
  <c r="D39" i="5"/>
  <c r="D40" i="5"/>
  <c r="D37" i="5"/>
  <c r="C21" i="5"/>
  <c r="B47" i="5" s="1"/>
  <c r="C19" i="5"/>
  <c r="B46" i="5" s="1"/>
  <c r="C22" i="5"/>
  <c r="C20" i="5"/>
  <c r="C18" i="5"/>
  <c r="C16" i="5"/>
  <c r="K4" i="4"/>
  <c r="F4" i="4"/>
  <c r="L3" i="4"/>
  <c r="P4" i="4" s="1"/>
  <c r="G3" i="4"/>
  <c r="F6" i="1"/>
  <c r="C6" i="1"/>
  <c r="B45" i="5" l="1"/>
  <c r="B44" i="5"/>
  <c r="L53" i="5"/>
  <c r="P5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Наталья Ли</author>
  </authors>
  <commentList>
    <comment ref="C14" authorId="0" shapeId="0" xr:uid="{D3CF210B-CE35-4273-BF25-180830461234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Данные за февраль 2025</t>
        </r>
      </text>
    </comment>
    <comment ref="C15" authorId="0" shapeId="0" xr:uid="{32F977FF-73C4-4A42-8421-BD0FC732D6F1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S7</t>
        </r>
      </text>
    </comment>
    <comment ref="B16" authorId="0" shapeId="0" xr:uid="{3344B047-3DB2-4092-A35B-D73C8D0A9777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https://ticket.rzd.ru/booking/rail/150%D0%A5/service</t>
        </r>
      </text>
    </comment>
    <comment ref="C16" authorId="0" shapeId="0" xr:uid="{8552594A-3AF7-4C64-BE2B-309417DFF09C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Купе</t>
        </r>
      </text>
    </comment>
    <comment ref="D16" authorId="0" shapeId="0" xr:uid="{2211C208-98C6-4FC3-B58A-2CF6213687E4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Прибытие в Казань 12.02 в 13:27</t>
        </r>
      </text>
    </comment>
    <comment ref="E16" authorId="0" shapeId="0" xr:uid="{3A849418-4759-4446-A9FB-76B49A38C511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Отбытие из Казани 15.02 в 22.28</t>
        </r>
      </text>
    </comment>
    <comment ref="C17" authorId="0" shapeId="0" xr:uid="{FAF055EB-1360-47DF-8FD9-30E5C8F1B6C9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S7</t>
        </r>
      </text>
    </comment>
    <comment ref="C18" authorId="0" shapeId="0" xr:uid="{2F27F205-1FF0-4A69-B3FE-B78AA3CED4F9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Купе</t>
        </r>
      </text>
    </comment>
    <comment ref="D18" authorId="0" shapeId="0" xr:uid="{7A9327C7-06E9-49C8-9F0F-1BE82B717E89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Прибытие в Казань 12.02 в 13:27</t>
        </r>
      </text>
    </comment>
    <comment ref="E18" authorId="0" shapeId="0" xr:uid="{F449FF7A-87BB-4424-A653-FE4DA9C7B963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Отбытие из Казани 17.02 в 22:28</t>
        </r>
      </text>
    </comment>
    <comment ref="B19" authorId="0" shapeId="0" xr:uid="{5DAFDAD4-791A-4067-AB4A-B3AA554CC009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https://www.aviasales.ru/search/MOW1102OMS1</t>
        </r>
      </text>
    </comment>
    <comment ref="C19" authorId="0" shapeId="0" xr:uid="{BABAEAE6-ADBF-4541-A1E9-EDAB6BB1C3C4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Аэрофлот</t>
        </r>
      </text>
    </comment>
    <comment ref="D19" authorId="0" shapeId="0" xr:uid="{4698B311-ED57-47A5-9E52-91E9CD43CA6B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Прибытие в Омск 12.02 в 04:35</t>
        </r>
      </text>
    </comment>
    <comment ref="D20" authorId="0" shapeId="0" xr:uid="{755D99DA-22C1-4D19-80E5-E4CEAD9854AC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Прибытие в Омск 13.02 в 02.15</t>
        </r>
      </text>
    </comment>
    <comment ref="E20" authorId="0" shapeId="0" xr:uid="{6B87D2D2-9C2E-4270-A7AC-B310C5B6F3E2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Отбытие из Омска 17.02 в 23:07</t>
        </r>
      </text>
    </comment>
    <comment ref="B21" authorId="0" shapeId="0" xr:uid="{4BC618B7-B952-4903-AB23-D056EB0AC01D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https://www.aviasales.ru/search/MOW1102OMS1</t>
        </r>
      </text>
    </comment>
    <comment ref="C21" authorId="0" shapeId="0" xr:uid="{63ECB6A8-5D4C-4483-8F00-70C867984BAA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Аэрофлот</t>
        </r>
      </text>
    </comment>
    <comment ref="D21" authorId="0" shapeId="0" xr:uid="{78016D43-CE54-4ED1-8BCE-ED98AFC57AB2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Прибытие в Омск 12.02 в 04:35</t>
        </r>
      </text>
    </comment>
    <comment ref="D22" authorId="0" shapeId="0" xr:uid="{0700F564-F659-43B6-B44A-7065C44C4649}">
      <text>
        <r>
          <rPr>
            <b/>
            <sz val="9"/>
            <color indexed="81"/>
            <rFont val="Tahoma"/>
            <charset val="1"/>
          </rPr>
          <t>Наталья Ли:</t>
        </r>
        <r>
          <rPr>
            <sz val="9"/>
            <color indexed="81"/>
            <rFont val="Tahoma"/>
            <charset val="1"/>
          </rPr>
          <t xml:space="preserve">
Прибытие в Омск 13.02 в 02.15</t>
        </r>
      </text>
    </comment>
    <comment ref="E22" authorId="0" shapeId="0" xr:uid="{3654187C-8857-43D1-A785-84EC2D964486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Отбытие из Омска 17.02 в 23:07</t>
        </r>
      </text>
    </comment>
    <comment ref="B30" authorId="0" shapeId="0" xr:uid="{F2F21000-FCB5-4574-A6FF-68790F5D1D37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С 12.02 12:00 до 16.02 12:00</t>
        </r>
      </text>
    </comment>
    <comment ref="C30" authorId="0" shapeId="0" xr:uid="{ACDC16B6-596F-4A0E-A2BE-DE7A8C8096E9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https://travel.yandex.ru/hotels/kazan/karl-house/?adults=1&amp;checkinDate=2025-02-12&amp;checkoutDate=2025-02-16&amp;childrenAges=&amp;searchPagePollingId=39616bd68f9112216216e141744a97f-0-newsearch&amp;seed=portal-hotels-search</t>
        </r>
      </text>
    </comment>
    <comment ref="B31" authorId="0" shapeId="0" xr:uid="{6F4CD7C7-2A70-4F80-AF58-6D2754246BBD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С 12.02 12:00 до 18.02 12:00</t>
        </r>
      </text>
    </comment>
    <comment ref="C31" authorId="0" shapeId="0" xr:uid="{11D3D19C-A425-4343-9508-70CD7FB33B83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https://travel.yandex.ru/hotels/kazan/karl-house/?adults=1&amp;checkinDate=2025-02-12&amp;checkoutDate=2025-02-18&amp;childrenAges=&amp;searchPagePollingId=63850eeebfbbf9e7ae20e58867967625-0-newsearch&amp;seed=portal-hotels-search</t>
        </r>
      </text>
    </comment>
    <comment ref="B32" authorId="0" shapeId="0" xr:uid="{0A0ED333-AE26-4C40-83B5-46208566C5A9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С 12.02 00:00 до 18.02 00:00</t>
        </r>
      </text>
    </comment>
    <comment ref="C32" authorId="0" shapeId="0" xr:uid="{4C0D587E-F3D3-4C3E-AF88-ADA7F21020D4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https://travel.yandex.ru/hotels/omsk/amaks-otel-omsk/?adults=1&amp;checkinDate=2025-02-12&amp;checkoutDate=2025-02-18&amp;childrenAges=&amp;searchPagePollingId=3d8263815837db71e53c426c345db10-0-newsearch&amp;seed=portal-hotels-search</t>
        </r>
      </text>
    </comment>
    <comment ref="B33" authorId="0" shapeId="0" xr:uid="{74815601-00BB-46B6-927C-31C5109EFE82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С 12.02 00:00 до 18.02 00:00</t>
        </r>
      </text>
    </comment>
    <comment ref="C33" authorId="0" shapeId="0" xr:uid="{CBF1152C-E0E0-4B5B-9495-3DED355B4992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https://travel.yandex.ru/hotels/omsk/amaks-otel-omsk/?adults=1&amp;checkinDate=2025-02-12&amp;checkoutDate=2025-02-18&amp;childrenAges=&amp;searchPagePollingId=3d8263815837db71e53c426c345db10-0-newsearch&amp;seed=portal-hotels-search</t>
        </r>
      </text>
    </comment>
  </commentList>
</comments>
</file>

<file path=xl/sharedStrings.xml><?xml version="1.0" encoding="utf-8"?>
<sst xmlns="http://schemas.openxmlformats.org/spreadsheetml/2006/main" count="190" uniqueCount="111">
  <si>
    <r>
      <rPr>
        <b/>
        <sz val="11"/>
        <color theme="1"/>
        <rFont val="Calibri"/>
      </rPr>
      <t xml:space="preserve">Условие 1. </t>
    </r>
    <r>
      <rPr>
        <sz val="11"/>
        <color theme="1"/>
        <rFont val="Calibri"/>
      </rPr>
      <t xml:space="preserve">
Вы - руководитель проекта
Вы провели первоначальный брифинг с Заказчиком, оценили необходимое вовлечение проектной команды и получили от финансового отдела ставки команды. Вот что получилось: на проект вам необходимы: 
0,5 FTE РП  (1 FTE = 6 млн в год), 
0,3 FTE Back-end разработчик (1 FTE = 5 млн в год), 
0,1 FTE Тестировщик (1 FTE = 7 млн в год) , 
0,2 FTE Front-end разработчик (1 FTE = 3,5 млн в год)
Условие 2.
График закупки лицензий (срок использования более 1 года), а также закупка лицензий на использование Zoom приведен в таблие ниже
Задание 
Необходимо: распределите затраты проекта по кварталам, если срок проекта с 01.01.2023 - 30.08.2023
</t>
    </r>
  </si>
  <si>
    <t>Лицензии</t>
  </si>
  <si>
    <t xml:space="preserve">февраль </t>
  </si>
  <si>
    <t>март</t>
  </si>
  <si>
    <t>май</t>
  </si>
  <si>
    <t>июль</t>
  </si>
  <si>
    <t>август</t>
  </si>
  <si>
    <t>Стоимость закупаемых лицензий (срок использования более 1 года)</t>
  </si>
  <si>
    <t>ZOOM</t>
  </si>
  <si>
    <t>ежемесячно по 1120 р</t>
  </si>
  <si>
    <t>Наименование статьи бюджета</t>
  </si>
  <si>
    <t>Загрузка сотрудника</t>
  </si>
  <si>
    <t>Ежегодная стоимость сотрудника</t>
  </si>
  <si>
    <t>Квартал 1</t>
  </si>
  <si>
    <t>Квартал 2</t>
  </si>
  <si>
    <t>Квартал 3</t>
  </si>
  <si>
    <t>Квартал 4</t>
  </si>
  <si>
    <t>ИТОГО</t>
  </si>
  <si>
    <t>с учетом инфляции 15%</t>
  </si>
  <si>
    <t>Операционные затраты</t>
  </si>
  <si>
    <t xml:space="preserve"> Содержание персонал</t>
  </si>
  <si>
    <t xml:space="preserve">Менеджер проекта </t>
  </si>
  <si>
    <t xml:space="preserve">Back-end разработчик </t>
  </si>
  <si>
    <t xml:space="preserve">Front-end разработчик </t>
  </si>
  <si>
    <t>Тестировщик</t>
  </si>
  <si>
    <t>Капитальные затраты</t>
  </si>
  <si>
    <t>лицензий (срок использования более 1 года)</t>
  </si>
  <si>
    <t>Итого затрат</t>
  </si>
  <si>
    <t>Условие 1. Рассчитайте резервы на возможные потери, управленческий резерв и заложите их в бюджет проекта на листе "Учебный кейс 1"
Условие 2. Заказчик проекта добавил 10% от себестоимости работ в качестве управленческого резерва, отразите этот факт в бюджете проекта на листе "Учебный кейс 1"</t>
  </si>
  <si>
    <t>Вероятность того, что разработка модуля бюджетирования не потребуется заказчику  – около 30%. Нам это позволит сэкономить 0,4 FTE аналитика на протяжении 3 мес (стоимость 1 FTE 5 000 000 руб.)</t>
  </si>
  <si>
    <t>Вероятность того, что ИТ-инфраструктура будет недокомплектована в результате поставки  равна 15%, нам это обойдется в 200 000 руб.</t>
  </si>
  <si>
    <t>Вероятность того, что поставка товара произойдет 
с опозданием – 10%, это обойдется проекту в 3 500 000 руб.</t>
  </si>
  <si>
    <t>10% - Вероятность того, что курс доллара станет ниже на 20%. Наше оборудование стоит 2000$. Текущий курс 70руб</t>
  </si>
  <si>
    <t>Вероятность доп. требования заказчика  – 45%. На доработку потребуется привлечение вендора на 5 дня (стоимость 1 дня - 20000 руб )</t>
  </si>
  <si>
    <t>Итого резерв на возможные потери</t>
  </si>
  <si>
    <t>1. Рентабельность в компании установлена на уровне 30% и учитывается только при расчете стоимости персонала, отразите эту информацию в бюджете вашего проекта, а также покажите прогнозную прибыль проекта при условии, что резервы будут израсходованы в полном объеме.
2. Как изменится прибыль проекта, если уровень инфляции в 2022г. прогнозируется на уровне 15%?</t>
  </si>
  <si>
    <t>Приведите примеры, когда указанные статьи затрат могут быть включены в проект, т.е. выступать как прямые, и в каких случаях они могут быть косвенными?</t>
  </si>
  <si>
    <t xml:space="preserve"> Содержание персонала</t>
  </si>
  <si>
    <t xml:space="preserve"> Содержание помещений и основных фондов</t>
  </si>
  <si>
    <t xml:space="preserve"> Охрана объектов и информационная безопасность</t>
  </si>
  <si>
    <t xml:space="preserve"> Материально-техническое обеспечение (кроме ИТ)</t>
  </si>
  <si>
    <t xml:space="preserve"> ИТ-обеспечение, ПО, телекоммуникации, связь</t>
  </si>
  <si>
    <t xml:space="preserve"> Реклама и маркетинг</t>
  </si>
  <si>
    <t xml:space="preserve"> Расходы на аудит, рейтинги, консалтинговое, юридическое и информационное обслуживание и прочие услуги</t>
  </si>
  <si>
    <t xml:space="preserve"> Командировочные и представительские расходы</t>
  </si>
  <si>
    <t xml:space="preserve"> Штрафы, пени, неустойки в рамках хозяйственной деятельности</t>
  </si>
  <si>
    <t xml:space="preserve"> Капитальный ремонт помещений</t>
  </si>
  <si>
    <t xml:space="preserve"> Приобретение нематериальных активов</t>
  </si>
  <si>
    <t xml:space="preserve"> Приобретение ИТ - оборудования</t>
  </si>
  <si>
    <t xml:space="preserve"> Телекоммуникационное обеспечение</t>
  </si>
  <si>
    <t xml:space="preserve"> Расходы на создание и поддержание технических средств охраны</t>
  </si>
  <si>
    <t>Итого</t>
  </si>
  <si>
    <t>1. Рассчитайте стоимость командировочных расходов для команды из Москвы, подтвердите расходы ссылками на соответствующие ресурсы, включите их в бюджет проекта, проверьте корректность расчетов всех остальных показателей</t>
  </si>
  <si>
    <t xml:space="preserve">суточные </t>
  </si>
  <si>
    <t>Лимит проживания в гостинице</t>
  </si>
  <si>
    <t xml:space="preserve">Сроки командировки </t>
  </si>
  <si>
    <t xml:space="preserve">Место командировки </t>
  </si>
  <si>
    <t>Участник проекта 1</t>
  </si>
  <si>
    <t>13.02.2023-15.02.2023</t>
  </si>
  <si>
    <t xml:space="preserve">Казань </t>
  </si>
  <si>
    <t>Участник проекта 2</t>
  </si>
  <si>
    <t>13.02.2023-17.02.2023</t>
  </si>
  <si>
    <t>Участник проекта 3</t>
  </si>
  <si>
    <t>Омск</t>
  </si>
  <si>
    <t>Участник проекта 4</t>
  </si>
  <si>
    <t xml:space="preserve">Омск </t>
  </si>
  <si>
    <t>2. Для своего учебного проекта определите необходимые статьи затрат (командировочные, резевы на возможные потери и управленческие резервы, подкрепите расчеты ссылками и подтверждениями)</t>
  </si>
  <si>
    <t>Участник</t>
  </si>
  <si>
    <t>Вид транспорта</t>
  </si>
  <si>
    <t>Стоимость билетов</t>
  </si>
  <si>
    <t>Количество дней</t>
  </si>
  <si>
    <t>Комментарии</t>
  </si>
  <si>
    <t>Авиа</t>
  </si>
  <si>
    <t>ЖД</t>
  </si>
  <si>
    <t>12.02 в 19:00</t>
  </si>
  <si>
    <t>Дата и время отбытия Москва</t>
  </si>
  <si>
    <t>Дата и время прибытия Москва</t>
  </si>
  <si>
    <t>15.02 в 23:10</t>
  </si>
  <si>
    <t>17.02 в 23:10</t>
  </si>
  <si>
    <t>18.02 в 06:15</t>
  </si>
  <si>
    <t>Уральские авиалинии не рассматривала, часто откладывают рейс</t>
  </si>
  <si>
    <t>12.02 в 00:20</t>
  </si>
  <si>
    <t>16.02 в 09:37</t>
  </si>
  <si>
    <t>18.02 в 09:37</t>
  </si>
  <si>
    <t>удобный вариант, учитывала необходимость времени для отдыха</t>
  </si>
  <si>
    <t>11.02 в 01:00</t>
  </si>
  <si>
    <t>20.02 в 02:20</t>
  </si>
  <si>
    <t xml:space="preserve">Комментарии: </t>
  </si>
  <si>
    <t>для командировки в Казань лучше выбрать ЖД, так как остается время на отдых и удобное время отбытия\прибытия.</t>
  </si>
  <si>
    <t>для командировки в Омск учше выбрать авиа, так как длительное время в пути</t>
  </si>
  <si>
    <t>11.02 в 22:05</t>
  </si>
  <si>
    <t>Количество дней командировки</t>
  </si>
  <si>
    <t>Проезд</t>
  </si>
  <si>
    <t>Проживание</t>
  </si>
  <si>
    <t>Гостиница</t>
  </si>
  <si>
    <t>Участник 1</t>
  </si>
  <si>
    <t>Участник 2</t>
  </si>
  <si>
    <t>Участник 3</t>
  </si>
  <si>
    <t>Участник 4</t>
  </si>
  <si>
    <t>Командировочные:</t>
  </si>
  <si>
    <t>Количество суток проживания</t>
  </si>
  <si>
    <t>Karl House 3</t>
  </si>
  <si>
    <t>Цена</t>
  </si>
  <si>
    <t>Karl House 3</t>
  </si>
  <si>
    <t>АМАКС Отель Омск 3</t>
  </si>
  <si>
    <t>В день</t>
  </si>
  <si>
    <t>Итого:</t>
  </si>
  <si>
    <t>Сумма расходов + резерв 10%</t>
  </si>
  <si>
    <t>Комментарии:</t>
  </si>
  <si>
    <t>Управленческий резерв (10%)</t>
  </si>
  <si>
    <t>т.к. проект реализуется на базе подразделения завода, то все статьи, кроме доплаты персоналу и командировочных в рамках проекта отнесла в капитальные затраты. Территория пренадлежит заводу, остальная деятельность в рамках прочих статей распространяется на все процессы деятельности данной организации централизовано. Суммы не проставляла, оставила только формулу для посдсчета резерва - определено руководством, что остальные затраты в рамках проекта попадают под бюджетирование в соответствующее подразделение.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</si>
</sst>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₽-419]_-;\-* #,##0.00\ [$₽-419]_-;_-* &quot;-&quot;??\ [$₽-419]_-;_-@"/>
    <numFmt numFmtId="165" formatCode="_-* #,##0\ [$₽-419]_-;\-* #,##0\ [$₽-419]_-;_-* &quot;-&quot;??\ [$₽-419]_-;_-@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8"/>
      <color theme="0"/>
      <name val="Calibri"/>
    </font>
    <font>
      <sz val="12"/>
      <color theme="1"/>
      <name val="Calibri"/>
    </font>
    <font>
      <b/>
      <sz val="11"/>
      <color rgb="FF1E4E79"/>
      <name val="Calibri"/>
    </font>
    <font>
      <sz val="11"/>
      <name val="Calibri"/>
    </font>
    <font>
      <b/>
      <sz val="11"/>
      <color rgb="FF44546A"/>
      <name val="Calibri"/>
    </font>
    <font>
      <b/>
      <sz val="11"/>
      <color rgb="FFFF0000"/>
      <name val="Calibri"/>
    </font>
    <font>
      <sz val="11"/>
      <color rgb="FF44546A"/>
      <name val="Calibri"/>
    </font>
    <font>
      <i/>
      <sz val="11"/>
      <color rgb="FF44546A"/>
      <name val="Calibri"/>
    </font>
    <font>
      <i/>
      <sz val="11"/>
      <color theme="1"/>
      <name val="Calibri"/>
    </font>
    <font>
      <i/>
      <sz val="11"/>
      <color rgb="FFFF0000"/>
      <name val="Calibri"/>
    </font>
    <font>
      <sz val="11"/>
      <color rgb="FFFF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rgb="FF1E4E79"/>
      <name val="Calibri"/>
    </font>
    <font>
      <i/>
      <sz val="11"/>
      <color rgb="FF1E4E79"/>
      <name val="Calibri"/>
    </font>
    <font>
      <sz val="11"/>
      <color theme="0"/>
      <name val="Calibri"/>
      <scheme val="minor"/>
    </font>
    <font>
      <sz val="11"/>
      <color rgb="FFFFFFFF"/>
      <name val="Calibri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E3E1FF"/>
        <bgColor rgb="FFE3E1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4"/>
      </patternFill>
    </fill>
  </fills>
  <borders count="15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1" fontId="2" fillId="0" borderId="0" xfId="0" applyNumberFormat="1" applyFont="1"/>
    <xf numFmtId="0" fontId="4" fillId="3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right"/>
    </xf>
    <xf numFmtId="0" fontId="2" fillId="0" borderId="0" xfId="0" applyFont="1" applyAlignment="1"/>
    <xf numFmtId="0" fontId="5" fillId="5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wrapText="1"/>
    </xf>
    <xf numFmtId="164" fontId="7" fillId="7" borderId="2" xfId="0" applyNumberFormat="1" applyFont="1" applyFill="1" applyBorder="1" applyAlignment="1">
      <alignment vertical="center" wrapText="1"/>
    </xf>
    <xf numFmtId="165" fontId="8" fillId="7" borderId="2" xfId="0" applyNumberFormat="1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164" fontId="10" fillId="0" borderId="2" xfId="0" applyNumberFormat="1" applyFont="1" applyBorder="1" applyAlignment="1">
      <alignment vertical="center" wrapText="1"/>
    </xf>
    <xf numFmtId="165" fontId="11" fillId="0" borderId="2" xfId="0" applyNumberFormat="1" applyFont="1" applyBorder="1" applyAlignment="1">
      <alignment vertical="center" wrapText="1"/>
    </xf>
    <xf numFmtId="165" fontId="12" fillId="0" borderId="2" xfId="0" applyNumberFormat="1" applyFont="1" applyBorder="1" applyAlignment="1">
      <alignment vertical="center" wrapText="1"/>
    </xf>
    <xf numFmtId="165" fontId="12" fillId="6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2" fillId="0" borderId="7" xfId="0" applyFont="1" applyBorder="1" applyAlignment="1"/>
    <xf numFmtId="164" fontId="7" fillId="7" borderId="0" xfId="0" applyNumberFormat="1" applyFont="1" applyFill="1" applyAlignment="1">
      <alignment vertical="center" wrapText="1"/>
    </xf>
    <xf numFmtId="0" fontId="7" fillId="4" borderId="2" xfId="0" applyFont="1" applyFill="1" applyBorder="1" applyAlignment="1">
      <alignment wrapText="1"/>
    </xf>
    <xf numFmtId="164" fontId="7" fillId="4" borderId="2" xfId="0" applyNumberFormat="1" applyFont="1" applyFill="1" applyBorder="1" applyAlignment="1">
      <alignment vertical="center" wrapText="1"/>
    </xf>
    <xf numFmtId="165" fontId="8" fillId="4" borderId="2" xfId="0" applyNumberFormat="1" applyFont="1" applyFill="1" applyBorder="1" applyAlignment="1">
      <alignment vertical="center" wrapText="1"/>
    </xf>
    <xf numFmtId="165" fontId="8" fillId="6" borderId="2" xfId="0" applyNumberFormat="1" applyFont="1" applyFill="1" applyBorder="1" applyAlignment="1">
      <alignment vertical="center" wrapText="1"/>
    </xf>
    <xf numFmtId="0" fontId="7" fillId="7" borderId="2" xfId="0" applyFont="1" applyFill="1" applyBorder="1" applyAlignment="1">
      <alignment wrapText="1"/>
    </xf>
    <xf numFmtId="0" fontId="13" fillId="0" borderId="0" xfId="0" applyFont="1" applyAlignment="1"/>
    <xf numFmtId="0" fontId="13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horizontal="right" vertical="center"/>
    </xf>
    <xf numFmtId="0" fontId="13" fillId="0" borderId="7" xfId="0" applyFont="1" applyBorder="1"/>
    <xf numFmtId="0" fontId="2" fillId="0" borderId="7" xfId="0" applyFont="1" applyBorder="1"/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164" fontId="9" fillId="7" borderId="2" xfId="0" applyNumberFormat="1" applyFont="1" applyFill="1" applyBorder="1" applyAlignment="1">
      <alignment vertical="center" wrapText="1"/>
    </xf>
    <xf numFmtId="164" fontId="18" fillId="6" borderId="2" xfId="0" applyNumberFormat="1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164" fontId="19" fillId="6" borderId="2" xfId="0" applyNumberFormat="1" applyFont="1" applyFill="1" applyBorder="1" applyAlignment="1">
      <alignment vertical="center" wrapText="1"/>
    </xf>
    <xf numFmtId="0" fontId="20" fillId="8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0" fillId="8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0" fillId="9" borderId="0" xfId="0" applyFont="1" applyFill="1" applyAlignment="1"/>
    <xf numFmtId="0" fontId="0" fillId="9" borderId="11" xfId="0" applyFont="1" applyFill="1" applyBorder="1" applyAlignment="1"/>
    <xf numFmtId="0" fontId="1" fillId="0" borderId="11" xfId="0" applyFont="1" applyBorder="1" applyAlignment="1"/>
    <xf numFmtId="0" fontId="1" fillId="0" borderId="0" xfId="0" applyFont="1" applyAlignment="1"/>
    <xf numFmtId="0" fontId="22" fillId="8" borderId="11" xfId="0" applyFont="1" applyFill="1" applyBorder="1" applyAlignment="1">
      <alignment horizontal="center" vertical="center" wrapText="1"/>
    </xf>
    <xf numFmtId="0" fontId="1" fillId="10" borderId="0" xfId="0" applyFont="1" applyFill="1" applyAlignment="1"/>
    <xf numFmtId="0" fontId="0" fillId="0" borderId="0" xfId="0" applyFont="1" applyBorder="1" applyAlignment="1"/>
    <xf numFmtId="0" fontId="20" fillId="11" borderId="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/>
    <xf numFmtId="0" fontId="5" fillId="5" borderId="1" xfId="0" applyFont="1" applyFill="1" applyBorder="1" applyAlignment="1">
      <alignment horizontal="left" vertical="center" wrapText="1"/>
    </xf>
    <xf numFmtId="0" fontId="6" fillId="0" borderId="6" xfId="0" applyFont="1" applyBorder="1"/>
    <xf numFmtId="0" fontId="5" fillId="5" borderId="3" xfId="0" applyFont="1" applyFill="1" applyBorder="1" applyAlignment="1">
      <alignment horizontal="center" wrapText="1"/>
    </xf>
    <xf numFmtId="0" fontId="6" fillId="0" borderId="4" xfId="0" applyFont="1" applyBorder="1"/>
    <xf numFmtId="0" fontId="6" fillId="0" borderId="5" xfId="0" applyFont="1" applyBorder="1"/>
    <xf numFmtId="0" fontId="14" fillId="0" borderId="8" xfId="0" applyFont="1" applyBorder="1" applyAlignment="1"/>
    <xf numFmtId="0" fontId="6" fillId="0" borderId="9" xfId="0" applyFont="1" applyBorder="1"/>
    <xf numFmtId="0" fontId="6" fillId="0" borderId="10" xfId="0" applyFont="1" applyBorder="1"/>
    <xf numFmtId="0" fontId="2" fillId="0" borderId="8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workbookViewId="0">
      <selection sqref="A1:H2"/>
    </sheetView>
  </sheetViews>
  <sheetFormatPr defaultColWidth="14.44140625" defaultRowHeight="15" customHeight="1" x14ac:dyDescent="0.3"/>
  <cols>
    <col min="1" max="1" width="25.6640625" customWidth="1"/>
    <col min="2" max="4" width="15.109375" customWidth="1"/>
    <col min="5" max="5" width="15.33203125" customWidth="1"/>
    <col min="6" max="6" width="17.44140625" customWidth="1"/>
    <col min="8" max="8" width="24.109375" customWidth="1"/>
    <col min="9" max="9" width="18.109375" customWidth="1"/>
  </cols>
  <sheetData>
    <row r="1" spans="1:9" ht="14.4" x14ac:dyDescent="0.3">
      <c r="A1" s="59" t="s">
        <v>0</v>
      </c>
      <c r="B1" s="60"/>
      <c r="C1" s="60"/>
      <c r="D1" s="60"/>
      <c r="E1" s="60"/>
      <c r="F1" s="60"/>
      <c r="G1" s="60"/>
      <c r="H1" s="60"/>
      <c r="I1" s="1"/>
    </row>
    <row r="2" spans="1:9" ht="186.75" customHeight="1" x14ac:dyDescent="0.3">
      <c r="A2" s="60"/>
      <c r="B2" s="60"/>
      <c r="C2" s="60"/>
      <c r="D2" s="60"/>
      <c r="E2" s="60"/>
      <c r="F2" s="60"/>
      <c r="G2" s="60"/>
      <c r="H2" s="60"/>
      <c r="I2" s="1"/>
    </row>
    <row r="3" spans="1:9" ht="14.4" x14ac:dyDescent="0.3">
      <c r="I3" s="1"/>
    </row>
    <row r="4" spans="1:9" ht="23.4" x14ac:dyDescent="0.45">
      <c r="A4" s="61" t="s">
        <v>1</v>
      </c>
      <c r="B4" s="60"/>
      <c r="C4" s="60"/>
      <c r="D4" s="60"/>
      <c r="E4" s="60"/>
      <c r="F4" s="60"/>
      <c r="I4" s="1"/>
    </row>
    <row r="5" spans="1:9" ht="15.6" x14ac:dyDescent="0.3">
      <c r="A5" s="2"/>
      <c r="B5" s="3" t="s">
        <v>2</v>
      </c>
      <c r="C5" s="3" t="s">
        <v>3</v>
      </c>
      <c r="D5" s="2" t="s">
        <v>4</v>
      </c>
      <c r="E5" s="2" t="s">
        <v>5</v>
      </c>
      <c r="F5" s="3" t="s">
        <v>6</v>
      </c>
      <c r="I5" s="1"/>
    </row>
    <row r="6" spans="1:9" ht="62.4" x14ac:dyDescent="0.3">
      <c r="A6" s="4" t="s">
        <v>7</v>
      </c>
      <c r="B6" s="5">
        <v>300000</v>
      </c>
      <c r="C6" s="5">
        <f>800000*2+300000</f>
        <v>1900000</v>
      </c>
      <c r="D6" s="5">
        <v>300000</v>
      </c>
      <c r="E6" s="5">
        <v>300000</v>
      </c>
      <c r="F6" s="5">
        <f>800000+300000</f>
        <v>1100000</v>
      </c>
      <c r="I6" s="1"/>
    </row>
    <row r="7" spans="1:9" ht="14.4" x14ac:dyDescent="0.3">
      <c r="A7" s="6" t="s">
        <v>8</v>
      </c>
      <c r="B7" s="62" t="s">
        <v>9</v>
      </c>
      <c r="C7" s="60"/>
      <c r="D7" s="60"/>
      <c r="E7" s="60"/>
      <c r="F7" s="60"/>
      <c r="I7" s="1"/>
    </row>
    <row r="8" spans="1:9" ht="14.4" x14ac:dyDescent="0.3">
      <c r="I8" s="1"/>
    </row>
    <row r="9" spans="1:9" ht="14.4" x14ac:dyDescent="0.3">
      <c r="A9" s="63" t="s">
        <v>10</v>
      </c>
      <c r="B9" s="7"/>
      <c r="C9" s="7"/>
      <c r="D9" s="65">
        <v>2023</v>
      </c>
      <c r="E9" s="66"/>
      <c r="F9" s="66"/>
      <c r="G9" s="66"/>
      <c r="H9" s="66"/>
      <c r="I9" s="67"/>
    </row>
    <row r="10" spans="1:9" ht="43.2" x14ac:dyDescent="0.3">
      <c r="A10" s="64"/>
      <c r="B10" s="8" t="s">
        <v>11</v>
      </c>
      <c r="C10" s="8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8" t="s">
        <v>17</v>
      </c>
      <c r="I10" s="10" t="s">
        <v>18</v>
      </c>
    </row>
    <row r="11" spans="1:9" ht="14.4" x14ac:dyDescent="0.3">
      <c r="A11" s="11" t="s">
        <v>19</v>
      </c>
      <c r="B11" s="12"/>
      <c r="C11" s="12"/>
      <c r="D11" s="13"/>
      <c r="E11" s="13"/>
      <c r="F11" s="13"/>
      <c r="G11" s="13"/>
      <c r="H11" s="13"/>
      <c r="I11" s="13"/>
    </row>
    <row r="12" spans="1:9" ht="14.4" x14ac:dyDescent="0.3">
      <c r="A12" s="14" t="s">
        <v>20</v>
      </c>
      <c r="B12" s="15"/>
      <c r="C12" s="16"/>
      <c r="D12" s="17"/>
      <c r="E12" s="17"/>
      <c r="F12" s="17"/>
      <c r="G12" s="17"/>
      <c r="H12" s="18"/>
      <c r="I12" s="18"/>
    </row>
    <row r="13" spans="1:9" ht="14.4" x14ac:dyDescent="0.3">
      <c r="A13" s="19" t="s">
        <v>21</v>
      </c>
      <c r="B13" s="20">
        <v>0.1</v>
      </c>
      <c r="C13" s="16">
        <v>7000000</v>
      </c>
      <c r="D13" s="17"/>
      <c r="E13" s="17"/>
      <c r="F13" s="17"/>
      <c r="G13" s="17"/>
      <c r="H13" s="18"/>
      <c r="I13" s="18"/>
    </row>
    <row r="14" spans="1:9" ht="14.4" x14ac:dyDescent="0.3">
      <c r="A14" s="19" t="s">
        <v>22</v>
      </c>
      <c r="B14" s="20">
        <v>0.3</v>
      </c>
      <c r="C14" s="16">
        <v>5000000</v>
      </c>
      <c r="D14" s="17"/>
      <c r="E14" s="17"/>
      <c r="F14" s="17"/>
      <c r="G14" s="17"/>
      <c r="H14" s="18"/>
      <c r="I14" s="18"/>
    </row>
    <row r="15" spans="1:9" ht="14.4" x14ac:dyDescent="0.3">
      <c r="A15" s="19" t="s">
        <v>23</v>
      </c>
      <c r="B15" s="20">
        <v>0.2</v>
      </c>
      <c r="C15" s="16">
        <v>3500000</v>
      </c>
      <c r="D15" s="17"/>
      <c r="E15" s="17"/>
      <c r="F15" s="17"/>
      <c r="G15" s="17"/>
      <c r="H15" s="18"/>
      <c r="I15" s="18"/>
    </row>
    <row r="16" spans="1:9" ht="14.4" x14ac:dyDescent="0.3">
      <c r="A16" s="19" t="s">
        <v>24</v>
      </c>
      <c r="B16" s="20">
        <v>0.5</v>
      </c>
      <c r="C16" s="16">
        <v>6000000</v>
      </c>
      <c r="D16" s="17"/>
      <c r="E16" s="17"/>
      <c r="F16" s="17"/>
      <c r="G16" s="17"/>
      <c r="H16" s="18"/>
      <c r="I16" s="18"/>
    </row>
    <row r="17" spans="1:9" ht="14.4" x14ac:dyDescent="0.3">
      <c r="A17" s="11" t="s">
        <v>25</v>
      </c>
      <c r="B17" s="21"/>
      <c r="C17" s="12"/>
      <c r="D17" s="13"/>
      <c r="E17" s="13"/>
      <c r="F17" s="13"/>
      <c r="G17" s="13"/>
      <c r="H17" s="13"/>
      <c r="I17" s="13"/>
    </row>
    <row r="18" spans="1:9" ht="43.2" x14ac:dyDescent="0.3">
      <c r="A18" s="22" t="s">
        <v>26</v>
      </c>
      <c r="B18" s="23"/>
      <c r="C18" s="23"/>
      <c r="D18" s="24"/>
      <c r="E18" s="24"/>
      <c r="F18" s="24"/>
      <c r="G18" s="24"/>
      <c r="H18" s="25"/>
      <c r="I18" s="25"/>
    </row>
    <row r="19" spans="1:9" ht="14.4" x14ac:dyDescent="0.3">
      <c r="A19" s="26" t="s">
        <v>27</v>
      </c>
      <c r="B19" s="12"/>
      <c r="C19" s="12"/>
      <c r="D19" s="13"/>
      <c r="E19" s="13"/>
      <c r="F19" s="13"/>
      <c r="G19" s="13"/>
      <c r="H19" s="13"/>
      <c r="I19" s="13"/>
    </row>
    <row r="20" spans="1:9" ht="14.4" x14ac:dyDescent="0.3">
      <c r="A20" s="27"/>
      <c r="B20" s="27"/>
      <c r="C20" s="27"/>
      <c r="D20" s="27"/>
      <c r="E20" s="27"/>
      <c r="F20" s="27"/>
      <c r="G20" s="27"/>
      <c r="H20" s="27"/>
      <c r="I20" s="27"/>
    </row>
    <row r="21" spans="1:9" ht="14.4" x14ac:dyDescent="0.3">
      <c r="A21" s="27"/>
      <c r="B21" s="28"/>
      <c r="C21" s="28"/>
      <c r="D21" s="28"/>
      <c r="E21" s="28"/>
      <c r="F21" s="28"/>
      <c r="G21" s="28"/>
      <c r="H21" s="28"/>
      <c r="I21" s="1"/>
    </row>
    <row r="22" spans="1:9" ht="14.4" x14ac:dyDescent="0.3">
      <c r="A22" s="27"/>
      <c r="B22" s="28"/>
      <c r="C22" s="28"/>
      <c r="D22" s="28"/>
      <c r="E22" s="28"/>
      <c r="F22" s="28"/>
      <c r="G22" s="28"/>
      <c r="H22" s="28"/>
      <c r="I22" s="1"/>
    </row>
    <row r="23" spans="1:9" ht="14.4" x14ac:dyDescent="0.3">
      <c r="A23" s="27"/>
      <c r="I23" s="1"/>
    </row>
    <row r="24" spans="1:9" ht="14.4" x14ac:dyDescent="0.3">
      <c r="I24" s="1"/>
    </row>
    <row r="25" spans="1:9" ht="14.4" x14ac:dyDescent="0.3">
      <c r="I25" s="1"/>
    </row>
    <row r="26" spans="1:9" ht="14.4" x14ac:dyDescent="0.3">
      <c r="I26" s="1"/>
    </row>
    <row r="27" spans="1:9" ht="14.4" x14ac:dyDescent="0.3">
      <c r="I27" s="1"/>
    </row>
    <row r="28" spans="1:9" ht="14.4" x14ac:dyDescent="0.3">
      <c r="I28" s="1"/>
    </row>
    <row r="29" spans="1:9" ht="14.4" x14ac:dyDescent="0.3">
      <c r="I29" s="1"/>
    </row>
    <row r="30" spans="1:9" ht="14.4" x14ac:dyDescent="0.3">
      <c r="I30" s="1"/>
    </row>
    <row r="31" spans="1:9" ht="14.4" x14ac:dyDescent="0.3">
      <c r="I31" s="1"/>
    </row>
    <row r="32" spans="1:9" ht="14.4" x14ac:dyDescent="0.3">
      <c r="I32" s="1"/>
    </row>
    <row r="33" spans="9:9" ht="14.4" x14ac:dyDescent="0.3">
      <c r="I33" s="1"/>
    </row>
    <row r="34" spans="9:9" ht="14.4" x14ac:dyDescent="0.3">
      <c r="I34" s="1"/>
    </row>
    <row r="35" spans="9:9" ht="14.4" x14ac:dyDescent="0.3">
      <c r="I35" s="1"/>
    </row>
    <row r="36" spans="9:9" ht="14.4" x14ac:dyDescent="0.3">
      <c r="I36" s="1"/>
    </row>
    <row r="37" spans="9:9" ht="14.4" x14ac:dyDescent="0.3">
      <c r="I37" s="1"/>
    </row>
    <row r="38" spans="9:9" ht="14.4" x14ac:dyDescent="0.3">
      <c r="I38" s="1"/>
    </row>
    <row r="39" spans="9:9" ht="14.4" x14ac:dyDescent="0.3">
      <c r="I39" s="1"/>
    </row>
    <row r="40" spans="9:9" ht="14.4" x14ac:dyDescent="0.3">
      <c r="I40" s="1"/>
    </row>
    <row r="41" spans="9:9" ht="14.4" x14ac:dyDescent="0.3">
      <c r="I41" s="1"/>
    </row>
    <row r="42" spans="9:9" ht="14.4" x14ac:dyDescent="0.3">
      <c r="I42" s="1"/>
    </row>
    <row r="43" spans="9:9" ht="14.4" x14ac:dyDescent="0.3">
      <c r="I43" s="1"/>
    </row>
    <row r="44" spans="9:9" ht="14.4" x14ac:dyDescent="0.3">
      <c r="I44" s="1"/>
    </row>
    <row r="45" spans="9:9" ht="14.4" x14ac:dyDescent="0.3">
      <c r="I45" s="1"/>
    </row>
    <row r="46" spans="9:9" ht="14.4" x14ac:dyDescent="0.3">
      <c r="I46" s="1"/>
    </row>
    <row r="47" spans="9:9" ht="14.4" x14ac:dyDescent="0.3">
      <c r="I47" s="1"/>
    </row>
    <row r="48" spans="9:9" ht="14.4" x14ac:dyDescent="0.3">
      <c r="I48" s="1"/>
    </row>
    <row r="49" spans="9:9" ht="14.4" x14ac:dyDescent="0.3">
      <c r="I49" s="1"/>
    </row>
    <row r="50" spans="9:9" ht="14.4" x14ac:dyDescent="0.3">
      <c r="I50" s="1"/>
    </row>
    <row r="51" spans="9:9" ht="14.4" x14ac:dyDescent="0.3">
      <c r="I51" s="1"/>
    </row>
    <row r="52" spans="9:9" ht="14.4" x14ac:dyDescent="0.3">
      <c r="I52" s="1"/>
    </row>
    <row r="53" spans="9:9" ht="14.4" x14ac:dyDescent="0.3">
      <c r="I53" s="1"/>
    </row>
    <row r="54" spans="9:9" ht="14.4" x14ac:dyDescent="0.3">
      <c r="I54" s="1"/>
    </row>
    <row r="55" spans="9:9" ht="14.4" x14ac:dyDescent="0.3">
      <c r="I55" s="1"/>
    </row>
    <row r="56" spans="9:9" ht="14.4" x14ac:dyDescent="0.3">
      <c r="I56" s="1"/>
    </row>
    <row r="57" spans="9:9" ht="14.4" x14ac:dyDescent="0.3">
      <c r="I57" s="1"/>
    </row>
    <row r="58" spans="9:9" ht="14.4" x14ac:dyDescent="0.3">
      <c r="I58" s="1"/>
    </row>
    <row r="59" spans="9:9" ht="14.4" x14ac:dyDescent="0.3">
      <c r="I59" s="1"/>
    </row>
    <row r="60" spans="9:9" ht="14.4" x14ac:dyDescent="0.3">
      <c r="I60" s="1"/>
    </row>
    <row r="61" spans="9:9" ht="14.4" x14ac:dyDescent="0.3">
      <c r="I61" s="1"/>
    </row>
    <row r="62" spans="9:9" ht="14.4" x14ac:dyDescent="0.3">
      <c r="I62" s="1"/>
    </row>
    <row r="63" spans="9:9" ht="14.4" x14ac:dyDescent="0.3">
      <c r="I63" s="1"/>
    </row>
    <row r="64" spans="9:9" ht="14.4" x14ac:dyDescent="0.3">
      <c r="I64" s="1"/>
    </row>
    <row r="65" spans="9:9" ht="14.4" x14ac:dyDescent="0.3">
      <c r="I65" s="1"/>
    </row>
    <row r="66" spans="9:9" ht="14.4" x14ac:dyDescent="0.3">
      <c r="I66" s="1"/>
    </row>
    <row r="67" spans="9:9" ht="14.4" x14ac:dyDescent="0.3">
      <c r="I67" s="1"/>
    </row>
    <row r="68" spans="9:9" ht="14.4" x14ac:dyDescent="0.3">
      <c r="I68" s="1"/>
    </row>
    <row r="69" spans="9:9" ht="14.4" x14ac:dyDescent="0.3">
      <c r="I69" s="1"/>
    </row>
    <row r="70" spans="9:9" ht="14.4" x14ac:dyDescent="0.3">
      <c r="I70" s="1"/>
    </row>
    <row r="71" spans="9:9" ht="14.4" x14ac:dyDescent="0.3">
      <c r="I71" s="1"/>
    </row>
    <row r="72" spans="9:9" ht="14.4" x14ac:dyDescent="0.3">
      <c r="I72" s="1"/>
    </row>
    <row r="73" spans="9:9" ht="14.4" x14ac:dyDescent="0.3">
      <c r="I73" s="1"/>
    </row>
    <row r="74" spans="9:9" ht="14.4" x14ac:dyDescent="0.3">
      <c r="I74" s="1"/>
    </row>
    <row r="75" spans="9:9" ht="14.4" x14ac:dyDescent="0.3">
      <c r="I75" s="1"/>
    </row>
    <row r="76" spans="9:9" ht="14.4" x14ac:dyDescent="0.3">
      <c r="I76" s="1"/>
    </row>
    <row r="77" spans="9:9" ht="14.4" x14ac:dyDescent="0.3">
      <c r="I77" s="1"/>
    </row>
    <row r="78" spans="9:9" ht="14.4" x14ac:dyDescent="0.3">
      <c r="I78" s="1"/>
    </row>
    <row r="79" spans="9:9" ht="14.4" x14ac:dyDescent="0.3">
      <c r="I79" s="1"/>
    </row>
    <row r="80" spans="9:9" ht="14.4" x14ac:dyDescent="0.3">
      <c r="I80" s="1"/>
    </row>
    <row r="81" spans="9:9" ht="14.4" x14ac:dyDescent="0.3">
      <c r="I81" s="1"/>
    </row>
    <row r="82" spans="9:9" ht="14.4" x14ac:dyDescent="0.3">
      <c r="I82" s="1"/>
    </row>
    <row r="83" spans="9:9" ht="14.4" x14ac:dyDescent="0.3">
      <c r="I83" s="1"/>
    </row>
    <row r="84" spans="9:9" ht="14.4" x14ac:dyDescent="0.3">
      <c r="I84" s="1"/>
    </row>
    <row r="85" spans="9:9" ht="14.4" x14ac:dyDescent="0.3">
      <c r="I85" s="1"/>
    </row>
    <row r="86" spans="9:9" ht="14.4" x14ac:dyDescent="0.3">
      <c r="I86" s="1"/>
    </row>
    <row r="87" spans="9:9" ht="14.4" x14ac:dyDescent="0.3">
      <c r="I87" s="1"/>
    </row>
    <row r="88" spans="9:9" ht="14.4" x14ac:dyDescent="0.3">
      <c r="I88" s="1"/>
    </row>
    <row r="89" spans="9:9" ht="14.4" x14ac:dyDescent="0.3">
      <c r="I89" s="1"/>
    </row>
    <row r="90" spans="9:9" ht="14.4" x14ac:dyDescent="0.3">
      <c r="I90" s="1"/>
    </row>
    <row r="91" spans="9:9" ht="14.4" x14ac:dyDescent="0.3">
      <c r="I91" s="1"/>
    </row>
    <row r="92" spans="9:9" ht="14.4" x14ac:dyDescent="0.3">
      <c r="I92" s="1"/>
    </row>
    <row r="93" spans="9:9" ht="14.4" x14ac:dyDescent="0.3">
      <c r="I93" s="1"/>
    </row>
    <row r="94" spans="9:9" ht="14.4" x14ac:dyDescent="0.3">
      <c r="I94" s="1"/>
    </row>
    <row r="95" spans="9:9" ht="14.4" x14ac:dyDescent="0.3">
      <c r="I95" s="1"/>
    </row>
    <row r="96" spans="9:9" ht="14.4" x14ac:dyDescent="0.3">
      <c r="I96" s="1"/>
    </row>
    <row r="97" spans="9:9" ht="14.4" x14ac:dyDescent="0.3">
      <c r="I97" s="1"/>
    </row>
    <row r="98" spans="9:9" ht="14.4" x14ac:dyDescent="0.3">
      <c r="I98" s="1"/>
    </row>
    <row r="99" spans="9:9" ht="14.4" x14ac:dyDescent="0.3">
      <c r="I99" s="1"/>
    </row>
    <row r="100" spans="9:9" ht="14.4" x14ac:dyDescent="0.3">
      <c r="I100" s="1"/>
    </row>
    <row r="101" spans="9:9" ht="14.4" x14ac:dyDescent="0.3">
      <c r="I101" s="1"/>
    </row>
    <row r="102" spans="9:9" ht="14.4" x14ac:dyDescent="0.3">
      <c r="I102" s="1"/>
    </row>
    <row r="103" spans="9:9" ht="14.4" x14ac:dyDescent="0.3">
      <c r="I103" s="1"/>
    </row>
    <row r="104" spans="9:9" ht="14.4" x14ac:dyDescent="0.3">
      <c r="I104" s="1"/>
    </row>
    <row r="105" spans="9:9" ht="14.4" x14ac:dyDescent="0.3">
      <c r="I105" s="1"/>
    </row>
    <row r="106" spans="9:9" ht="14.4" x14ac:dyDescent="0.3">
      <c r="I106" s="1"/>
    </row>
    <row r="107" spans="9:9" ht="14.4" x14ac:dyDescent="0.3">
      <c r="I107" s="1"/>
    </row>
    <row r="108" spans="9:9" ht="14.4" x14ac:dyDescent="0.3">
      <c r="I108" s="1"/>
    </row>
    <row r="109" spans="9:9" ht="14.4" x14ac:dyDescent="0.3">
      <c r="I109" s="1"/>
    </row>
    <row r="110" spans="9:9" ht="14.4" x14ac:dyDescent="0.3">
      <c r="I110" s="1"/>
    </row>
    <row r="111" spans="9:9" ht="14.4" x14ac:dyDescent="0.3">
      <c r="I111" s="1"/>
    </row>
    <row r="112" spans="9:9" ht="14.4" x14ac:dyDescent="0.3">
      <c r="I112" s="1"/>
    </row>
    <row r="113" spans="9:9" ht="14.4" x14ac:dyDescent="0.3">
      <c r="I113" s="1"/>
    </row>
    <row r="114" spans="9:9" ht="14.4" x14ac:dyDescent="0.3">
      <c r="I114" s="1"/>
    </row>
    <row r="115" spans="9:9" ht="14.4" x14ac:dyDescent="0.3">
      <c r="I115" s="1"/>
    </row>
    <row r="116" spans="9:9" ht="14.4" x14ac:dyDescent="0.3">
      <c r="I116" s="1"/>
    </row>
    <row r="117" spans="9:9" ht="14.4" x14ac:dyDescent="0.3">
      <c r="I117" s="1"/>
    </row>
    <row r="118" spans="9:9" ht="14.4" x14ac:dyDescent="0.3">
      <c r="I118" s="1"/>
    </row>
    <row r="119" spans="9:9" ht="14.4" x14ac:dyDescent="0.3">
      <c r="I119" s="1"/>
    </row>
    <row r="120" spans="9:9" ht="14.4" x14ac:dyDescent="0.3">
      <c r="I120" s="1"/>
    </row>
    <row r="121" spans="9:9" ht="14.4" x14ac:dyDescent="0.3">
      <c r="I121" s="1"/>
    </row>
    <row r="122" spans="9:9" ht="14.4" x14ac:dyDescent="0.3">
      <c r="I122" s="1"/>
    </row>
    <row r="123" spans="9:9" ht="14.4" x14ac:dyDescent="0.3">
      <c r="I123" s="1"/>
    </row>
    <row r="124" spans="9:9" ht="14.4" x14ac:dyDescent="0.3">
      <c r="I124" s="1"/>
    </row>
    <row r="125" spans="9:9" ht="14.4" x14ac:dyDescent="0.3">
      <c r="I125" s="1"/>
    </row>
    <row r="126" spans="9:9" ht="14.4" x14ac:dyDescent="0.3">
      <c r="I126" s="1"/>
    </row>
    <row r="127" spans="9:9" ht="14.4" x14ac:dyDescent="0.3">
      <c r="I127" s="1"/>
    </row>
    <row r="128" spans="9:9" ht="14.4" x14ac:dyDescent="0.3">
      <c r="I128" s="1"/>
    </row>
    <row r="129" spans="9:9" ht="14.4" x14ac:dyDescent="0.3">
      <c r="I129" s="1"/>
    </row>
    <row r="130" spans="9:9" ht="14.4" x14ac:dyDescent="0.3">
      <c r="I130" s="1"/>
    </row>
    <row r="131" spans="9:9" ht="14.4" x14ac:dyDescent="0.3">
      <c r="I131" s="1"/>
    </row>
    <row r="132" spans="9:9" ht="14.4" x14ac:dyDescent="0.3">
      <c r="I132" s="1"/>
    </row>
    <row r="133" spans="9:9" ht="14.4" x14ac:dyDescent="0.3">
      <c r="I133" s="1"/>
    </row>
    <row r="134" spans="9:9" ht="14.4" x14ac:dyDescent="0.3">
      <c r="I134" s="1"/>
    </row>
    <row r="135" spans="9:9" ht="14.4" x14ac:dyDescent="0.3">
      <c r="I135" s="1"/>
    </row>
    <row r="136" spans="9:9" ht="14.4" x14ac:dyDescent="0.3">
      <c r="I136" s="1"/>
    </row>
    <row r="137" spans="9:9" ht="14.4" x14ac:dyDescent="0.3">
      <c r="I137" s="1"/>
    </row>
    <row r="138" spans="9:9" ht="14.4" x14ac:dyDescent="0.3">
      <c r="I138" s="1"/>
    </row>
    <row r="139" spans="9:9" ht="14.4" x14ac:dyDescent="0.3">
      <c r="I139" s="1"/>
    </row>
    <row r="140" spans="9:9" ht="14.4" x14ac:dyDescent="0.3">
      <c r="I140" s="1"/>
    </row>
    <row r="141" spans="9:9" ht="14.4" x14ac:dyDescent="0.3">
      <c r="I141" s="1"/>
    </row>
    <row r="142" spans="9:9" ht="14.4" x14ac:dyDescent="0.3">
      <c r="I142" s="1"/>
    </row>
    <row r="143" spans="9:9" ht="14.4" x14ac:dyDescent="0.3">
      <c r="I143" s="1"/>
    </row>
    <row r="144" spans="9:9" ht="14.4" x14ac:dyDescent="0.3">
      <c r="I144" s="1"/>
    </row>
    <row r="145" spans="9:9" ht="14.4" x14ac:dyDescent="0.3">
      <c r="I145" s="1"/>
    </row>
    <row r="146" spans="9:9" ht="14.4" x14ac:dyDescent="0.3">
      <c r="I146" s="1"/>
    </row>
    <row r="147" spans="9:9" ht="14.4" x14ac:dyDescent="0.3">
      <c r="I147" s="1"/>
    </row>
    <row r="148" spans="9:9" ht="14.4" x14ac:dyDescent="0.3">
      <c r="I148" s="1"/>
    </row>
    <row r="149" spans="9:9" ht="14.4" x14ac:dyDescent="0.3">
      <c r="I149" s="1"/>
    </row>
    <row r="150" spans="9:9" ht="14.4" x14ac:dyDescent="0.3">
      <c r="I150" s="1"/>
    </row>
    <row r="151" spans="9:9" ht="14.4" x14ac:dyDescent="0.3">
      <c r="I151" s="1"/>
    </row>
    <row r="152" spans="9:9" ht="14.4" x14ac:dyDescent="0.3">
      <c r="I152" s="1"/>
    </row>
    <row r="153" spans="9:9" ht="14.4" x14ac:dyDescent="0.3">
      <c r="I153" s="1"/>
    </row>
    <row r="154" spans="9:9" ht="14.4" x14ac:dyDescent="0.3">
      <c r="I154" s="1"/>
    </row>
    <row r="155" spans="9:9" ht="14.4" x14ac:dyDescent="0.3">
      <c r="I155" s="1"/>
    </row>
    <row r="156" spans="9:9" ht="14.4" x14ac:dyDescent="0.3">
      <c r="I156" s="1"/>
    </row>
    <row r="157" spans="9:9" ht="14.4" x14ac:dyDescent="0.3">
      <c r="I157" s="1"/>
    </row>
    <row r="158" spans="9:9" ht="14.4" x14ac:dyDescent="0.3">
      <c r="I158" s="1"/>
    </row>
    <row r="159" spans="9:9" ht="14.4" x14ac:dyDescent="0.3">
      <c r="I159" s="1"/>
    </row>
    <row r="160" spans="9:9" ht="14.4" x14ac:dyDescent="0.3">
      <c r="I160" s="1"/>
    </row>
    <row r="161" spans="9:9" ht="14.4" x14ac:dyDescent="0.3">
      <c r="I161" s="1"/>
    </row>
    <row r="162" spans="9:9" ht="14.4" x14ac:dyDescent="0.3">
      <c r="I162" s="1"/>
    </row>
    <row r="163" spans="9:9" ht="14.4" x14ac:dyDescent="0.3">
      <c r="I163" s="1"/>
    </row>
    <row r="164" spans="9:9" ht="14.4" x14ac:dyDescent="0.3">
      <c r="I164" s="1"/>
    </row>
    <row r="165" spans="9:9" ht="14.4" x14ac:dyDescent="0.3">
      <c r="I165" s="1"/>
    </row>
    <row r="166" spans="9:9" ht="14.4" x14ac:dyDescent="0.3">
      <c r="I166" s="1"/>
    </row>
    <row r="167" spans="9:9" ht="14.4" x14ac:dyDescent="0.3">
      <c r="I167" s="1"/>
    </row>
    <row r="168" spans="9:9" ht="14.4" x14ac:dyDescent="0.3">
      <c r="I168" s="1"/>
    </row>
    <row r="169" spans="9:9" ht="14.4" x14ac:dyDescent="0.3">
      <c r="I169" s="1"/>
    </row>
    <row r="170" spans="9:9" ht="14.4" x14ac:dyDescent="0.3">
      <c r="I170" s="1"/>
    </row>
    <row r="171" spans="9:9" ht="14.4" x14ac:dyDescent="0.3">
      <c r="I171" s="1"/>
    </row>
    <row r="172" spans="9:9" ht="14.4" x14ac:dyDescent="0.3">
      <c r="I172" s="1"/>
    </row>
    <row r="173" spans="9:9" ht="14.4" x14ac:dyDescent="0.3">
      <c r="I173" s="1"/>
    </row>
    <row r="174" spans="9:9" ht="14.4" x14ac:dyDescent="0.3">
      <c r="I174" s="1"/>
    </row>
    <row r="175" spans="9:9" ht="14.4" x14ac:dyDescent="0.3">
      <c r="I175" s="1"/>
    </row>
    <row r="176" spans="9:9" ht="14.4" x14ac:dyDescent="0.3">
      <c r="I176" s="1"/>
    </row>
    <row r="177" spans="9:9" ht="14.4" x14ac:dyDescent="0.3">
      <c r="I177" s="1"/>
    </row>
    <row r="178" spans="9:9" ht="14.4" x14ac:dyDescent="0.3">
      <c r="I178" s="1"/>
    </row>
    <row r="179" spans="9:9" ht="14.4" x14ac:dyDescent="0.3">
      <c r="I179" s="1"/>
    </row>
    <row r="180" spans="9:9" ht="14.4" x14ac:dyDescent="0.3">
      <c r="I180" s="1"/>
    </row>
    <row r="181" spans="9:9" ht="14.4" x14ac:dyDescent="0.3">
      <c r="I181" s="1"/>
    </row>
    <row r="182" spans="9:9" ht="14.4" x14ac:dyDescent="0.3">
      <c r="I182" s="1"/>
    </row>
    <row r="183" spans="9:9" ht="14.4" x14ac:dyDescent="0.3">
      <c r="I183" s="1"/>
    </row>
    <row r="184" spans="9:9" ht="14.4" x14ac:dyDescent="0.3">
      <c r="I184" s="1"/>
    </row>
    <row r="185" spans="9:9" ht="14.4" x14ac:dyDescent="0.3">
      <c r="I185" s="1"/>
    </row>
    <row r="186" spans="9:9" ht="14.4" x14ac:dyDescent="0.3">
      <c r="I186" s="1"/>
    </row>
    <row r="187" spans="9:9" ht="14.4" x14ac:dyDescent="0.3">
      <c r="I187" s="1"/>
    </row>
    <row r="188" spans="9:9" ht="14.4" x14ac:dyDescent="0.3">
      <c r="I188" s="1"/>
    </row>
    <row r="189" spans="9:9" ht="14.4" x14ac:dyDescent="0.3">
      <c r="I189" s="1"/>
    </row>
    <row r="190" spans="9:9" ht="14.4" x14ac:dyDescent="0.3">
      <c r="I190" s="1"/>
    </row>
    <row r="191" spans="9:9" ht="14.4" x14ac:dyDescent="0.3">
      <c r="I191" s="1"/>
    </row>
    <row r="192" spans="9:9" ht="14.4" x14ac:dyDescent="0.3">
      <c r="I192" s="1"/>
    </row>
    <row r="193" spans="9:9" ht="14.4" x14ac:dyDescent="0.3">
      <c r="I193" s="1"/>
    </row>
    <row r="194" spans="9:9" ht="14.4" x14ac:dyDescent="0.3">
      <c r="I194" s="1"/>
    </row>
    <row r="195" spans="9:9" ht="14.4" x14ac:dyDescent="0.3">
      <c r="I195" s="1"/>
    </row>
    <row r="196" spans="9:9" ht="14.4" x14ac:dyDescent="0.3">
      <c r="I196" s="1"/>
    </row>
    <row r="197" spans="9:9" ht="14.4" x14ac:dyDescent="0.3">
      <c r="I197" s="1"/>
    </row>
    <row r="198" spans="9:9" ht="14.4" x14ac:dyDescent="0.3">
      <c r="I198" s="1"/>
    </row>
    <row r="199" spans="9:9" ht="14.4" x14ac:dyDescent="0.3">
      <c r="I199" s="1"/>
    </row>
    <row r="200" spans="9:9" ht="14.4" x14ac:dyDescent="0.3">
      <c r="I200" s="1"/>
    </row>
    <row r="201" spans="9:9" ht="14.4" x14ac:dyDescent="0.3">
      <c r="I201" s="1"/>
    </row>
    <row r="202" spans="9:9" ht="14.4" x14ac:dyDescent="0.3">
      <c r="I202" s="1"/>
    </row>
    <row r="203" spans="9:9" ht="14.4" x14ac:dyDescent="0.3">
      <c r="I203" s="1"/>
    </row>
    <row r="204" spans="9:9" ht="14.4" x14ac:dyDescent="0.3">
      <c r="I204" s="1"/>
    </row>
    <row r="205" spans="9:9" ht="14.4" x14ac:dyDescent="0.3">
      <c r="I205" s="1"/>
    </row>
    <row r="206" spans="9:9" ht="14.4" x14ac:dyDescent="0.3">
      <c r="I206" s="1"/>
    </row>
    <row r="207" spans="9:9" ht="14.4" x14ac:dyDescent="0.3">
      <c r="I207" s="1"/>
    </row>
    <row r="208" spans="9:9" ht="14.4" x14ac:dyDescent="0.3">
      <c r="I208" s="1"/>
    </row>
    <row r="209" spans="9:9" ht="14.4" x14ac:dyDescent="0.3">
      <c r="I209" s="1"/>
    </row>
    <row r="210" spans="9:9" ht="14.4" x14ac:dyDescent="0.3">
      <c r="I210" s="1"/>
    </row>
    <row r="211" spans="9:9" ht="14.4" x14ac:dyDescent="0.3">
      <c r="I211" s="1"/>
    </row>
    <row r="212" spans="9:9" ht="14.4" x14ac:dyDescent="0.3">
      <c r="I212" s="1"/>
    </row>
    <row r="213" spans="9:9" ht="14.4" x14ac:dyDescent="0.3">
      <c r="I213" s="1"/>
    </row>
    <row r="214" spans="9:9" ht="14.4" x14ac:dyDescent="0.3">
      <c r="I214" s="1"/>
    </row>
    <row r="215" spans="9:9" ht="14.4" x14ac:dyDescent="0.3">
      <c r="I215" s="1"/>
    </row>
    <row r="216" spans="9:9" ht="14.4" x14ac:dyDescent="0.3">
      <c r="I216" s="1"/>
    </row>
    <row r="217" spans="9:9" ht="14.4" x14ac:dyDescent="0.3">
      <c r="I217" s="1"/>
    </row>
    <row r="218" spans="9:9" ht="14.4" x14ac:dyDescent="0.3">
      <c r="I218" s="1"/>
    </row>
    <row r="219" spans="9:9" ht="14.4" x14ac:dyDescent="0.3">
      <c r="I219" s="1"/>
    </row>
    <row r="220" spans="9:9" ht="14.4" x14ac:dyDescent="0.3">
      <c r="I220" s="1"/>
    </row>
    <row r="221" spans="9:9" ht="14.4" x14ac:dyDescent="0.3">
      <c r="I221" s="1"/>
    </row>
    <row r="222" spans="9:9" ht="14.4" x14ac:dyDescent="0.3">
      <c r="I222" s="1"/>
    </row>
    <row r="223" spans="9:9" ht="14.4" x14ac:dyDescent="0.3">
      <c r="I223" s="1"/>
    </row>
    <row r="224" spans="9:9" ht="14.4" x14ac:dyDescent="0.3">
      <c r="I224" s="1"/>
    </row>
    <row r="225" spans="9:9" ht="14.4" x14ac:dyDescent="0.3">
      <c r="I225" s="1"/>
    </row>
    <row r="226" spans="9:9" ht="14.4" x14ac:dyDescent="0.3">
      <c r="I226" s="1"/>
    </row>
    <row r="227" spans="9:9" ht="14.4" x14ac:dyDescent="0.3">
      <c r="I227" s="1"/>
    </row>
    <row r="228" spans="9:9" ht="14.4" x14ac:dyDescent="0.3">
      <c r="I228" s="1"/>
    </row>
    <row r="229" spans="9:9" ht="14.4" x14ac:dyDescent="0.3">
      <c r="I229" s="1"/>
    </row>
    <row r="230" spans="9:9" ht="14.4" x14ac:dyDescent="0.3">
      <c r="I230" s="1"/>
    </row>
    <row r="231" spans="9:9" ht="14.4" x14ac:dyDescent="0.3">
      <c r="I231" s="1"/>
    </row>
    <row r="232" spans="9:9" ht="14.4" x14ac:dyDescent="0.3">
      <c r="I232" s="1"/>
    </row>
    <row r="233" spans="9:9" ht="14.4" x14ac:dyDescent="0.3">
      <c r="I233" s="1"/>
    </row>
    <row r="234" spans="9:9" ht="14.4" x14ac:dyDescent="0.3">
      <c r="I234" s="1"/>
    </row>
    <row r="235" spans="9:9" ht="14.4" x14ac:dyDescent="0.3">
      <c r="I235" s="1"/>
    </row>
    <row r="236" spans="9:9" ht="14.4" x14ac:dyDescent="0.3">
      <c r="I236" s="1"/>
    </row>
    <row r="237" spans="9:9" ht="14.4" x14ac:dyDescent="0.3">
      <c r="I237" s="1"/>
    </row>
    <row r="238" spans="9:9" ht="14.4" x14ac:dyDescent="0.3">
      <c r="I238" s="1"/>
    </row>
    <row r="239" spans="9:9" ht="14.4" x14ac:dyDescent="0.3">
      <c r="I239" s="1"/>
    </row>
    <row r="240" spans="9:9" ht="14.4" x14ac:dyDescent="0.3">
      <c r="I240" s="1"/>
    </row>
    <row r="241" spans="9:9" ht="14.4" x14ac:dyDescent="0.3">
      <c r="I241" s="1"/>
    </row>
    <row r="242" spans="9:9" ht="14.4" x14ac:dyDescent="0.3">
      <c r="I242" s="1"/>
    </row>
    <row r="243" spans="9:9" ht="14.4" x14ac:dyDescent="0.3">
      <c r="I243" s="1"/>
    </row>
    <row r="244" spans="9:9" ht="14.4" x14ac:dyDescent="0.3">
      <c r="I244" s="1"/>
    </row>
    <row r="245" spans="9:9" ht="14.4" x14ac:dyDescent="0.3">
      <c r="I245" s="1"/>
    </row>
    <row r="246" spans="9:9" ht="14.4" x14ac:dyDescent="0.3">
      <c r="I246" s="1"/>
    </row>
    <row r="247" spans="9:9" ht="14.4" x14ac:dyDescent="0.3">
      <c r="I247" s="1"/>
    </row>
    <row r="248" spans="9:9" ht="14.4" x14ac:dyDescent="0.3">
      <c r="I248" s="1"/>
    </row>
    <row r="249" spans="9:9" ht="14.4" x14ac:dyDescent="0.3">
      <c r="I249" s="1"/>
    </row>
    <row r="250" spans="9:9" ht="14.4" x14ac:dyDescent="0.3">
      <c r="I250" s="1"/>
    </row>
    <row r="251" spans="9:9" ht="14.4" x14ac:dyDescent="0.3">
      <c r="I251" s="1"/>
    </row>
    <row r="252" spans="9:9" ht="14.4" x14ac:dyDescent="0.3">
      <c r="I252" s="1"/>
    </row>
    <row r="253" spans="9:9" ht="14.4" x14ac:dyDescent="0.3">
      <c r="I253" s="1"/>
    </row>
    <row r="254" spans="9:9" ht="14.4" x14ac:dyDescent="0.3">
      <c r="I254" s="1"/>
    </row>
    <row r="255" spans="9:9" ht="14.4" x14ac:dyDescent="0.3">
      <c r="I255" s="1"/>
    </row>
    <row r="256" spans="9:9" ht="14.4" x14ac:dyDescent="0.3">
      <c r="I256" s="1"/>
    </row>
    <row r="257" spans="9:9" ht="14.4" x14ac:dyDescent="0.3">
      <c r="I257" s="1"/>
    </row>
    <row r="258" spans="9:9" ht="14.4" x14ac:dyDescent="0.3">
      <c r="I258" s="1"/>
    </row>
    <row r="259" spans="9:9" ht="14.4" x14ac:dyDescent="0.3">
      <c r="I259" s="1"/>
    </row>
    <row r="260" spans="9:9" ht="14.4" x14ac:dyDescent="0.3">
      <c r="I260" s="1"/>
    </row>
    <row r="261" spans="9:9" ht="14.4" x14ac:dyDescent="0.3">
      <c r="I261" s="1"/>
    </row>
    <row r="262" spans="9:9" ht="14.4" x14ac:dyDescent="0.3">
      <c r="I262" s="1"/>
    </row>
    <row r="263" spans="9:9" ht="14.4" x14ac:dyDescent="0.3">
      <c r="I263" s="1"/>
    </row>
    <row r="264" spans="9:9" ht="14.4" x14ac:dyDescent="0.3">
      <c r="I264" s="1"/>
    </row>
    <row r="265" spans="9:9" ht="14.4" x14ac:dyDescent="0.3">
      <c r="I265" s="1"/>
    </row>
    <row r="266" spans="9:9" ht="14.4" x14ac:dyDescent="0.3">
      <c r="I266" s="1"/>
    </row>
    <row r="267" spans="9:9" ht="14.4" x14ac:dyDescent="0.3">
      <c r="I267" s="1"/>
    </row>
    <row r="268" spans="9:9" ht="14.4" x14ac:dyDescent="0.3">
      <c r="I268" s="1"/>
    </row>
    <row r="269" spans="9:9" ht="14.4" x14ac:dyDescent="0.3">
      <c r="I269" s="1"/>
    </row>
    <row r="270" spans="9:9" ht="14.4" x14ac:dyDescent="0.3">
      <c r="I270" s="1"/>
    </row>
    <row r="271" spans="9:9" ht="14.4" x14ac:dyDescent="0.3">
      <c r="I271" s="1"/>
    </row>
    <row r="272" spans="9:9" ht="14.4" x14ac:dyDescent="0.3">
      <c r="I272" s="1"/>
    </row>
    <row r="273" spans="9:9" ht="14.4" x14ac:dyDescent="0.3">
      <c r="I273" s="1"/>
    </row>
    <row r="274" spans="9:9" ht="14.4" x14ac:dyDescent="0.3">
      <c r="I274" s="1"/>
    </row>
    <row r="275" spans="9:9" ht="14.4" x14ac:dyDescent="0.3">
      <c r="I275" s="1"/>
    </row>
    <row r="276" spans="9:9" ht="14.4" x14ac:dyDescent="0.3">
      <c r="I276" s="1"/>
    </row>
    <row r="277" spans="9:9" ht="14.4" x14ac:dyDescent="0.3">
      <c r="I277" s="1"/>
    </row>
    <row r="278" spans="9:9" ht="14.4" x14ac:dyDescent="0.3">
      <c r="I278" s="1"/>
    </row>
    <row r="279" spans="9:9" ht="14.4" x14ac:dyDescent="0.3">
      <c r="I279" s="1"/>
    </row>
    <row r="280" spans="9:9" ht="14.4" x14ac:dyDescent="0.3">
      <c r="I280" s="1"/>
    </row>
    <row r="281" spans="9:9" ht="14.4" x14ac:dyDescent="0.3">
      <c r="I281" s="1"/>
    </row>
    <row r="282" spans="9:9" ht="14.4" x14ac:dyDescent="0.3">
      <c r="I282" s="1"/>
    </row>
    <row r="283" spans="9:9" ht="14.4" x14ac:dyDescent="0.3">
      <c r="I283" s="1"/>
    </row>
    <row r="284" spans="9:9" ht="14.4" x14ac:dyDescent="0.3">
      <c r="I284" s="1"/>
    </row>
    <row r="285" spans="9:9" ht="14.4" x14ac:dyDescent="0.3">
      <c r="I285" s="1"/>
    </row>
    <row r="286" spans="9:9" ht="14.4" x14ac:dyDescent="0.3">
      <c r="I286" s="1"/>
    </row>
    <row r="287" spans="9:9" ht="14.4" x14ac:dyDescent="0.3">
      <c r="I287" s="1"/>
    </row>
    <row r="288" spans="9:9" ht="14.4" x14ac:dyDescent="0.3">
      <c r="I288" s="1"/>
    </row>
    <row r="289" spans="9:9" ht="14.4" x14ac:dyDescent="0.3">
      <c r="I289" s="1"/>
    </row>
    <row r="290" spans="9:9" ht="14.4" x14ac:dyDescent="0.3">
      <c r="I290" s="1"/>
    </row>
    <row r="291" spans="9:9" ht="14.4" x14ac:dyDescent="0.3">
      <c r="I291" s="1"/>
    </row>
    <row r="292" spans="9:9" ht="14.4" x14ac:dyDescent="0.3">
      <c r="I292" s="1"/>
    </row>
    <row r="293" spans="9:9" ht="14.4" x14ac:dyDescent="0.3">
      <c r="I293" s="1"/>
    </row>
    <row r="294" spans="9:9" ht="14.4" x14ac:dyDescent="0.3">
      <c r="I294" s="1"/>
    </row>
    <row r="295" spans="9:9" ht="14.4" x14ac:dyDescent="0.3">
      <c r="I295" s="1"/>
    </row>
    <row r="296" spans="9:9" ht="14.4" x14ac:dyDescent="0.3">
      <c r="I296" s="1"/>
    </row>
    <row r="297" spans="9:9" ht="14.4" x14ac:dyDescent="0.3">
      <c r="I297" s="1"/>
    </row>
    <row r="298" spans="9:9" ht="14.4" x14ac:dyDescent="0.3">
      <c r="I298" s="1"/>
    </row>
    <row r="299" spans="9:9" ht="14.4" x14ac:dyDescent="0.3">
      <c r="I299" s="1"/>
    </row>
    <row r="300" spans="9:9" ht="14.4" x14ac:dyDescent="0.3">
      <c r="I300" s="1"/>
    </row>
    <row r="301" spans="9:9" ht="14.4" x14ac:dyDescent="0.3">
      <c r="I301" s="1"/>
    </row>
    <row r="302" spans="9:9" ht="14.4" x14ac:dyDescent="0.3">
      <c r="I302" s="1"/>
    </row>
    <row r="303" spans="9:9" ht="14.4" x14ac:dyDescent="0.3">
      <c r="I303" s="1"/>
    </row>
    <row r="304" spans="9:9" ht="14.4" x14ac:dyDescent="0.3">
      <c r="I304" s="1"/>
    </row>
    <row r="305" spans="9:9" ht="14.4" x14ac:dyDescent="0.3">
      <c r="I305" s="1"/>
    </row>
    <row r="306" spans="9:9" ht="14.4" x14ac:dyDescent="0.3">
      <c r="I306" s="1"/>
    </row>
    <row r="307" spans="9:9" ht="14.4" x14ac:dyDescent="0.3">
      <c r="I307" s="1"/>
    </row>
    <row r="308" spans="9:9" ht="14.4" x14ac:dyDescent="0.3">
      <c r="I308" s="1"/>
    </row>
    <row r="309" spans="9:9" ht="14.4" x14ac:dyDescent="0.3">
      <c r="I309" s="1"/>
    </row>
    <row r="310" spans="9:9" ht="14.4" x14ac:dyDescent="0.3">
      <c r="I310" s="1"/>
    </row>
    <row r="311" spans="9:9" ht="14.4" x14ac:dyDescent="0.3">
      <c r="I311" s="1"/>
    </row>
    <row r="312" spans="9:9" ht="14.4" x14ac:dyDescent="0.3">
      <c r="I312" s="1"/>
    </row>
    <row r="313" spans="9:9" ht="14.4" x14ac:dyDescent="0.3">
      <c r="I313" s="1"/>
    </row>
    <row r="314" spans="9:9" ht="14.4" x14ac:dyDescent="0.3">
      <c r="I314" s="1"/>
    </row>
    <row r="315" spans="9:9" ht="14.4" x14ac:dyDescent="0.3">
      <c r="I315" s="1"/>
    </row>
    <row r="316" spans="9:9" ht="14.4" x14ac:dyDescent="0.3">
      <c r="I316" s="1"/>
    </row>
    <row r="317" spans="9:9" ht="14.4" x14ac:dyDescent="0.3">
      <c r="I317" s="1"/>
    </row>
    <row r="318" spans="9:9" ht="14.4" x14ac:dyDescent="0.3">
      <c r="I318" s="1"/>
    </row>
    <row r="319" spans="9:9" ht="14.4" x14ac:dyDescent="0.3">
      <c r="I319" s="1"/>
    </row>
    <row r="320" spans="9:9" ht="14.4" x14ac:dyDescent="0.3">
      <c r="I320" s="1"/>
    </row>
    <row r="321" spans="9:9" ht="14.4" x14ac:dyDescent="0.3">
      <c r="I321" s="1"/>
    </row>
    <row r="322" spans="9:9" ht="14.4" x14ac:dyDescent="0.3">
      <c r="I322" s="1"/>
    </row>
    <row r="323" spans="9:9" ht="14.4" x14ac:dyDescent="0.3">
      <c r="I323" s="1"/>
    </row>
    <row r="324" spans="9:9" ht="14.4" x14ac:dyDescent="0.3">
      <c r="I324" s="1"/>
    </row>
    <row r="325" spans="9:9" ht="14.4" x14ac:dyDescent="0.3">
      <c r="I325" s="1"/>
    </row>
    <row r="326" spans="9:9" ht="14.4" x14ac:dyDescent="0.3">
      <c r="I326" s="1"/>
    </row>
    <row r="327" spans="9:9" ht="14.4" x14ac:dyDescent="0.3">
      <c r="I327" s="1"/>
    </row>
    <row r="328" spans="9:9" ht="14.4" x14ac:dyDescent="0.3">
      <c r="I328" s="1"/>
    </row>
    <row r="329" spans="9:9" ht="14.4" x14ac:dyDescent="0.3">
      <c r="I329" s="1"/>
    </row>
    <row r="330" spans="9:9" ht="14.4" x14ac:dyDescent="0.3">
      <c r="I330" s="1"/>
    </row>
    <row r="331" spans="9:9" ht="14.4" x14ac:dyDescent="0.3">
      <c r="I331" s="1"/>
    </row>
    <row r="332" spans="9:9" ht="14.4" x14ac:dyDescent="0.3">
      <c r="I332" s="1"/>
    </row>
    <row r="333" spans="9:9" ht="14.4" x14ac:dyDescent="0.3">
      <c r="I333" s="1"/>
    </row>
    <row r="334" spans="9:9" ht="14.4" x14ac:dyDescent="0.3">
      <c r="I334" s="1"/>
    </row>
    <row r="335" spans="9:9" ht="14.4" x14ac:dyDescent="0.3">
      <c r="I335" s="1"/>
    </row>
    <row r="336" spans="9:9" ht="14.4" x14ac:dyDescent="0.3">
      <c r="I336" s="1"/>
    </row>
    <row r="337" spans="9:9" ht="14.4" x14ac:dyDescent="0.3">
      <c r="I337" s="1"/>
    </row>
    <row r="338" spans="9:9" ht="14.4" x14ac:dyDescent="0.3">
      <c r="I338" s="1"/>
    </row>
    <row r="339" spans="9:9" ht="14.4" x14ac:dyDescent="0.3">
      <c r="I339" s="1"/>
    </row>
    <row r="340" spans="9:9" ht="14.4" x14ac:dyDescent="0.3">
      <c r="I340" s="1"/>
    </row>
    <row r="341" spans="9:9" ht="14.4" x14ac:dyDescent="0.3">
      <c r="I341" s="1"/>
    </row>
    <row r="342" spans="9:9" ht="14.4" x14ac:dyDescent="0.3">
      <c r="I342" s="1"/>
    </row>
    <row r="343" spans="9:9" ht="14.4" x14ac:dyDescent="0.3">
      <c r="I343" s="1"/>
    </row>
    <row r="344" spans="9:9" ht="14.4" x14ac:dyDescent="0.3">
      <c r="I344" s="1"/>
    </row>
    <row r="345" spans="9:9" ht="14.4" x14ac:dyDescent="0.3">
      <c r="I345" s="1"/>
    </row>
    <row r="346" spans="9:9" ht="14.4" x14ac:dyDescent="0.3">
      <c r="I346" s="1"/>
    </row>
    <row r="347" spans="9:9" ht="14.4" x14ac:dyDescent="0.3">
      <c r="I347" s="1"/>
    </row>
    <row r="348" spans="9:9" ht="14.4" x14ac:dyDescent="0.3">
      <c r="I348" s="1"/>
    </row>
    <row r="349" spans="9:9" ht="14.4" x14ac:dyDescent="0.3">
      <c r="I349" s="1"/>
    </row>
    <row r="350" spans="9:9" ht="14.4" x14ac:dyDescent="0.3">
      <c r="I350" s="1"/>
    </row>
    <row r="351" spans="9:9" ht="14.4" x14ac:dyDescent="0.3">
      <c r="I351" s="1"/>
    </row>
    <row r="352" spans="9:9" ht="14.4" x14ac:dyDescent="0.3">
      <c r="I352" s="1"/>
    </row>
    <row r="353" spans="9:9" ht="14.4" x14ac:dyDescent="0.3">
      <c r="I353" s="1"/>
    </row>
    <row r="354" spans="9:9" ht="14.4" x14ac:dyDescent="0.3">
      <c r="I354" s="1"/>
    </row>
    <row r="355" spans="9:9" ht="14.4" x14ac:dyDescent="0.3">
      <c r="I355" s="1"/>
    </row>
    <row r="356" spans="9:9" ht="14.4" x14ac:dyDescent="0.3">
      <c r="I356" s="1"/>
    </row>
    <row r="357" spans="9:9" ht="14.4" x14ac:dyDescent="0.3">
      <c r="I357" s="1"/>
    </row>
    <row r="358" spans="9:9" ht="14.4" x14ac:dyDescent="0.3">
      <c r="I358" s="1"/>
    </row>
    <row r="359" spans="9:9" ht="14.4" x14ac:dyDescent="0.3">
      <c r="I359" s="1"/>
    </row>
    <row r="360" spans="9:9" ht="14.4" x14ac:dyDescent="0.3">
      <c r="I360" s="1"/>
    </row>
    <row r="361" spans="9:9" ht="14.4" x14ac:dyDescent="0.3">
      <c r="I361" s="1"/>
    </row>
    <row r="362" spans="9:9" ht="14.4" x14ac:dyDescent="0.3">
      <c r="I362" s="1"/>
    </row>
    <row r="363" spans="9:9" ht="14.4" x14ac:dyDescent="0.3">
      <c r="I363" s="1"/>
    </row>
    <row r="364" spans="9:9" ht="14.4" x14ac:dyDescent="0.3">
      <c r="I364" s="1"/>
    </row>
    <row r="365" spans="9:9" ht="14.4" x14ac:dyDescent="0.3">
      <c r="I365" s="1"/>
    </row>
    <row r="366" spans="9:9" ht="14.4" x14ac:dyDescent="0.3">
      <c r="I366" s="1"/>
    </row>
    <row r="367" spans="9:9" ht="14.4" x14ac:dyDescent="0.3">
      <c r="I367" s="1"/>
    </row>
    <row r="368" spans="9:9" ht="14.4" x14ac:dyDescent="0.3">
      <c r="I368" s="1"/>
    </row>
    <row r="369" spans="9:9" ht="14.4" x14ac:dyDescent="0.3">
      <c r="I369" s="1"/>
    </row>
    <row r="370" spans="9:9" ht="14.4" x14ac:dyDescent="0.3">
      <c r="I370" s="1"/>
    </row>
    <row r="371" spans="9:9" ht="14.4" x14ac:dyDescent="0.3">
      <c r="I371" s="1"/>
    </row>
    <row r="372" spans="9:9" ht="14.4" x14ac:dyDescent="0.3">
      <c r="I372" s="1"/>
    </row>
    <row r="373" spans="9:9" ht="14.4" x14ac:dyDescent="0.3">
      <c r="I373" s="1"/>
    </row>
    <row r="374" spans="9:9" ht="14.4" x14ac:dyDescent="0.3">
      <c r="I374" s="1"/>
    </row>
    <row r="375" spans="9:9" ht="14.4" x14ac:dyDescent="0.3">
      <c r="I375" s="1"/>
    </row>
    <row r="376" spans="9:9" ht="14.4" x14ac:dyDescent="0.3">
      <c r="I376" s="1"/>
    </row>
    <row r="377" spans="9:9" ht="14.4" x14ac:dyDescent="0.3">
      <c r="I377" s="1"/>
    </row>
    <row r="378" spans="9:9" ht="14.4" x14ac:dyDescent="0.3">
      <c r="I378" s="1"/>
    </row>
    <row r="379" spans="9:9" ht="14.4" x14ac:dyDescent="0.3">
      <c r="I379" s="1"/>
    </row>
    <row r="380" spans="9:9" ht="14.4" x14ac:dyDescent="0.3">
      <c r="I380" s="1"/>
    </row>
    <row r="381" spans="9:9" ht="14.4" x14ac:dyDescent="0.3">
      <c r="I381" s="1"/>
    </row>
    <row r="382" spans="9:9" ht="14.4" x14ac:dyDescent="0.3">
      <c r="I382" s="1"/>
    </row>
    <row r="383" spans="9:9" ht="14.4" x14ac:dyDescent="0.3">
      <c r="I383" s="1"/>
    </row>
    <row r="384" spans="9:9" ht="14.4" x14ac:dyDescent="0.3">
      <c r="I384" s="1"/>
    </row>
    <row r="385" spans="9:9" ht="14.4" x14ac:dyDescent="0.3">
      <c r="I385" s="1"/>
    </row>
    <row r="386" spans="9:9" ht="14.4" x14ac:dyDescent="0.3">
      <c r="I386" s="1"/>
    </row>
    <row r="387" spans="9:9" ht="14.4" x14ac:dyDescent="0.3">
      <c r="I387" s="1"/>
    </row>
    <row r="388" spans="9:9" ht="14.4" x14ac:dyDescent="0.3">
      <c r="I388" s="1"/>
    </row>
    <row r="389" spans="9:9" ht="14.4" x14ac:dyDescent="0.3">
      <c r="I389" s="1"/>
    </row>
    <row r="390" spans="9:9" ht="14.4" x14ac:dyDescent="0.3">
      <c r="I390" s="1"/>
    </row>
    <row r="391" spans="9:9" ht="14.4" x14ac:dyDescent="0.3">
      <c r="I391" s="1"/>
    </row>
    <row r="392" spans="9:9" ht="14.4" x14ac:dyDescent="0.3">
      <c r="I392" s="1"/>
    </row>
    <row r="393" spans="9:9" ht="14.4" x14ac:dyDescent="0.3">
      <c r="I393" s="1"/>
    </row>
    <row r="394" spans="9:9" ht="14.4" x14ac:dyDescent="0.3">
      <c r="I394" s="1"/>
    </row>
    <row r="395" spans="9:9" ht="14.4" x14ac:dyDescent="0.3">
      <c r="I395" s="1"/>
    </row>
    <row r="396" spans="9:9" ht="14.4" x14ac:dyDescent="0.3">
      <c r="I396" s="1"/>
    </row>
    <row r="397" spans="9:9" ht="14.4" x14ac:dyDescent="0.3">
      <c r="I397" s="1"/>
    </row>
    <row r="398" spans="9:9" ht="14.4" x14ac:dyDescent="0.3">
      <c r="I398" s="1"/>
    </row>
    <row r="399" spans="9:9" ht="14.4" x14ac:dyDescent="0.3">
      <c r="I399" s="1"/>
    </row>
    <row r="400" spans="9:9" ht="14.4" x14ac:dyDescent="0.3">
      <c r="I400" s="1"/>
    </row>
    <row r="401" spans="9:9" ht="14.4" x14ac:dyDescent="0.3">
      <c r="I401" s="1"/>
    </row>
    <row r="402" spans="9:9" ht="14.4" x14ac:dyDescent="0.3">
      <c r="I402" s="1"/>
    </row>
    <row r="403" spans="9:9" ht="14.4" x14ac:dyDescent="0.3">
      <c r="I403" s="1"/>
    </row>
    <row r="404" spans="9:9" ht="14.4" x14ac:dyDescent="0.3">
      <c r="I404" s="1"/>
    </row>
    <row r="405" spans="9:9" ht="14.4" x14ac:dyDescent="0.3">
      <c r="I405" s="1"/>
    </row>
    <row r="406" spans="9:9" ht="14.4" x14ac:dyDescent="0.3">
      <c r="I406" s="1"/>
    </row>
    <row r="407" spans="9:9" ht="14.4" x14ac:dyDescent="0.3">
      <c r="I407" s="1"/>
    </row>
    <row r="408" spans="9:9" ht="14.4" x14ac:dyDescent="0.3">
      <c r="I408" s="1"/>
    </row>
    <row r="409" spans="9:9" ht="14.4" x14ac:dyDescent="0.3">
      <c r="I409" s="1"/>
    </row>
    <row r="410" spans="9:9" ht="14.4" x14ac:dyDescent="0.3">
      <c r="I410" s="1"/>
    </row>
    <row r="411" spans="9:9" ht="14.4" x14ac:dyDescent="0.3">
      <c r="I411" s="1"/>
    </row>
    <row r="412" spans="9:9" ht="14.4" x14ac:dyDescent="0.3">
      <c r="I412" s="1"/>
    </row>
    <row r="413" spans="9:9" ht="14.4" x14ac:dyDescent="0.3">
      <c r="I413" s="1"/>
    </row>
    <row r="414" spans="9:9" ht="14.4" x14ac:dyDescent="0.3">
      <c r="I414" s="1"/>
    </row>
    <row r="415" spans="9:9" ht="14.4" x14ac:dyDescent="0.3">
      <c r="I415" s="1"/>
    </row>
    <row r="416" spans="9:9" ht="14.4" x14ac:dyDescent="0.3">
      <c r="I416" s="1"/>
    </row>
    <row r="417" spans="9:9" ht="14.4" x14ac:dyDescent="0.3">
      <c r="I417" s="1"/>
    </row>
    <row r="418" spans="9:9" ht="14.4" x14ac:dyDescent="0.3">
      <c r="I418" s="1"/>
    </row>
    <row r="419" spans="9:9" ht="14.4" x14ac:dyDescent="0.3">
      <c r="I419" s="1"/>
    </row>
    <row r="420" spans="9:9" ht="14.4" x14ac:dyDescent="0.3">
      <c r="I420" s="1"/>
    </row>
    <row r="421" spans="9:9" ht="14.4" x14ac:dyDescent="0.3">
      <c r="I421" s="1"/>
    </row>
    <row r="422" spans="9:9" ht="14.4" x14ac:dyDescent="0.3">
      <c r="I422" s="1"/>
    </row>
    <row r="423" spans="9:9" ht="14.4" x14ac:dyDescent="0.3">
      <c r="I423" s="1"/>
    </row>
    <row r="424" spans="9:9" ht="14.4" x14ac:dyDescent="0.3">
      <c r="I424" s="1"/>
    </row>
    <row r="425" spans="9:9" ht="14.4" x14ac:dyDescent="0.3">
      <c r="I425" s="1"/>
    </row>
    <row r="426" spans="9:9" ht="14.4" x14ac:dyDescent="0.3">
      <c r="I426" s="1"/>
    </row>
    <row r="427" spans="9:9" ht="14.4" x14ac:dyDescent="0.3">
      <c r="I427" s="1"/>
    </row>
    <row r="428" spans="9:9" ht="14.4" x14ac:dyDescent="0.3">
      <c r="I428" s="1"/>
    </row>
    <row r="429" spans="9:9" ht="14.4" x14ac:dyDescent="0.3">
      <c r="I429" s="1"/>
    </row>
    <row r="430" spans="9:9" ht="14.4" x14ac:dyDescent="0.3">
      <c r="I430" s="1"/>
    </row>
    <row r="431" spans="9:9" ht="14.4" x14ac:dyDescent="0.3">
      <c r="I431" s="1"/>
    </row>
    <row r="432" spans="9:9" ht="14.4" x14ac:dyDescent="0.3">
      <c r="I432" s="1"/>
    </row>
    <row r="433" spans="9:9" ht="14.4" x14ac:dyDescent="0.3">
      <c r="I433" s="1"/>
    </row>
    <row r="434" spans="9:9" ht="14.4" x14ac:dyDescent="0.3">
      <c r="I434" s="1"/>
    </row>
    <row r="435" spans="9:9" ht="14.4" x14ac:dyDescent="0.3">
      <c r="I435" s="1"/>
    </row>
    <row r="436" spans="9:9" ht="14.4" x14ac:dyDescent="0.3">
      <c r="I436" s="1"/>
    </row>
    <row r="437" spans="9:9" ht="14.4" x14ac:dyDescent="0.3">
      <c r="I437" s="1"/>
    </row>
    <row r="438" spans="9:9" ht="14.4" x14ac:dyDescent="0.3">
      <c r="I438" s="1"/>
    </row>
    <row r="439" spans="9:9" ht="14.4" x14ac:dyDescent="0.3">
      <c r="I439" s="1"/>
    </row>
    <row r="440" spans="9:9" ht="14.4" x14ac:dyDescent="0.3">
      <c r="I440" s="1"/>
    </row>
    <row r="441" spans="9:9" ht="14.4" x14ac:dyDescent="0.3">
      <c r="I441" s="1"/>
    </row>
    <row r="442" spans="9:9" ht="14.4" x14ac:dyDescent="0.3">
      <c r="I442" s="1"/>
    </row>
    <row r="443" spans="9:9" ht="14.4" x14ac:dyDescent="0.3">
      <c r="I443" s="1"/>
    </row>
    <row r="444" spans="9:9" ht="14.4" x14ac:dyDescent="0.3">
      <c r="I444" s="1"/>
    </row>
    <row r="445" spans="9:9" ht="14.4" x14ac:dyDescent="0.3">
      <c r="I445" s="1"/>
    </row>
    <row r="446" spans="9:9" ht="14.4" x14ac:dyDescent="0.3">
      <c r="I446" s="1"/>
    </row>
    <row r="447" spans="9:9" ht="14.4" x14ac:dyDescent="0.3">
      <c r="I447" s="1"/>
    </row>
    <row r="448" spans="9:9" ht="14.4" x14ac:dyDescent="0.3">
      <c r="I448" s="1"/>
    </row>
    <row r="449" spans="9:9" ht="14.4" x14ac:dyDescent="0.3">
      <c r="I449" s="1"/>
    </row>
    <row r="450" spans="9:9" ht="14.4" x14ac:dyDescent="0.3">
      <c r="I450" s="1"/>
    </row>
    <row r="451" spans="9:9" ht="14.4" x14ac:dyDescent="0.3">
      <c r="I451" s="1"/>
    </row>
    <row r="452" spans="9:9" ht="14.4" x14ac:dyDescent="0.3">
      <c r="I452" s="1"/>
    </row>
    <row r="453" spans="9:9" ht="14.4" x14ac:dyDescent="0.3">
      <c r="I453" s="1"/>
    </row>
    <row r="454" spans="9:9" ht="14.4" x14ac:dyDescent="0.3">
      <c r="I454" s="1"/>
    </row>
    <row r="455" spans="9:9" ht="14.4" x14ac:dyDescent="0.3">
      <c r="I455" s="1"/>
    </row>
    <row r="456" spans="9:9" ht="14.4" x14ac:dyDescent="0.3">
      <c r="I456" s="1"/>
    </row>
    <row r="457" spans="9:9" ht="14.4" x14ac:dyDescent="0.3">
      <c r="I457" s="1"/>
    </row>
    <row r="458" spans="9:9" ht="14.4" x14ac:dyDescent="0.3">
      <c r="I458" s="1"/>
    </row>
    <row r="459" spans="9:9" ht="14.4" x14ac:dyDescent="0.3">
      <c r="I459" s="1"/>
    </row>
    <row r="460" spans="9:9" ht="14.4" x14ac:dyDescent="0.3">
      <c r="I460" s="1"/>
    </row>
    <row r="461" spans="9:9" ht="14.4" x14ac:dyDescent="0.3">
      <c r="I461" s="1"/>
    </row>
    <row r="462" spans="9:9" ht="14.4" x14ac:dyDescent="0.3">
      <c r="I462" s="1"/>
    </row>
    <row r="463" spans="9:9" ht="14.4" x14ac:dyDescent="0.3">
      <c r="I463" s="1"/>
    </row>
    <row r="464" spans="9:9" ht="14.4" x14ac:dyDescent="0.3">
      <c r="I464" s="1"/>
    </row>
    <row r="465" spans="9:9" ht="14.4" x14ac:dyDescent="0.3">
      <c r="I465" s="1"/>
    </row>
    <row r="466" spans="9:9" ht="14.4" x14ac:dyDescent="0.3">
      <c r="I466" s="1"/>
    </row>
    <row r="467" spans="9:9" ht="14.4" x14ac:dyDescent="0.3">
      <c r="I467" s="1"/>
    </row>
    <row r="468" spans="9:9" ht="14.4" x14ac:dyDescent="0.3">
      <c r="I468" s="1"/>
    </row>
    <row r="469" spans="9:9" ht="14.4" x14ac:dyDescent="0.3">
      <c r="I469" s="1"/>
    </row>
    <row r="470" spans="9:9" ht="14.4" x14ac:dyDescent="0.3">
      <c r="I470" s="1"/>
    </row>
    <row r="471" spans="9:9" ht="14.4" x14ac:dyDescent="0.3">
      <c r="I471" s="1"/>
    </row>
    <row r="472" spans="9:9" ht="14.4" x14ac:dyDescent="0.3">
      <c r="I472" s="1"/>
    </row>
    <row r="473" spans="9:9" ht="14.4" x14ac:dyDescent="0.3">
      <c r="I473" s="1"/>
    </row>
    <row r="474" spans="9:9" ht="14.4" x14ac:dyDescent="0.3">
      <c r="I474" s="1"/>
    </row>
    <row r="475" spans="9:9" ht="14.4" x14ac:dyDescent="0.3">
      <c r="I475" s="1"/>
    </row>
    <row r="476" spans="9:9" ht="14.4" x14ac:dyDescent="0.3">
      <c r="I476" s="1"/>
    </row>
    <row r="477" spans="9:9" ht="14.4" x14ac:dyDescent="0.3">
      <c r="I477" s="1"/>
    </row>
    <row r="478" spans="9:9" ht="14.4" x14ac:dyDescent="0.3">
      <c r="I478" s="1"/>
    </row>
    <row r="479" spans="9:9" ht="14.4" x14ac:dyDescent="0.3">
      <c r="I479" s="1"/>
    </row>
    <row r="480" spans="9:9" ht="14.4" x14ac:dyDescent="0.3">
      <c r="I480" s="1"/>
    </row>
    <row r="481" spans="9:9" ht="14.4" x14ac:dyDescent="0.3">
      <c r="I481" s="1"/>
    </row>
    <row r="482" spans="9:9" ht="14.4" x14ac:dyDescent="0.3">
      <c r="I482" s="1"/>
    </row>
    <row r="483" spans="9:9" ht="14.4" x14ac:dyDescent="0.3">
      <c r="I483" s="1"/>
    </row>
    <row r="484" spans="9:9" ht="14.4" x14ac:dyDescent="0.3">
      <c r="I484" s="1"/>
    </row>
    <row r="485" spans="9:9" ht="14.4" x14ac:dyDescent="0.3">
      <c r="I485" s="1"/>
    </row>
    <row r="486" spans="9:9" ht="14.4" x14ac:dyDescent="0.3">
      <c r="I486" s="1"/>
    </row>
    <row r="487" spans="9:9" ht="14.4" x14ac:dyDescent="0.3">
      <c r="I487" s="1"/>
    </row>
    <row r="488" spans="9:9" ht="14.4" x14ac:dyDescent="0.3">
      <c r="I488" s="1"/>
    </row>
    <row r="489" spans="9:9" ht="14.4" x14ac:dyDescent="0.3">
      <c r="I489" s="1"/>
    </row>
    <row r="490" spans="9:9" ht="14.4" x14ac:dyDescent="0.3">
      <c r="I490" s="1"/>
    </row>
    <row r="491" spans="9:9" ht="14.4" x14ac:dyDescent="0.3">
      <c r="I491" s="1"/>
    </row>
    <row r="492" spans="9:9" ht="14.4" x14ac:dyDescent="0.3">
      <c r="I492" s="1"/>
    </row>
    <row r="493" spans="9:9" ht="14.4" x14ac:dyDescent="0.3">
      <c r="I493" s="1"/>
    </row>
    <row r="494" spans="9:9" ht="14.4" x14ac:dyDescent="0.3">
      <c r="I494" s="1"/>
    </row>
    <row r="495" spans="9:9" ht="14.4" x14ac:dyDescent="0.3">
      <c r="I495" s="1"/>
    </row>
    <row r="496" spans="9:9" ht="14.4" x14ac:dyDescent="0.3">
      <c r="I496" s="1"/>
    </row>
    <row r="497" spans="9:9" ht="14.4" x14ac:dyDescent="0.3">
      <c r="I497" s="1"/>
    </row>
    <row r="498" spans="9:9" ht="14.4" x14ac:dyDescent="0.3">
      <c r="I498" s="1"/>
    </row>
    <row r="499" spans="9:9" ht="14.4" x14ac:dyDescent="0.3">
      <c r="I499" s="1"/>
    </row>
    <row r="500" spans="9:9" ht="14.4" x14ac:dyDescent="0.3">
      <c r="I500" s="1"/>
    </row>
    <row r="501" spans="9:9" ht="14.4" x14ac:dyDescent="0.3">
      <c r="I501" s="1"/>
    </row>
    <row r="502" spans="9:9" ht="14.4" x14ac:dyDescent="0.3">
      <c r="I502" s="1"/>
    </row>
    <row r="503" spans="9:9" ht="14.4" x14ac:dyDescent="0.3">
      <c r="I503" s="1"/>
    </row>
    <row r="504" spans="9:9" ht="14.4" x14ac:dyDescent="0.3">
      <c r="I504" s="1"/>
    </row>
    <row r="505" spans="9:9" ht="14.4" x14ac:dyDescent="0.3">
      <c r="I505" s="1"/>
    </row>
    <row r="506" spans="9:9" ht="14.4" x14ac:dyDescent="0.3">
      <c r="I506" s="1"/>
    </row>
    <row r="507" spans="9:9" ht="14.4" x14ac:dyDescent="0.3">
      <c r="I507" s="1"/>
    </row>
    <row r="508" spans="9:9" ht="14.4" x14ac:dyDescent="0.3">
      <c r="I508" s="1"/>
    </row>
    <row r="509" spans="9:9" ht="14.4" x14ac:dyDescent="0.3">
      <c r="I509" s="1"/>
    </row>
    <row r="510" spans="9:9" ht="14.4" x14ac:dyDescent="0.3">
      <c r="I510" s="1"/>
    </row>
    <row r="511" spans="9:9" ht="14.4" x14ac:dyDescent="0.3">
      <c r="I511" s="1"/>
    </row>
    <row r="512" spans="9:9" ht="14.4" x14ac:dyDescent="0.3">
      <c r="I512" s="1"/>
    </row>
    <row r="513" spans="9:9" ht="14.4" x14ac:dyDescent="0.3">
      <c r="I513" s="1"/>
    </row>
    <row r="514" spans="9:9" ht="14.4" x14ac:dyDescent="0.3">
      <c r="I514" s="1"/>
    </row>
    <row r="515" spans="9:9" ht="14.4" x14ac:dyDescent="0.3">
      <c r="I515" s="1"/>
    </row>
    <row r="516" spans="9:9" ht="14.4" x14ac:dyDescent="0.3">
      <c r="I516" s="1"/>
    </row>
    <row r="517" spans="9:9" ht="14.4" x14ac:dyDescent="0.3">
      <c r="I517" s="1"/>
    </row>
    <row r="518" spans="9:9" ht="14.4" x14ac:dyDescent="0.3">
      <c r="I518" s="1"/>
    </row>
    <row r="519" spans="9:9" ht="14.4" x14ac:dyDescent="0.3">
      <c r="I519" s="1"/>
    </row>
    <row r="520" spans="9:9" ht="14.4" x14ac:dyDescent="0.3">
      <c r="I520" s="1"/>
    </row>
    <row r="521" spans="9:9" ht="14.4" x14ac:dyDescent="0.3">
      <c r="I521" s="1"/>
    </row>
    <row r="522" spans="9:9" ht="14.4" x14ac:dyDescent="0.3">
      <c r="I522" s="1"/>
    </row>
    <row r="523" spans="9:9" ht="14.4" x14ac:dyDescent="0.3">
      <c r="I523" s="1"/>
    </row>
    <row r="524" spans="9:9" ht="14.4" x14ac:dyDescent="0.3">
      <c r="I524" s="1"/>
    </row>
    <row r="525" spans="9:9" ht="14.4" x14ac:dyDescent="0.3">
      <c r="I525" s="1"/>
    </row>
    <row r="526" spans="9:9" ht="14.4" x14ac:dyDescent="0.3">
      <c r="I526" s="1"/>
    </row>
    <row r="527" spans="9:9" ht="14.4" x14ac:dyDescent="0.3">
      <c r="I527" s="1"/>
    </row>
    <row r="528" spans="9:9" ht="14.4" x14ac:dyDescent="0.3">
      <c r="I528" s="1"/>
    </row>
    <row r="529" spans="9:9" ht="14.4" x14ac:dyDescent="0.3">
      <c r="I529" s="1"/>
    </row>
    <row r="530" spans="9:9" ht="14.4" x14ac:dyDescent="0.3">
      <c r="I530" s="1"/>
    </row>
    <row r="531" spans="9:9" ht="14.4" x14ac:dyDescent="0.3">
      <c r="I531" s="1"/>
    </row>
    <row r="532" spans="9:9" ht="14.4" x14ac:dyDescent="0.3">
      <c r="I532" s="1"/>
    </row>
    <row r="533" spans="9:9" ht="14.4" x14ac:dyDescent="0.3">
      <c r="I533" s="1"/>
    </row>
    <row r="534" spans="9:9" ht="14.4" x14ac:dyDescent="0.3">
      <c r="I534" s="1"/>
    </row>
    <row r="535" spans="9:9" ht="14.4" x14ac:dyDescent="0.3">
      <c r="I535" s="1"/>
    </row>
    <row r="536" spans="9:9" ht="14.4" x14ac:dyDescent="0.3">
      <c r="I536" s="1"/>
    </row>
    <row r="537" spans="9:9" ht="14.4" x14ac:dyDescent="0.3">
      <c r="I537" s="1"/>
    </row>
    <row r="538" spans="9:9" ht="14.4" x14ac:dyDescent="0.3">
      <c r="I538" s="1"/>
    </row>
    <row r="539" spans="9:9" ht="14.4" x14ac:dyDescent="0.3">
      <c r="I539" s="1"/>
    </row>
    <row r="540" spans="9:9" ht="14.4" x14ac:dyDescent="0.3">
      <c r="I540" s="1"/>
    </row>
    <row r="541" spans="9:9" ht="14.4" x14ac:dyDescent="0.3">
      <c r="I541" s="1"/>
    </row>
    <row r="542" spans="9:9" ht="14.4" x14ac:dyDescent="0.3">
      <c r="I542" s="1"/>
    </row>
    <row r="543" spans="9:9" ht="14.4" x14ac:dyDescent="0.3">
      <c r="I543" s="1"/>
    </row>
    <row r="544" spans="9:9" ht="14.4" x14ac:dyDescent="0.3">
      <c r="I544" s="1"/>
    </row>
    <row r="545" spans="9:9" ht="14.4" x14ac:dyDescent="0.3">
      <c r="I545" s="1"/>
    </row>
    <row r="546" spans="9:9" ht="14.4" x14ac:dyDescent="0.3">
      <c r="I546" s="1"/>
    </row>
    <row r="547" spans="9:9" ht="14.4" x14ac:dyDescent="0.3">
      <c r="I547" s="1"/>
    </row>
    <row r="548" spans="9:9" ht="14.4" x14ac:dyDescent="0.3">
      <c r="I548" s="1"/>
    </row>
    <row r="549" spans="9:9" ht="14.4" x14ac:dyDescent="0.3">
      <c r="I549" s="1"/>
    </row>
    <row r="550" spans="9:9" ht="14.4" x14ac:dyDescent="0.3">
      <c r="I550" s="1"/>
    </row>
    <row r="551" spans="9:9" ht="14.4" x14ac:dyDescent="0.3">
      <c r="I551" s="1"/>
    </row>
    <row r="552" spans="9:9" ht="14.4" x14ac:dyDescent="0.3">
      <c r="I552" s="1"/>
    </row>
    <row r="553" spans="9:9" ht="14.4" x14ac:dyDescent="0.3">
      <c r="I553" s="1"/>
    </row>
    <row r="554" spans="9:9" ht="14.4" x14ac:dyDescent="0.3">
      <c r="I554" s="1"/>
    </row>
    <row r="555" spans="9:9" ht="14.4" x14ac:dyDescent="0.3">
      <c r="I555" s="1"/>
    </row>
    <row r="556" spans="9:9" ht="14.4" x14ac:dyDescent="0.3">
      <c r="I556" s="1"/>
    </row>
    <row r="557" spans="9:9" ht="14.4" x14ac:dyDescent="0.3">
      <c r="I557" s="1"/>
    </row>
    <row r="558" spans="9:9" ht="14.4" x14ac:dyDescent="0.3">
      <c r="I558" s="1"/>
    </row>
    <row r="559" spans="9:9" ht="14.4" x14ac:dyDescent="0.3">
      <c r="I559" s="1"/>
    </row>
    <row r="560" spans="9:9" ht="14.4" x14ac:dyDescent="0.3">
      <c r="I560" s="1"/>
    </row>
    <row r="561" spans="9:9" ht="14.4" x14ac:dyDescent="0.3">
      <c r="I561" s="1"/>
    </row>
    <row r="562" spans="9:9" ht="14.4" x14ac:dyDescent="0.3">
      <c r="I562" s="1"/>
    </row>
    <row r="563" spans="9:9" ht="14.4" x14ac:dyDescent="0.3">
      <c r="I563" s="1"/>
    </row>
    <row r="564" spans="9:9" ht="14.4" x14ac:dyDescent="0.3">
      <c r="I564" s="1"/>
    </row>
    <row r="565" spans="9:9" ht="14.4" x14ac:dyDescent="0.3">
      <c r="I565" s="1"/>
    </row>
    <row r="566" spans="9:9" ht="14.4" x14ac:dyDescent="0.3">
      <c r="I566" s="1"/>
    </row>
    <row r="567" spans="9:9" ht="14.4" x14ac:dyDescent="0.3">
      <c r="I567" s="1"/>
    </row>
    <row r="568" spans="9:9" ht="14.4" x14ac:dyDescent="0.3">
      <c r="I568" s="1"/>
    </row>
    <row r="569" spans="9:9" ht="14.4" x14ac:dyDescent="0.3">
      <c r="I569" s="1"/>
    </row>
    <row r="570" spans="9:9" ht="14.4" x14ac:dyDescent="0.3">
      <c r="I570" s="1"/>
    </row>
    <row r="571" spans="9:9" ht="14.4" x14ac:dyDescent="0.3">
      <c r="I571" s="1"/>
    </row>
    <row r="572" spans="9:9" ht="14.4" x14ac:dyDescent="0.3">
      <c r="I572" s="1"/>
    </row>
    <row r="573" spans="9:9" ht="14.4" x14ac:dyDescent="0.3">
      <c r="I573" s="1"/>
    </row>
    <row r="574" spans="9:9" ht="14.4" x14ac:dyDescent="0.3">
      <c r="I574" s="1"/>
    </row>
    <row r="575" spans="9:9" ht="14.4" x14ac:dyDescent="0.3">
      <c r="I575" s="1"/>
    </row>
    <row r="576" spans="9:9" ht="14.4" x14ac:dyDescent="0.3">
      <c r="I576" s="1"/>
    </row>
    <row r="577" spans="9:9" ht="14.4" x14ac:dyDescent="0.3">
      <c r="I577" s="1"/>
    </row>
    <row r="578" spans="9:9" ht="14.4" x14ac:dyDescent="0.3">
      <c r="I578" s="1"/>
    </row>
    <row r="579" spans="9:9" ht="14.4" x14ac:dyDescent="0.3">
      <c r="I579" s="1"/>
    </row>
    <row r="580" spans="9:9" ht="14.4" x14ac:dyDescent="0.3">
      <c r="I580" s="1"/>
    </row>
    <row r="581" spans="9:9" ht="14.4" x14ac:dyDescent="0.3">
      <c r="I581" s="1"/>
    </row>
    <row r="582" spans="9:9" ht="14.4" x14ac:dyDescent="0.3">
      <c r="I582" s="1"/>
    </row>
    <row r="583" spans="9:9" ht="14.4" x14ac:dyDescent="0.3">
      <c r="I583" s="1"/>
    </row>
    <row r="584" spans="9:9" ht="14.4" x14ac:dyDescent="0.3">
      <c r="I584" s="1"/>
    </row>
    <row r="585" spans="9:9" ht="14.4" x14ac:dyDescent="0.3">
      <c r="I585" s="1"/>
    </row>
    <row r="586" spans="9:9" ht="14.4" x14ac:dyDescent="0.3">
      <c r="I586" s="1"/>
    </row>
    <row r="587" spans="9:9" ht="14.4" x14ac:dyDescent="0.3">
      <c r="I587" s="1"/>
    </row>
    <row r="588" spans="9:9" ht="14.4" x14ac:dyDescent="0.3">
      <c r="I588" s="1"/>
    </row>
    <row r="589" spans="9:9" ht="14.4" x14ac:dyDescent="0.3">
      <c r="I589" s="1"/>
    </row>
    <row r="590" spans="9:9" ht="14.4" x14ac:dyDescent="0.3">
      <c r="I590" s="1"/>
    </row>
    <row r="591" spans="9:9" ht="14.4" x14ac:dyDescent="0.3">
      <c r="I591" s="1"/>
    </row>
    <row r="592" spans="9:9" ht="14.4" x14ac:dyDescent="0.3">
      <c r="I592" s="1"/>
    </row>
    <row r="593" spans="9:9" ht="14.4" x14ac:dyDescent="0.3">
      <c r="I593" s="1"/>
    </row>
    <row r="594" spans="9:9" ht="14.4" x14ac:dyDescent="0.3">
      <c r="I594" s="1"/>
    </row>
    <row r="595" spans="9:9" ht="14.4" x14ac:dyDescent="0.3">
      <c r="I595" s="1"/>
    </row>
    <row r="596" spans="9:9" ht="14.4" x14ac:dyDescent="0.3">
      <c r="I596" s="1"/>
    </row>
    <row r="597" spans="9:9" ht="14.4" x14ac:dyDescent="0.3">
      <c r="I597" s="1"/>
    </row>
    <row r="598" spans="9:9" ht="14.4" x14ac:dyDescent="0.3">
      <c r="I598" s="1"/>
    </row>
    <row r="599" spans="9:9" ht="14.4" x14ac:dyDescent="0.3">
      <c r="I599" s="1"/>
    </row>
    <row r="600" spans="9:9" ht="14.4" x14ac:dyDescent="0.3">
      <c r="I600" s="1"/>
    </row>
    <row r="601" spans="9:9" ht="14.4" x14ac:dyDescent="0.3">
      <c r="I601" s="1"/>
    </row>
    <row r="602" spans="9:9" ht="14.4" x14ac:dyDescent="0.3">
      <c r="I602" s="1"/>
    </row>
    <row r="603" spans="9:9" ht="14.4" x14ac:dyDescent="0.3">
      <c r="I603" s="1"/>
    </row>
    <row r="604" spans="9:9" ht="14.4" x14ac:dyDescent="0.3">
      <c r="I604" s="1"/>
    </row>
    <row r="605" spans="9:9" ht="14.4" x14ac:dyDescent="0.3">
      <c r="I605" s="1"/>
    </row>
    <row r="606" spans="9:9" ht="14.4" x14ac:dyDescent="0.3">
      <c r="I606" s="1"/>
    </row>
    <row r="607" spans="9:9" ht="14.4" x14ac:dyDescent="0.3">
      <c r="I607" s="1"/>
    </row>
    <row r="608" spans="9:9" ht="14.4" x14ac:dyDescent="0.3">
      <c r="I608" s="1"/>
    </row>
    <row r="609" spans="9:9" ht="14.4" x14ac:dyDescent="0.3">
      <c r="I609" s="1"/>
    </row>
    <row r="610" spans="9:9" ht="14.4" x14ac:dyDescent="0.3">
      <c r="I610" s="1"/>
    </row>
    <row r="611" spans="9:9" ht="14.4" x14ac:dyDescent="0.3">
      <c r="I611" s="1"/>
    </row>
    <row r="612" spans="9:9" ht="14.4" x14ac:dyDescent="0.3">
      <c r="I612" s="1"/>
    </row>
    <row r="613" spans="9:9" ht="14.4" x14ac:dyDescent="0.3">
      <c r="I613" s="1"/>
    </row>
    <row r="614" spans="9:9" ht="14.4" x14ac:dyDescent="0.3">
      <c r="I614" s="1"/>
    </row>
    <row r="615" spans="9:9" ht="14.4" x14ac:dyDescent="0.3">
      <c r="I615" s="1"/>
    </row>
    <row r="616" spans="9:9" ht="14.4" x14ac:dyDescent="0.3">
      <c r="I616" s="1"/>
    </row>
    <row r="617" spans="9:9" ht="14.4" x14ac:dyDescent="0.3">
      <c r="I617" s="1"/>
    </row>
    <row r="618" spans="9:9" ht="14.4" x14ac:dyDescent="0.3">
      <c r="I618" s="1"/>
    </row>
    <row r="619" spans="9:9" ht="14.4" x14ac:dyDescent="0.3">
      <c r="I619" s="1"/>
    </row>
    <row r="620" spans="9:9" ht="14.4" x14ac:dyDescent="0.3">
      <c r="I620" s="1"/>
    </row>
    <row r="621" spans="9:9" ht="14.4" x14ac:dyDescent="0.3">
      <c r="I621" s="1"/>
    </row>
    <row r="622" spans="9:9" ht="14.4" x14ac:dyDescent="0.3">
      <c r="I622" s="1"/>
    </row>
    <row r="623" spans="9:9" ht="14.4" x14ac:dyDescent="0.3">
      <c r="I623" s="1"/>
    </row>
    <row r="624" spans="9:9" ht="14.4" x14ac:dyDescent="0.3">
      <c r="I624" s="1"/>
    </row>
    <row r="625" spans="9:9" ht="14.4" x14ac:dyDescent="0.3">
      <c r="I625" s="1"/>
    </row>
    <row r="626" spans="9:9" ht="14.4" x14ac:dyDescent="0.3">
      <c r="I626" s="1"/>
    </row>
    <row r="627" spans="9:9" ht="14.4" x14ac:dyDescent="0.3">
      <c r="I627" s="1"/>
    </row>
    <row r="628" spans="9:9" ht="14.4" x14ac:dyDescent="0.3">
      <c r="I628" s="1"/>
    </row>
    <row r="629" spans="9:9" ht="14.4" x14ac:dyDescent="0.3">
      <c r="I629" s="1"/>
    </row>
    <row r="630" spans="9:9" ht="14.4" x14ac:dyDescent="0.3">
      <c r="I630" s="1"/>
    </row>
    <row r="631" spans="9:9" ht="14.4" x14ac:dyDescent="0.3">
      <c r="I631" s="1"/>
    </row>
    <row r="632" spans="9:9" ht="14.4" x14ac:dyDescent="0.3">
      <c r="I632" s="1"/>
    </row>
    <row r="633" spans="9:9" ht="14.4" x14ac:dyDescent="0.3">
      <c r="I633" s="1"/>
    </row>
    <row r="634" spans="9:9" ht="14.4" x14ac:dyDescent="0.3">
      <c r="I634" s="1"/>
    </row>
    <row r="635" spans="9:9" ht="14.4" x14ac:dyDescent="0.3">
      <c r="I635" s="1"/>
    </row>
    <row r="636" spans="9:9" ht="14.4" x14ac:dyDescent="0.3">
      <c r="I636" s="1"/>
    </row>
    <row r="637" spans="9:9" ht="14.4" x14ac:dyDescent="0.3">
      <c r="I637" s="1"/>
    </row>
    <row r="638" spans="9:9" ht="14.4" x14ac:dyDescent="0.3">
      <c r="I638" s="1"/>
    </row>
    <row r="639" spans="9:9" ht="14.4" x14ac:dyDescent="0.3">
      <c r="I639" s="1"/>
    </row>
    <row r="640" spans="9:9" ht="14.4" x14ac:dyDescent="0.3">
      <c r="I640" s="1"/>
    </row>
    <row r="641" spans="9:9" ht="14.4" x14ac:dyDescent="0.3">
      <c r="I641" s="1"/>
    </row>
    <row r="642" spans="9:9" ht="14.4" x14ac:dyDescent="0.3">
      <c r="I642" s="1"/>
    </row>
    <row r="643" spans="9:9" ht="14.4" x14ac:dyDescent="0.3">
      <c r="I643" s="1"/>
    </row>
    <row r="644" spans="9:9" ht="14.4" x14ac:dyDescent="0.3">
      <c r="I644" s="1"/>
    </row>
    <row r="645" spans="9:9" ht="14.4" x14ac:dyDescent="0.3">
      <c r="I645" s="1"/>
    </row>
    <row r="646" spans="9:9" ht="14.4" x14ac:dyDescent="0.3">
      <c r="I646" s="1"/>
    </row>
    <row r="647" spans="9:9" ht="14.4" x14ac:dyDescent="0.3">
      <c r="I647" s="1"/>
    </row>
    <row r="648" spans="9:9" ht="14.4" x14ac:dyDescent="0.3">
      <c r="I648" s="1"/>
    </row>
    <row r="649" spans="9:9" ht="14.4" x14ac:dyDescent="0.3">
      <c r="I649" s="1"/>
    </row>
    <row r="650" spans="9:9" ht="14.4" x14ac:dyDescent="0.3">
      <c r="I650" s="1"/>
    </row>
    <row r="651" spans="9:9" ht="14.4" x14ac:dyDescent="0.3">
      <c r="I651" s="1"/>
    </row>
    <row r="652" spans="9:9" ht="14.4" x14ac:dyDescent="0.3">
      <c r="I652" s="1"/>
    </row>
    <row r="653" spans="9:9" ht="14.4" x14ac:dyDescent="0.3">
      <c r="I653" s="1"/>
    </row>
    <row r="654" spans="9:9" ht="14.4" x14ac:dyDescent="0.3">
      <c r="I654" s="1"/>
    </row>
    <row r="655" spans="9:9" ht="14.4" x14ac:dyDescent="0.3">
      <c r="I655" s="1"/>
    </row>
    <row r="656" spans="9:9" ht="14.4" x14ac:dyDescent="0.3">
      <c r="I656" s="1"/>
    </row>
    <row r="657" spans="9:9" ht="14.4" x14ac:dyDescent="0.3">
      <c r="I657" s="1"/>
    </row>
    <row r="658" spans="9:9" ht="14.4" x14ac:dyDescent="0.3">
      <c r="I658" s="1"/>
    </row>
    <row r="659" spans="9:9" ht="14.4" x14ac:dyDescent="0.3">
      <c r="I659" s="1"/>
    </row>
    <row r="660" spans="9:9" ht="14.4" x14ac:dyDescent="0.3">
      <c r="I660" s="1"/>
    </row>
    <row r="661" spans="9:9" ht="14.4" x14ac:dyDescent="0.3">
      <c r="I661" s="1"/>
    </row>
    <row r="662" spans="9:9" ht="14.4" x14ac:dyDescent="0.3">
      <c r="I662" s="1"/>
    </row>
    <row r="663" spans="9:9" ht="14.4" x14ac:dyDescent="0.3">
      <c r="I663" s="1"/>
    </row>
    <row r="664" spans="9:9" ht="14.4" x14ac:dyDescent="0.3">
      <c r="I664" s="1"/>
    </row>
    <row r="665" spans="9:9" ht="14.4" x14ac:dyDescent="0.3">
      <c r="I665" s="1"/>
    </row>
    <row r="666" spans="9:9" ht="14.4" x14ac:dyDescent="0.3">
      <c r="I666" s="1"/>
    </row>
    <row r="667" spans="9:9" ht="14.4" x14ac:dyDescent="0.3">
      <c r="I667" s="1"/>
    </row>
    <row r="668" spans="9:9" ht="14.4" x14ac:dyDescent="0.3">
      <c r="I668" s="1"/>
    </row>
    <row r="669" spans="9:9" ht="14.4" x14ac:dyDescent="0.3">
      <c r="I669" s="1"/>
    </row>
    <row r="670" spans="9:9" ht="14.4" x14ac:dyDescent="0.3">
      <c r="I670" s="1"/>
    </row>
    <row r="671" spans="9:9" ht="14.4" x14ac:dyDescent="0.3">
      <c r="I671" s="1"/>
    </row>
    <row r="672" spans="9:9" ht="14.4" x14ac:dyDescent="0.3">
      <c r="I672" s="1"/>
    </row>
    <row r="673" spans="9:9" ht="14.4" x14ac:dyDescent="0.3">
      <c r="I673" s="1"/>
    </row>
    <row r="674" spans="9:9" ht="14.4" x14ac:dyDescent="0.3">
      <c r="I674" s="1"/>
    </row>
    <row r="675" spans="9:9" ht="14.4" x14ac:dyDescent="0.3">
      <c r="I675" s="1"/>
    </row>
    <row r="676" spans="9:9" ht="14.4" x14ac:dyDescent="0.3">
      <c r="I676" s="1"/>
    </row>
    <row r="677" spans="9:9" ht="14.4" x14ac:dyDescent="0.3">
      <c r="I677" s="1"/>
    </row>
    <row r="678" spans="9:9" ht="14.4" x14ac:dyDescent="0.3">
      <c r="I678" s="1"/>
    </row>
    <row r="679" spans="9:9" ht="14.4" x14ac:dyDescent="0.3">
      <c r="I679" s="1"/>
    </row>
    <row r="680" spans="9:9" ht="14.4" x14ac:dyDescent="0.3">
      <c r="I680" s="1"/>
    </row>
    <row r="681" spans="9:9" ht="14.4" x14ac:dyDescent="0.3">
      <c r="I681" s="1"/>
    </row>
    <row r="682" spans="9:9" ht="14.4" x14ac:dyDescent="0.3">
      <c r="I682" s="1"/>
    </row>
    <row r="683" spans="9:9" ht="14.4" x14ac:dyDescent="0.3">
      <c r="I683" s="1"/>
    </row>
    <row r="684" spans="9:9" ht="14.4" x14ac:dyDescent="0.3">
      <c r="I684" s="1"/>
    </row>
    <row r="685" spans="9:9" ht="14.4" x14ac:dyDescent="0.3">
      <c r="I685" s="1"/>
    </row>
    <row r="686" spans="9:9" ht="14.4" x14ac:dyDescent="0.3">
      <c r="I686" s="1"/>
    </row>
    <row r="687" spans="9:9" ht="14.4" x14ac:dyDescent="0.3">
      <c r="I687" s="1"/>
    </row>
    <row r="688" spans="9:9" ht="14.4" x14ac:dyDescent="0.3">
      <c r="I688" s="1"/>
    </row>
    <row r="689" spans="9:9" ht="14.4" x14ac:dyDescent="0.3">
      <c r="I689" s="1"/>
    </row>
    <row r="690" spans="9:9" ht="14.4" x14ac:dyDescent="0.3">
      <c r="I690" s="1"/>
    </row>
    <row r="691" spans="9:9" ht="14.4" x14ac:dyDescent="0.3">
      <c r="I691" s="1"/>
    </row>
    <row r="692" spans="9:9" ht="14.4" x14ac:dyDescent="0.3">
      <c r="I692" s="1"/>
    </row>
    <row r="693" spans="9:9" ht="14.4" x14ac:dyDescent="0.3">
      <c r="I693" s="1"/>
    </row>
    <row r="694" spans="9:9" ht="14.4" x14ac:dyDescent="0.3">
      <c r="I694" s="1"/>
    </row>
    <row r="695" spans="9:9" ht="14.4" x14ac:dyDescent="0.3">
      <c r="I695" s="1"/>
    </row>
    <row r="696" spans="9:9" ht="14.4" x14ac:dyDescent="0.3">
      <c r="I696" s="1"/>
    </row>
    <row r="697" spans="9:9" ht="14.4" x14ac:dyDescent="0.3">
      <c r="I697" s="1"/>
    </row>
    <row r="698" spans="9:9" ht="14.4" x14ac:dyDescent="0.3">
      <c r="I698" s="1"/>
    </row>
    <row r="699" spans="9:9" ht="14.4" x14ac:dyDescent="0.3">
      <c r="I699" s="1"/>
    </row>
    <row r="700" spans="9:9" ht="14.4" x14ac:dyDescent="0.3">
      <c r="I700" s="1"/>
    </row>
    <row r="701" spans="9:9" ht="14.4" x14ac:dyDescent="0.3">
      <c r="I701" s="1"/>
    </row>
    <row r="702" spans="9:9" ht="14.4" x14ac:dyDescent="0.3">
      <c r="I702" s="1"/>
    </row>
    <row r="703" spans="9:9" ht="14.4" x14ac:dyDescent="0.3">
      <c r="I703" s="1"/>
    </row>
    <row r="704" spans="9:9" ht="14.4" x14ac:dyDescent="0.3">
      <c r="I704" s="1"/>
    </row>
    <row r="705" spans="9:9" ht="14.4" x14ac:dyDescent="0.3">
      <c r="I705" s="1"/>
    </row>
    <row r="706" spans="9:9" ht="14.4" x14ac:dyDescent="0.3">
      <c r="I706" s="1"/>
    </row>
    <row r="707" spans="9:9" ht="14.4" x14ac:dyDescent="0.3">
      <c r="I707" s="1"/>
    </row>
    <row r="708" spans="9:9" ht="14.4" x14ac:dyDescent="0.3">
      <c r="I708" s="1"/>
    </row>
    <row r="709" spans="9:9" ht="14.4" x14ac:dyDescent="0.3">
      <c r="I709" s="1"/>
    </row>
    <row r="710" spans="9:9" ht="14.4" x14ac:dyDescent="0.3">
      <c r="I710" s="1"/>
    </row>
    <row r="711" spans="9:9" ht="14.4" x14ac:dyDescent="0.3">
      <c r="I711" s="1"/>
    </row>
    <row r="712" spans="9:9" ht="14.4" x14ac:dyDescent="0.3">
      <c r="I712" s="1"/>
    </row>
    <row r="713" spans="9:9" ht="14.4" x14ac:dyDescent="0.3">
      <c r="I713" s="1"/>
    </row>
    <row r="714" spans="9:9" ht="14.4" x14ac:dyDescent="0.3">
      <c r="I714" s="1"/>
    </row>
    <row r="715" spans="9:9" ht="14.4" x14ac:dyDescent="0.3">
      <c r="I715" s="1"/>
    </row>
    <row r="716" spans="9:9" ht="14.4" x14ac:dyDescent="0.3">
      <c r="I716" s="1"/>
    </row>
    <row r="717" spans="9:9" ht="14.4" x14ac:dyDescent="0.3">
      <c r="I717" s="1"/>
    </row>
    <row r="718" spans="9:9" ht="14.4" x14ac:dyDescent="0.3">
      <c r="I718" s="1"/>
    </row>
    <row r="719" spans="9:9" ht="14.4" x14ac:dyDescent="0.3">
      <c r="I719" s="1"/>
    </row>
    <row r="720" spans="9:9" ht="14.4" x14ac:dyDescent="0.3">
      <c r="I720" s="1"/>
    </row>
    <row r="721" spans="9:9" ht="14.4" x14ac:dyDescent="0.3">
      <c r="I721" s="1"/>
    </row>
    <row r="722" spans="9:9" ht="14.4" x14ac:dyDescent="0.3">
      <c r="I722" s="1"/>
    </row>
    <row r="723" spans="9:9" ht="14.4" x14ac:dyDescent="0.3">
      <c r="I723" s="1"/>
    </row>
    <row r="724" spans="9:9" ht="14.4" x14ac:dyDescent="0.3">
      <c r="I724" s="1"/>
    </row>
    <row r="725" spans="9:9" ht="14.4" x14ac:dyDescent="0.3">
      <c r="I725" s="1"/>
    </row>
    <row r="726" spans="9:9" ht="14.4" x14ac:dyDescent="0.3">
      <c r="I726" s="1"/>
    </row>
    <row r="727" spans="9:9" ht="14.4" x14ac:dyDescent="0.3">
      <c r="I727" s="1"/>
    </row>
    <row r="728" spans="9:9" ht="14.4" x14ac:dyDescent="0.3">
      <c r="I728" s="1"/>
    </row>
    <row r="729" spans="9:9" ht="14.4" x14ac:dyDescent="0.3">
      <c r="I729" s="1"/>
    </row>
    <row r="730" spans="9:9" ht="14.4" x14ac:dyDescent="0.3">
      <c r="I730" s="1"/>
    </row>
    <row r="731" spans="9:9" ht="14.4" x14ac:dyDescent="0.3">
      <c r="I731" s="1"/>
    </row>
    <row r="732" spans="9:9" ht="14.4" x14ac:dyDescent="0.3">
      <c r="I732" s="1"/>
    </row>
    <row r="733" spans="9:9" ht="14.4" x14ac:dyDescent="0.3">
      <c r="I733" s="1"/>
    </row>
    <row r="734" spans="9:9" ht="14.4" x14ac:dyDescent="0.3">
      <c r="I734" s="1"/>
    </row>
    <row r="735" spans="9:9" ht="14.4" x14ac:dyDescent="0.3">
      <c r="I735" s="1"/>
    </row>
    <row r="736" spans="9:9" ht="14.4" x14ac:dyDescent="0.3">
      <c r="I736" s="1"/>
    </row>
    <row r="737" spans="9:9" ht="14.4" x14ac:dyDescent="0.3">
      <c r="I737" s="1"/>
    </row>
    <row r="738" spans="9:9" ht="14.4" x14ac:dyDescent="0.3">
      <c r="I738" s="1"/>
    </row>
    <row r="739" spans="9:9" ht="14.4" x14ac:dyDescent="0.3">
      <c r="I739" s="1"/>
    </row>
    <row r="740" spans="9:9" ht="14.4" x14ac:dyDescent="0.3">
      <c r="I740" s="1"/>
    </row>
    <row r="741" spans="9:9" ht="14.4" x14ac:dyDescent="0.3">
      <c r="I741" s="1"/>
    </row>
    <row r="742" spans="9:9" ht="14.4" x14ac:dyDescent="0.3">
      <c r="I742" s="1"/>
    </row>
    <row r="743" spans="9:9" ht="14.4" x14ac:dyDescent="0.3">
      <c r="I743" s="1"/>
    </row>
    <row r="744" spans="9:9" ht="14.4" x14ac:dyDescent="0.3">
      <c r="I744" s="1"/>
    </row>
    <row r="745" spans="9:9" ht="14.4" x14ac:dyDescent="0.3">
      <c r="I745" s="1"/>
    </row>
    <row r="746" spans="9:9" ht="14.4" x14ac:dyDescent="0.3">
      <c r="I746" s="1"/>
    </row>
    <row r="747" spans="9:9" ht="14.4" x14ac:dyDescent="0.3">
      <c r="I747" s="1"/>
    </row>
    <row r="748" spans="9:9" ht="14.4" x14ac:dyDescent="0.3">
      <c r="I748" s="1"/>
    </row>
    <row r="749" spans="9:9" ht="14.4" x14ac:dyDescent="0.3">
      <c r="I749" s="1"/>
    </row>
    <row r="750" spans="9:9" ht="14.4" x14ac:dyDescent="0.3">
      <c r="I750" s="1"/>
    </row>
    <row r="751" spans="9:9" ht="14.4" x14ac:dyDescent="0.3">
      <c r="I751" s="1"/>
    </row>
    <row r="752" spans="9:9" ht="14.4" x14ac:dyDescent="0.3">
      <c r="I752" s="1"/>
    </row>
    <row r="753" spans="9:9" ht="14.4" x14ac:dyDescent="0.3">
      <c r="I753" s="1"/>
    </row>
    <row r="754" spans="9:9" ht="14.4" x14ac:dyDescent="0.3">
      <c r="I754" s="1"/>
    </row>
    <row r="755" spans="9:9" ht="14.4" x14ac:dyDescent="0.3">
      <c r="I755" s="1"/>
    </row>
    <row r="756" spans="9:9" ht="14.4" x14ac:dyDescent="0.3">
      <c r="I756" s="1"/>
    </row>
    <row r="757" spans="9:9" ht="14.4" x14ac:dyDescent="0.3">
      <c r="I757" s="1"/>
    </row>
    <row r="758" spans="9:9" ht="14.4" x14ac:dyDescent="0.3">
      <c r="I758" s="1"/>
    </row>
    <row r="759" spans="9:9" ht="14.4" x14ac:dyDescent="0.3">
      <c r="I759" s="1"/>
    </row>
    <row r="760" spans="9:9" ht="14.4" x14ac:dyDescent="0.3">
      <c r="I760" s="1"/>
    </row>
    <row r="761" spans="9:9" ht="14.4" x14ac:dyDescent="0.3">
      <c r="I761" s="1"/>
    </row>
    <row r="762" spans="9:9" ht="14.4" x14ac:dyDescent="0.3">
      <c r="I762" s="1"/>
    </row>
    <row r="763" spans="9:9" ht="14.4" x14ac:dyDescent="0.3">
      <c r="I763" s="1"/>
    </row>
    <row r="764" spans="9:9" ht="14.4" x14ac:dyDescent="0.3">
      <c r="I764" s="1"/>
    </row>
    <row r="765" spans="9:9" ht="14.4" x14ac:dyDescent="0.3">
      <c r="I765" s="1"/>
    </row>
    <row r="766" spans="9:9" ht="14.4" x14ac:dyDescent="0.3">
      <c r="I766" s="1"/>
    </row>
    <row r="767" spans="9:9" ht="14.4" x14ac:dyDescent="0.3">
      <c r="I767" s="1"/>
    </row>
    <row r="768" spans="9:9" ht="14.4" x14ac:dyDescent="0.3">
      <c r="I768" s="1"/>
    </row>
    <row r="769" spans="9:9" ht="14.4" x14ac:dyDescent="0.3">
      <c r="I769" s="1"/>
    </row>
    <row r="770" spans="9:9" ht="14.4" x14ac:dyDescent="0.3">
      <c r="I770" s="1"/>
    </row>
    <row r="771" spans="9:9" ht="14.4" x14ac:dyDescent="0.3">
      <c r="I771" s="1"/>
    </row>
    <row r="772" spans="9:9" ht="14.4" x14ac:dyDescent="0.3">
      <c r="I772" s="1"/>
    </row>
    <row r="773" spans="9:9" ht="14.4" x14ac:dyDescent="0.3">
      <c r="I773" s="1"/>
    </row>
    <row r="774" spans="9:9" ht="14.4" x14ac:dyDescent="0.3">
      <c r="I774" s="1"/>
    </row>
    <row r="775" spans="9:9" ht="14.4" x14ac:dyDescent="0.3">
      <c r="I775" s="1"/>
    </row>
    <row r="776" spans="9:9" ht="14.4" x14ac:dyDescent="0.3">
      <c r="I776" s="1"/>
    </row>
    <row r="777" spans="9:9" ht="14.4" x14ac:dyDescent="0.3">
      <c r="I777" s="1"/>
    </row>
    <row r="778" spans="9:9" ht="14.4" x14ac:dyDescent="0.3">
      <c r="I778" s="1"/>
    </row>
    <row r="779" spans="9:9" ht="14.4" x14ac:dyDescent="0.3">
      <c r="I779" s="1"/>
    </row>
    <row r="780" spans="9:9" ht="14.4" x14ac:dyDescent="0.3">
      <c r="I780" s="1"/>
    </row>
    <row r="781" spans="9:9" ht="14.4" x14ac:dyDescent="0.3">
      <c r="I781" s="1"/>
    </row>
    <row r="782" spans="9:9" ht="14.4" x14ac:dyDescent="0.3">
      <c r="I782" s="1"/>
    </row>
    <row r="783" spans="9:9" ht="14.4" x14ac:dyDescent="0.3">
      <c r="I783" s="1"/>
    </row>
    <row r="784" spans="9:9" ht="14.4" x14ac:dyDescent="0.3">
      <c r="I784" s="1"/>
    </row>
    <row r="785" spans="9:9" ht="14.4" x14ac:dyDescent="0.3">
      <c r="I785" s="1"/>
    </row>
    <row r="786" spans="9:9" ht="14.4" x14ac:dyDescent="0.3">
      <c r="I786" s="1"/>
    </row>
    <row r="787" spans="9:9" ht="14.4" x14ac:dyDescent="0.3">
      <c r="I787" s="1"/>
    </row>
    <row r="788" spans="9:9" ht="14.4" x14ac:dyDescent="0.3">
      <c r="I788" s="1"/>
    </row>
    <row r="789" spans="9:9" ht="14.4" x14ac:dyDescent="0.3">
      <c r="I789" s="1"/>
    </row>
    <row r="790" spans="9:9" ht="14.4" x14ac:dyDescent="0.3">
      <c r="I790" s="1"/>
    </row>
    <row r="791" spans="9:9" ht="14.4" x14ac:dyDescent="0.3">
      <c r="I791" s="1"/>
    </row>
    <row r="792" spans="9:9" ht="14.4" x14ac:dyDescent="0.3">
      <c r="I792" s="1"/>
    </row>
    <row r="793" spans="9:9" ht="14.4" x14ac:dyDescent="0.3">
      <c r="I793" s="1"/>
    </row>
    <row r="794" spans="9:9" ht="14.4" x14ac:dyDescent="0.3">
      <c r="I794" s="1"/>
    </row>
    <row r="795" spans="9:9" ht="14.4" x14ac:dyDescent="0.3">
      <c r="I795" s="1"/>
    </row>
    <row r="796" spans="9:9" ht="14.4" x14ac:dyDescent="0.3">
      <c r="I796" s="1"/>
    </row>
    <row r="797" spans="9:9" ht="14.4" x14ac:dyDescent="0.3">
      <c r="I797" s="1"/>
    </row>
    <row r="798" spans="9:9" ht="14.4" x14ac:dyDescent="0.3">
      <c r="I798" s="1"/>
    </row>
    <row r="799" spans="9:9" ht="14.4" x14ac:dyDescent="0.3">
      <c r="I799" s="1"/>
    </row>
    <row r="800" spans="9:9" ht="14.4" x14ac:dyDescent="0.3">
      <c r="I800" s="1"/>
    </row>
    <row r="801" spans="9:9" ht="14.4" x14ac:dyDescent="0.3">
      <c r="I801" s="1"/>
    </row>
    <row r="802" spans="9:9" ht="14.4" x14ac:dyDescent="0.3">
      <c r="I802" s="1"/>
    </row>
    <row r="803" spans="9:9" ht="14.4" x14ac:dyDescent="0.3">
      <c r="I803" s="1"/>
    </row>
    <row r="804" spans="9:9" ht="14.4" x14ac:dyDescent="0.3">
      <c r="I804" s="1"/>
    </row>
    <row r="805" spans="9:9" ht="14.4" x14ac:dyDescent="0.3">
      <c r="I805" s="1"/>
    </row>
    <row r="806" spans="9:9" ht="14.4" x14ac:dyDescent="0.3">
      <c r="I806" s="1"/>
    </row>
    <row r="807" spans="9:9" ht="14.4" x14ac:dyDescent="0.3">
      <c r="I807" s="1"/>
    </row>
    <row r="808" spans="9:9" ht="14.4" x14ac:dyDescent="0.3">
      <c r="I808" s="1"/>
    </row>
    <row r="809" spans="9:9" ht="14.4" x14ac:dyDescent="0.3">
      <c r="I809" s="1"/>
    </row>
    <row r="810" spans="9:9" ht="14.4" x14ac:dyDescent="0.3">
      <c r="I810" s="1"/>
    </row>
    <row r="811" spans="9:9" ht="14.4" x14ac:dyDescent="0.3">
      <c r="I811" s="1"/>
    </row>
    <row r="812" spans="9:9" ht="14.4" x14ac:dyDescent="0.3">
      <c r="I812" s="1"/>
    </row>
    <row r="813" spans="9:9" ht="14.4" x14ac:dyDescent="0.3">
      <c r="I813" s="1"/>
    </row>
    <row r="814" spans="9:9" ht="14.4" x14ac:dyDescent="0.3">
      <c r="I814" s="1"/>
    </row>
    <row r="815" spans="9:9" ht="14.4" x14ac:dyDescent="0.3">
      <c r="I815" s="1"/>
    </row>
    <row r="816" spans="9:9" ht="14.4" x14ac:dyDescent="0.3">
      <c r="I816" s="1"/>
    </row>
    <row r="817" spans="9:9" ht="14.4" x14ac:dyDescent="0.3">
      <c r="I817" s="1"/>
    </row>
    <row r="818" spans="9:9" ht="14.4" x14ac:dyDescent="0.3">
      <c r="I818" s="1"/>
    </row>
    <row r="819" spans="9:9" ht="14.4" x14ac:dyDescent="0.3">
      <c r="I819" s="1"/>
    </row>
    <row r="820" spans="9:9" ht="14.4" x14ac:dyDescent="0.3">
      <c r="I820" s="1"/>
    </row>
    <row r="821" spans="9:9" ht="14.4" x14ac:dyDescent="0.3">
      <c r="I821" s="1"/>
    </row>
    <row r="822" spans="9:9" ht="14.4" x14ac:dyDescent="0.3">
      <c r="I822" s="1"/>
    </row>
    <row r="823" spans="9:9" ht="14.4" x14ac:dyDescent="0.3">
      <c r="I823" s="1"/>
    </row>
    <row r="824" spans="9:9" ht="14.4" x14ac:dyDescent="0.3">
      <c r="I824" s="1"/>
    </row>
    <row r="825" spans="9:9" ht="14.4" x14ac:dyDescent="0.3">
      <c r="I825" s="1"/>
    </row>
    <row r="826" spans="9:9" ht="14.4" x14ac:dyDescent="0.3">
      <c r="I826" s="1"/>
    </row>
    <row r="827" spans="9:9" ht="14.4" x14ac:dyDescent="0.3">
      <c r="I827" s="1"/>
    </row>
    <row r="828" spans="9:9" ht="14.4" x14ac:dyDescent="0.3">
      <c r="I828" s="1"/>
    </row>
    <row r="829" spans="9:9" ht="14.4" x14ac:dyDescent="0.3">
      <c r="I829" s="1"/>
    </row>
    <row r="830" spans="9:9" ht="14.4" x14ac:dyDescent="0.3">
      <c r="I830" s="1"/>
    </row>
    <row r="831" spans="9:9" ht="14.4" x14ac:dyDescent="0.3">
      <c r="I831" s="1"/>
    </row>
    <row r="832" spans="9:9" ht="14.4" x14ac:dyDescent="0.3">
      <c r="I832" s="1"/>
    </row>
    <row r="833" spans="9:9" ht="14.4" x14ac:dyDescent="0.3">
      <c r="I833" s="1"/>
    </row>
    <row r="834" spans="9:9" ht="14.4" x14ac:dyDescent="0.3">
      <c r="I834" s="1"/>
    </row>
    <row r="835" spans="9:9" ht="14.4" x14ac:dyDescent="0.3">
      <c r="I835" s="1"/>
    </row>
    <row r="836" spans="9:9" ht="14.4" x14ac:dyDescent="0.3">
      <c r="I836" s="1"/>
    </row>
    <row r="837" spans="9:9" ht="14.4" x14ac:dyDescent="0.3">
      <c r="I837" s="1"/>
    </row>
    <row r="838" spans="9:9" ht="14.4" x14ac:dyDescent="0.3">
      <c r="I838" s="1"/>
    </row>
    <row r="839" spans="9:9" ht="14.4" x14ac:dyDescent="0.3">
      <c r="I839" s="1"/>
    </row>
    <row r="840" spans="9:9" ht="14.4" x14ac:dyDescent="0.3">
      <c r="I840" s="1"/>
    </row>
    <row r="841" spans="9:9" ht="14.4" x14ac:dyDescent="0.3">
      <c r="I841" s="1"/>
    </row>
    <row r="842" spans="9:9" ht="14.4" x14ac:dyDescent="0.3">
      <c r="I842" s="1"/>
    </row>
    <row r="843" spans="9:9" ht="14.4" x14ac:dyDescent="0.3">
      <c r="I843" s="1"/>
    </row>
    <row r="844" spans="9:9" ht="14.4" x14ac:dyDescent="0.3">
      <c r="I844" s="1"/>
    </row>
    <row r="845" spans="9:9" ht="14.4" x14ac:dyDescent="0.3">
      <c r="I845" s="1"/>
    </row>
    <row r="846" spans="9:9" ht="14.4" x14ac:dyDescent="0.3">
      <c r="I846" s="1"/>
    </row>
    <row r="847" spans="9:9" ht="14.4" x14ac:dyDescent="0.3">
      <c r="I847" s="1"/>
    </row>
    <row r="848" spans="9:9" ht="14.4" x14ac:dyDescent="0.3">
      <c r="I848" s="1"/>
    </row>
    <row r="849" spans="9:9" ht="14.4" x14ac:dyDescent="0.3">
      <c r="I849" s="1"/>
    </row>
    <row r="850" spans="9:9" ht="14.4" x14ac:dyDescent="0.3">
      <c r="I850" s="1"/>
    </row>
    <row r="851" spans="9:9" ht="14.4" x14ac:dyDescent="0.3">
      <c r="I851" s="1"/>
    </row>
    <row r="852" spans="9:9" ht="14.4" x14ac:dyDescent="0.3">
      <c r="I852" s="1"/>
    </row>
    <row r="853" spans="9:9" ht="14.4" x14ac:dyDescent="0.3">
      <c r="I853" s="1"/>
    </row>
    <row r="854" spans="9:9" ht="14.4" x14ac:dyDescent="0.3">
      <c r="I854" s="1"/>
    </row>
    <row r="855" spans="9:9" ht="14.4" x14ac:dyDescent="0.3">
      <c r="I855" s="1"/>
    </row>
    <row r="856" spans="9:9" ht="14.4" x14ac:dyDescent="0.3">
      <c r="I856" s="1"/>
    </row>
    <row r="857" spans="9:9" ht="14.4" x14ac:dyDescent="0.3">
      <c r="I857" s="1"/>
    </row>
    <row r="858" spans="9:9" ht="14.4" x14ac:dyDescent="0.3">
      <c r="I858" s="1"/>
    </row>
    <row r="859" spans="9:9" ht="14.4" x14ac:dyDescent="0.3">
      <c r="I859" s="1"/>
    </row>
    <row r="860" spans="9:9" ht="14.4" x14ac:dyDescent="0.3">
      <c r="I860" s="1"/>
    </row>
    <row r="861" spans="9:9" ht="14.4" x14ac:dyDescent="0.3">
      <c r="I861" s="1"/>
    </row>
    <row r="862" spans="9:9" ht="14.4" x14ac:dyDescent="0.3">
      <c r="I862" s="1"/>
    </row>
    <row r="863" spans="9:9" ht="14.4" x14ac:dyDescent="0.3">
      <c r="I863" s="1"/>
    </row>
    <row r="864" spans="9:9" ht="14.4" x14ac:dyDescent="0.3">
      <c r="I864" s="1"/>
    </row>
    <row r="865" spans="9:9" ht="14.4" x14ac:dyDescent="0.3">
      <c r="I865" s="1"/>
    </row>
    <row r="866" spans="9:9" ht="14.4" x14ac:dyDescent="0.3">
      <c r="I866" s="1"/>
    </row>
    <row r="867" spans="9:9" ht="14.4" x14ac:dyDescent="0.3">
      <c r="I867" s="1"/>
    </row>
    <row r="868" spans="9:9" ht="14.4" x14ac:dyDescent="0.3">
      <c r="I868" s="1"/>
    </row>
    <row r="869" spans="9:9" ht="14.4" x14ac:dyDescent="0.3">
      <c r="I869" s="1"/>
    </row>
    <row r="870" spans="9:9" ht="14.4" x14ac:dyDescent="0.3">
      <c r="I870" s="1"/>
    </row>
    <row r="871" spans="9:9" ht="14.4" x14ac:dyDescent="0.3">
      <c r="I871" s="1"/>
    </row>
    <row r="872" spans="9:9" ht="14.4" x14ac:dyDescent="0.3">
      <c r="I872" s="1"/>
    </row>
    <row r="873" spans="9:9" ht="14.4" x14ac:dyDescent="0.3">
      <c r="I873" s="1"/>
    </row>
    <row r="874" spans="9:9" ht="14.4" x14ac:dyDescent="0.3">
      <c r="I874" s="1"/>
    </row>
    <row r="875" spans="9:9" ht="14.4" x14ac:dyDescent="0.3">
      <c r="I875" s="1"/>
    </row>
    <row r="876" spans="9:9" ht="14.4" x14ac:dyDescent="0.3">
      <c r="I876" s="1"/>
    </row>
    <row r="877" spans="9:9" ht="14.4" x14ac:dyDescent="0.3">
      <c r="I877" s="1"/>
    </row>
    <row r="878" spans="9:9" ht="14.4" x14ac:dyDescent="0.3">
      <c r="I878" s="1"/>
    </row>
    <row r="879" spans="9:9" ht="14.4" x14ac:dyDescent="0.3">
      <c r="I879" s="1"/>
    </row>
    <row r="880" spans="9:9" ht="14.4" x14ac:dyDescent="0.3">
      <c r="I880" s="1"/>
    </row>
    <row r="881" spans="9:9" ht="14.4" x14ac:dyDescent="0.3">
      <c r="I881" s="1"/>
    </row>
    <row r="882" spans="9:9" ht="14.4" x14ac:dyDescent="0.3">
      <c r="I882" s="1"/>
    </row>
    <row r="883" spans="9:9" ht="14.4" x14ac:dyDescent="0.3">
      <c r="I883" s="1"/>
    </row>
    <row r="884" spans="9:9" ht="14.4" x14ac:dyDescent="0.3">
      <c r="I884" s="1"/>
    </row>
    <row r="885" spans="9:9" ht="14.4" x14ac:dyDescent="0.3">
      <c r="I885" s="1"/>
    </row>
    <row r="886" spans="9:9" ht="14.4" x14ac:dyDescent="0.3">
      <c r="I886" s="1"/>
    </row>
    <row r="887" spans="9:9" ht="14.4" x14ac:dyDescent="0.3">
      <c r="I887" s="1"/>
    </row>
    <row r="888" spans="9:9" ht="14.4" x14ac:dyDescent="0.3">
      <c r="I888" s="1"/>
    </row>
    <row r="889" spans="9:9" ht="14.4" x14ac:dyDescent="0.3">
      <c r="I889" s="1"/>
    </row>
    <row r="890" spans="9:9" ht="14.4" x14ac:dyDescent="0.3">
      <c r="I890" s="1"/>
    </row>
    <row r="891" spans="9:9" ht="14.4" x14ac:dyDescent="0.3">
      <c r="I891" s="1"/>
    </row>
    <row r="892" spans="9:9" ht="14.4" x14ac:dyDescent="0.3">
      <c r="I892" s="1"/>
    </row>
    <row r="893" spans="9:9" ht="14.4" x14ac:dyDescent="0.3">
      <c r="I893" s="1"/>
    </row>
    <row r="894" spans="9:9" ht="14.4" x14ac:dyDescent="0.3">
      <c r="I894" s="1"/>
    </row>
    <row r="895" spans="9:9" ht="14.4" x14ac:dyDescent="0.3">
      <c r="I895" s="1"/>
    </row>
    <row r="896" spans="9:9" ht="14.4" x14ac:dyDescent="0.3">
      <c r="I896" s="1"/>
    </row>
    <row r="897" spans="9:9" ht="14.4" x14ac:dyDescent="0.3">
      <c r="I897" s="1"/>
    </row>
    <row r="898" spans="9:9" ht="14.4" x14ac:dyDescent="0.3">
      <c r="I898" s="1"/>
    </row>
    <row r="899" spans="9:9" ht="14.4" x14ac:dyDescent="0.3">
      <c r="I899" s="1"/>
    </row>
    <row r="900" spans="9:9" ht="14.4" x14ac:dyDescent="0.3">
      <c r="I900" s="1"/>
    </row>
    <row r="901" spans="9:9" ht="14.4" x14ac:dyDescent="0.3">
      <c r="I901" s="1"/>
    </row>
    <row r="902" spans="9:9" ht="14.4" x14ac:dyDescent="0.3">
      <c r="I902" s="1"/>
    </row>
    <row r="903" spans="9:9" ht="14.4" x14ac:dyDescent="0.3">
      <c r="I903" s="1"/>
    </row>
    <row r="904" spans="9:9" ht="14.4" x14ac:dyDescent="0.3">
      <c r="I904" s="1"/>
    </row>
    <row r="905" spans="9:9" ht="14.4" x14ac:dyDescent="0.3">
      <c r="I905" s="1"/>
    </row>
    <row r="906" spans="9:9" ht="14.4" x14ac:dyDescent="0.3">
      <c r="I906" s="1"/>
    </row>
    <row r="907" spans="9:9" ht="14.4" x14ac:dyDescent="0.3">
      <c r="I907" s="1"/>
    </row>
    <row r="908" spans="9:9" ht="14.4" x14ac:dyDescent="0.3">
      <c r="I908" s="1"/>
    </row>
    <row r="909" spans="9:9" ht="14.4" x14ac:dyDescent="0.3">
      <c r="I909" s="1"/>
    </row>
    <row r="910" spans="9:9" ht="14.4" x14ac:dyDescent="0.3">
      <c r="I910" s="1"/>
    </row>
    <row r="911" spans="9:9" ht="14.4" x14ac:dyDescent="0.3">
      <c r="I911" s="1"/>
    </row>
    <row r="912" spans="9:9" ht="14.4" x14ac:dyDescent="0.3">
      <c r="I912" s="1"/>
    </row>
    <row r="913" spans="9:9" ht="14.4" x14ac:dyDescent="0.3">
      <c r="I913" s="1"/>
    </row>
    <row r="914" spans="9:9" ht="14.4" x14ac:dyDescent="0.3">
      <c r="I914" s="1"/>
    </row>
    <row r="915" spans="9:9" ht="14.4" x14ac:dyDescent="0.3">
      <c r="I915" s="1"/>
    </row>
    <row r="916" spans="9:9" ht="14.4" x14ac:dyDescent="0.3">
      <c r="I916" s="1"/>
    </row>
    <row r="917" spans="9:9" ht="14.4" x14ac:dyDescent="0.3">
      <c r="I917" s="1"/>
    </row>
    <row r="918" spans="9:9" ht="14.4" x14ac:dyDescent="0.3">
      <c r="I918" s="1"/>
    </row>
    <row r="919" spans="9:9" ht="14.4" x14ac:dyDescent="0.3">
      <c r="I919" s="1"/>
    </row>
    <row r="920" spans="9:9" ht="14.4" x14ac:dyDescent="0.3">
      <c r="I920" s="1"/>
    </row>
    <row r="921" spans="9:9" ht="14.4" x14ac:dyDescent="0.3">
      <c r="I921" s="1"/>
    </row>
    <row r="922" spans="9:9" ht="14.4" x14ac:dyDescent="0.3">
      <c r="I922" s="1"/>
    </row>
    <row r="923" spans="9:9" ht="14.4" x14ac:dyDescent="0.3">
      <c r="I923" s="1"/>
    </row>
    <row r="924" spans="9:9" ht="14.4" x14ac:dyDescent="0.3">
      <c r="I924" s="1"/>
    </row>
    <row r="925" spans="9:9" ht="14.4" x14ac:dyDescent="0.3">
      <c r="I925" s="1"/>
    </row>
    <row r="926" spans="9:9" ht="14.4" x14ac:dyDescent="0.3">
      <c r="I926" s="1"/>
    </row>
    <row r="927" spans="9:9" ht="14.4" x14ac:dyDescent="0.3">
      <c r="I927" s="1"/>
    </row>
    <row r="928" spans="9:9" ht="14.4" x14ac:dyDescent="0.3">
      <c r="I928" s="1"/>
    </row>
    <row r="929" spans="9:9" ht="14.4" x14ac:dyDescent="0.3">
      <c r="I929" s="1"/>
    </row>
    <row r="930" spans="9:9" ht="14.4" x14ac:dyDescent="0.3">
      <c r="I930" s="1"/>
    </row>
    <row r="931" spans="9:9" ht="14.4" x14ac:dyDescent="0.3">
      <c r="I931" s="1"/>
    </row>
    <row r="932" spans="9:9" ht="14.4" x14ac:dyDescent="0.3">
      <c r="I932" s="1"/>
    </row>
    <row r="933" spans="9:9" ht="14.4" x14ac:dyDescent="0.3">
      <c r="I933" s="1"/>
    </row>
    <row r="934" spans="9:9" ht="14.4" x14ac:dyDescent="0.3">
      <c r="I934" s="1"/>
    </row>
    <row r="935" spans="9:9" ht="14.4" x14ac:dyDescent="0.3">
      <c r="I935" s="1"/>
    </row>
    <row r="936" spans="9:9" ht="14.4" x14ac:dyDescent="0.3">
      <c r="I936" s="1"/>
    </row>
    <row r="937" spans="9:9" ht="14.4" x14ac:dyDescent="0.3">
      <c r="I937" s="1"/>
    </row>
    <row r="938" spans="9:9" ht="14.4" x14ac:dyDescent="0.3">
      <c r="I938" s="1"/>
    </row>
    <row r="939" spans="9:9" ht="14.4" x14ac:dyDescent="0.3">
      <c r="I939" s="1"/>
    </row>
    <row r="940" spans="9:9" ht="14.4" x14ac:dyDescent="0.3">
      <c r="I940" s="1"/>
    </row>
    <row r="941" spans="9:9" ht="14.4" x14ac:dyDescent="0.3">
      <c r="I941" s="1"/>
    </row>
    <row r="942" spans="9:9" ht="14.4" x14ac:dyDescent="0.3">
      <c r="I942" s="1"/>
    </row>
    <row r="943" spans="9:9" ht="14.4" x14ac:dyDescent="0.3">
      <c r="I943" s="1"/>
    </row>
    <row r="944" spans="9:9" ht="14.4" x14ac:dyDescent="0.3">
      <c r="I944" s="1"/>
    </row>
    <row r="945" spans="9:9" ht="14.4" x14ac:dyDescent="0.3">
      <c r="I945" s="1"/>
    </row>
    <row r="946" spans="9:9" ht="14.4" x14ac:dyDescent="0.3">
      <c r="I946" s="1"/>
    </row>
    <row r="947" spans="9:9" ht="14.4" x14ac:dyDescent="0.3">
      <c r="I947" s="1"/>
    </row>
    <row r="948" spans="9:9" ht="14.4" x14ac:dyDescent="0.3">
      <c r="I948" s="1"/>
    </row>
    <row r="949" spans="9:9" ht="14.4" x14ac:dyDescent="0.3">
      <c r="I949" s="1"/>
    </row>
    <row r="950" spans="9:9" ht="14.4" x14ac:dyDescent="0.3">
      <c r="I950" s="1"/>
    </row>
    <row r="951" spans="9:9" ht="14.4" x14ac:dyDescent="0.3">
      <c r="I951" s="1"/>
    </row>
    <row r="952" spans="9:9" ht="14.4" x14ac:dyDescent="0.3">
      <c r="I952" s="1"/>
    </row>
    <row r="953" spans="9:9" ht="14.4" x14ac:dyDescent="0.3">
      <c r="I953" s="1"/>
    </row>
    <row r="954" spans="9:9" ht="14.4" x14ac:dyDescent="0.3">
      <c r="I954" s="1"/>
    </row>
    <row r="955" spans="9:9" ht="14.4" x14ac:dyDescent="0.3">
      <c r="I955" s="1"/>
    </row>
    <row r="956" spans="9:9" ht="14.4" x14ac:dyDescent="0.3">
      <c r="I956" s="1"/>
    </row>
    <row r="957" spans="9:9" ht="14.4" x14ac:dyDescent="0.3">
      <c r="I957" s="1"/>
    </row>
    <row r="958" spans="9:9" ht="14.4" x14ac:dyDescent="0.3">
      <c r="I958" s="1"/>
    </row>
    <row r="959" spans="9:9" ht="14.4" x14ac:dyDescent="0.3">
      <c r="I959" s="1"/>
    </row>
    <row r="960" spans="9:9" ht="14.4" x14ac:dyDescent="0.3">
      <c r="I960" s="1"/>
    </row>
    <row r="961" spans="9:9" ht="14.4" x14ac:dyDescent="0.3">
      <c r="I961" s="1"/>
    </row>
    <row r="962" spans="9:9" ht="14.4" x14ac:dyDescent="0.3">
      <c r="I962" s="1"/>
    </row>
    <row r="963" spans="9:9" ht="14.4" x14ac:dyDescent="0.3">
      <c r="I963" s="1"/>
    </row>
    <row r="964" spans="9:9" ht="14.4" x14ac:dyDescent="0.3">
      <c r="I964" s="1"/>
    </row>
    <row r="965" spans="9:9" ht="14.4" x14ac:dyDescent="0.3">
      <c r="I965" s="1"/>
    </row>
    <row r="966" spans="9:9" ht="14.4" x14ac:dyDescent="0.3">
      <c r="I966" s="1"/>
    </row>
    <row r="967" spans="9:9" ht="14.4" x14ac:dyDescent="0.3">
      <c r="I967" s="1"/>
    </row>
    <row r="968" spans="9:9" ht="14.4" x14ac:dyDescent="0.3">
      <c r="I968" s="1"/>
    </row>
    <row r="969" spans="9:9" ht="14.4" x14ac:dyDescent="0.3">
      <c r="I969" s="1"/>
    </row>
    <row r="970" spans="9:9" ht="14.4" x14ac:dyDescent="0.3">
      <c r="I970" s="1"/>
    </row>
    <row r="971" spans="9:9" ht="14.4" x14ac:dyDescent="0.3">
      <c r="I971" s="1"/>
    </row>
    <row r="972" spans="9:9" ht="14.4" x14ac:dyDescent="0.3">
      <c r="I972" s="1"/>
    </row>
    <row r="973" spans="9:9" ht="14.4" x14ac:dyDescent="0.3">
      <c r="I973" s="1"/>
    </row>
    <row r="974" spans="9:9" ht="14.4" x14ac:dyDescent="0.3">
      <c r="I974" s="1"/>
    </row>
    <row r="975" spans="9:9" ht="14.4" x14ac:dyDescent="0.3">
      <c r="I975" s="1"/>
    </row>
    <row r="976" spans="9:9" ht="14.4" x14ac:dyDescent="0.3">
      <c r="I976" s="1"/>
    </row>
    <row r="977" spans="9:9" ht="14.4" x14ac:dyDescent="0.3">
      <c r="I977" s="1"/>
    </row>
    <row r="978" spans="9:9" ht="14.4" x14ac:dyDescent="0.3">
      <c r="I978" s="1"/>
    </row>
    <row r="979" spans="9:9" ht="14.4" x14ac:dyDescent="0.3">
      <c r="I979" s="1"/>
    </row>
    <row r="980" spans="9:9" ht="14.4" x14ac:dyDescent="0.3">
      <c r="I980" s="1"/>
    </row>
    <row r="981" spans="9:9" ht="14.4" x14ac:dyDescent="0.3">
      <c r="I981" s="1"/>
    </row>
    <row r="982" spans="9:9" ht="14.4" x14ac:dyDescent="0.3">
      <c r="I982" s="1"/>
    </row>
    <row r="983" spans="9:9" ht="14.4" x14ac:dyDescent="0.3">
      <c r="I983" s="1"/>
    </row>
    <row r="984" spans="9:9" ht="14.4" x14ac:dyDescent="0.3">
      <c r="I984" s="1"/>
    </row>
    <row r="985" spans="9:9" ht="14.4" x14ac:dyDescent="0.3">
      <c r="I985" s="1"/>
    </row>
    <row r="986" spans="9:9" ht="14.4" x14ac:dyDescent="0.3">
      <c r="I986" s="1"/>
    </row>
    <row r="987" spans="9:9" ht="14.4" x14ac:dyDescent="0.3">
      <c r="I987" s="1"/>
    </row>
    <row r="988" spans="9:9" ht="14.4" x14ac:dyDescent="0.3">
      <c r="I988" s="1"/>
    </row>
    <row r="989" spans="9:9" ht="14.4" x14ac:dyDescent="0.3">
      <c r="I989" s="1"/>
    </row>
    <row r="990" spans="9:9" ht="14.4" x14ac:dyDescent="0.3">
      <c r="I990" s="1"/>
    </row>
    <row r="991" spans="9:9" ht="14.4" x14ac:dyDescent="0.3">
      <c r="I991" s="1"/>
    </row>
    <row r="992" spans="9:9" ht="14.4" x14ac:dyDescent="0.3">
      <c r="I992" s="1"/>
    </row>
    <row r="993" spans="9:9" ht="14.4" x14ac:dyDescent="0.3">
      <c r="I993" s="1"/>
    </row>
    <row r="994" spans="9:9" ht="14.4" x14ac:dyDescent="0.3">
      <c r="I994" s="1"/>
    </row>
    <row r="995" spans="9:9" ht="14.4" x14ac:dyDescent="0.3">
      <c r="I995" s="1"/>
    </row>
    <row r="996" spans="9:9" ht="14.4" x14ac:dyDescent="0.3">
      <c r="I996" s="1"/>
    </row>
    <row r="997" spans="9:9" ht="14.4" x14ac:dyDescent="0.3">
      <c r="I997" s="1"/>
    </row>
    <row r="998" spans="9:9" ht="14.4" x14ac:dyDescent="0.3">
      <c r="I998" s="1"/>
    </row>
    <row r="999" spans="9:9" ht="14.4" x14ac:dyDescent="0.3">
      <c r="I999" s="1"/>
    </row>
  </sheetData>
  <mergeCells count="5">
    <mergeCell ref="A1:H2"/>
    <mergeCell ref="A4:F4"/>
    <mergeCell ref="B7:F7"/>
    <mergeCell ref="A9:A10"/>
    <mergeCell ref="D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"/>
  <sheetViews>
    <sheetView workbookViewId="0"/>
  </sheetViews>
  <sheetFormatPr defaultColWidth="14.44140625" defaultRowHeight="15" customHeight="1" x14ac:dyDescent="0.3"/>
  <cols>
    <col min="1" max="1" width="6.44140625" customWidth="1"/>
  </cols>
  <sheetData>
    <row r="1" spans="1:8" ht="48" customHeight="1" x14ac:dyDescent="0.3">
      <c r="A1" s="29" t="s">
        <v>28</v>
      </c>
      <c r="B1" s="30"/>
    </row>
    <row r="4" spans="1:8" ht="14.4" x14ac:dyDescent="0.3">
      <c r="A4" s="31">
        <v>1</v>
      </c>
      <c r="B4" s="71" t="s">
        <v>29</v>
      </c>
      <c r="C4" s="69"/>
      <c r="D4" s="69"/>
      <c r="E4" s="69"/>
      <c r="F4" s="69"/>
      <c r="G4" s="70"/>
      <c r="H4" s="32"/>
    </row>
    <row r="5" spans="1:8" ht="14.4" x14ac:dyDescent="0.3">
      <c r="A5" s="31">
        <v>2</v>
      </c>
      <c r="B5" s="71" t="s">
        <v>30</v>
      </c>
      <c r="C5" s="69"/>
      <c r="D5" s="69"/>
      <c r="E5" s="69"/>
      <c r="F5" s="69"/>
      <c r="G5" s="70"/>
      <c r="H5" s="32"/>
    </row>
    <row r="6" spans="1:8" ht="14.4" x14ac:dyDescent="0.3">
      <c r="A6" s="31">
        <v>3</v>
      </c>
      <c r="B6" s="71" t="s">
        <v>31</v>
      </c>
      <c r="C6" s="69"/>
      <c r="D6" s="69"/>
      <c r="E6" s="69"/>
      <c r="F6" s="69"/>
      <c r="G6" s="70"/>
      <c r="H6" s="32"/>
    </row>
    <row r="7" spans="1:8" ht="14.4" x14ac:dyDescent="0.3">
      <c r="A7" s="31">
        <v>4</v>
      </c>
      <c r="B7" s="71" t="s">
        <v>32</v>
      </c>
      <c r="C7" s="69"/>
      <c r="D7" s="69"/>
      <c r="E7" s="69"/>
      <c r="F7" s="69"/>
      <c r="G7" s="70"/>
      <c r="H7" s="32"/>
    </row>
    <row r="8" spans="1:8" ht="14.4" x14ac:dyDescent="0.3">
      <c r="A8" s="31">
        <v>5</v>
      </c>
      <c r="B8" s="71" t="s">
        <v>33</v>
      </c>
      <c r="C8" s="69"/>
      <c r="D8" s="69"/>
      <c r="E8" s="69"/>
      <c r="F8" s="69"/>
      <c r="G8" s="70"/>
      <c r="H8" s="32"/>
    </row>
    <row r="9" spans="1:8" ht="14.4" x14ac:dyDescent="0.3">
      <c r="A9" s="33"/>
      <c r="B9" s="68" t="s">
        <v>34</v>
      </c>
      <c r="C9" s="69"/>
      <c r="D9" s="69"/>
      <c r="E9" s="69"/>
      <c r="F9" s="69"/>
      <c r="G9" s="70"/>
      <c r="H9" s="32"/>
    </row>
  </sheetData>
  <mergeCells count="6">
    <mergeCell ref="B9:G9"/>
    <mergeCell ref="B4:G4"/>
    <mergeCell ref="B5:G5"/>
    <mergeCell ref="B6:G6"/>
    <mergeCell ref="B7:G7"/>
    <mergeCell ref="B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9"/>
  <sheetViews>
    <sheetView workbookViewId="0"/>
  </sheetViews>
  <sheetFormatPr defaultColWidth="14.44140625" defaultRowHeight="15" customHeight="1" x14ac:dyDescent="0.3"/>
  <cols>
    <col min="1" max="1" width="89.5546875" customWidth="1"/>
    <col min="2" max="26" width="15.88671875" customWidth="1"/>
  </cols>
  <sheetData>
    <row r="1" spans="1:26" ht="14.4" x14ac:dyDescent="0.3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72" x14ac:dyDescent="0.3">
      <c r="A2" s="36" t="s">
        <v>35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4" x14ac:dyDescent="0.3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4" x14ac:dyDescent="0.3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4" x14ac:dyDescent="0.3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4.4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4.4" x14ac:dyDescent="0.3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4.4" x14ac:dyDescent="0.3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4.4" x14ac:dyDescent="0.3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3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3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3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3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3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3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3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3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3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3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3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 x14ac:dyDescent="0.3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 x14ac:dyDescent="0.3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 x14ac:dyDescent="0.3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3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 x14ac:dyDescent="0.3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 x14ac:dyDescent="0.3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 x14ac:dyDescent="0.3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 x14ac:dyDescent="0.3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 x14ac:dyDescent="0.3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 x14ac:dyDescent="0.3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 x14ac:dyDescent="0.3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 x14ac:dyDescent="0.3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 x14ac:dyDescent="0.3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 x14ac:dyDescent="0.3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 x14ac:dyDescent="0.3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 x14ac:dyDescent="0.3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 x14ac:dyDescent="0.3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x14ac:dyDescent="0.3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x14ac:dyDescent="0.3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3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 x14ac:dyDescent="0.3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 x14ac:dyDescent="0.3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 x14ac:dyDescent="0.3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3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3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3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 x14ac:dyDescent="0.3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 x14ac:dyDescent="0.3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 x14ac:dyDescent="0.3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 x14ac:dyDescent="0.3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 x14ac:dyDescent="0.3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 x14ac:dyDescent="0.3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 x14ac:dyDescent="0.3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 x14ac:dyDescent="0.3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 x14ac:dyDescent="0.3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 x14ac:dyDescent="0.3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 x14ac:dyDescent="0.3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 x14ac:dyDescent="0.3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 x14ac:dyDescent="0.3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 x14ac:dyDescent="0.3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 x14ac:dyDescent="0.3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 x14ac:dyDescent="0.3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 x14ac:dyDescent="0.3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 x14ac:dyDescent="0.3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 x14ac:dyDescent="0.3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 x14ac:dyDescent="0.3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 x14ac:dyDescent="0.3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 x14ac:dyDescent="0.3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 x14ac:dyDescent="0.3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 x14ac:dyDescent="0.3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 x14ac:dyDescent="0.3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 x14ac:dyDescent="0.3">
      <c r="A81" s="34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 x14ac:dyDescent="0.3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 x14ac:dyDescent="0.3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 x14ac:dyDescent="0.3">
      <c r="A84" s="34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 x14ac:dyDescent="0.3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 x14ac:dyDescent="0.3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 x14ac:dyDescent="0.3">
      <c r="A87" s="34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 x14ac:dyDescent="0.3">
      <c r="A88" s="34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 x14ac:dyDescent="0.3">
      <c r="A89" s="34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 x14ac:dyDescent="0.3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 x14ac:dyDescent="0.3">
      <c r="A91" s="34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 x14ac:dyDescent="0.3">
      <c r="A92" s="34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 x14ac:dyDescent="0.3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 x14ac:dyDescent="0.3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 x14ac:dyDescent="0.3">
      <c r="A95" s="34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 x14ac:dyDescent="0.3">
      <c r="A96" s="34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 x14ac:dyDescent="0.3">
      <c r="A97" s="34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 x14ac:dyDescent="0.3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 x14ac:dyDescent="0.3">
      <c r="A99" s="34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 x14ac:dyDescent="0.3">
      <c r="A100" s="34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 x14ac:dyDescent="0.3">
      <c r="A101" s="34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 x14ac:dyDescent="0.3">
      <c r="A102" s="34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 x14ac:dyDescent="0.3">
      <c r="A103" s="34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 x14ac:dyDescent="0.3">
      <c r="A104" s="34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 x14ac:dyDescent="0.3">
      <c r="A105" s="34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 x14ac:dyDescent="0.3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 x14ac:dyDescent="0.3">
      <c r="A107" s="34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 x14ac:dyDescent="0.3">
      <c r="A108" s="34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 x14ac:dyDescent="0.3">
      <c r="A109" s="34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 x14ac:dyDescent="0.3">
      <c r="A110" s="34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 x14ac:dyDescent="0.3">
      <c r="A111" s="34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 x14ac:dyDescent="0.3">
      <c r="A112" s="34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 x14ac:dyDescent="0.3">
      <c r="A113" s="34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 x14ac:dyDescent="0.3">
      <c r="A114" s="34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 x14ac:dyDescent="0.3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 x14ac:dyDescent="0.3">
      <c r="A116" s="34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 x14ac:dyDescent="0.3">
      <c r="A117" s="34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 x14ac:dyDescent="0.3">
      <c r="A118" s="34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 x14ac:dyDescent="0.3">
      <c r="A119" s="34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 x14ac:dyDescent="0.3">
      <c r="A120" s="34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 x14ac:dyDescent="0.3">
      <c r="A121" s="34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 x14ac:dyDescent="0.3">
      <c r="A122" s="34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 x14ac:dyDescent="0.3">
      <c r="A123" s="34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 x14ac:dyDescent="0.3">
      <c r="A124" s="34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 x14ac:dyDescent="0.3">
      <c r="A125" s="34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 x14ac:dyDescent="0.3">
      <c r="A126" s="34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 x14ac:dyDescent="0.3">
      <c r="A127" s="34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 x14ac:dyDescent="0.3">
      <c r="A128" s="34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 x14ac:dyDescent="0.3">
      <c r="A129" s="34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 x14ac:dyDescent="0.3">
      <c r="A130" s="34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 x14ac:dyDescent="0.3">
      <c r="A131" s="34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 x14ac:dyDescent="0.3">
      <c r="A132" s="34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 x14ac:dyDescent="0.3">
      <c r="A133" s="34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 x14ac:dyDescent="0.3">
      <c r="A134" s="34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 x14ac:dyDescent="0.3">
      <c r="A135" s="34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 x14ac:dyDescent="0.3">
      <c r="A136" s="34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 x14ac:dyDescent="0.3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 x14ac:dyDescent="0.3">
      <c r="A138" s="34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 x14ac:dyDescent="0.3">
      <c r="A139" s="34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 x14ac:dyDescent="0.3">
      <c r="A140" s="34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 x14ac:dyDescent="0.3">
      <c r="A141" s="34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 x14ac:dyDescent="0.3">
      <c r="A142" s="34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 x14ac:dyDescent="0.3">
      <c r="A143" s="34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 x14ac:dyDescent="0.3">
      <c r="A144" s="34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 x14ac:dyDescent="0.3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 x14ac:dyDescent="0.3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 x14ac:dyDescent="0.3">
      <c r="A147" s="34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 x14ac:dyDescent="0.3">
      <c r="A148" s="34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 x14ac:dyDescent="0.3">
      <c r="A149" s="34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 x14ac:dyDescent="0.3">
      <c r="A150" s="34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 x14ac:dyDescent="0.3">
      <c r="A151" s="34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 x14ac:dyDescent="0.3">
      <c r="A152" s="34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 x14ac:dyDescent="0.3">
      <c r="A153" s="34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 x14ac:dyDescent="0.3">
      <c r="A154" s="3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 x14ac:dyDescent="0.3">
      <c r="A155" s="34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 x14ac:dyDescent="0.3">
      <c r="A156" s="34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 x14ac:dyDescent="0.3">
      <c r="A157" s="34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 x14ac:dyDescent="0.3">
      <c r="A158" s="34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 x14ac:dyDescent="0.3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 x14ac:dyDescent="0.3">
      <c r="A160" s="34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 x14ac:dyDescent="0.3">
      <c r="A161" s="34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 x14ac:dyDescent="0.3">
      <c r="A162" s="34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 x14ac:dyDescent="0.3">
      <c r="A163" s="34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 x14ac:dyDescent="0.3">
      <c r="A164" s="34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 x14ac:dyDescent="0.3">
      <c r="A165" s="34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 x14ac:dyDescent="0.3">
      <c r="A166" s="34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 x14ac:dyDescent="0.3">
      <c r="A167" s="34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 x14ac:dyDescent="0.3">
      <c r="A168" s="34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 x14ac:dyDescent="0.3">
      <c r="A169" s="34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 x14ac:dyDescent="0.3">
      <c r="A170" s="34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 x14ac:dyDescent="0.3">
      <c r="A171" s="34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 x14ac:dyDescent="0.3">
      <c r="A172" s="34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 x14ac:dyDescent="0.3">
      <c r="A173" s="34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 x14ac:dyDescent="0.3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 x14ac:dyDescent="0.3">
      <c r="A175" s="34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 x14ac:dyDescent="0.3">
      <c r="A176" s="34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 x14ac:dyDescent="0.3">
      <c r="A177" s="34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 x14ac:dyDescent="0.3">
      <c r="A178" s="34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 x14ac:dyDescent="0.3">
      <c r="A179" s="34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 x14ac:dyDescent="0.3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 x14ac:dyDescent="0.3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 x14ac:dyDescent="0.3">
      <c r="A182" s="34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 x14ac:dyDescent="0.3">
      <c r="A183" s="34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 x14ac:dyDescent="0.3">
      <c r="A184" s="34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 x14ac:dyDescent="0.3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 x14ac:dyDescent="0.3">
      <c r="A186" s="34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 x14ac:dyDescent="0.3">
      <c r="A187" s="34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 x14ac:dyDescent="0.3">
      <c r="A188" s="34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 x14ac:dyDescent="0.3">
      <c r="A189" s="34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 x14ac:dyDescent="0.3">
      <c r="A190" s="34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 x14ac:dyDescent="0.3">
      <c r="A191" s="34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 x14ac:dyDescent="0.3">
      <c r="A192" s="34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 x14ac:dyDescent="0.3">
      <c r="A193" s="34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 x14ac:dyDescent="0.3">
      <c r="A194" s="34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 x14ac:dyDescent="0.3">
      <c r="A195" s="34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 x14ac:dyDescent="0.3">
      <c r="A196" s="34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 x14ac:dyDescent="0.3">
      <c r="A197" s="34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 x14ac:dyDescent="0.3">
      <c r="A198" s="34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 x14ac:dyDescent="0.3">
      <c r="A199" s="34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 x14ac:dyDescent="0.3">
      <c r="A200" s="34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 x14ac:dyDescent="0.3">
      <c r="A201" s="34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 x14ac:dyDescent="0.3">
      <c r="A202" s="34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 x14ac:dyDescent="0.3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 x14ac:dyDescent="0.3">
      <c r="A204" s="34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 x14ac:dyDescent="0.3">
      <c r="A205" s="34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 x14ac:dyDescent="0.3">
      <c r="A206" s="34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 x14ac:dyDescent="0.3">
      <c r="A207" s="34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 x14ac:dyDescent="0.3">
      <c r="A208" s="34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 x14ac:dyDescent="0.3">
      <c r="A209" s="34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 x14ac:dyDescent="0.3">
      <c r="A210" s="34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 x14ac:dyDescent="0.3">
      <c r="A211" s="34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 x14ac:dyDescent="0.3">
      <c r="A212" s="34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 x14ac:dyDescent="0.3">
      <c r="A213" s="34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 x14ac:dyDescent="0.3">
      <c r="A214" s="34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 x14ac:dyDescent="0.3">
      <c r="A215" s="34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 x14ac:dyDescent="0.3">
      <c r="A216" s="34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 x14ac:dyDescent="0.3">
      <c r="A217" s="34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 x14ac:dyDescent="0.3">
      <c r="A218" s="34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 x14ac:dyDescent="0.3">
      <c r="A219" s="34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 x14ac:dyDescent="0.3">
      <c r="A220" s="34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 x14ac:dyDescent="0.3">
      <c r="A221" s="34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 x14ac:dyDescent="0.3">
      <c r="A222" s="34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 x14ac:dyDescent="0.3">
      <c r="A223" s="34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 x14ac:dyDescent="0.3">
      <c r="A224" s="34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 x14ac:dyDescent="0.3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 x14ac:dyDescent="0.3">
      <c r="A226" s="34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 x14ac:dyDescent="0.3">
      <c r="A227" s="34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 x14ac:dyDescent="0.3">
      <c r="A228" s="34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 x14ac:dyDescent="0.3">
      <c r="A229" s="34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 x14ac:dyDescent="0.3">
      <c r="A230" s="34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 x14ac:dyDescent="0.3">
      <c r="A231" s="34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 x14ac:dyDescent="0.3">
      <c r="A232" s="34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 x14ac:dyDescent="0.3">
      <c r="A233" s="34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 x14ac:dyDescent="0.3">
      <c r="A234" s="34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 x14ac:dyDescent="0.3">
      <c r="A235" s="34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 x14ac:dyDescent="0.3">
      <c r="A236" s="34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 x14ac:dyDescent="0.3">
      <c r="A237" s="34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 x14ac:dyDescent="0.3">
      <c r="A238" s="34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 x14ac:dyDescent="0.3">
      <c r="A239" s="34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 x14ac:dyDescent="0.3">
      <c r="A240" s="34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 x14ac:dyDescent="0.3">
      <c r="A241" s="34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 x14ac:dyDescent="0.3">
      <c r="A242" s="34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 x14ac:dyDescent="0.3">
      <c r="A243" s="34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 x14ac:dyDescent="0.3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 x14ac:dyDescent="0.3">
      <c r="A245" s="34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 x14ac:dyDescent="0.3">
      <c r="A246" s="34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 x14ac:dyDescent="0.3">
      <c r="A247" s="34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 x14ac:dyDescent="0.3">
      <c r="A248" s="34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 x14ac:dyDescent="0.3">
      <c r="A249" s="34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 x14ac:dyDescent="0.3">
      <c r="A250" s="34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 x14ac:dyDescent="0.3">
      <c r="A251" s="34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 x14ac:dyDescent="0.3">
      <c r="A252" s="34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 x14ac:dyDescent="0.3">
      <c r="A253" s="34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 x14ac:dyDescent="0.3">
      <c r="A254" s="34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 x14ac:dyDescent="0.3">
      <c r="A255" s="34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 x14ac:dyDescent="0.3">
      <c r="A256" s="34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 x14ac:dyDescent="0.3">
      <c r="A257" s="34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 x14ac:dyDescent="0.3">
      <c r="A258" s="34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 x14ac:dyDescent="0.3">
      <c r="A259" s="34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 x14ac:dyDescent="0.3">
      <c r="A260" s="34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 x14ac:dyDescent="0.3">
      <c r="A261" s="34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 x14ac:dyDescent="0.3">
      <c r="A262" s="34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 x14ac:dyDescent="0.3">
      <c r="A263" s="34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 x14ac:dyDescent="0.3">
      <c r="A264" s="34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 x14ac:dyDescent="0.3">
      <c r="A265" s="34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 x14ac:dyDescent="0.3">
      <c r="A266" s="34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 x14ac:dyDescent="0.3">
      <c r="A267" s="34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 x14ac:dyDescent="0.3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 x14ac:dyDescent="0.3">
      <c r="A269" s="34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 x14ac:dyDescent="0.3">
      <c r="A270" s="34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 x14ac:dyDescent="0.3">
      <c r="A271" s="34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 x14ac:dyDescent="0.3">
      <c r="A272" s="34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 x14ac:dyDescent="0.3">
      <c r="A273" s="34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 x14ac:dyDescent="0.3">
      <c r="A274" s="34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 x14ac:dyDescent="0.3">
      <c r="A275" s="34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 x14ac:dyDescent="0.3">
      <c r="A276" s="34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 x14ac:dyDescent="0.3">
      <c r="A277" s="34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 x14ac:dyDescent="0.3">
      <c r="A278" s="34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 x14ac:dyDescent="0.3">
      <c r="A279" s="34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 x14ac:dyDescent="0.3">
      <c r="A280" s="3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 x14ac:dyDescent="0.3">
      <c r="A281" s="34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 x14ac:dyDescent="0.3">
      <c r="A282" s="34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 x14ac:dyDescent="0.3">
      <c r="A283" s="34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 x14ac:dyDescent="0.3">
      <c r="A284" s="34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 x14ac:dyDescent="0.3">
      <c r="A285" s="34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 x14ac:dyDescent="0.3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 x14ac:dyDescent="0.3">
      <c r="A287" s="34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 x14ac:dyDescent="0.3">
      <c r="A288" s="34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 x14ac:dyDescent="0.3">
      <c r="A289" s="34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 x14ac:dyDescent="0.3">
      <c r="A290" s="34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 x14ac:dyDescent="0.3">
      <c r="A291" s="34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 x14ac:dyDescent="0.3">
      <c r="A292" s="34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 x14ac:dyDescent="0.3">
      <c r="A293" s="34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 x14ac:dyDescent="0.3">
      <c r="A294" s="34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 x14ac:dyDescent="0.3">
      <c r="A295" s="34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 x14ac:dyDescent="0.3">
      <c r="A296" s="34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 x14ac:dyDescent="0.3">
      <c r="A297" s="34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 x14ac:dyDescent="0.3">
      <c r="A298" s="34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 x14ac:dyDescent="0.3">
      <c r="A299" s="34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 x14ac:dyDescent="0.3">
      <c r="A300" s="34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 x14ac:dyDescent="0.3">
      <c r="A301" s="34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 x14ac:dyDescent="0.3">
      <c r="A302" s="34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 x14ac:dyDescent="0.3">
      <c r="A303" s="34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 x14ac:dyDescent="0.3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 x14ac:dyDescent="0.3">
      <c r="A305" s="34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 x14ac:dyDescent="0.3">
      <c r="A306" s="34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 x14ac:dyDescent="0.3">
      <c r="A307" s="34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 x14ac:dyDescent="0.3">
      <c r="A308" s="34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 x14ac:dyDescent="0.3">
      <c r="A309" s="34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 x14ac:dyDescent="0.3">
      <c r="A310" s="34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 x14ac:dyDescent="0.3">
      <c r="A311" s="34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 x14ac:dyDescent="0.3">
      <c r="A312" s="34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 x14ac:dyDescent="0.3">
      <c r="A313" s="34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 x14ac:dyDescent="0.3">
      <c r="A314" s="34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 x14ac:dyDescent="0.3">
      <c r="A315" s="34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 x14ac:dyDescent="0.3">
      <c r="A316" s="34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 x14ac:dyDescent="0.3">
      <c r="A317" s="34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 x14ac:dyDescent="0.3">
      <c r="A318" s="34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 x14ac:dyDescent="0.3">
      <c r="A319" s="34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 x14ac:dyDescent="0.3">
      <c r="A320" s="34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 x14ac:dyDescent="0.3">
      <c r="A321" s="34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 x14ac:dyDescent="0.3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 x14ac:dyDescent="0.3">
      <c r="A323" s="34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 x14ac:dyDescent="0.3">
      <c r="A324" s="34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 x14ac:dyDescent="0.3">
      <c r="A325" s="34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 x14ac:dyDescent="0.3">
      <c r="A326" s="34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 x14ac:dyDescent="0.3">
      <c r="A327" s="34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 x14ac:dyDescent="0.3">
      <c r="A328" s="34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 x14ac:dyDescent="0.3">
      <c r="A329" s="34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 x14ac:dyDescent="0.3">
      <c r="A330" s="34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 x14ac:dyDescent="0.3">
      <c r="A331" s="34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 x14ac:dyDescent="0.3">
      <c r="A332" s="34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 x14ac:dyDescent="0.3">
      <c r="A333" s="34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 x14ac:dyDescent="0.3">
      <c r="A334" s="34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 x14ac:dyDescent="0.3">
      <c r="A335" s="34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 x14ac:dyDescent="0.3">
      <c r="A336" s="34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 x14ac:dyDescent="0.3">
      <c r="A337" s="3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 x14ac:dyDescent="0.3">
      <c r="A338" s="34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 x14ac:dyDescent="0.3">
      <c r="A339" s="34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 x14ac:dyDescent="0.3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 x14ac:dyDescent="0.3">
      <c r="A341" s="34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 x14ac:dyDescent="0.3">
      <c r="A342" s="34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 x14ac:dyDescent="0.3">
      <c r="A343" s="34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 x14ac:dyDescent="0.3">
      <c r="A344" s="34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 x14ac:dyDescent="0.3">
      <c r="A345" s="34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 x14ac:dyDescent="0.3">
      <c r="A346" s="34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 x14ac:dyDescent="0.3">
      <c r="A347" s="34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 x14ac:dyDescent="0.3">
      <c r="A348" s="34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 x14ac:dyDescent="0.3">
      <c r="A349" s="34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 x14ac:dyDescent="0.3">
      <c r="A350" s="34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 x14ac:dyDescent="0.3">
      <c r="A351" s="34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 x14ac:dyDescent="0.3">
      <c r="A352" s="34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 x14ac:dyDescent="0.3">
      <c r="A353" s="34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 x14ac:dyDescent="0.3">
      <c r="A354" s="34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 x14ac:dyDescent="0.3">
      <c r="A355" s="34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 x14ac:dyDescent="0.3">
      <c r="A356" s="34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 x14ac:dyDescent="0.3">
      <c r="A357" s="34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 x14ac:dyDescent="0.3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 x14ac:dyDescent="0.3">
      <c r="A359" s="34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 x14ac:dyDescent="0.3">
      <c r="A360" s="34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 x14ac:dyDescent="0.3">
      <c r="A361" s="34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 x14ac:dyDescent="0.3">
      <c r="A362" s="34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 x14ac:dyDescent="0.3">
      <c r="A363" s="34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 x14ac:dyDescent="0.3">
      <c r="A364" s="34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 x14ac:dyDescent="0.3">
      <c r="A365" s="34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 x14ac:dyDescent="0.3">
      <c r="A366" s="34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 x14ac:dyDescent="0.3">
      <c r="A367" s="34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 x14ac:dyDescent="0.3">
      <c r="A368" s="34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 x14ac:dyDescent="0.3">
      <c r="A369" s="34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 x14ac:dyDescent="0.3">
      <c r="A370" s="34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 x14ac:dyDescent="0.3">
      <c r="A371" s="34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 x14ac:dyDescent="0.3">
      <c r="A372" s="34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 x14ac:dyDescent="0.3">
      <c r="A373" s="34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 x14ac:dyDescent="0.3">
      <c r="A374" s="34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 x14ac:dyDescent="0.3">
      <c r="A375" s="34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 x14ac:dyDescent="0.3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 x14ac:dyDescent="0.3">
      <c r="A377" s="34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 x14ac:dyDescent="0.3">
      <c r="A378" s="34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 x14ac:dyDescent="0.3">
      <c r="A379" s="34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 x14ac:dyDescent="0.3">
      <c r="A380" s="34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 x14ac:dyDescent="0.3">
      <c r="A381" s="34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 x14ac:dyDescent="0.3">
      <c r="A382" s="34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 x14ac:dyDescent="0.3">
      <c r="A383" s="34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 x14ac:dyDescent="0.3">
      <c r="A384" s="34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 x14ac:dyDescent="0.3">
      <c r="A385" s="34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 x14ac:dyDescent="0.3">
      <c r="A386" s="34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 x14ac:dyDescent="0.3">
      <c r="A387" s="34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 x14ac:dyDescent="0.3">
      <c r="A388" s="34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 x14ac:dyDescent="0.3">
      <c r="A389" s="34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 x14ac:dyDescent="0.3">
      <c r="A390" s="34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 x14ac:dyDescent="0.3">
      <c r="A391" s="34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 x14ac:dyDescent="0.3">
      <c r="A392" s="34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 x14ac:dyDescent="0.3">
      <c r="A393" s="34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 x14ac:dyDescent="0.3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 x14ac:dyDescent="0.3">
      <c r="A395" s="34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 x14ac:dyDescent="0.3">
      <c r="A396" s="34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 x14ac:dyDescent="0.3">
      <c r="A397" s="34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 x14ac:dyDescent="0.3">
      <c r="A398" s="34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 x14ac:dyDescent="0.3">
      <c r="A399" s="34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 x14ac:dyDescent="0.3">
      <c r="A400" s="34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 x14ac:dyDescent="0.3">
      <c r="A401" s="34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 x14ac:dyDescent="0.3">
      <c r="A402" s="34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 x14ac:dyDescent="0.3">
      <c r="A403" s="34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 x14ac:dyDescent="0.3">
      <c r="A404" s="34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 x14ac:dyDescent="0.3">
      <c r="A405" s="34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 x14ac:dyDescent="0.3">
      <c r="A406" s="34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 x14ac:dyDescent="0.3">
      <c r="A407" s="34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 x14ac:dyDescent="0.3">
      <c r="A408" s="34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 x14ac:dyDescent="0.3">
      <c r="A409" s="34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 x14ac:dyDescent="0.3">
      <c r="A410" s="34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 x14ac:dyDescent="0.3">
      <c r="A411" s="34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 x14ac:dyDescent="0.3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 x14ac:dyDescent="0.3">
      <c r="A413" s="34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 x14ac:dyDescent="0.3">
      <c r="A414" s="34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 x14ac:dyDescent="0.3">
      <c r="A415" s="34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 x14ac:dyDescent="0.3">
      <c r="A416" s="34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 x14ac:dyDescent="0.3">
      <c r="A417" s="34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 x14ac:dyDescent="0.3">
      <c r="A418" s="34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 x14ac:dyDescent="0.3">
      <c r="A419" s="34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 x14ac:dyDescent="0.3">
      <c r="A420" s="34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 x14ac:dyDescent="0.3">
      <c r="A421" s="34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 x14ac:dyDescent="0.3">
      <c r="A422" s="34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 x14ac:dyDescent="0.3">
      <c r="A423" s="34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 x14ac:dyDescent="0.3">
      <c r="A424" s="34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 x14ac:dyDescent="0.3">
      <c r="A425" s="34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 x14ac:dyDescent="0.3">
      <c r="A426" s="34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 x14ac:dyDescent="0.3">
      <c r="A427" s="34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 x14ac:dyDescent="0.3">
      <c r="A428" s="34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 x14ac:dyDescent="0.3">
      <c r="A429" s="34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 x14ac:dyDescent="0.3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 x14ac:dyDescent="0.3">
      <c r="A431" s="34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 x14ac:dyDescent="0.3">
      <c r="A432" s="34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 x14ac:dyDescent="0.3">
      <c r="A433" s="34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 x14ac:dyDescent="0.3">
      <c r="A434" s="34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 x14ac:dyDescent="0.3">
      <c r="A435" s="34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 x14ac:dyDescent="0.3">
      <c r="A436" s="34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 x14ac:dyDescent="0.3">
      <c r="A437" s="34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 x14ac:dyDescent="0.3">
      <c r="A438" s="34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 x14ac:dyDescent="0.3">
      <c r="A439" s="34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 x14ac:dyDescent="0.3">
      <c r="A440" s="34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 x14ac:dyDescent="0.3">
      <c r="A441" s="34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 x14ac:dyDescent="0.3">
      <c r="A442" s="34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 x14ac:dyDescent="0.3">
      <c r="A443" s="34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 x14ac:dyDescent="0.3">
      <c r="A444" s="34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 x14ac:dyDescent="0.3">
      <c r="A445" s="34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 x14ac:dyDescent="0.3">
      <c r="A446" s="34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 x14ac:dyDescent="0.3">
      <c r="A447" s="34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 x14ac:dyDescent="0.3">
      <c r="A448" s="34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 x14ac:dyDescent="0.3">
      <c r="A449" s="34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 x14ac:dyDescent="0.3">
      <c r="A450" s="34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 x14ac:dyDescent="0.3">
      <c r="A451" s="34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 x14ac:dyDescent="0.3">
      <c r="A452" s="34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 x14ac:dyDescent="0.3">
      <c r="A453" s="34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 x14ac:dyDescent="0.3">
      <c r="A454" s="34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 x14ac:dyDescent="0.3">
      <c r="A455" s="34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 x14ac:dyDescent="0.3">
      <c r="A456" s="34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 x14ac:dyDescent="0.3">
      <c r="A457" s="34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 x14ac:dyDescent="0.3">
      <c r="A458" s="34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 x14ac:dyDescent="0.3">
      <c r="A459" s="34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 x14ac:dyDescent="0.3">
      <c r="A460" s="34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 x14ac:dyDescent="0.3">
      <c r="A461" s="34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 x14ac:dyDescent="0.3">
      <c r="A462" s="34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 x14ac:dyDescent="0.3">
      <c r="A463" s="34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 x14ac:dyDescent="0.3">
      <c r="A464" s="34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 x14ac:dyDescent="0.3">
      <c r="A465" s="34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 x14ac:dyDescent="0.3">
      <c r="A466" s="34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 x14ac:dyDescent="0.3">
      <c r="A467" s="34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 x14ac:dyDescent="0.3">
      <c r="A468" s="34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 x14ac:dyDescent="0.3">
      <c r="A469" s="34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 x14ac:dyDescent="0.3">
      <c r="A470" s="34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 x14ac:dyDescent="0.3">
      <c r="A471" s="34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 x14ac:dyDescent="0.3">
      <c r="A472" s="34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 x14ac:dyDescent="0.3">
      <c r="A473" s="34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 x14ac:dyDescent="0.3">
      <c r="A474" s="34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 x14ac:dyDescent="0.3">
      <c r="A475" s="34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 x14ac:dyDescent="0.3">
      <c r="A476" s="34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 x14ac:dyDescent="0.3">
      <c r="A477" s="34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 x14ac:dyDescent="0.3">
      <c r="A478" s="34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 x14ac:dyDescent="0.3">
      <c r="A479" s="34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 x14ac:dyDescent="0.3">
      <c r="A480" s="34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 x14ac:dyDescent="0.3">
      <c r="A481" s="34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 x14ac:dyDescent="0.3">
      <c r="A482" s="34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 x14ac:dyDescent="0.3">
      <c r="A483" s="34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 x14ac:dyDescent="0.3">
      <c r="A484" s="34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 x14ac:dyDescent="0.3">
      <c r="A485" s="34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 x14ac:dyDescent="0.3">
      <c r="A486" s="34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 x14ac:dyDescent="0.3">
      <c r="A487" s="34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 x14ac:dyDescent="0.3">
      <c r="A488" s="34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 x14ac:dyDescent="0.3">
      <c r="A489" s="34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 x14ac:dyDescent="0.3">
      <c r="A490" s="34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 x14ac:dyDescent="0.3">
      <c r="A491" s="34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 x14ac:dyDescent="0.3">
      <c r="A492" s="34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 x14ac:dyDescent="0.3">
      <c r="A493" s="34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 x14ac:dyDescent="0.3">
      <c r="A494" s="34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 x14ac:dyDescent="0.3">
      <c r="A495" s="34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 x14ac:dyDescent="0.3">
      <c r="A496" s="34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 x14ac:dyDescent="0.3">
      <c r="A497" s="34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 x14ac:dyDescent="0.3">
      <c r="A498" s="34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 x14ac:dyDescent="0.3">
      <c r="A499" s="34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 x14ac:dyDescent="0.3">
      <c r="A500" s="34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 x14ac:dyDescent="0.3">
      <c r="A501" s="34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 x14ac:dyDescent="0.3">
      <c r="A502" s="34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 x14ac:dyDescent="0.3">
      <c r="A503" s="34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 x14ac:dyDescent="0.3">
      <c r="A504" s="34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 x14ac:dyDescent="0.3">
      <c r="A505" s="34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 x14ac:dyDescent="0.3">
      <c r="A506" s="34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 x14ac:dyDescent="0.3">
      <c r="A507" s="34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 x14ac:dyDescent="0.3">
      <c r="A508" s="34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 x14ac:dyDescent="0.3">
      <c r="A509" s="34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 x14ac:dyDescent="0.3">
      <c r="A510" s="34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 x14ac:dyDescent="0.3">
      <c r="A511" s="34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 x14ac:dyDescent="0.3">
      <c r="A512" s="34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 x14ac:dyDescent="0.3">
      <c r="A513" s="34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 x14ac:dyDescent="0.3">
      <c r="A514" s="34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 x14ac:dyDescent="0.3">
      <c r="A515" s="34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 x14ac:dyDescent="0.3">
      <c r="A516" s="34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 x14ac:dyDescent="0.3">
      <c r="A517" s="34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 x14ac:dyDescent="0.3">
      <c r="A518" s="34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 x14ac:dyDescent="0.3">
      <c r="A519" s="34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 x14ac:dyDescent="0.3">
      <c r="A520" s="34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 x14ac:dyDescent="0.3">
      <c r="A521" s="34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 x14ac:dyDescent="0.3">
      <c r="A522" s="34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 x14ac:dyDescent="0.3">
      <c r="A523" s="34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 x14ac:dyDescent="0.3">
      <c r="A524" s="34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 x14ac:dyDescent="0.3">
      <c r="A525" s="34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 x14ac:dyDescent="0.3">
      <c r="A526" s="34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 x14ac:dyDescent="0.3">
      <c r="A527" s="34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 x14ac:dyDescent="0.3">
      <c r="A528" s="34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 x14ac:dyDescent="0.3">
      <c r="A529" s="34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 x14ac:dyDescent="0.3">
      <c r="A530" s="34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 x14ac:dyDescent="0.3">
      <c r="A531" s="34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 x14ac:dyDescent="0.3">
      <c r="A532" s="34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 x14ac:dyDescent="0.3">
      <c r="A533" s="34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 x14ac:dyDescent="0.3">
      <c r="A534" s="34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 x14ac:dyDescent="0.3">
      <c r="A535" s="34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 x14ac:dyDescent="0.3">
      <c r="A536" s="34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 x14ac:dyDescent="0.3">
      <c r="A537" s="34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 x14ac:dyDescent="0.3">
      <c r="A538" s="34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 x14ac:dyDescent="0.3">
      <c r="A539" s="34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 x14ac:dyDescent="0.3">
      <c r="A540" s="34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 x14ac:dyDescent="0.3">
      <c r="A541" s="34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 x14ac:dyDescent="0.3">
      <c r="A542" s="34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 x14ac:dyDescent="0.3">
      <c r="A543" s="34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 x14ac:dyDescent="0.3">
      <c r="A544" s="34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 x14ac:dyDescent="0.3">
      <c r="A545" s="34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 x14ac:dyDescent="0.3">
      <c r="A546" s="34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 x14ac:dyDescent="0.3">
      <c r="A547" s="34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 x14ac:dyDescent="0.3">
      <c r="A548" s="34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 x14ac:dyDescent="0.3">
      <c r="A549" s="34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 x14ac:dyDescent="0.3">
      <c r="A550" s="34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 x14ac:dyDescent="0.3">
      <c r="A551" s="34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 x14ac:dyDescent="0.3">
      <c r="A552" s="34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 x14ac:dyDescent="0.3">
      <c r="A553" s="34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 x14ac:dyDescent="0.3">
      <c r="A554" s="34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 x14ac:dyDescent="0.3">
      <c r="A555" s="34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 x14ac:dyDescent="0.3">
      <c r="A556" s="34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 x14ac:dyDescent="0.3">
      <c r="A557" s="34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 x14ac:dyDescent="0.3">
      <c r="A558" s="34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 x14ac:dyDescent="0.3">
      <c r="A559" s="34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 x14ac:dyDescent="0.3">
      <c r="A560" s="34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 x14ac:dyDescent="0.3">
      <c r="A561" s="34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 x14ac:dyDescent="0.3">
      <c r="A562" s="34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 x14ac:dyDescent="0.3">
      <c r="A563" s="34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 x14ac:dyDescent="0.3">
      <c r="A564" s="34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 x14ac:dyDescent="0.3">
      <c r="A565" s="34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 x14ac:dyDescent="0.3">
      <c r="A566" s="34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 x14ac:dyDescent="0.3">
      <c r="A567" s="34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 x14ac:dyDescent="0.3">
      <c r="A568" s="34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 x14ac:dyDescent="0.3">
      <c r="A569" s="34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 x14ac:dyDescent="0.3">
      <c r="A570" s="34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 x14ac:dyDescent="0.3">
      <c r="A571" s="34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 x14ac:dyDescent="0.3">
      <c r="A572" s="34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 x14ac:dyDescent="0.3">
      <c r="A573" s="34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 x14ac:dyDescent="0.3">
      <c r="A574" s="34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 x14ac:dyDescent="0.3">
      <c r="A575" s="34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 x14ac:dyDescent="0.3">
      <c r="A576" s="34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 x14ac:dyDescent="0.3">
      <c r="A577" s="34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 x14ac:dyDescent="0.3">
      <c r="A578" s="34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 x14ac:dyDescent="0.3">
      <c r="A579" s="34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 x14ac:dyDescent="0.3">
      <c r="A580" s="34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 x14ac:dyDescent="0.3">
      <c r="A581" s="34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 x14ac:dyDescent="0.3">
      <c r="A582" s="34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 x14ac:dyDescent="0.3">
      <c r="A583" s="34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 x14ac:dyDescent="0.3">
      <c r="A584" s="34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 x14ac:dyDescent="0.3">
      <c r="A585" s="34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 x14ac:dyDescent="0.3">
      <c r="A586" s="34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 x14ac:dyDescent="0.3">
      <c r="A587" s="34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 x14ac:dyDescent="0.3">
      <c r="A588" s="34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 x14ac:dyDescent="0.3">
      <c r="A589" s="34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 x14ac:dyDescent="0.3">
      <c r="A590" s="34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 x14ac:dyDescent="0.3">
      <c r="A591" s="34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 x14ac:dyDescent="0.3">
      <c r="A592" s="34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 x14ac:dyDescent="0.3">
      <c r="A593" s="34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 x14ac:dyDescent="0.3">
      <c r="A594" s="34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 x14ac:dyDescent="0.3">
      <c r="A595" s="34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 x14ac:dyDescent="0.3">
      <c r="A596" s="34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 x14ac:dyDescent="0.3">
      <c r="A597" s="34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 x14ac:dyDescent="0.3">
      <c r="A598" s="34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 x14ac:dyDescent="0.3">
      <c r="A599" s="34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 x14ac:dyDescent="0.3">
      <c r="A600" s="34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 x14ac:dyDescent="0.3">
      <c r="A601" s="34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 x14ac:dyDescent="0.3">
      <c r="A602" s="34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 x14ac:dyDescent="0.3">
      <c r="A603" s="34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 x14ac:dyDescent="0.3">
      <c r="A604" s="34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 x14ac:dyDescent="0.3">
      <c r="A605" s="34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 x14ac:dyDescent="0.3">
      <c r="A606" s="34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 x14ac:dyDescent="0.3">
      <c r="A607" s="34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 x14ac:dyDescent="0.3">
      <c r="A608" s="34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 x14ac:dyDescent="0.3">
      <c r="A609" s="34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 x14ac:dyDescent="0.3">
      <c r="A610" s="34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 x14ac:dyDescent="0.3">
      <c r="A611" s="34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 x14ac:dyDescent="0.3">
      <c r="A612" s="34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 x14ac:dyDescent="0.3">
      <c r="A613" s="34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 x14ac:dyDescent="0.3">
      <c r="A614" s="34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 x14ac:dyDescent="0.3">
      <c r="A615" s="34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 x14ac:dyDescent="0.3">
      <c r="A616" s="34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 x14ac:dyDescent="0.3">
      <c r="A617" s="34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 x14ac:dyDescent="0.3">
      <c r="A618" s="34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 x14ac:dyDescent="0.3">
      <c r="A619" s="34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 x14ac:dyDescent="0.3">
      <c r="A620" s="34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 x14ac:dyDescent="0.3">
      <c r="A621" s="34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 x14ac:dyDescent="0.3">
      <c r="A622" s="34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 x14ac:dyDescent="0.3">
      <c r="A623" s="34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 x14ac:dyDescent="0.3">
      <c r="A624" s="34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 x14ac:dyDescent="0.3">
      <c r="A625" s="34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 x14ac:dyDescent="0.3">
      <c r="A626" s="34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 x14ac:dyDescent="0.3">
      <c r="A627" s="34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 x14ac:dyDescent="0.3">
      <c r="A628" s="34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 x14ac:dyDescent="0.3">
      <c r="A629" s="34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 x14ac:dyDescent="0.3">
      <c r="A630" s="34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 x14ac:dyDescent="0.3">
      <c r="A631" s="34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 x14ac:dyDescent="0.3">
      <c r="A632" s="34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 x14ac:dyDescent="0.3">
      <c r="A633" s="34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 x14ac:dyDescent="0.3">
      <c r="A634" s="34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 x14ac:dyDescent="0.3">
      <c r="A635" s="34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 x14ac:dyDescent="0.3">
      <c r="A636" s="34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 x14ac:dyDescent="0.3">
      <c r="A637" s="34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 x14ac:dyDescent="0.3">
      <c r="A638" s="34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 x14ac:dyDescent="0.3">
      <c r="A639" s="34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 x14ac:dyDescent="0.3">
      <c r="A640" s="34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 x14ac:dyDescent="0.3">
      <c r="A641" s="34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 x14ac:dyDescent="0.3">
      <c r="A642" s="34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 x14ac:dyDescent="0.3">
      <c r="A643" s="34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 x14ac:dyDescent="0.3">
      <c r="A644" s="34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 x14ac:dyDescent="0.3">
      <c r="A645" s="34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 x14ac:dyDescent="0.3">
      <c r="A646" s="34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 x14ac:dyDescent="0.3">
      <c r="A647" s="34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 x14ac:dyDescent="0.3">
      <c r="A648" s="34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 x14ac:dyDescent="0.3">
      <c r="A649" s="34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 x14ac:dyDescent="0.3">
      <c r="A650" s="34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 x14ac:dyDescent="0.3">
      <c r="A651" s="34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 x14ac:dyDescent="0.3">
      <c r="A652" s="34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 x14ac:dyDescent="0.3">
      <c r="A653" s="34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 x14ac:dyDescent="0.3">
      <c r="A654" s="34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 x14ac:dyDescent="0.3">
      <c r="A655" s="34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 x14ac:dyDescent="0.3">
      <c r="A656" s="34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 x14ac:dyDescent="0.3">
      <c r="A657" s="34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 x14ac:dyDescent="0.3">
      <c r="A658" s="34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 x14ac:dyDescent="0.3">
      <c r="A659" s="34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 x14ac:dyDescent="0.3">
      <c r="A660" s="34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 x14ac:dyDescent="0.3">
      <c r="A661" s="34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 x14ac:dyDescent="0.3">
      <c r="A662" s="34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 x14ac:dyDescent="0.3">
      <c r="A663" s="34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 x14ac:dyDescent="0.3">
      <c r="A664" s="34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 x14ac:dyDescent="0.3">
      <c r="A665" s="34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 x14ac:dyDescent="0.3">
      <c r="A666" s="34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 x14ac:dyDescent="0.3">
      <c r="A667" s="34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 x14ac:dyDescent="0.3">
      <c r="A668" s="34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 x14ac:dyDescent="0.3">
      <c r="A669" s="34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 x14ac:dyDescent="0.3">
      <c r="A670" s="34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 x14ac:dyDescent="0.3">
      <c r="A671" s="34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 x14ac:dyDescent="0.3">
      <c r="A672" s="34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 x14ac:dyDescent="0.3">
      <c r="A673" s="34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 x14ac:dyDescent="0.3">
      <c r="A674" s="34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 x14ac:dyDescent="0.3">
      <c r="A675" s="34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 x14ac:dyDescent="0.3">
      <c r="A676" s="34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 x14ac:dyDescent="0.3">
      <c r="A677" s="34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 x14ac:dyDescent="0.3">
      <c r="A678" s="34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 x14ac:dyDescent="0.3">
      <c r="A679" s="34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 x14ac:dyDescent="0.3">
      <c r="A680" s="34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 x14ac:dyDescent="0.3">
      <c r="A681" s="34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 x14ac:dyDescent="0.3">
      <c r="A682" s="34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 x14ac:dyDescent="0.3">
      <c r="A683" s="34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 x14ac:dyDescent="0.3">
      <c r="A684" s="34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 x14ac:dyDescent="0.3">
      <c r="A685" s="34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 x14ac:dyDescent="0.3">
      <c r="A686" s="34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 x14ac:dyDescent="0.3">
      <c r="A687" s="34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 x14ac:dyDescent="0.3">
      <c r="A688" s="34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 x14ac:dyDescent="0.3">
      <c r="A689" s="34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 x14ac:dyDescent="0.3">
      <c r="A690" s="34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 x14ac:dyDescent="0.3">
      <c r="A691" s="34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 x14ac:dyDescent="0.3">
      <c r="A692" s="34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 x14ac:dyDescent="0.3">
      <c r="A693" s="34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 x14ac:dyDescent="0.3">
      <c r="A694" s="34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 x14ac:dyDescent="0.3">
      <c r="A695" s="34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 x14ac:dyDescent="0.3">
      <c r="A696" s="34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 x14ac:dyDescent="0.3">
      <c r="A697" s="34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 x14ac:dyDescent="0.3">
      <c r="A698" s="34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 x14ac:dyDescent="0.3">
      <c r="A699" s="34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 x14ac:dyDescent="0.3">
      <c r="A700" s="34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 x14ac:dyDescent="0.3">
      <c r="A701" s="34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 x14ac:dyDescent="0.3">
      <c r="A702" s="34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 x14ac:dyDescent="0.3">
      <c r="A703" s="34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 x14ac:dyDescent="0.3">
      <c r="A704" s="34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 x14ac:dyDescent="0.3">
      <c r="A705" s="34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 x14ac:dyDescent="0.3">
      <c r="A706" s="34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 x14ac:dyDescent="0.3">
      <c r="A707" s="34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 x14ac:dyDescent="0.3">
      <c r="A708" s="34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 x14ac:dyDescent="0.3">
      <c r="A709" s="34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 x14ac:dyDescent="0.3">
      <c r="A710" s="34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 x14ac:dyDescent="0.3">
      <c r="A711" s="34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 x14ac:dyDescent="0.3">
      <c r="A712" s="34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 x14ac:dyDescent="0.3">
      <c r="A713" s="34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 x14ac:dyDescent="0.3">
      <c r="A714" s="34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 x14ac:dyDescent="0.3">
      <c r="A715" s="34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 x14ac:dyDescent="0.3">
      <c r="A716" s="34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 x14ac:dyDescent="0.3">
      <c r="A717" s="34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 x14ac:dyDescent="0.3">
      <c r="A718" s="34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 x14ac:dyDescent="0.3">
      <c r="A719" s="34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 x14ac:dyDescent="0.3">
      <c r="A720" s="34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 x14ac:dyDescent="0.3">
      <c r="A721" s="34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 x14ac:dyDescent="0.3">
      <c r="A722" s="34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 x14ac:dyDescent="0.3">
      <c r="A723" s="34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 x14ac:dyDescent="0.3">
      <c r="A724" s="34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 x14ac:dyDescent="0.3">
      <c r="A725" s="34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 x14ac:dyDescent="0.3">
      <c r="A726" s="34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 x14ac:dyDescent="0.3">
      <c r="A727" s="34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 x14ac:dyDescent="0.3">
      <c r="A728" s="34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 x14ac:dyDescent="0.3">
      <c r="A729" s="34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 x14ac:dyDescent="0.3">
      <c r="A730" s="34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 x14ac:dyDescent="0.3">
      <c r="A731" s="34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 x14ac:dyDescent="0.3">
      <c r="A732" s="34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 x14ac:dyDescent="0.3">
      <c r="A733" s="34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 x14ac:dyDescent="0.3">
      <c r="A734" s="34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 x14ac:dyDescent="0.3">
      <c r="A735" s="34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 x14ac:dyDescent="0.3">
      <c r="A736" s="34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 x14ac:dyDescent="0.3">
      <c r="A737" s="34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 x14ac:dyDescent="0.3">
      <c r="A738" s="34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 x14ac:dyDescent="0.3">
      <c r="A739" s="34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 x14ac:dyDescent="0.3">
      <c r="A740" s="34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 x14ac:dyDescent="0.3">
      <c r="A741" s="34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 x14ac:dyDescent="0.3">
      <c r="A742" s="34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 x14ac:dyDescent="0.3">
      <c r="A743" s="34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 x14ac:dyDescent="0.3">
      <c r="A744" s="34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 x14ac:dyDescent="0.3">
      <c r="A745" s="34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 x14ac:dyDescent="0.3">
      <c r="A746" s="34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 x14ac:dyDescent="0.3">
      <c r="A747" s="34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 x14ac:dyDescent="0.3">
      <c r="A748" s="34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 x14ac:dyDescent="0.3">
      <c r="A749" s="34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 x14ac:dyDescent="0.3">
      <c r="A750" s="34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 x14ac:dyDescent="0.3">
      <c r="A751" s="34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 x14ac:dyDescent="0.3">
      <c r="A752" s="34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 x14ac:dyDescent="0.3">
      <c r="A753" s="34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 x14ac:dyDescent="0.3">
      <c r="A754" s="34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 x14ac:dyDescent="0.3">
      <c r="A755" s="34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 x14ac:dyDescent="0.3">
      <c r="A756" s="34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 x14ac:dyDescent="0.3">
      <c r="A757" s="34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 x14ac:dyDescent="0.3">
      <c r="A758" s="34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 x14ac:dyDescent="0.3">
      <c r="A759" s="34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 x14ac:dyDescent="0.3">
      <c r="A760" s="34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 x14ac:dyDescent="0.3">
      <c r="A761" s="34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 x14ac:dyDescent="0.3">
      <c r="A762" s="34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 x14ac:dyDescent="0.3">
      <c r="A763" s="34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 x14ac:dyDescent="0.3">
      <c r="A764" s="34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 x14ac:dyDescent="0.3">
      <c r="A765" s="34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 x14ac:dyDescent="0.3">
      <c r="A766" s="34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 x14ac:dyDescent="0.3">
      <c r="A767" s="34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 x14ac:dyDescent="0.3">
      <c r="A768" s="34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 x14ac:dyDescent="0.3">
      <c r="A769" s="34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 x14ac:dyDescent="0.3">
      <c r="A770" s="34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 x14ac:dyDescent="0.3">
      <c r="A771" s="34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 x14ac:dyDescent="0.3">
      <c r="A772" s="34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 x14ac:dyDescent="0.3">
      <c r="A773" s="34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 x14ac:dyDescent="0.3">
      <c r="A774" s="34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 x14ac:dyDescent="0.3">
      <c r="A775" s="34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 x14ac:dyDescent="0.3">
      <c r="A776" s="34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 x14ac:dyDescent="0.3">
      <c r="A777" s="34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 x14ac:dyDescent="0.3">
      <c r="A778" s="34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 x14ac:dyDescent="0.3">
      <c r="A779" s="34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 x14ac:dyDescent="0.3">
      <c r="A780" s="34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 x14ac:dyDescent="0.3">
      <c r="A781" s="34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 x14ac:dyDescent="0.3">
      <c r="A782" s="34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 x14ac:dyDescent="0.3">
      <c r="A783" s="34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 x14ac:dyDescent="0.3">
      <c r="A784" s="34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 x14ac:dyDescent="0.3">
      <c r="A785" s="34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 x14ac:dyDescent="0.3">
      <c r="A786" s="34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 x14ac:dyDescent="0.3">
      <c r="A787" s="34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 x14ac:dyDescent="0.3">
      <c r="A788" s="34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 x14ac:dyDescent="0.3">
      <c r="A789" s="34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 x14ac:dyDescent="0.3">
      <c r="A790" s="34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 x14ac:dyDescent="0.3">
      <c r="A791" s="34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 x14ac:dyDescent="0.3">
      <c r="A792" s="34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 x14ac:dyDescent="0.3">
      <c r="A793" s="34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 x14ac:dyDescent="0.3">
      <c r="A794" s="34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 x14ac:dyDescent="0.3">
      <c r="A795" s="34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 x14ac:dyDescent="0.3">
      <c r="A796" s="34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 x14ac:dyDescent="0.3">
      <c r="A797" s="34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 x14ac:dyDescent="0.3">
      <c r="A798" s="34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 x14ac:dyDescent="0.3">
      <c r="A799" s="34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 x14ac:dyDescent="0.3">
      <c r="A800" s="34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 x14ac:dyDescent="0.3">
      <c r="A801" s="34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 x14ac:dyDescent="0.3">
      <c r="A802" s="34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 x14ac:dyDescent="0.3">
      <c r="A803" s="34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 x14ac:dyDescent="0.3">
      <c r="A804" s="34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 x14ac:dyDescent="0.3">
      <c r="A805" s="34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 x14ac:dyDescent="0.3">
      <c r="A806" s="34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 x14ac:dyDescent="0.3">
      <c r="A807" s="34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 x14ac:dyDescent="0.3">
      <c r="A808" s="34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 x14ac:dyDescent="0.3">
      <c r="A809" s="34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 x14ac:dyDescent="0.3">
      <c r="A810" s="34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 x14ac:dyDescent="0.3">
      <c r="A811" s="34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 x14ac:dyDescent="0.3">
      <c r="A812" s="34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 x14ac:dyDescent="0.3">
      <c r="A813" s="34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 x14ac:dyDescent="0.3">
      <c r="A814" s="34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 x14ac:dyDescent="0.3">
      <c r="A815" s="34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 x14ac:dyDescent="0.3">
      <c r="A816" s="34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 x14ac:dyDescent="0.3">
      <c r="A817" s="34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 x14ac:dyDescent="0.3">
      <c r="A818" s="34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 x14ac:dyDescent="0.3">
      <c r="A819" s="34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 x14ac:dyDescent="0.3">
      <c r="A820" s="34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 x14ac:dyDescent="0.3">
      <c r="A821" s="34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 x14ac:dyDescent="0.3">
      <c r="A822" s="34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 x14ac:dyDescent="0.3">
      <c r="A823" s="34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 x14ac:dyDescent="0.3">
      <c r="A824" s="34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 x14ac:dyDescent="0.3">
      <c r="A825" s="34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 x14ac:dyDescent="0.3">
      <c r="A826" s="34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 x14ac:dyDescent="0.3">
      <c r="A827" s="34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 x14ac:dyDescent="0.3">
      <c r="A828" s="34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 x14ac:dyDescent="0.3">
      <c r="A829" s="34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 x14ac:dyDescent="0.3">
      <c r="A830" s="34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 x14ac:dyDescent="0.3">
      <c r="A831" s="34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 x14ac:dyDescent="0.3">
      <c r="A832" s="34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 x14ac:dyDescent="0.3">
      <c r="A833" s="34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 x14ac:dyDescent="0.3">
      <c r="A834" s="34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 x14ac:dyDescent="0.3">
      <c r="A835" s="34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 x14ac:dyDescent="0.3">
      <c r="A836" s="34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 x14ac:dyDescent="0.3">
      <c r="A837" s="34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 x14ac:dyDescent="0.3">
      <c r="A838" s="34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 x14ac:dyDescent="0.3">
      <c r="A839" s="34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 x14ac:dyDescent="0.3">
      <c r="A840" s="34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 x14ac:dyDescent="0.3">
      <c r="A841" s="34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 x14ac:dyDescent="0.3">
      <c r="A842" s="34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 x14ac:dyDescent="0.3">
      <c r="A843" s="34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 x14ac:dyDescent="0.3">
      <c r="A844" s="34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 x14ac:dyDescent="0.3">
      <c r="A845" s="34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 x14ac:dyDescent="0.3">
      <c r="A846" s="34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 x14ac:dyDescent="0.3">
      <c r="A847" s="34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 x14ac:dyDescent="0.3">
      <c r="A848" s="34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 x14ac:dyDescent="0.3">
      <c r="A849" s="34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 x14ac:dyDescent="0.3">
      <c r="A850" s="34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 x14ac:dyDescent="0.3">
      <c r="A851" s="34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 x14ac:dyDescent="0.3">
      <c r="A852" s="34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 x14ac:dyDescent="0.3">
      <c r="A853" s="34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 x14ac:dyDescent="0.3">
      <c r="A854" s="34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 x14ac:dyDescent="0.3">
      <c r="A855" s="34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 x14ac:dyDescent="0.3">
      <c r="A856" s="34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 x14ac:dyDescent="0.3">
      <c r="A857" s="34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 x14ac:dyDescent="0.3">
      <c r="A858" s="34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 x14ac:dyDescent="0.3">
      <c r="A859" s="34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 x14ac:dyDescent="0.3">
      <c r="A860" s="34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 x14ac:dyDescent="0.3">
      <c r="A861" s="34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 x14ac:dyDescent="0.3">
      <c r="A862" s="34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 x14ac:dyDescent="0.3">
      <c r="A863" s="34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 x14ac:dyDescent="0.3">
      <c r="A864" s="34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 x14ac:dyDescent="0.3">
      <c r="A865" s="34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 x14ac:dyDescent="0.3">
      <c r="A866" s="34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 x14ac:dyDescent="0.3">
      <c r="A867" s="34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 x14ac:dyDescent="0.3">
      <c r="A868" s="34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 x14ac:dyDescent="0.3">
      <c r="A869" s="34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 x14ac:dyDescent="0.3">
      <c r="A870" s="34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 x14ac:dyDescent="0.3">
      <c r="A871" s="34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 x14ac:dyDescent="0.3">
      <c r="A872" s="34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 x14ac:dyDescent="0.3">
      <c r="A873" s="34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 x14ac:dyDescent="0.3">
      <c r="A874" s="34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 x14ac:dyDescent="0.3">
      <c r="A875" s="34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 x14ac:dyDescent="0.3">
      <c r="A876" s="34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 x14ac:dyDescent="0.3">
      <c r="A877" s="34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 x14ac:dyDescent="0.3">
      <c r="A878" s="34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 x14ac:dyDescent="0.3">
      <c r="A879" s="34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 x14ac:dyDescent="0.3">
      <c r="A880" s="34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 x14ac:dyDescent="0.3">
      <c r="A881" s="34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 x14ac:dyDescent="0.3">
      <c r="A882" s="34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 x14ac:dyDescent="0.3">
      <c r="A883" s="34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 x14ac:dyDescent="0.3">
      <c r="A884" s="34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 x14ac:dyDescent="0.3">
      <c r="A885" s="34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 x14ac:dyDescent="0.3">
      <c r="A886" s="34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 x14ac:dyDescent="0.3">
      <c r="A887" s="34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 x14ac:dyDescent="0.3">
      <c r="A888" s="34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 x14ac:dyDescent="0.3">
      <c r="A889" s="34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 x14ac:dyDescent="0.3">
      <c r="A890" s="34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 x14ac:dyDescent="0.3">
      <c r="A891" s="34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 x14ac:dyDescent="0.3">
      <c r="A892" s="34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 x14ac:dyDescent="0.3">
      <c r="A893" s="34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 x14ac:dyDescent="0.3">
      <c r="A894" s="34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 x14ac:dyDescent="0.3">
      <c r="A895" s="34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 x14ac:dyDescent="0.3">
      <c r="A896" s="34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 x14ac:dyDescent="0.3">
      <c r="A897" s="34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 x14ac:dyDescent="0.3">
      <c r="A898" s="34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 x14ac:dyDescent="0.3">
      <c r="A899" s="34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 x14ac:dyDescent="0.3">
      <c r="A900" s="34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 x14ac:dyDescent="0.3">
      <c r="A901" s="34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 x14ac:dyDescent="0.3">
      <c r="A902" s="34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 x14ac:dyDescent="0.3">
      <c r="A903" s="34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 x14ac:dyDescent="0.3">
      <c r="A904" s="34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 x14ac:dyDescent="0.3">
      <c r="A905" s="34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 x14ac:dyDescent="0.3">
      <c r="A906" s="34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 x14ac:dyDescent="0.3">
      <c r="A907" s="34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 x14ac:dyDescent="0.3">
      <c r="A908" s="34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 x14ac:dyDescent="0.3">
      <c r="A909" s="34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 x14ac:dyDescent="0.3">
      <c r="A910" s="34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 x14ac:dyDescent="0.3">
      <c r="A911" s="34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 x14ac:dyDescent="0.3">
      <c r="A912" s="34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 x14ac:dyDescent="0.3">
      <c r="A913" s="34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 x14ac:dyDescent="0.3">
      <c r="A914" s="34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 x14ac:dyDescent="0.3">
      <c r="A915" s="34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 x14ac:dyDescent="0.3">
      <c r="A916" s="34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 x14ac:dyDescent="0.3">
      <c r="A917" s="34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 x14ac:dyDescent="0.3">
      <c r="A918" s="34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 x14ac:dyDescent="0.3">
      <c r="A919" s="34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 x14ac:dyDescent="0.3">
      <c r="A920" s="34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 x14ac:dyDescent="0.3">
      <c r="A921" s="34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 x14ac:dyDescent="0.3">
      <c r="A922" s="34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 x14ac:dyDescent="0.3">
      <c r="A923" s="34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 x14ac:dyDescent="0.3">
      <c r="A924" s="34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 x14ac:dyDescent="0.3">
      <c r="A925" s="34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 x14ac:dyDescent="0.3">
      <c r="A926" s="34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 x14ac:dyDescent="0.3">
      <c r="A927" s="34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 x14ac:dyDescent="0.3">
      <c r="A928" s="34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 x14ac:dyDescent="0.3">
      <c r="A929" s="34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 x14ac:dyDescent="0.3">
      <c r="A930" s="34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 x14ac:dyDescent="0.3">
      <c r="A931" s="34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 x14ac:dyDescent="0.3">
      <c r="A932" s="34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 x14ac:dyDescent="0.3">
      <c r="A933" s="34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 x14ac:dyDescent="0.3">
      <c r="A934" s="34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 x14ac:dyDescent="0.3">
      <c r="A935" s="34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 x14ac:dyDescent="0.3">
      <c r="A936" s="34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 x14ac:dyDescent="0.3">
      <c r="A937" s="34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 x14ac:dyDescent="0.3">
      <c r="A938" s="34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 x14ac:dyDescent="0.3">
      <c r="A939" s="34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 x14ac:dyDescent="0.3">
      <c r="A940" s="34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 x14ac:dyDescent="0.3">
      <c r="A941" s="34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 x14ac:dyDescent="0.3">
      <c r="A942" s="34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 x14ac:dyDescent="0.3">
      <c r="A943" s="34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 x14ac:dyDescent="0.3">
      <c r="A944" s="34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 x14ac:dyDescent="0.3">
      <c r="A945" s="34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 x14ac:dyDescent="0.3">
      <c r="A946" s="34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 x14ac:dyDescent="0.3">
      <c r="A947" s="34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 x14ac:dyDescent="0.3">
      <c r="A948" s="34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 x14ac:dyDescent="0.3">
      <c r="A949" s="34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 x14ac:dyDescent="0.3">
      <c r="A950" s="34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 x14ac:dyDescent="0.3">
      <c r="A951" s="34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 x14ac:dyDescent="0.3">
      <c r="A952" s="34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 x14ac:dyDescent="0.3">
      <c r="A953" s="34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 x14ac:dyDescent="0.3">
      <c r="A954" s="34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 x14ac:dyDescent="0.3">
      <c r="A955" s="34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 x14ac:dyDescent="0.3">
      <c r="A956" s="34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 x14ac:dyDescent="0.3">
      <c r="A957" s="34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 x14ac:dyDescent="0.3">
      <c r="A958" s="34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 x14ac:dyDescent="0.3">
      <c r="A959" s="34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 x14ac:dyDescent="0.3">
      <c r="A960" s="34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 x14ac:dyDescent="0.3">
      <c r="A961" s="34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 x14ac:dyDescent="0.3">
      <c r="A962" s="34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 x14ac:dyDescent="0.3">
      <c r="A963" s="34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 x14ac:dyDescent="0.3">
      <c r="A964" s="34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 x14ac:dyDescent="0.3">
      <c r="A965" s="34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 x14ac:dyDescent="0.3">
      <c r="A966" s="34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 x14ac:dyDescent="0.3">
      <c r="A967" s="34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 x14ac:dyDescent="0.3">
      <c r="A968" s="34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 x14ac:dyDescent="0.3">
      <c r="A969" s="34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 x14ac:dyDescent="0.3">
      <c r="A970" s="34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 x14ac:dyDescent="0.3">
      <c r="A971" s="34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 x14ac:dyDescent="0.3">
      <c r="A972" s="34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 x14ac:dyDescent="0.3">
      <c r="A973" s="34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 x14ac:dyDescent="0.3">
      <c r="A974" s="34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 x14ac:dyDescent="0.3">
      <c r="A975" s="34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 x14ac:dyDescent="0.3">
      <c r="A976" s="34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 x14ac:dyDescent="0.3">
      <c r="A977" s="34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 x14ac:dyDescent="0.3">
      <c r="A978" s="34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 x14ac:dyDescent="0.3">
      <c r="A979" s="34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 x14ac:dyDescent="0.3">
      <c r="A980" s="34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 x14ac:dyDescent="0.3">
      <c r="A981" s="34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 x14ac:dyDescent="0.3">
      <c r="A982" s="34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 x14ac:dyDescent="0.3">
      <c r="A983" s="34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 x14ac:dyDescent="0.3">
      <c r="A984" s="34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 x14ac:dyDescent="0.3">
      <c r="A985" s="34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 x14ac:dyDescent="0.3">
      <c r="A986" s="34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 x14ac:dyDescent="0.3">
      <c r="A987" s="34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 x14ac:dyDescent="0.3">
      <c r="A988" s="34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 x14ac:dyDescent="0.3">
      <c r="A989" s="34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workbookViewId="0">
      <selection activeCell="B3" sqref="A3:XFD22"/>
    </sheetView>
  </sheetViews>
  <sheetFormatPr defaultColWidth="14.44140625" defaultRowHeight="15" customHeight="1" x14ac:dyDescent="0.3"/>
  <cols>
    <col min="1" max="1" width="57" customWidth="1"/>
    <col min="2" max="26" width="15.88671875" customWidth="1"/>
  </cols>
  <sheetData>
    <row r="1" spans="1:26" ht="15.75" customHeight="1" x14ac:dyDescent="0.3">
      <c r="A1" s="72" t="s">
        <v>36</v>
      </c>
      <c r="B1" s="60"/>
      <c r="C1" s="60"/>
      <c r="D1" s="60"/>
      <c r="E1" s="60"/>
      <c r="F1" s="60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customHeight="1" x14ac:dyDescent="0.3">
      <c r="A2" s="37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4" x14ac:dyDescent="0.3">
      <c r="A3" s="63" t="s">
        <v>10</v>
      </c>
      <c r="B3" s="65">
        <v>2022</v>
      </c>
      <c r="C3" s="66"/>
      <c r="D3" s="66"/>
      <c r="E3" s="66"/>
      <c r="F3" s="67"/>
      <c r="G3" s="65">
        <f>B3+1</f>
        <v>2023</v>
      </c>
      <c r="H3" s="66"/>
      <c r="I3" s="66"/>
      <c r="J3" s="66"/>
      <c r="K3" s="67"/>
      <c r="L3" s="65">
        <f>G3+1</f>
        <v>2024</v>
      </c>
      <c r="M3" s="66"/>
      <c r="N3" s="66"/>
      <c r="O3" s="66"/>
      <c r="P3" s="67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4" x14ac:dyDescent="0.3">
      <c r="A4" s="64"/>
      <c r="B4" s="9" t="s">
        <v>13</v>
      </c>
      <c r="C4" s="9" t="s">
        <v>14</v>
      </c>
      <c r="D4" s="9" t="s">
        <v>15</v>
      </c>
      <c r="E4" s="9" t="s">
        <v>16</v>
      </c>
      <c r="F4" s="10">
        <f>B3</f>
        <v>2022</v>
      </c>
      <c r="G4" s="9" t="s">
        <v>13</v>
      </c>
      <c r="H4" s="9" t="s">
        <v>14</v>
      </c>
      <c r="I4" s="9" t="s">
        <v>15</v>
      </c>
      <c r="J4" s="9" t="s">
        <v>16</v>
      </c>
      <c r="K4" s="10">
        <f>G3</f>
        <v>2023</v>
      </c>
      <c r="L4" s="9" t="s">
        <v>13</v>
      </c>
      <c r="M4" s="9" t="s">
        <v>14</v>
      </c>
      <c r="N4" s="9" t="s">
        <v>15</v>
      </c>
      <c r="O4" s="9" t="s">
        <v>16</v>
      </c>
      <c r="P4" s="10">
        <f>L3</f>
        <v>2024</v>
      </c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4" x14ac:dyDescent="0.3">
      <c r="A5" s="11" t="s">
        <v>19</v>
      </c>
      <c r="B5" s="38">
        <v>0</v>
      </c>
      <c r="C5" s="38">
        <v>0</v>
      </c>
      <c r="D5" s="38">
        <v>0</v>
      </c>
      <c r="E5" s="38">
        <v>0</v>
      </c>
      <c r="F5" s="39">
        <v>0</v>
      </c>
      <c r="G5" s="38">
        <v>0</v>
      </c>
      <c r="H5" s="38">
        <v>0</v>
      </c>
      <c r="I5" s="38">
        <v>0</v>
      </c>
      <c r="J5" s="38">
        <v>0</v>
      </c>
      <c r="K5" s="39">
        <v>0</v>
      </c>
      <c r="L5" s="38">
        <v>0</v>
      </c>
      <c r="M5" s="38">
        <v>0</v>
      </c>
      <c r="N5" s="38">
        <v>0</v>
      </c>
      <c r="O5" s="38">
        <v>0</v>
      </c>
      <c r="P5" s="39">
        <v>0</v>
      </c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4.4" x14ac:dyDescent="0.3">
      <c r="A6" s="40" t="s">
        <v>37</v>
      </c>
      <c r="B6" s="15">
        <v>0</v>
      </c>
      <c r="C6" s="15">
        <v>0</v>
      </c>
      <c r="D6" s="15">
        <v>0</v>
      </c>
      <c r="E6" s="15">
        <v>0</v>
      </c>
      <c r="F6" s="41">
        <v>0</v>
      </c>
      <c r="G6" s="15">
        <v>0</v>
      </c>
      <c r="H6" s="15">
        <v>0</v>
      </c>
      <c r="I6" s="15">
        <v>0</v>
      </c>
      <c r="J6" s="15">
        <v>0</v>
      </c>
      <c r="K6" s="41">
        <v>0</v>
      </c>
      <c r="L6" s="15">
        <v>0</v>
      </c>
      <c r="M6" s="15">
        <v>0</v>
      </c>
      <c r="N6" s="15">
        <v>0</v>
      </c>
      <c r="O6" s="15">
        <v>0</v>
      </c>
      <c r="P6" s="41">
        <v>0</v>
      </c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4.4" x14ac:dyDescent="0.3">
      <c r="A7" s="40" t="s">
        <v>38</v>
      </c>
      <c r="B7" s="15">
        <v>0</v>
      </c>
      <c r="C7" s="15">
        <v>0</v>
      </c>
      <c r="D7" s="15">
        <v>0</v>
      </c>
      <c r="E7" s="15">
        <v>0</v>
      </c>
      <c r="F7" s="41">
        <v>0</v>
      </c>
      <c r="G7" s="15">
        <v>0</v>
      </c>
      <c r="H7" s="15">
        <v>0</v>
      </c>
      <c r="I7" s="15">
        <v>0</v>
      </c>
      <c r="J7" s="15">
        <v>0</v>
      </c>
      <c r="K7" s="41">
        <v>0</v>
      </c>
      <c r="L7" s="15">
        <v>0</v>
      </c>
      <c r="M7" s="15">
        <v>0</v>
      </c>
      <c r="N7" s="15">
        <v>0</v>
      </c>
      <c r="O7" s="15">
        <v>0</v>
      </c>
      <c r="P7" s="41">
        <v>0</v>
      </c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4.4" x14ac:dyDescent="0.3">
      <c r="A8" s="40" t="s">
        <v>39</v>
      </c>
      <c r="B8" s="15">
        <v>0</v>
      </c>
      <c r="C8" s="15">
        <v>0</v>
      </c>
      <c r="D8" s="15">
        <v>0</v>
      </c>
      <c r="E8" s="15">
        <v>0</v>
      </c>
      <c r="F8" s="41">
        <v>0</v>
      </c>
      <c r="G8" s="15">
        <v>0</v>
      </c>
      <c r="H8" s="15">
        <v>0</v>
      </c>
      <c r="I8" s="15">
        <v>0</v>
      </c>
      <c r="J8" s="15">
        <v>0</v>
      </c>
      <c r="K8" s="41">
        <v>0</v>
      </c>
      <c r="L8" s="15">
        <v>0</v>
      </c>
      <c r="M8" s="15">
        <v>0</v>
      </c>
      <c r="N8" s="15">
        <v>0</v>
      </c>
      <c r="O8" s="15">
        <v>0</v>
      </c>
      <c r="P8" s="41">
        <v>0</v>
      </c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4.4" x14ac:dyDescent="0.3">
      <c r="A9" s="40" t="s">
        <v>40</v>
      </c>
      <c r="B9" s="15">
        <v>0</v>
      </c>
      <c r="C9" s="15">
        <v>0</v>
      </c>
      <c r="D9" s="15">
        <v>0</v>
      </c>
      <c r="E9" s="15">
        <v>0</v>
      </c>
      <c r="F9" s="41">
        <v>0</v>
      </c>
      <c r="G9" s="15">
        <v>0</v>
      </c>
      <c r="H9" s="15">
        <v>0</v>
      </c>
      <c r="I9" s="15">
        <v>0</v>
      </c>
      <c r="J9" s="15">
        <v>0</v>
      </c>
      <c r="K9" s="41">
        <v>0</v>
      </c>
      <c r="L9" s="15">
        <v>0</v>
      </c>
      <c r="M9" s="15">
        <v>0</v>
      </c>
      <c r="N9" s="15">
        <v>0</v>
      </c>
      <c r="O9" s="15">
        <v>0</v>
      </c>
      <c r="P9" s="41">
        <v>0</v>
      </c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4.4" x14ac:dyDescent="0.3">
      <c r="A10" s="40" t="s">
        <v>41</v>
      </c>
      <c r="B10" s="15">
        <v>0</v>
      </c>
      <c r="C10" s="15">
        <v>0</v>
      </c>
      <c r="D10" s="15">
        <v>0</v>
      </c>
      <c r="E10" s="15">
        <v>0</v>
      </c>
      <c r="F10" s="41">
        <v>0</v>
      </c>
      <c r="G10" s="15">
        <v>0</v>
      </c>
      <c r="H10" s="15">
        <v>0</v>
      </c>
      <c r="I10" s="15">
        <v>0</v>
      </c>
      <c r="J10" s="15">
        <v>0</v>
      </c>
      <c r="K10" s="41">
        <v>0</v>
      </c>
      <c r="L10" s="15">
        <v>0</v>
      </c>
      <c r="M10" s="15">
        <v>0</v>
      </c>
      <c r="N10" s="15">
        <v>0</v>
      </c>
      <c r="O10" s="15">
        <v>0</v>
      </c>
      <c r="P10" s="41">
        <v>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4.4" x14ac:dyDescent="0.3">
      <c r="A11" s="40" t="s">
        <v>42</v>
      </c>
      <c r="B11" s="15">
        <v>0</v>
      </c>
      <c r="C11" s="15">
        <v>0</v>
      </c>
      <c r="D11" s="15">
        <v>0</v>
      </c>
      <c r="E11" s="15">
        <v>0</v>
      </c>
      <c r="F11" s="41">
        <v>0</v>
      </c>
      <c r="G11" s="15">
        <v>0</v>
      </c>
      <c r="H11" s="15">
        <v>0</v>
      </c>
      <c r="I11" s="15">
        <v>0</v>
      </c>
      <c r="J11" s="15">
        <v>0</v>
      </c>
      <c r="K11" s="41">
        <v>0</v>
      </c>
      <c r="L11" s="15">
        <v>0</v>
      </c>
      <c r="M11" s="15">
        <v>0</v>
      </c>
      <c r="N11" s="15">
        <v>0</v>
      </c>
      <c r="O11" s="15">
        <v>0</v>
      </c>
      <c r="P11" s="41">
        <v>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8.8" x14ac:dyDescent="0.3">
      <c r="A12" s="40" t="s">
        <v>43</v>
      </c>
      <c r="B12" s="15">
        <v>0</v>
      </c>
      <c r="C12" s="15">
        <v>0</v>
      </c>
      <c r="D12" s="15">
        <v>0</v>
      </c>
      <c r="E12" s="15">
        <v>0</v>
      </c>
      <c r="F12" s="41">
        <v>0</v>
      </c>
      <c r="G12" s="15">
        <v>0</v>
      </c>
      <c r="H12" s="15">
        <v>0</v>
      </c>
      <c r="I12" s="15">
        <v>0</v>
      </c>
      <c r="J12" s="15">
        <v>0</v>
      </c>
      <c r="K12" s="41">
        <v>0</v>
      </c>
      <c r="L12" s="15">
        <v>0</v>
      </c>
      <c r="M12" s="15">
        <v>0</v>
      </c>
      <c r="N12" s="15">
        <v>0</v>
      </c>
      <c r="O12" s="15">
        <v>0</v>
      </c>
      <c r="P12" s="41">
        <v>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4" x14ac:dyDescent="0.3">
      <c r="A13" s="40" t="s">
        <v>44</v>
      </c>
      <c r="B13" s="15">
        <v>0</v>
      </c>
      <c r="C13" s="15">
        <v>0</v>
      </c>
      <c r="D13" s="15">
        <v>0</v>
      </c>
      <c r="E13" s="15">
        <v>0</v>
      </c>
      <c r="F13" s="41">
        <v>0</v>
      </c>
      <c r="G13" s="15">
        <v>0</v>
      </c>
      <c r="H13" s="15">
        <v>0</v>
      </c>
      <c r="I13" s="15">
        <v>0</v>
      </c>
      <c r="J13" s="15">
        <v>0</v>
      </c>
      <c r="K13" s="41">
        <v>0</v>
      </c>
      <c r="L13" s="15">
        <v>0</v>
      </c>
      <c r="M13" s="15">
        <v>0</v>
      </c>
      <c r="N13" s="15">
        <v>0</v>
      </c>
      <c r="O13" s="15">
        <v>0</v>
      </c>
      <c r="P13" s="41">
        <v>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28.8" x14ac:dyDescent="0.3">
      <c r="A14" s="40" t="s">
        <v>45</v>
      </c>
      <c r="B14" s="15">
        <v>0</v>
      </c>
      <c r="C14" s="15">
        <v>0</v>
      </c>
      <c r="D14" s="15">
        <v>0</v>
      </c>
      <c r="E14" s="15">
        <v>0</v>
      </c>
      <c r="F14" s="41">
        <v>0</v>
      </c>
      <c r="G14" s="15">
        <v>0</v>
      </c>
      <c r="H14" s="15">
        <v>0</v>
      </c>
      <c r="I14" s="15">
        <v>0</v>
      </c>
      <c r="J14" s="15">
        <v>0</v>
      </c>
      <c r="K14" s="41">
        <v>0</v>
      </c>
      <c r="L14" s="15">
        <v>0</v>
      </c>
      <c r="M14" s="15">
        <v>0</v>
      </c>
      <c r="N14" s="15">
        <v>0</v>
      </c>
      <c r="O14" s="15">
        <v>0</v>
      </c>
      <c r="P14" s="41">
        <v>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4" x14ac:dyDescent="0.3">
      <c r="A15" s="11" t="s">
        <v>25</v>
      </c>
      <c r="B15" s="38">
        <v>0</v>
      </c>
      <c r="C15" s="38">
        <v>0</v>
      </c>
      <c r="D15" s="38">
        <v>0</v>
      </c>
      <c r="E15" s="38">
        <v>0</v>
      </c>
      <c r="F15" s="39">
        <v>0</v>
      </c>
      <c r="G15" s="38">
        <v>0</v>
      </c>
      <c r="H15" s="38">
        <v>0</v>
      </c>
      <c r="I15" s="38">
        <v>0</v>
      </c>
      <c r="J15" s="38">
        <v>0</v>
      </c>
      <c r="K15" s="39">
        <v>0</v>
      </c>
      <c r="L15" s="38">
        <v>0</v>
      </c>
      <c r="M15" s="38">
        <v>0</v>
      </c>
      <c r="N15" s="38">
        <v>0</v>
      </c>
      <c r="O15" s="38">
        <v>0</v>
      </c>
      <c r="P15" s="39">
        <v>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4" x14ac:dyDescent="0.3">
      <c r="A16" s="40" t="s">
        <v>46</v>
      </c>
      <c r="B16" s="15">
        <v>0</v>
      </c>
      <c r="C16" s="15">
        <v>0</v>
      </c>
      <c r="D16" s="15">
        <v>0</v>
      </c>
      <c r="E16" s="15">
        <v>0</v>
      </c>
      <c r="F16" s="41">
        <v>0</v>
      </c>
      <c r="G16" s="15">
        <v>0</v>
      </c>
      <c r="H16" s="15">
        <v>0</v>
      </c>
      <c r="I16" s="15">
        <v>0</v>
      </c>
      <c r="J16" s="15">
        <v>0</v>
      </c>
      <c r="K16" s="41">
        <v>0</v>
      </c>
      <c r="L16" s="15">
        <v>0</v>
      </c>
      <c r="M16" s="15">
        <v>0</v>
      </c>
      <c r="N16" s="15">
        <v>0</v>
      </c>
      <c r="O16" s="15">
        <v>0</v>
      </c>
      <c r="P16" s="41">
        <v>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4" x14ac:dyDescent="0.3">
      <c r="A17" s="40" t="s">
        <v>47</v>
      </c>
      <c r="B17" s="15">
        <v>0</v>
      </c>
      <c r="C17" s="15">
        <v>0</v>
      </c>
      <c r="D17" s="15">
        <v>0</v>
      </c>
      <c r="E17" s="15">
        <v>0</v>
      </c>
      <c r="F17" s="41">
        <v>0</v>
      </c>
      <c r="G17" s="15">
        <v>0</v>
      </c>
      <c r="H17" s="15">
        <v>0</v>
      </c>
      <c r="I17" s="15">
        <v>0</v>
      </c>
      <c r="J17" s="15">
        <v>0</v>
      </c>
      <c r="K17" s="41">
        <v>0</v>
      </c>
      <c r="L17" s="15">
        <v>0</v>
      </c>
      <c r="M17" s="15">
        <v>0</v>
      </c>
      <c r="N17" s="15">
        <v>0</v>
      </c>
      <c r="O17" s="15">
        <v>0</v>
      </c>
      <c r="P17" s="41">
        <v>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4" x14ac:dyDescent="0.3">
      <c r="A18" s="40" t="s">
        <v>48</v>
      </c>
      <c r="B18" s="15">
        <v>0</v>
      </c>
      <c r="C18" s="15">
        <v>0</v>
      </c>
      <c r="D18" s="15">
        <v>0</v>
      </c>
      <c r="E18" s="15">
        <v>0</v>
      </c>
      <c r="F18" s="41">
        <v>0</v>
      </c>
      <c r="G18" s="15">
        <v>0</v>
      </c>
      <c r="H18" s="15">
        <v>0</v>
      </c>
      <c r="I18" s="15">
        <v>0</v>
      </c>
      <c r="J18" s="15">
        <v>0</v>
      </c>
      <c r="K18" s="41">
        <v>0</v>
      </c>
      <c r="L18" s="15">
        <v>0</v>
      </c>
      <c r="M18" s="15">
        <v>0</v>
      </c>
      <c r="N18" s="15">
        <v>0</v>
      </c>
      <c r="O18" s="15">
        <v>0</v>
      </c>
      <c r="P18" s="41">
        <v>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4" x14ac:dyDescent="0.3">
      <c r="A19" s="40" t="s">
        <v>40</v>
      </c>
      <c r="B19" s="15">
        <v>0</v>
      </c>
      <c r="C19" s="15">
        <v>0</v>
      </c>
      <c r="D19" s="15">
        <v>0</v>
      </c>
      <c r="E19" s="15">
        <v>0</v>
      </c>
      <c r="F19" s="41">
        <v>0</v>
      </c>
      <c r="G19" s="15">
        <v>0</v>
      </c>
      <c r="H19" s="15">
        <v>0</v>
      </c>
      <c r="I19" s="15">
        <v>0</v>
      </c>
      <c r="J19" s="15">
        <v>0</v>
      </c>
      <c r="K19" s="41">
        <v>0</v>
      </c>
      <c r="L19" s="15">
        <v>0</v>
      </c>
      <c r="M19" s="15">
        <v>0</v>
      </c>
      <c r="N19" s="15">
        <v>0</v>
      </c>
      <c r="O19" s="15">
        <v>0</v>
      </c>
      <c r="P19" s="41">
        <v>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4" x14ac:dyDescent="0.3">
      <c r="A20" s="40" t="s">
        <v>49</v>
      </c>
      <c r="B20" s="15">
        <v>0</v>
      </c>
      <c r="C20" s="15">
        <v>0</v>
      </c>
      <c r="D20" s="15">
        <v>0</v>
      </c>
      <c r="E20" s="15">
        <v>0</v>
      </c>
      <c r="F20" s="41">
        <v>0</v>
      </c>
      <c r="G20" s="15">
        <v>0</v>
      </c>
      <c r="H20" s="15">
        <v>0</v>
      </c>
      <c r="I20" s="15">
        <v>0</v>
      </c>
      <c r="J20" s="15">
        <v>0</v>
      </c>
      <c r="K20" s="41">
        <v>0</v>
      </c>
      <c r="L20" s="15">
        <v>0</v>
      </c>
      <c r="M20" s="15">
        <v>0</v>
      </c>
      <c r="N20" s="15">
        <v>0</v>
      </c>
      <c r="O20" s="15">
        <v>0</v>
      </c>
      <c r="P20" s="41">
        <v>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28.8" x14ac:dyDescent="0.3">
      <c r="A21" s="40" t="s">
        <v>50</v>
      </c>
      <c r="B21" s="15">
        <v>0</v>
      </c>
      <c r="C21" s="15">
        <v>0</v>
      </c>
      <c r="D21" s="15">
        <v>0</v>
      </c>
      <c r="E21" s="15">
        <v>0</v>
      </c>
      <c r="F21" s="41">
        <v>0</v>
      </c>
      <c r="G21" s="15">
        <v>0</v>
      </c>
      <c r="H21" s="15">
        <v>0</v>
      </c>
      <c r="I21" s="15">
        <v>0</v>
      </c>
      <c r="J21" s="15">
        <v>0</v>
      </c>
      <c r="K21" s="41">
        <v>0</v>
      </c>
      <c r="L21" s="15">
        <v>0</v>
      </c>
      <c r="M21" s="15">
        <v>0</v>
      </c>
      <c r="N21" s="15">
        <v>0</v>
      </c>
      <c r="O21" s="15">
        <v>0</v>
      </c>
      <c r="P21" s="41">
        <v>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4" x14ac:dyDescent="0.3">
      <c r="A22" s="11" t="s">
        <v>51</v>
      </c>
      <c r="B22" s="38">
        <v>0</v>
      </c>
      <c r="C22" s="38">
        <v>0</v>
      </c>
      <c r="D22" s="38">
        <v>0</v>
      </c>
      <c r="E22" s="38">
        <v>0</v>
      </c>
      <c r="F22" s="39">
        <v>0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3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3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 x14ac:dyDescent="0.3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 x14ac:dyDescent="0.3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 x14ac:dyDescent="0.3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3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 x14ac:dyDescent="0.3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 x14ac:dyDescent="0.3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 x14ac:dyDescent="0.3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 x14ac:dyDescent="0.3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 x14ac:dyDescent="0.3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 x14ac:dyDescent="0.3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 x14ac:dyDescent="0.3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 x14ac:dyDescent="0.3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 x14ac:dyDescent="0.3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 x14ac:dyDescent="0.3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 x14ac:dyDescent="0.3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 x14ac:dyDescent="0.3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 x14ac:dyDescent="0.3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x14ac:dyDescent="0.3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x14ac:dyDescent="0.3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3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 x14ac:dyDescent="0.3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 x14ac:dyDescent="0.3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 x14ac:dyDescent="0.3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 x14ac:dyDescent="0.3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 x14ac:dyDescent="0.3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 x14ac:dyDescent="0.3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 x14ac:dyDescent="0.3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 x14ac:dyDescent="0.3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 x14ac:dyDescent="0.3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 x14ac:dyDescent="0.3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 x14ac:dyDescent="0.3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 x14ac:dyDescent="0.3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 x14ac:dyDescent="0.3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 x14ac:dyDescent="0.3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 x14ac:dyDescent="0.3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 x14ac:dyDescent="0.3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 x14ac:dyDescent="0.3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 x14ac:dyDescent="0.3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 x14ac:dyDescent="0.3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 x14ac:dyDescent="0.3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 x14ac:dyDescent="0.3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 x14ac:dyDescent="0.3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 x14ac:dyDescent="0.3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 x14ac:dyDescent="0.3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 x14ac:dyDescent="0.3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 x14ac:dyDescent="0.3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 x14ac:dyDescent="0.3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 x14ac:dyDescent="0.3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 x14ac:dyDescent="0.3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 x14ac:dyDescent="0.3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 x14ac:dyDescent="0.3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 x14ac:dyDescent="0.3">
      <c r="A81" s="34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 x14ac:dyDescent="0.3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 x14ac:dyDescent="0.3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 x14ac:dyDescent="0.3">
      <c r="A84" s="34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 x14ac:dyDescent="0.3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 x14ac:dyDescent="0.3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 x14ac:dyDescent="0.3">
      <c r="A87" s="34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 x14ac:dyDescent="0.3">
      <c r="A88" s="34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 x14ac:dyDescent="0.3">
      <c r="A89" s="34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 x14ac:dyDescent="0.3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 x14ac:dyDescent="0.3">
      <c r="A91" s="34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 x14ac:dyDescent="0.3">
      <c r="A92" s="34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 x14ac:dyDescent="0.3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 x14ac:dyDescent="0.3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 x14ac:dyDescent="0.3">
      <c r="A95" s="34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 x14ac:dyDescent="0.3">
      <c r="A96" s="34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 x14ac:dyDescent="0.3">
      <c r="A97" s="34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 x14ac:dyDescent="0.3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 x14ac:dyDescent="0.3">
      <c r="A99" s="34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 x14ac:dyDescent="0.3">
      <c r="A100" s="34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 x14ac:dyDescent="0.3">
      <c r="A101" s="34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 x14ac:dyDescent="0.3">
      <c r="A102" s="34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 x14ac:dyDescent="0.3">
      <c r="A103" s="34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 x14ac:dyDescent="0.3">
      <c r="A104" s="34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 x14ac:dyDescent="0.3">
      <c r="A105" s="34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 x14ac:dyDescent="0.3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 x14ac:dyDescent="0.3">
      <c r="A107" s="34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 x14ac:dyDescent="0.3">
      <c r="A108" s="34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 x14ac:dyDescent="0.3">
      <c r="A109" s="34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 x14ac:dyDescent="0.3">
      <c r="A110" s="34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 x14ac:dyDescent="0.3">
      <c r="A111" s="34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 x14ac:dyDescent="0.3">
      <c r="A112" s="34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 x14ac:dyDescent="0.3">
      <c r="A113" s="34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 x14ac:dyDescent="0.3">
      <c r="A114" s="34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 x14ac:dyDescent="0.3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 x14ac:dyDescent="0.3">
      <c r="A116" s="34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 x14ac:dyDescent="0.3">
      <c r="A117" s="34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 x14ac:dyDescent="0.3">
      <c r="A118" s="34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 x14ac:dyDescent="0.3">
      <c r="A119" s="34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 x14ac:dyDescent="0.3">
      <c r="A120" s="34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 x14ac:dyDescent="0.3">
      <c r="A121" s="34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 x14ac:dyDescent="0.3">
      <c r="A122" s="34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 x14ac:dyDescent="0.3">
      <c r="A123" s="34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 x14ac:dyDescent="0.3">
      <c r="A124" s="34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 x14ac:dyDescent="0.3">
      <c r="A125" s="34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 x14ac:dyDescent="0.3">
      <c r="A126" s="34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 x14ac:dyDescent="0.3">
      <c r="A127" s="34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 x14ac:dyDescent="0.3">
      <c r="A128" s="34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 x14ac:dyDescent="0.3">
      <c r="A129" s="34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 x14ac:dyDescent="0.3">
      <c r="A130" s="34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 x14ac:dyDescent="0.3">
      <c r="A131" s="34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 x14ac:dyDescent="0.3">
      <c r="A132" s="34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 x14ac:dyDescent="0.3">
      <c r="A133" s="34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 x14ac:dyDescent="0.3">
      <c r="A134" s="34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 x14ac:dyDescent="0.3">
      <c r="A135" s="34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 x14ac:dyDescent="0.3">
      <c r="A136" s="34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 x14ac:dyDescent="0.3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 x14ac:dyDescent="0.3">
      <c r="A138" s="34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 x14ac:dyDescent="0.3">
      <c r="A139" s="34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 x14ac:dyDescent="0.3">
      <c r="A140" s="34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 x14ac:dyDescent="0.3">
      <c r="A141" s="34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 x14ac:dyDescent="0.3">
      <c r="A142" s="34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 x14ac:dyDescent="0.3">
      <c r="A143" s="34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 x14ac:dyDescent="0.3">
      <c r="A144" s="34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 x14ac:dyDescent="0.3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 x14ac:dyDescent="0.3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 x14ac:dyDescent="0.3">
      <c r="A147" s="34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 x14ac:dyDescent="0.3">
      <c r="A148" s="34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 x14ac:dyDescent="0.3">
      <c r="A149" s="34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 x14ac:dyDescent="0.3">
      <c r="A150" s="34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 x14ac:dyDescent="0.3">
      <c r="A151" s="34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 x14ac:dyDescent="0.3">
      <c r="A152" s="34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 x14ac:dyDescent="0.3">
      <c r="A153" s="34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 x14ac:dyDescent="0.3">
      <c r="A154" s="3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 x14ac:dyDescent="0.3">
      <c r="A155" s="34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 x14ac:dyDescent="0.3">
      <c r="A156" s="34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 x14ac:dyDescent="0.3">
      <c r="A157" s="34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 x14ac:dyDescent="0.3">
      <c r="A158" s="34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 x14ac:dyDescent="0.3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 x14ac:dyDescent="0.3">
      <c r="A160" s="34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 x14ac:dyDescent="0.3">
      <c r="A161" s="34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 x14ac:dyDescent="0.3">
      <c r="A162" s="34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 x14ac:dyDescent="0.3">
      <c r="A163" s="34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 x14ac:dyDescent="0.3">
      <c r="A164" s="34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 x14ac:dyDescent="0.3">
      <c r="A165" s="34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 x14ac:dyDescent="0.3">
      <c r="A166" s="34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 x14ac:dyDescent="0.3">
      <c r="A167" s="34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 x14ac:dyDescent="0.3">
      <c r="A168" s="34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 x14ac:dyDescent="0.3">
      <c r="A169" s="34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 x14ac:dyDescent="0.3">
      <c r="A170" s="34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 x14ac:dyDescent="0.3">
      <c r="A171" s="34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 x14ac:dyDescent="0.3">
      <c r="A172" s="34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 x14ac:dyDescent="0.3">
      <c r="A173" s="34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 x14ac:dyDescent="0.3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 x14ac:dyDescent="0.3">
      <c r="A175" s="34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 x14ac:dyDescent="0.3">
      <c r="A176" s="34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 x14ac:dyDescent="0.3">
      <c r="A177" s="34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 x14ac:dyDescent="0.3">
      <c r="A178" s="34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 x14ac:dyDescent="0.3">
      <c r="A179" s="34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 x14ac:dyDescent="0.3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 x14ac:dyDescent="0.3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 x14ac:dyDescent="0.3">
      <c r="A182" s="34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 x14ac:dyDescent="0.3">
      <c r="A183" s="34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 x14ac:dyDescent="0.3">
      <c r="A184" s="34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 x14ac:dyDescent="0.3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 x14ac:dyDescent="0.3">
      <c r="A186" s="34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 x14ac:dyDescent="0.3">
      <c r="A187" s="34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 x14ac:dyDescent="0.3">
      <c r="A188" s="34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 x14ac:dyDescent="0.3">
      <c r="A189" s="34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 x14ac:dyDescent="0.3">
      <c r="A190" s="34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 x14ac:dyDescent="0.3">
      <c r="A191" s="34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 x14ac:dyDescent="0.3">
      <c r="A192" s="34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 x14ac:dyDescent="0.3">
      <c r="A193" s="34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 x14ac:dyDescent="0.3">
      <c r="A194" s="34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 x14ac:dyDescent="0.3">
      <c r="A195" s="34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 x14ac:dyDescent="0.3">
      <c r="A196" s="34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 x14ac:dyDescent="0.3">
      <c r="A197" s="34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 x14ac:dyDescent="0.3">
      <c r="A198" s="34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 x14ac:dyDescent="0.3">
      <c r="A199" s="34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 x14ac:dyDescent="0.3">
      <c r="A200" s="34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 x14ac:dyDescent="0.3">
      <c r="A201" s="34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 x14ac:dyDescent="0.3">
      <c r="A202" s="34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 x14ac:dyDescent="0.3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 x14ac:dyDescent="0.3">
      <c r="A204" s="34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 x14ac:dyDescent="0.3">
      <c r="A205" s="34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 x14ac:dyDescent="0.3">
      <c r="A206" s="34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 x14ac:dyDescent="0.3">
      <c r="A207" s="34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 x14ac:dyDescent="0.3">
      <c r="A208" s="34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 x14ac:dyDescent="0.3">
      <c r="A209" s="34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 x14ac:dyDescent="0.3">
      <c r="A210" s="34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 x14ac:dyDescent="0.3">
      <c r="A211" s="34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 x14ac:dyDescent="0.3">
      <c r="A212" s="34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 x14ac:dyDescent="0.3">
      <c r="A213" s="34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 x14ac:dyDescent="0.3">
      <c r="A214" s="34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 x14ac:dyDescent="0.3">
      <c r="A215" s="34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 x14ac:dyDescent="0.3">
      <c r="A216" s="34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 x14ac:dyDescent="0.3">
      <c r="A217" s="34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 x14ac:dyDescent="0.3">
      <c r="A218" s="34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 x14ac:dyDescent="0.3">
      <c r="A219" s="34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 x14ac:dyDescent="0.3">
      <c r="A220" s="34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 x14ac:dyDescent="0.3">
      <c r="A221" s="34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 x14ac:dyDescent="0.3">
      <c r="A222" s="34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 x14ac:dyDescent="0.3">
      <c r="A223" s="34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 x14ac:dyDescent="0.3">
      <c r="A224" s="34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 x14ac:dyDescent="0.3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 x14ac:dyDescent="0.3">
      <c r="A226" s="34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 x14ac:dyDescent="0.3">
      <c r="A227" s="34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 x14ac:dyDescent="0.3">
      <c r="A228" s="34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 x14ac:dyDescent="0.3">
      <c r="A229" s="34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 x14ac:dyDescent="0.3">
      <c r="A230" s="34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 x14ac:dyDescent="0.3">
      <c r="A231" s="34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 x14ac:dyDescent="0.3">
      <c r="A232" s="34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 x14ac:dyDescent="0.3">
      <c r="A233" s="34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 x14ac:dyDescent="0.3">
      <c r="A234" s="34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 x14ac:dyDescent="0.3">
      <c r="A235" s="34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 x14ac:dyDescent="0.3">
      <c r="A236" s="34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 x14ac:dyDescent="0.3">
      <c r="A237" s="34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 x14ac:dyDescent="0.3">
      <c r="A238" s="34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 x14ac:dyDescent="0.3">
      <c r="A239" s="34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 x14ac:dyDescent="0.3">
      <c r="A240" s="34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 x14ac:dyDescent="0.3">
      <c r="A241" s="34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 x14ac:dyDescent="0.3">
      <c r="A242" s="34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 x14ac:dyDescent="0.3">
      <c r="A243" s="34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 x14ac:dyDescent="0.3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 x14ac:dyDescent="0.3">
      <c r="A245" s="34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 x14ac:dyDescent="0.3">
      <c r="A246" s="34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 x14ac:dyDescent="0.3">
      <c r="A247" s="34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 x14ac:dyDescent="0.3">
      <c r="A248" s="34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 x14ac:dyDescent="0.3">
      <c r="A249" s="34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 x14ac:dyDescent="0.3">
      <c r="A250" s="34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 x14ac:dyDescent="0.3">
      <c r="A251" s="34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 x14ac:dyDescent="0.3">
      <c r="A252" s="34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 x14ac:dyDescent="0.3">
      <c r="A253" s="34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 x14ac:dyDescent="0.3">
      <c r="A254" s="34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 x14ac:dyDescent="0.3">
      <c r="A255" s="34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 x14ac:dyDescent="0.3">
      <c r="A256" s="34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 x14ac:dyDescent="0.3">
      <c r="A257" s="34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 x14ac:dyDescent="0.3">
      <c r="A258" s="34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 x14ac:dyDescent="0.3">
      <c r="A259" s="34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 x14ac:dyDescent="0.3">
      <c r="A260" s="34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 x14ac:dyDescent="0.3">
      <c r="A261" s="34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 x14ac:dyDescent="0.3">
      <c r="A262" s="34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 x14ac:dyDescent="0.3">
      <c r="A263" s="34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 x14ac:dyDescent="0.3">
      <c r="A264" s="34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 x14ac:dyDescent="0.3">
      <c r="A265" s="34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 x14ac:dyDescent="0.3">
      <c r="A266" s="34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 x14ac:dyDescent="0.3">
      <c r="A267" s="34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 x14ac:dyDescent="0.3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 x14ac:dyDescent="0.3">
      <c r="A269" s="34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 x14ac:dyDescent="0.3">
      <c r="A270" s="34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 x14ac:dyDescent="0.3">
      <c r="A271" s="34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 x14ac:dyDescent="0.3">
      <c r="A272" s="34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 x14ac:dyDescent="0.3">
      <c r="A273" s="34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 x14ac:dyDescent="0.3">
      <c r="A274" s="34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 x14ac:dyDescent="0.3">
      <c r="A275" s="34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 x14ac:dyDescent="0.3">
      <c r="A276" s="34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 x14ac:dyDescent="0.3">
      <c r="A277" s="34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 x14ac:dyDescent="0.3">
      <c r="A278" s="34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 x14ac:dyDescent="0.3">
      <c r="A279" s="34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 x14ac:dyDescent="0.3">
      <c r="A280" s="3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 x14ac:dyDescent="0.3">
      <c r="A281" s="34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 x14ac:dyDescent="0.3">
      <c r="A282" s="34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 x14ac:dyDescent="0.3">
      <c r="A283" s="34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 x14ac:dyDescent="0.3">
      <c r="A284" s="34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 x14ac:dyDescent="0.3">
      <c r="A285" s="34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 x14ac:dyDescent="0.3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 x14ac:dyDescent="0.3">
      <c r="A287" s="34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 x14ac:dyDescent="0.3">
      <c r="A288" s="34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 x14ac:dyDescent="0.3">
      <c r="A289" s="34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 x14ac:dyDescent="0.3">
      <c r="A290" s="34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 x14ac:dyDescent="0.3">
      <c r="A291" s="34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 x14ac:dyDescent="0.3">
      <c r="A292" s="34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 x14ac:dyDescent="0.3">
      <c r="A293" s="34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 x14ac:dyDescent="0.3">
      <c r="A294" s="34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 x14ac:dyDescent="0.3">
      <c r="A295" s="34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 x14ac:dyDescent="0.3">
      <c r="A296" s="34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 x14ac:dyDescent="0.3">
      <c r="A297" s="34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 x14ac:dyDescent="0.3">
      <c r="A298" s="34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 x14ac:dyDescent="0.3">
      <c r="A299" s="34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 x14ac:dyDescent="0.3">
      <c r="A300" s="34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 x14ac:dyDescent="0.3">
      <c r="A301" s="34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 x14ac:dyDescent="0.3">
      <c r="A302" s="34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 x14ac:dyDescent="0.3">
      <c r="A303" s="34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 x14ac:dyDescent="0.3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 x14ac:dyDescent="0.3">
      <c r="A305" s="34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 x14ac:dyDescent="0.3">
      <c r="A306" s="34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 x14ac:dyDescent="0.3">
      <c r="A307" s="34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 x14ac:dyDescent="0.3">
      <c r="A308" s="34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 x14ac:dyDescent="0.3">
      <c r="A309" s="34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 x14ac:dyDescent="0.3">
      <c r="A310" s="34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 x14ac:dyDescent="0.3">
      <c r="A311" s="34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 x14ac:dyDescent="0.3">
      <c r="A312" s="34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 x14ac:dyDescent="0.3">
      <c r="A313" s="34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 x14ac:dyDescent="0.3">
      <c r="A314" s="34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 x14ac:dyDescent="0.3">
      <c r="A315" s="34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 x14ac:dyDescent="0.3">
      <c r="A316" s="34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 x14ac:dyDescent="0.3">
      <c r="A317" s="34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 x14ac:dyDescent="0.3">
      <c r="A318" s="34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 x14ac:dyDescent="0.3">
      <c r="A319" s="34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 x14ac:dyDescent="0.3">
      <c r="A320" s="34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 x14ac:dyDescent="0.3">
      <c r="A321" s="34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 x14ac:dyDescent="0.3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 x14ac:dyDescent="0.3">
      <c r="A323" s="34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 x14ac:dyDescent="0.3">
      <c r="A324" s="34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 x14ac:dyDescent="0.3">
      <c r="A325" s="34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 x14ac:dyDescent="0.3">
      <c r="A326" s="34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 x14ac:dyDescent="0.3">
      <c r="A327" s="34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 x14ac:dyDescent="0.3">
      <c r="A328" s="34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 x14ac:dyDescent="0.3">
      <c r="A329" s="34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 x14ac:dyDescent="0.3">
      <c r="A330" s="34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 x14ac:dyDescent="0.3">
      <c r="A331" s="34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 x14ac:dyDescent="0.3">
      <c r="A332" s="34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 x14ac:dyDescent="0.3">
      <c r="A333" s="34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 x14ac:dyDescent="0.3">
      <c r="A334" s="34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 x14ac:dyDescent="0.3">
      <c r="A335" s="34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 x14ac:dyDescent="0.3">
      <c r="A336" s="34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 x14ac:dyDescent="0.3">
      <c r="A337" s="3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 x14ac:dyDescent="0.3">
      <c r="A338" s="34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 x14ac:dyDescent="0.3">
      <c r="A339" s="34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 x14ac:dyDescent="0.3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 x14ac:dyDescent="0.3">
      <c r="A341" s="34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 x14ac:dyDescent="0.3">
      <c r="A342" s="34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 x14ac:dyDescent="0.3">
      <c r="A343" s="34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 x14ac:dyDescent="0.3">
      <c r="A344" s="34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 x14ac:dyDescent="0.3">
      <c r="A345" s="34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 x14ac:dyDescent="0.3">
      <c r="A346" s="34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 x14ac:dyDescent="0.3">
      <c r="A347" s="34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 x14ac:dyDescent="0.3">
      <c r="A348" s="34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 x14ac:dyDescent="0.3">
      <c r="A349" s="34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 x14ac:dyDescent="0.3">
      <c r="A350" s="34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 x14ac:dyDescent="0.3">
      <c r="A351" s="34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 x14ac:dyDescent="0.3">
      <c r="A352" s="34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 x14ac:dyDescent="0.3">
      <c r="A353" s="34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 x14ac:dyDescent="0.3">
      <c r="A354" s="34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 x14ac:dyDescent="0.3">
      <c r="A355" s="34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 x14ac:dyDescent="0.3">
      <c r="A356" s="34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 x14ac:dyDescent="0.3">
      <c r="A357" s="34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 x14ac:dyDescent="0.3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 x14ac:dyDescent="0.3">
      <c r="A359" s="34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 x14ac:dyDescent="0.3">
      <c r="A360" s="34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 x14ac:dyDescent="0.3">
      <c r="A361" s="34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 x14ac:dyDescent="0.3">
      <c r="A362" s="34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 x14ac:dyDescent="0.3">
      <c r="A363" s="34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 x14ac:dyDescent="0.3">
      <c r="A364" s="34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 x14ac:dyDescent="0.3">
      <c r="A365" s="34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 x14ac:dyDescent="0.3">
      <c r="A366" s="34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 x14ac:dyDescent="0.3">
      <c r="A367" s="34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 x14ac:dyDescent="0.3">
      <c r="A368" s="34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 x14ac:dyDescent="0.3">
      <c r="A369" s="34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 x14ac:dyDescent="0.3">
      <c r="A370" s="34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 x14ac:dyDescent="0.3">
      <c r="A371" s="34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 x14ac:dyDescent="0.3">
      <c r="A372" s="34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 x14ac:dyDescent="0.3">
      <c r="A373" s="34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 x14ac:dyDescent="0.3">
      <c r="A374" s="34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 x14ac:dyDescent="0.3">
      <c r="A375" s="34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 x14ac:dyDescent="0.3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 x14ac:dyDescent="0.3">
      <c r="A377" s="34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 x14ac:dyDescent="0.3">
      <c r="A378" s="34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 x14ac:dyDescent="0.3">
      <c r="A379" s="34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 x14ac:dyDescent="0.3">
      <c r="A380" s="34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 x14ac:dyDescent="0.3">
      <c r="A381" s="34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 x14ac:dyDescent="0.3">
      <c r="A382" s="34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 x14ac:dyDescent="0.3">
      <c r="A383" s="34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 x14ac:dyDescent="0.3">
      <c r="A384" s="34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 x14ac:dyDescent="0.3">
      <c r="A385" s="34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 x14ac:dyDescent="0.3">
      <c r="A386" s="34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 x14ac:dyDescent="0.3">
      <c r="A387" s="34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 x14ac:dyDescent="0.3">
      <c r="A388" s="34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 x14ac:dyDescent="0.3">
      <c r="A389" s="34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 x14ac:dyDescent="0.3">
      <c r="A390" s="34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 x14ac:dyDescent="0.3">
      <c r="A391" s="34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 x14ac:dyDescent="0.3">
      <c r="A392" s="34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 x14ac:dyDescent="0.3">
      <c r="A393" s="34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 x14ac:dyDescent="0.3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 x14ac:dyDescent="0.3">
      <c r="A395" s="34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 x14ac:dyDescent="0.3">
      <c r="A396" s="34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 x14ac:dyDescent="0.3">
      <c r="A397" s="34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 x14ac:dyDescent="0.3">
      <c r="A398" s="34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 x14ac:dyDescent="0.3">
      <c r="A399" s="34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 x14ac:dyDescent="0.3">
      <c r="A400" s="34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 x14ac:dyDescent="0.3">
      <c r="A401" s="34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 x14ac:dyDescent="0.3">
      <c r="A402" s="34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 x14ac:dyDescent="0.3">
      <c r="A403" s="34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 x14ac:dyDescent="0.3">
      <c r="A404" s="34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 x14ac:dyDescent="0.3">
      <c r="A405" s="34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 x14ac:dyDescent="0.3">
      <c r="A406" s="34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 x14ac:dyDescent="0.3">
      <c r="A407" s="34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 x14ac:dyDescent="0.3">
      <c r="A408" s="34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 x14ac:dyDescent="0.3">
      <c r="A409" s="34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 x14ac:dyDescent="0.3">
      <c r="A410" s="34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 x14ac:dyDescent="0.3">
      <c r="A411" s="34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 x14ac:dyDescent="0.3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 x14ac:dyDescent="0.3">
      <c r="A413" s="34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 x14ac:dyDescent="0.3">
      <c r="A414" s="34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 x14ac:dyDescent="0.3">
      <c r="A415" s="34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 x14ac:dyDescent="0.3">
      <c r="A416" s="34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 x14ac:dyDescent="0.3">
      <c r="A417" s="34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 x14ac:dyDescent="0.3">
      <c r="A418" s="34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 x14ac:dyDescent="0.3">
      <c r="A419" s="34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 x14ac:dyDescent="0.3">
      <c r="A420" s="34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 x14ac:dyDescent="0.3">
      <c r="A421" s="34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 x14ac:dyDescent="0.3">
      <c r="A422" s="34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 x14ac:dyDescent="0.3">
      <c r="A423" s="34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 x14ac:dyDescent="0.3">
      <c r="A424" s="34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 x14ac:dyDescent="0.3">
      <c r="A425" s="34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 x14ac:dyDescent="0.3">
      <c r="A426" s="34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 x14ac:dyDescent="0.3">
      <c r="A427" s="34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 x14ac:dyDescent="0.3">
      <c r="A428" s="34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 x14ac:dyDescent="0.3">
      <c r="A429" s="34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 x14ac:dyDescent="0.3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 x14ac:dyDescent="0.3">
      <c r="A431" s="34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 x14ac:dyDescent="0.3">
      <c r="A432" s="34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 x14ac:dyDescent="0.3">
      <c r="A433" s="34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 x14ac:dyDescent="0.3">
      <c r="A434" s="34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 x14ac:dyDescent="0.3">
      <c r="A435" s="34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 x14ac:dyDescent="0.3">
      <c r="A436" s="34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 x14ac:dyDescent="0.3">
      <c r="A437" s="34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 x14ac:dyDescent="0.3">
      <c r="A438" s="34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 x14ac:dyDescent="0.3">
      <c r="A439" s="34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 x14ac:dyDescent="0.3">
      <c r="A440" s="34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 x14ac:dyDescent="0.3">
      <c r="A441" s="34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 x14ac:dyDescent="0.3">
      <c r="A442" s="34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 x14ac:dyDescent="0.3">
      <c r="A443" s="34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 x14ac:dyDescent="0.3">
      <c r="A444" s="34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 x14ac:dyDescent="0.3">
      <c r="A445" s="34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 x14ac:dyDescent="0.3">
      <c r="A446" s="34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 x14ac:dyDescent="0.3">
      <c r="A447" s="34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 x14ac:dyDescent="0.3">
      <c r="A448" s="34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 x14ac:dyDescent="0.3">
      <c r="A449" s="34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 x14ac:dyDescent="0.3">
      <c r="A450" s="34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 x14ac:dyDescent="0.3">
      <c r="A451" s="34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 x14ac:dyDescent="0.3">
      <c r="A452" s="34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 x14ac:dyDescent="0.3">
      <c r="A453" s="34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 x14ac:dyDescent="0.3">
      <c r="A454" s="34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 x14ac:dyDescent="0.3">
      <c r="A455" s="34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 x14ac:dyDescent="0.3">
      <c r="A456" s="34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 x14ac:dyDescent="0.3">
      <c r="A457" s="34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 x14ac:dyDescent="0.3">
      <c r="A458" s="34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 x14ac:dyDescent="0.3">
      <c r="A459" s="34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 x14ac:dyDescent="0.3">
      <c r="A460" s="34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 x14ac:dyDescent="0.3">
      <c r="A461" s="34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 x14ac:dyDescent="0.3">
      <c r="A462" s="34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 x14ac:dyDescent="0.3">
      <c r="A463" s="34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 x14ac:dyDescent="0.3">
      <c r="A464" s="34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 x14ac:dyDescent="0.3">
      <c r="A465" s="34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 x14ac:dyDescent="0.3">
      <c r="A466" s="34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 x14ac:dyDescent="0.3">
      <c r="A467" s="34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 x14ac:dyDescent="0.3">
      <c r="A468" s="34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 x14ac:dyDescent="0.3">
      <c r="A469" s="34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 x14ac:dyDescent="0.3">
      <c r="A470" s="34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 x14ac:dyDescent="0.3">
      <c r="A471" s="34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 x14ac:dyDescent="0.3">
      <c r="A472" s="34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 x14ac:dyDescent="0.3">
      <c r="A473" s="34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 x14ac:dyDescent="0.3">
      <c r="A474" s="34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 x14ac:dyDescent="0.3">
      <c r="A475" s="34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 x14ac:dyDescent="0.3">
      <c r="A476" s="34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 x14ac:dyDescent="0.3">
      <c r="A477" s="34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 x14ac:dyDescent="0.3">
      <c r="A478" s="34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 x14ac:dyDescent="0.3">
      <c r="A479" s="34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 x14ac:dyDescent="0.3">
      <c r="A480" s="34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 x14ac:dyDescent="0.3">
      <c r="A481" s="34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 x14ac:dyDescent="0.3">
      <c r="A482" s="34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 x14ac:dyDescent="0.3">
      <c r="A483" s="34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 x14ac:dyDescent="0.3">
      <c r="A484" s="34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 x14ac:dyDescent="0.3">
      <c r="A485" s="34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 x14ac:dyDescent="0.3">
      <c r="A486" s="34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 x14ac:dyDescent="0.3">
      <c r="A487" s="34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 x14ac:dyDescent="0.3">
      <c r="A488" s="34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 x14ac:dyDescent="0.3">
      <c r="A489" s="34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 x14ac:dyDescent="0.3">
      <c r="A490" s="34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 x14ac:dyDescent="0.3">
      <c r="A491" s="34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 x14ac:dyDescent="0.3">
      <c r="A492" s="34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 x14ac:dyDescent="0.3">
      <c r="A493" s="34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 x14ac:dyDescent="0.3">
      <c r="A494" s="34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 x14ac:dyDescent="0.3">
      <c r="A495" s="34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 x14ac:dyDescent="0.3">
      <c r="A496" s="34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 x14ac:dyDescent="0.3">
      <c r="A497" s="34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 x14ac:dyDescent="0.3">
      <c r="A498" s="34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 x14ac:dyDescent="0.3">
      <c r="A499" s="34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 x14ac:dyDescent="0.3">
      <c r="A500" s="34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 x14ac:dyDescent="0.3">
      <c r="A501" s="34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 x14ac:dyDescent="0.3">
      <c r="A502" s="34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 x14ac:dyDescent="0.3">
      <c r="A503" s="34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 x14ac:dyDescent="0.3">
      <c r="A504" s="34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 x14ac:dyDescent="0.3">
      <c r="A505" s="34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 x14ac:dyDescent="0.3">
      <c r="A506" s="34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 x14ac:dyDescent="0.3">
      <c r="A507" s="34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 x14ac:dyDescent="0.3">
      <c r="A508" s="34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 x14ac:dyDescent="0.3">
      <c r="A509" s="34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 x14ac:dyDescent="0.3">
      <c r="A510" s="34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 x14ac:dyDescent="0.3">
      <c r="A511" s="34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 x14ac:dyDescent="0.3">
      <c r="A512" s="34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 x14ac:dyDescent="0.3">
      <c r="A513" s="34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 x14ac:dyDescent="0.3">
      <c r="A514" s="34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 x14ac:dyDescent="0.3">
      <c r="A515" s="34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 x14ac:dyDescent="0.3">
      <c r="A516" s="34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 x14ac:dyDescent="0.3">
      <c r="A517" s="34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 x14ac:dyDescent="0.3">
      <c r="A518" s="34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 x14ac:dyDescent="0.3">
      <c r="A519" s="34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 x14ac:dyDescent="0.3">
      <c r="A520" s="34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 x14ac:dyDescent="0.3">
      <c r="A521" s="34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 x14ac:dyDescent="0.3">
      <c r="A522" s="34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 x14ac:dyDescent="0.3">
      <c r="A523" s="34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 x14ac:dyDescent="0.3">
      <c r="A524" s="34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 x14ac:dyDescent="0.3">
      <c r="A525" s="34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 x14ac:dyDescent="0.3">
      <c r="A526" s="34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 x14ac:dyDescent="0.3">
      <c r="A527" s="34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 x14ac:dyDescent="0.3">
      <c r="A528" s="34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 x14ac:dyDescent="0.3">
      <c r="A529" s="34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 x14ac:dyDescent="0.3">
      <c r="A530" s="34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 x14ac:dyDescent="0.3">
      <c r="A531" s="34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 x14ac:dyDescent="0.3">
      <c r="A532" s="34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 x14ac:dyDescent="0.3">
      <c r="A533" s="34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 x14ac:dyDescent="0.3">
      <c r="A534" s="34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 x14ac:dyDescent="0.3">
      <c r="A535" s="34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 x14ac:dyDescent="0.3">
      <c r="A536" s="34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 x14ac:dyDescent="0.3">
      <c r="A537" s="34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 x14ac:dyDescent="0.3">
      <c r="A538" s="34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 x14ac:dyDescent="0.3">
      <c r="A539" s="34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 x14ac:dyDescent="0.3">
      <c r="A540" s="34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 x14ac:dyDescent="0.3">
      <c r="A541" s="34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 x14ac:dyDescent="0.3">
      <c r="A542" s="34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 x14ac:dyDescent="0.3">
      <c r="A543" s="34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 x14ac:dyDescent="0.3">
      <c r="A544" s="34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 x14ac:dyDescent="0.3">
      <c r="A545" s="34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 x14ac:dyDescent="0.3">
      <c r="A546" s="34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 x14ac:dyDescent="0.3">
      <c r="A547" s="34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 x14ac:dyDescent="0.3">
      <c r="A548" s="34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 x14ac:dyDescent="0.3">
      <c r="A549" s="34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 x14ac:dyDescent="0.3">
      <c r="A550" s="34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 x14ac:dyDescent="0.3">
      <c r="A551" s="34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 x14ac:dyDescent="0.3">
      <c r="A552" s="34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 x14ac:dyDescent="0.3">
      <c r="A553" s="34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 x14ac:dyDescent="0.3">
      <c r="A554" s="34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 x14ac:dyDescent="0.3">
      <c r="A555" s="34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 x14ac:dyDescent="0.3">
      <c r="A556" s="34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 x14ac:dyDescent="0.3">
      <c r="A557" s="34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 x14ac:dyDescent="0.3">
      <c r="A558" s="34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 x14ac:dyDescent="0.3">
      <c r="A559" s="34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 x14ac:dyDescent="0.3">
      <c r="A560" s="34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 x14ac:dyDescent="0.3">
      <c r="A561" s="34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 x14ac:dyDescent="0.3">
      <c r="A562" s="34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 x14ac:dyDescent="0.3">
      <c r="A563" s="34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 x14ac:dyDescent="0.3">
      <c r="A564" s="34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 x14ac:dyDescent="0.3">
      <c r="A565" s="34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 x14ac:dyDescent="0.3">
      <c r="A566" s="34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 x14ac:dyDescent="0.3">
      <c r="A567" s="34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 x14ac:dyDescent="0.3">
      <c r="A568" s="34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 x14ac:dyDescent="0.3">
      <c r="A569" s="34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 x14ac:dyDescent="0.3">
      <c r="A570" s="34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 x14ac:dyDescent="0.3">
      <c r="A571" s="34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 x14ac:dyDescent="0.3">
      <c r="A572" s="34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 x14ac:dyDescent="0.3">
      <c r="A573" s="34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 x14ac:dyDescent="0.3">
      <c r="A574" s="34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 x14ac:dyDescent="0.3">
      <c r="A575" s="34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 x14ac:dyDescent="0.3">
      <c r="A576" s="34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 x14ac:dyDescent="0.3">
      <c r="A577" s="34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 x14ac:dyDescent="0.3">
      <c r="A578" s="34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 x14ac:dyDescent="0.3">
      <c r="A579" s="34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 x14ac:dyDescent="0.3">
      <c r="A580" s="34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 x14ac:dyDescent="0.3">
      <c r="A581" s="34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 x14ac:dyDescent="0.3">
      <c r="A582" s="34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 x14ac:dyDescent="0.3">
      <c r="A583" s="34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 x14ac:dyDescent="0.3">
      <c r="A584" s="34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 x14ac:dyDescent="0.3">
      <c r="A585" s="34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 x14ac:dyDescent="0.3">
      <c r="A586" s="34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 x14ac:dyDescent="0.3">
      <c r="A587" s="34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 x14ac:dyDescent="0.3">
      <c r="A588" s="34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 x14ac:dyDescent="0.3">
      <c r="A589" s="34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 x14ac:dyDescent="0.3">
      <c r="A590" s="34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 x14ac:dyDescent="0.3">
      <c r="A591" s="34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 x14ac:dyDescent="0.3">
      <c r="A592" s="34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 x14ac:dyDescent="0.3">
      <c r="A593" s="34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 x14ac:dyDescent="0.3">
      <c r="A594" s="34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 x14ac:dyDescent="0.3">
      <c r="A595" s="34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 x14ac:dyDescent="0.3">
      <c r="A596" s="34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 x14ac:dyDescent="0.3">
      <c r="A597" s="34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 x14ac:dyDescent="0.3">
      <c r="A598" s="34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 x14ac:dyDescent="0.3">
      <c r="A599" s="34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 x14ac:dyDescent="0.3">
      <c r="A600" s="34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 x14ac:dyDescent="0.3">
      <c r="A601" s="34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 x14ac:dyDescent="0.3">
      <c r="A602" s="34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 x14ac:dyDescent="0.3">
      <c r="A603" s="34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 x14ac:dyDescent="0.3">
      <c r="A604" s="34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 x14ac:dyDescent="0.3">
      <c r="A605" s="34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 x14ac:dyDescent="0.3">
      <c r="A606" s="34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 x14ac:dyDescent="0.3">
      <c r="A607" s="34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 x14ac:dyDescent="0.3">
      <c r="A608" s="34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 x14ac:dyDescent="0.3">
      <c r="A609" s="34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 x14ac:dyDescent="0.3">
      <c r="A610" s="34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 x14ac:dyDescent="0.3">
      <c r="A611" s="34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 x14ac:dyDescent="0.3">
      <c r="A612" s="34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 x14ac:dyDescent="0.3">
      <c r="A613" s="34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 x14ac:dyDescent="0.3">
      <c r="A614" s="34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 x14ac:dyDescent="0.3">
      <c r="A615" s="34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 x14ac:dyDescent="0.3">
      <c r="A616" s="34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 x14ac:dyDescent="0.3">
      <c r="A617" s="34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 x14ac:dyDescent="0.3">
      <c r="A618" s="34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 x14ac:dyDescent="0.3">
      <c r="A619" s="34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 x14ac:dyDescent="0.3">
      <c r="A620" s="34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 x14ac:dyDescent="0.3">
      <c r="A621" s="34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 x14ac:dyDescent="0.3">
      <c r="A622" s="34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 x14ac:dyDescent="0.3">
      <c r="A623" s="34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 x14ac:dyDescent="0.3">
      <c r="A624" s="34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 x14ac:dyDescent="0.3">
      <c r="A625" s="34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 x14ac:dyDescent="0.3">
      <c r="A626" s="34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 x14ac:dyDescent="0.3">
      <c r="A627" s="34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 x14ac:dyDescent="0.3">
      <c r="A628" s="34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 x14ac:dyDescent="0.3">
      <c r="A629" s="34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 x14ac:dyDescent="0.3">
      <c r="A630" s="34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 x14ac:dyDescent="0.3">
      <c r="A631" s="34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 x14ac:dyDescent="0.3">
      <c r="A632" s="34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 x14ac:dyDescent="0.3">
      <c r="A633" s="34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 x14ac:dyDescent="0.3">
      <c r="A634" s="34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 x14ac:dyDescent="0.3">
      <c r="A635" s="34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 x14ac:dyDescent="0.3">
      <c r="A636" s="34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 x14ac:dyDescent="0.3">
      <c r="A637" s="34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 x14ac:dyDescent="0.3">
      <c r="A638" s="34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 x14ac:dyDescent="0.3">
      <c r="A639" s="34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 x14ac:dyDescent="0.3">
      <c r="A640" s="34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 x14ac:dyDescent="0.3">
      <c r="A641" s="34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 x14ac:dyDescent="0.3">
      <c r="A642" s="34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 x14ac:dyDescent="0.3">
      <c r="A643" s="34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 x14ac:dyDescent="0.3">
      <c r="A644" s="34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 x14ac:dyDescent="0.3">
      <c r="A645" s="34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 x14ac:dyDescent="0.3">
      <c r="A646" s="34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 x14ac:dyDescent="0.3">
      <c r="A647" s="34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 x14ac:dyDescent="0.3">
      <c r="A648" s="34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 x14ac:dyDescent="0.3">
      <c r="A649" s="34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 x14ac:dyDescent="0.3">
      <c r="A650" s="34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 x14ac:dyDescent="0.3">
      <c r="A651" s="34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 x14ac:dyDescent="0.3">
      <c r="A652" s="34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 x14ac:dyDescent="0.3">
      <c r="A653" s="34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 x14ac:dyDescent="0.3">
      <c r="A654" s="34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 x14ac:dyDescent="0.3">
      <c r="A655" s="34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 x14ac:dyDescent="0.3">
      <c r="A656" s="34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 x14ac:dyDescent="0.3">
      <c r="A657" s="34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 x14ac:dyDescent="0.3">
      <c r="A658" s="34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 x14ac:dyDescent="0.3">
      <c r="A659" s="34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 x14ac:dyDescent="0.3">
      <c r="A660" s="34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 x14ac:dyDescent="0.3">
      <c r="A661" s="34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 x14ac:dyDescent="0.3">
      <c r="A662" s="34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 x14ac:dyDescent="0.3">
      <c r="A663" s="34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 x14ac:dyDescent="0.3">
      <c r="A664" s="34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 x14ac:dyDescent="0.3">
      <c r="A665" s="34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 x14ac:dyDescent="0.3">
      <c r="A666" s="34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 x14ac:dyDescent="0.3">
      <c r="A667" s="34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 x14ac:dyDescent="0.3">
      <c r="A668" s="34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 x14ac:dyDescent="0.3">
      <c r="A669" s="34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 x14ac:dyDescent="0.3">
      <c r="A670" s="34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 x14ac:dyDescent="0.3">
      <c r="A671" s="34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 x14ac:dyDescent="0.3">
      <c r="A672" s="34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 x14ac:dyDescent="0.3">
      <c r="A673" s="34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 x14ac:dyDescent="0.3">
      <c r="A674" s="34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 x14ac:dyDescent="0.3">
      <c r="A675" s="34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 x14ac:dyDescent="0.3">
      <c r="A676" s="34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 x14ac:dyDescent="0.3">
      <c r="A677" s="34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 x14ac:dyDescent="0.3">
      <c r="A678" s="34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 x14ac:dyDescent="0.3">
      <c r="A679" s="34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 x14ac:dyDescent="0.3">
      <c r="A680" s="34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 x14ac:dyDescent="0.3">
      <c r="A681" s="34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 x14ac:dyDescent="0.3">
      <c r="A682" s="34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 x14ac:dyDescent="0.3">
      <c r="A683" s="34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 x14ac:dyDescent="0.3">
      <c r="A684" s="34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 x14ac:dyDescent="0.3">
      <c r="A685" s="34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 x14ac:dyDescent="0.3">
      <c r="A686" s="34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 x14ac:dyDescent="0.3">
      <c r="A687" s="34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 x14ac:dyDescent="0.3">
      <c r="A688" s="34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 x14ac:dyDescent="0.3">
      <c r="A689" s="34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 x14ac:dyDescent="0.3">
      <c r="A690" s="34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 x14ac:dyDescent="0.3">
      <c r="A691" s="34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 x14ac:dyDescent="0.3">
      <c r="A692" s="34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 x14ac:dyDescent="0.3">
      <c r="A693" s="34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 x14ac:dyDescent="0.3">
      <c r="A694" s="34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 x14ac:dyDescent="0.3">
      <c r="A695" s="34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 x14ac:dyDescent="0.3">
      <c r="A696" s="34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 x14ac:dyDescent="0.3">
      <c r="A697" s="34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 x14ac:dyDescent="0.3">
      <c r="A698" s="34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 x14ac:dyDescent="0.3">
      <c r="A699" s="34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 x14ac:dyDescent="0.3">
      <c r="A700" s="34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 x14ac:dyDescent="0.3">
      <c r="A701" s="34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 x14ac:dyDescent="0.3">
      <c r="A702" s="34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 x14ac:dyDescent="0.3">
      <c r="A703" s="34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 x14ac:dyDescent="0.3">
      <c r="A704" s="34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 x14ac:dyDescent="0.3">
      <c r="A705" s="34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 x14ac:dyDescent="0.3">
      <c r="A706" s="34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 x14ac:dyDescent="0.3">
      <c r="A707" s="34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 x14ac:dyDescent="0.3">
      <c r="A708" s="34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 x14ac:dyDescent="0.3">
      <c r="A709" s="34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 x14ac:dyDescent="0.3">
      <c r="A710" s="34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 x14ac:dyDescent="0.3">
      <c r="A711" s="34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 x14ac:dyDescent="0.3">
      <c r="A712" s="34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 x14ac:dyDescent="0.3">
      <c r="A713" s="34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 x14ac:dyDescent="0.3">
      <c r="A714" s="34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 x14ac:dyDescent="0.3">
      <c r="A715" s="34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 x14ac:dyDescent="0.3">
      <c r="A716" s="34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 x14ac:dyDescent="0.3">
      <c r="A717" s="34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 x14ac:dyDescent="0.3">
      <c r="A718" s="34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 x14ac:dyDescent="0.3">
      <c r="A719" s="34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 x14ac:dyDescent="0.3">
      <c r="A720" s="34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 x14ac:dyDescent="0.3">
      <c r="A721" s="34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 x14ac:dyDescent="0.3">
      <c r="A722" s="34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 x14ac:dyDescent="0.3">
      <c r="A723" s="34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 x14ac:dyDescent="0.3">
      <c r="A724" s="34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 x14ac:dyDescent="0.3">
      <c r="A725" s="34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 x14ac:dyDescent="0.3">
      <c r="A726" s="34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 x14ac:dyDescent="0.3">
      <c r="A727" s="34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 x14ac:dyDescent="0.3">
      <c r="A728" s="34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 x14ac:dyDescent="0.3">
      <c r="A729" s="34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 x14ac:dyDescent="0.3">
      <c r="A730" s="34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 x14ac:dyDescent="0.3">
      <c r="A731" s="34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 x14ac:dyDescent="0.3">
      <c r="A732" s="34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 x14ac:dyDescent="0.3">
      <c r="A733" s="34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 x14ac:dyDescent="0.3">
      <c r="A734" s="34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 x14ac:dyDescent="0.3">
      <c r="A735" s="34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 x14ac:dyDescent="0.3">
      <c r="A736" s="34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 x14ac:dyDescent="0.3">
      <c r="A737" s="34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 x14ac:dyDescent="0.3">
      <c r="A738" s="34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 x14ac:dyDescent="0.3">
      <c r="A739" s="34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 x14ac:dyDescent="0.3">
      <c r="A740" s="34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 x14ac:dyDescent="0.3">
      <c r="A741" s="34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 x14ac:dyDescent="0.3">
      <c r="A742" s="34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 x14ac:dyDescent="0.3">
      <c r="A743" s="34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 x14ac:dyDescent="0.3">
      <c r="A744" s="34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 x14ac:dyDescent="0.3">
      <c r="A745" s="34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 x14ac:dyDescent="0.3">
      <c r="A746" s="34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 x14ac:dyDescent="0.3">
      <c r="A747" s="34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 x14ac:dyDescent="0.3">
      <c r="A748" s="34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 x14ac:dyDescent="0.3">
      <c r="A749" s="34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 x14ac:dyDescent="0.3">
      <c r="A750" s="34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 x14ac:dyDescent="0.3">
      <c r="A751" s="34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 x14ac:dyDescent="0.3">
      <c r="A752" s="34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 x14ac:dyDescent="0.3">
      <c r="A753" s="34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 x14ac:dyDescent="0.3">
      <c r="A754" s="34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 x14ac:dyDescent="0.3">
      <c r="A755" s="34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 x14ac:dyDescent="0.3">
      <c r="A756" s="34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 x14ac:dyDescent="0.3">
      <c r="A757" s="34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 x14ac:dyDescent="0.3">
      <c r="A758" s="34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 x14ac:dyDescent="0.3">
      <c r="A759" s="34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 x14ac:dyDescent="0.3">
      <c r="A760" s="34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 x14ac:dyDescent="0.3">
      <c r="A761" s="34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 x14ac:dyDescent="0.3">
      <c r="A762" s="34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 x14ac:dyDescent="0.3">
      <c r="A763" s="34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 x14ac:dyDescent="0.3">
      <c r="A764" s="34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 x14ac:dyDescent="0.3">
      <c r="A765" s="34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 x14ac:dyDescent="0.3">
      <c r="A766" s="34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 x14ac:dyDescent="0.3">
      <c r="A767" s="34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 x14ac:dyDescent="0.3">
      <c r="A768" s="34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 x14ac:dyDescent="0.3">
      <c r="A769" s="34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 x14ac:dyDescent="0.3">
      <c r="A770" s="34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 x14ac:dyDescent="0.3">
      <c r="A771" s="34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 x14ac:dyDescent="0.3">
      <c r="A772" s="34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 x14ac:dyDescent="0.3">
      <c r="A773" s="34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 x14ac:dyDescent="0.3">
      <c r="A774" s="34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 x14ac:dyDescent="0.3">
      <c r="A775" s="34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 x14ac:dyDescent="0.3">
      <c r="A776" s="34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 x14ac:dyDescent="0.3">
      <c r="A777" s="34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 x14ac:dyDescent="0.3">
      <c r="A778" s="34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 x14ac:dyDescent="0.3">
      <c r="A779" s="34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 x14ac:dyDescent="0.3">
      <c r="A780" s="34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 x14ac:dyDescent="0.3">
      <c r="A781" s="34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 x14ac:dyDescent="0.3">
      <c r="A782" s="34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 x14ac:dyDescent="0.3">
      <c r="A783" s="34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 x14ac:dyDescent="0.3">
      <c r="A784" s="34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 x14ac:dyDescent="0.3">
      <c r="A785" s="34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 x14ac:dyDescent="0.3">
      <c r="A786" s="34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 x14ac:dyDescent="0.3">
      <c r="A787" s="34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 x14ac:dyDescent="0.3">
      <c r="A788" s="34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 x14ac:dyDescent="0.3">
      <c r="A789" s="34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 x14ac:dyDescent="0.3">
      <c r="A790" s="34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 x14ac:dyDescent="0.3">
      <c r="A791" s="34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 x14ac:dyDescent="0.3">
      <c r="A792" s="34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 x14ac:dyDescent="0.3">
      <c r="A793" s="34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 x14ac:dyDescent="0.3">
      <c r="A794" s="34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 x14ac:dyDescent="0.3">
      <c r="A795" s="34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 x14ac:dyDescent="0.3">
      <c r="A796" s="34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 x14ac:dyDescent="0.3">
      <c r="A797" s="34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 x14ac:dyDescent="0.3">
      <c r="A798" s="34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 x14ac:dyDescent="0.3">
      <c r="A799" s="34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 x14ac:dyDescent="0.3">
      <c r="A800" s="34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 x14ac:dyDescent="0.3">
      <c r="A801" s="34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 x14ac:dyDescent="0.3">
      <c r="A802" s="34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 x14ac:dyDescent="0.3">
      <c r="A803" s="34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 x14ac:dyDescent="0.3">
      <c r="A804" s="34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 x14ac:dyDescent="0.3">
      <c r="A805" s="34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 x14ac:dyDescent="0.3">
      <c r="A806" s="34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 x14ac:dyDescent="0.3">
      <c r="A807" s="34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 x14ac:dyDescent="0.3">
      <c r="A808" s="34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 x14ac:dyDescent="0.3">
      <c r="A809" s="34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 x14ac:dyDescent="0.3">
      <c r="A810" s="34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 x14ac:dyDescent="0.3">
      <c r="A811" s="34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 x14ac:dyDescent="0.3">
      <c r="A812" s="34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 x14ac:dyDescent="0.3">
      <c r="A813" s="34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 x14ac:dyDescent="0.3">
      <c r="A814" s="34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 x14ac:dyDescent="0.3">
      <c r="A815" s="34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 x14ac:dyDescent="0.3">
      <c r="A816" s="34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 x14ac:dyDescent="0.3">
      <c r="A817" s="34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 x14ac:dyDescent="0.3">
      <c r="A818" s="34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 x14ac:dyDescent="0.3">
      <c r="A819" s="34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 x14ac:dyDescent="0.3">
      <c r="A820" s="34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 x14ac:dyDescent="0.3">
      <c r="A821" s="34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 x14ac:dyDescent="0.3">
      <c r="A822" s="34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 x14ac:dyDescent="0.3">
      <c r="A823" s="34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 x14ac:dyDescent="0.3">
      <c r="A824" s="34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 x14ac:dyDescent="0.3">
      <c r="A825" s="34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 x14ac:dyDescent="0.3">
      <c r="A826" s="34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 x14ac:dyDescent="0.3">
      <c r="A827" s="34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 x14ac:dyDescent="0.3">
      <c r="A828" s="34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 x14ac:dyDescent="0.3">
      <c r="A829" s="34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 x14ac:dyDescent="0.3">
      <c r="A830" s="34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 x14ac:dyDescent="0.3">
      <c r="A831" s="34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 x14ac:dyDescent="0.3">
      <c r="A832" s="34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 x14ac:dyDescent="0.3">
      <c r="A833" s="34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 x14ac:dyDescent="0.3">
      <c r="A834" s="34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 x14ac:dyDescent="0.3">
      <c r="A835" s="34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 x14ac:dyDescent="0.3">
      <c r="A836" s="34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 x14ac:dyDescent="0.3">
      <c r="A837" s="34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 x14ac:dyDescent="0.3">
      <c r="A838" s="34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 x14ac:dyDescent="0.3">
      <c r="A839" s="34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 x14ac:dyDescent="0.3">
      <c r="A840" s="34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 x14ac:dyDescent="0.3">
      <c r="A841" s="34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 x14ac:dyDescent="0.3">
      <c r="A842" s="34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 x14ac:dyDescent="0.3">
      <c r="A843" s="34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 x14ac:dyDescent="0.3">
      <c r="A844" s="34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 x14ac:dyDescent="0.3">
      <c r="A845" s="34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 x14ac:dyDescent="0.3">
      <c r="A846" s="34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 x14ac:dyDescent="0.3">
      <c r="A847" s="34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 x14ac:dyDescent="0.3">
      <c r="A848" s="34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 x14ac:dyDescent="0.3">
      <c r="A849" s="34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 x14ac:dyDescent="0.3">
      <c r="A850" s="34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 x14ac:dyDescent="0.3">
      <c r="A851" s="34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 x14ac:dyDescent="0.3">
      <c r="A852" s="34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 x14ac:dyDescent="0.3">
      <c r="A853" s="34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 x14ac:dyDescent="0.3">
      <c r="A854" s="34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 x14ac:dyDescent="0.3">
      <c r="A855" s="34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 x14ac:dyDescent="0.3">
      <c r="A856" s="34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 x14ac:dyDescent="0.3">
      <c r="A857" s="34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 x14ac:dyDescent="0.3">
      <c r="A858" s="34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 x14ac:dyDescent="0.3">
      <c r="A859" s="34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 x14ac:dyDescent="0.3">
      <c r="A860" s="34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 x14ac:dyDescent="0.3">
      <c r="A861" s="34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 x14ac:dyDescent="0.3">
      <c r="A862" s="34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 x14ac:dyDescent="0.3">
      <c r="A863" s="34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 x14ac:dyDescent="0.3">
      <c r="A864" s="34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 x14ac:dyDescent="0.3">
      <c r="A865" s="34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 x14ac:dyDescent="0.3">
      <c r="A866" s="34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 x14ac:dyDescent="0.3">
      <c r="A867" s="34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 x14ac:dyDescent="0.3">
      <c r="A868" s="34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 x14ac:dyDescent="0.3">
      <c r="A869" s="34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 x14ac:dyDescent="0.3">
      <c r="A870" s="34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 x14ac:dyDescent="0.3">
      <c r="A871" s="34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 x14ac:dyDescent="0.3">
      <c r="A872" s="34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 x14ac:dyDescent="0.3">
      <c r="A873" s="34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 x14ac:dyDescent="0.3">
      <c r="A874" s="34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 x14ac:dyDescent="0.3">
      <c r="A875" s="34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 x14ac:dyDescent="0.3">
      <c r="A876" s="34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 x14ac:dyDescent="0.3">
      <c r="A877" s="34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 x14ac:dyDescent="0.3">
      <c r="A878" s="34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 x14ac:dyDescent="0.3">
      <c r="A879" s="34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 x14ac:dyDescent="0.3">
      <c r="A880" s="34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 x14ac:dyDescent="0.3">
      <c r="A881" s="34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 x14ac:dyDescent="0.3">
      <c r="A882" s="34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 x14ac:dyDescent="0.3">
      <c r="A883" s="34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 x14ac:dyDescent="0.3">
      <c r="A884" s="34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 x14ac:dyDescent="0.3">
      <c r="A885" s="34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 x14ac:dyDescent="0.3">
      <c r="A886" s="34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 x14ac:dyDescent="0.3">
      <c r="A887" s="34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 x14ac:dyDescent="0.3">
      <c r="A888" s="34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 x14ac:dyDescent="0.3">
      <c r="A889" s="34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 x14ac:dyDescent="0.3">
      <c r="A890" s="34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 x14ac:dyDescent="0.3">
      <c r="A891" s="34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 x14ac:dyDescent="0.3">
      <c r="A892" s="34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 x14ac:dyDescent="0.3">
      <c r="A893" s="34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 x14ac:dyDescent="0.3">
      <c r="A894" s="34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 x14ac:dyDescent="0.3">
      <c r="A895" s="34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 x14ac:dyDescent="0.3">
      <c r="A896" s="34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 x14ac:dyDescent="0.3">
      <c r="A897" s="34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 x14ac:dyDescent="0.3">
      <c r="A898" s="34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 x14ac:dyDescent="0.3">
      <c r="A899" s="34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 x14ac:dyDescent="0.3">
      <c r="A900" s="34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 x14ac:dyDescent="0.3">
      <c r="A901" s="34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 x14ac:dyDescent="0.3">
      <c r="A902" s="34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 x14ac:dyDescent="0.3">
      <c r="A903" s="34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 x14ac:dyDescent="0.3">
      <c r="A904" s="34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 x14ac:dyDescent="0.3">
      <c r="A905" s="34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 x14ac:dyDescent="0.3">
      <c r="A906" s="34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 x14ac:dyDescent="0.3">
      <c r="A907" s="34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 x14ac:dyDescent="0.3">
      <c r="A908" s="34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 x14ac:dyDescent="0.3">
      <c r="A909" s="34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 x14ac:dyDescent="0.3">
      <c r="A910" s="34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 x14ac:dyDescent="0.3">
      <c r="A911" s="34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 x14ac:dyDescent="0.3">
      <c r="A912" s="34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 x14ac:dyDescent="0.3">
      <c r="A913" s="34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 x14ac:dyDescent="0.3">
      <c r="A914" s="34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 x14ac:dyDescent="0.3">
      <c r="A915" s="34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 x14ac:dyDescent="0.3">
      <c r="A916" s="34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 x14ac:dyDescent="0.3">
      <c r="A917" s="34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 x14ac:dyDescent="0.3">
      <c r="A918" s="34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 x14ac:dyDescent="0.3">
      <c r="A919" s="34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 x14ac:dyDescent="0.3">
      <c r="A920" s="34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 x14ac:dyDescent="0.3">
      <c r="A921" s="34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 x14ac:dyDescent="0.3">
      <c r="A922" s="34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 x14ac:dyDescent="0.3">
      <c r="A923" s="34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 x14ac:dyDescent="0.3">
      <c r="A924" s="34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 x14ac:dyDescent="0.3">
      <c r="A925" s="34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 x14ac:dyDescent="0.3">
      <c r="A926" s="34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 x14ac:dyDescent="0.3">
      <c r="A927" s="34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 x14ac:dyDescent="0.3">
      <c r="A928" s="34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 x14ac:dyDescent="0.3">
      <c r="A929" s="34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 x14ac:dyDescent="0.3">
      <c r="A930" s="34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 x14ac:dyDescent="0.3">
      <c r="A931" s="34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 x14ac:dyDescent="0.3">
      <c r="A932" s="34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 x14ac:dyDescent="0.3">
      <c r="A933" s="34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 x14ac:dyDescent="0.3">
      <c r="A934" s="34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 x14ac:dyDescent="0.3">
      <c r="A935" s="34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 x14ac:dyDescent="0.3">
      <c r="A936" s="34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 x14ac:dyDescent="0.3">
      <c r="A937" s="34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 x14ac:dyDescent="0.3">
      <c r="A938" s="34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 x14ac:dyDescent="0.3">
      <c r="A939" s="34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 x14ac:dyDescent="0.3">
      <c r="A940" s="34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 x14ac:dyDescent="0.3">
      <c r="A941" s="34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 x14ac:dyDescent="0.3">
      <c r="A942" s="34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 x14ac:dyDescent="0.3">
      <c r="A943" s="34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 x14ac:dyDescent="0.3">
      <c r="A944" s="34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 x14ac:dyDescent="0.3">
      <c r="A945" s="34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 x14ac:dyDescent="0.3">
      <c r="A946" s="34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 x14ac:dyDescent="0.3">
      <c r="A947" s="34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 x14ac:dyDescent="0.3">
      <c r="A948" s="34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 x14ac:dyDescent="0.3">
      <c r="A949" s="34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 x14ac:dyDescent="0.3">
      <c r="A950" s="34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 x14ac:dyDescent="0.3">
      <c r="A951" s="34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 x14ac:dyDescent="0.3">
      <c r="A952" s="34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 x14ac:dyDescent="0.3">
      <c r="A953" s="34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 x14ac:dyDescent="0.3">
      <c r="A954" s="34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 x14ac:dyDescent="0.3">
      <c r="A955" s="34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 x14ac:dyDescent="0.3">
      <c r="A956" s="34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 x14ac:dyDescent="0.3">
      <c r="A957" s="34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 x14ac:dyDescent="0.3">
      <c r="A958" s="34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 x14ac:dyDescent="0.3">
      <c r="A959" s="34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 x14ac:dyDescent="0.3">
      <c r="A960" s="34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 x14ac:dyDescent="0.3">
      <c r="A961" s="34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 x14ac:dyDescent="0.3">
      <c r="A962" s="34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 x14ac:dyDescent="0.3">
      <c r="A963" s="34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 x14ac:dyDescent="0.3">
      <c r="A964" s="34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 x14ac:dyDescent="0.3">
      <c r="A965" s="34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 x14ac:dyDescent="0.3">
      <c r="A966" s="34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 x14ac:dyDescent="0.3">
      <c r="A967" s="34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 x14ac:dyDescent="0.3">
      <c r="A968" s="34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 x14ac:dyDescent="0.3">
      <c r="A969" s="34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 x14ac:dyDescent="0.3">
      <c r="A970" s="34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 x14ac:dyDescent="0.3">
      <c r="A971" s="34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 x14ac:dyDescent="0.3">
      <c r="A972" s="34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 x14ac:dyDescent="0.3">
      <c r="A973" s="34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 x14ac:dyDescent="0.3">
      <c r="A974" s="34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 x14ac:dyDescent="0.3">
      <c r="A975" s="34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 x14ac:dyDescent="0.3">
      <c r="A976" s="34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 x14ac:dyDescent="0.3">
      <c r="A977" s="34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 x14ac:dyDescent="0.3">
      <c r="A978" s="34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 x14ac:dyDescent="0.3">
      <c r="A979" s="34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 x14ac:dyDescent="0.3">
      <c r="A980" s="34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 x14ac:dyDescent="0.3">
      <c r="A981" s="34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 x14ac:dyDescent="0.3">
      <c r="A982" s="34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 x14ac:dyDescent="0.3">
      <c r="A983" s="34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 x14ac:dyDescent="0.3">
      <c r="A984" s="34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 x14ac:dyDescent="0.3">
      <c r="A985" s="34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 x14ac:dyDescent="0.3">
      <c r="A986" s="34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 x14ac:dyDescent="0.3">
      <c r="A987" s="34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 x14ac:dyDescent="0.3">
      <c r="A988" s="34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 x14ac:dyDescent="0.3">
      <c r="A989" s="34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 x14ac:dyDescent="0.3">
      <c r="A990" s="34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 x14ac:dyDescent="0.3">
      <c r="A991" s="34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 x14ac:dyDescent="0.3">
      <c r="A992" s="34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 x14ac:dyDescent="0.3">
      <c r="A993" s="34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 x14ac:dyDescent="0.3">
      <c r="A994" s="34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 x14ac:dyDescent="0.3">
      <c r="A995" s="34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 x14ac:dyDescent="0.3">
      <c r="A996" s="34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 x14ac:dyDescent="0.3">
      <c r="A997" s="34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 x14ac:dyDescent="0.3">
      <c r="A998" s="34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 x14ac:dyDescent="0.3">
      <c r="A999" s="34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 x14ac:dyDescent="0.3">
      <c r="A1000" s="34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5.75" customHeight="1" x14ac:dyDescent="0.3">
      <c r="A1001" s="34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</sheetData>
  <mergeCells count="5">
    <mergeCell ref="A1:F1"/>
    <mergeCell ref="A3:A4"/>
    <mergeCell ref="B3:F3"/>
    <mergeCell ref="G3:K3"/>
    <mergeCell ref="L3:P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75"/>
  <sheetViews>
    <sheetView tabSelected="1" topLeftCell="A70" workbookViewId="0">
      <selection activeCell="B77" sqref="B77"/>
    </sheetView>
  </sheetViews>
  <sheetFormatPr defaultColWidth="14.44140625" defaultRowHeight="15" customHeight="1" x14ac:dyDescent="0.3"/>
  <cols>
    <col min="1" max="1" width="23.44140625" customWidth="1"/>
    <col min="3" max="4" width="25" customWidth="1"/>
    <col min="5" max="5" width="23.44140625" customWidth="1"/>
    <col min="7" max="7" width="18.33203125" customWidth="1"/>
  </cols>
  <sheetData>
    <row r="1" spans="1:7" ht="14.4" x14ac:dyDescent="0.3">
      <c r="A1" s="59" t="s">
        <v>52</v>
      </c>
      <c r="B1" s="60"/>
      <c r="C1" s="60"/>
      <c r="D1" s="60"/>
      <c r="E1" s="60"/>
    </row>
    <row r="2" spans="1:7" ht="15" customHeight="1" x14ac:dyDescent="0.3">
      <c r="A2" s="60"/>
      <c r="B2" s="60"/>
      <c r="C2" s="60"/>
      <c r="D2" s="60"/>
      <c r="E2" s="60"/>
    </row>
    <row r="3" spans="1:7" ht="28.8" x14ac:dyDescent="0.3">
      <c r="A3" s="42"/>
      <c r="B3" s="42" t="s">
        <v>53</v>
      </c>
      <c r="C3" s="43" t="s">
        <v>54</v>
      </c>
      <c r="D3" s="42" t="s">
        <v>55</v>
      </c>
      <c r="E3" s="42" t="s">
        <v>56</v>
      </c>
    </row>
    <row r="4" spans="1:7" ht="14.4" x14ac:dyDescent="0.3">
      <c r="A4" s="6" t="s">
        <v>57</v>
      </c>
      <c r="B4" s="44">
        <v>2000</v>
      </c>
      <c r="C4" s="44">
        <v>5000</v>
      </c>
      <c r="D4" s="6" t="s">
        <v>58</v>
      </c>
      <c r="E4" s="44" t="s">
        <v>59</v>
      </c>
    </row>
    <row r="5" spans="1:7" ht="14.4" x14ac:dyDescent="0.3">
      <c r="A5" s="6" t="s">
        <v>60</v>
      </c>
      <c r="B5" s="44">
        <v>2500</v>
      </c>
      <c r="C5" s="44">
        <v>8000</v>
      </c>
      <c r="D5" s="6" t="s">
        <v>61</v>
      </c>
      <c r="E5" s="44" t="s">
        <v>59</v>
      </c>
    </row>
    <row r="6" spans="1:7" ht="14.4" x14ac:dyDescent="0.3">
      <c r="A6" s="6" t="s">
        <v>62</v>
      </c>
      <c r="B6" s="44">
        <v>3000</v>
      </c>
      <c r="C6" s="44">
        <v>10000</v>
      </c>
      <c r="D6" s="6" t="s">
        <v>61</v>
      </c>
      <c r="E6" s="44" t="s">
        <v>63</v>
      </c>
    </row>
    <row r="7" spans="1:7" ht="14.4" x14ac:dyDescent="0.3">
      <c r="A7" s="6" t="s">
        <v>64</v>
      </c>
      <c r="B7" s="44">
        <v>2000</v>
      </c>
      <c r="C7" s="44">
        <v>5000</v>
      </c>
      <c r="D7" s="6" t="s">
        <v>61</v>
      </c>
      <c r="E7" s="44" t="s">
        <v>65</v>
      </c>
    </row>
    <row r="10" spans="1:7" ht="14.4" x14ac:dyDescent="0.3"/>
    <row r="13" spans="1:7" ht="15" customHeight="1" x14ac:dyDescent="0.3">
      <c r="A13" s="52" t="s">
        <v>92</v>
      </c>
    </row>
    <row r="14" spans="1:7" ht="40.799999999999997" customHeight="1" x14ac:dyDescent="0.3">
      <c r="A14" s="45" t="s">
        <v>67</v>
      </c>
      <c r="B14" s="45" t="s">
        <v>68</v>
      </c>
      <c r="C14" s="45" t="s">
        <v>69</v>
      </c>
      <c r="D14" s="45" t="s">
        <v>75</v>
      </c>
      <c r="E14" s="45" t="s">
        <v>76</v>
      </c>
      <c r="F14" s="51" t="s">
        <v>91</v>
      </c>
      <c r="G14" s="45" t="s">
        <v>71</v>
      </c>
    </row>
    <row r="15" spans="1:7" ht="15" customHeight="1" x14ac:dyDescent="0.3">
      <c r="A15" s="46" t="s">
        <v>57</v>
      </c>
      <c r="B15" s="46" t="s">
        <v>72</v>
      </c>
      <c r="C15" s="46">
        <v>8000</v>
      </c>
      <c r="D15" s="46" t="s">
        <v>74</v>
      </c>
      <c r="E15" s="46" t="s">
        <v>77</v>
      </c>
      <c r="F15" s="46">
        <v>4</v>
      </c>
      <c r="G15" s="74" t="s">
        <v>80</v>
      </c>
    </row>
    <row r="16" spans="1:7" ht="15" customHeight="1" x14ac:dyDescent="0.3">
      <c r="A16" s="46"/>
      <c r="B16" s="48" t="s">
        <v>73</v>
      </c>
      <c r="C16" s="46">
        <f>2200+2200</f>
        <v>4400</v>
      </c>
      <c r="D16" s="46" t="s">
        <v>81</v>
      </c>
      <c r="E16" s="46" t="s">
        <v>82</v>
      </c>
      <c r="F16" s="46">
        <v>5</v>
      </c>
      <c r="G16" s="75"/>
    </row>
    <row r="17" spans="1:7" ht="15" customHeight="1" x14ac:dyDescent="0.3">
      <c r="A17" s="46" t="s">
        <v>60</v>
      </c>
      <c r="B17" s="46" t="s">
        <v>72</v>
      </c>
      <c r="C17" s="46">
        <v>8000</v>
      </c>
      <c r="D17" s="46" t="s">
        <v>74</v>
      </c>
      <c r="E17" s="46" t="s">
        <v>78</v>
      </c>
      <c r="F17" s="46">
        <v>6</v>
      </c>
      <c r="G17" s="75"/>
    </row>
    <row r="18" spans="1:7" ht="15" customHeight="1" x14ac:dyDescent="0.3">
      <c r="A18" s="46"/>
      <c r="B18" s="48" t="s">
        <v>73</v>
      </c>
      <c r="C18" s="46">
        <f>2200+2200</f>
        <v>4400</v>
      </c>
      <c r="D18" s="46" t="s">
        <v>81</v>
      </c>
      <c r="E18" s="46" t="s">
        <v>83</v>
      </c>
      <c r="F18" s="46">
        <v>7</v>
      </c>
      <c r="G18" s="75"/>
    </row>
    <row r="19" spans="1:7" ht="15" customHeight="1" x14ac:dyDescent="0.3">
      <c r="A19" s="46" t="s">
        <v>62</v>
      </c>
      <c r="B19" s="48" t="s">
        <v>72</v>
      </c>
      <c r="C19" s="46">
        <f>10000*2</f>
        <v>20000</v>
      </c>
      <c r="D19" s="49" t="s">
        <v>90</v>
      </c>
      <c r="E19" s="46" t="s">
        <v>79</v>
      </c>
      <c r="F19" s="46">
        <v>8</v>
      </c>
      <c r="G19" s="75"/>
    </row>
    <row r="20" spans="1:7" ht="15" customHeight="1" x14ac:dyDescent="0.3">
      <c r="A20" s="46"/>
      <c r="B20" s="46" t="s">
        <v>73</v>
      </c>
      <c r="C20" s="46">
        <f>6200*2</f>
        <v>12400</v>
      </c>
      <c r="D20" s="46" t="s">
        <v>85</v>
      </c>
      <c r="E20" s="49" t="s">
        <v>86</v>
      </c>
      <c r="F20" s="46">
        <v>10</v>
      </c>
      <c r="G20" s="75"/>
    </row>
    <row r="21" spans="1:7" ht="15" customHeight="1" x14ac:dyDescent="0.3">
      <c r="A21" s="46" t="s">
        <v>64</v>
      </c>
      <c r="B21" s="48" t="s">
        <v>72</v>
      </c>
      <c r="C21" s="46">
        <f>10000*2</f>
        <v>20000</v>
      </c>
      <c r="D21" s="49" t="s">
        <v>90</v>
      </c>
      <c r="E21" s="46" t="s">
        <v>79</v>
      </c>
      <c r="F21" s="46">
        <v>8</v>
      </c>
      <c r="G21" s="75"/>
    </row>
    <row r="22" spans="1:7" ht="15" customHeight="1" x14ac:dyDescent="0.3">
      <c r="A22" s="46"/>
      <c r="B22" s="46" t="s">
        <v>73</v>
      </c>
      <c r="C22" s="46">
        <f>6200*2</f>
        <v>12400</v>
      </c>
      <c r="D22" s="46" t="s">
        <v>85</v>
      </c>
      <c r="E22" s="49" t="s">
        <v>86</v>
      </c>
      <c r="F22" s="46">
        <v>10</v>
      </c>
      <c r="G22" s="76"/>
    </row>
    <row r="24" spans="1:7" ht="15" customHeight="1" x14ac:dyDescent="0.3">
      <c r="B24" s="47"/>
      <c r="C24" t="s">
        <v>84</v>
      </c>
    </row>
    <row r="25" spans="1:7" ht="15" customHeight="1" x14ac:dyDescent="0.3">
      <c r="B25" s="50" t="s">
        <v>87</v>
      </c>
      <c r="C25" s="50" t="s">
        <v>88</v>
      </c>
    </row>
    <row r="26" spans="1:7" ht="15" customHeight="1" x14ac:dyDescent="0.3">
      <c r="C26" s="50" t="s">
        <v>89</v>
      </c>
    </row>
    <row r="28" spans="1:7" ht="15" customHeight="1" x14ac:dyDescent="0.3">
      <c r="A28" s="52" t="s">
        <v>93</v>
      </c>
    </row>
    <row r="29" spans="1:7" ht="42.6" customHeight="1" x14ac:dyDescent="0.3">
      <c r="A29" s="45" t="s">
        <v>67</v>
      </c>
      <c r="B29" s="51" t="s">
        <v>100</v>
      </c>
      <c r="C29" s="45" t="s">
        <v>94</v>
      </c>
      <c r="D29" s="51" t="s">
        <v>102</v>
      </c>
      <c r="E29" s="54"/>
    </row>
    <row r="30" spans="1:7" ht="15" customHeight="1" x14ac:dyDescent="0.3">
      <c r="A30" s="49" t="s">
        <v>95</v>
      </c>
      <c r="B30" s="46">
        <v>4</v>
      </c>
      <c r="C30" s="49" t="s">
        <v>101</v>
      </c>
      <c r="D30" s="46">
        <v>22600</v>
      </c>
      <c r="E30" s="53"/>
    </row>
    <row r="31" spans="1:7" ht="15" customHeight="1" x14ac:dyDescent="0.3">
      <c r="A31" s="49" t="s">
        <v>96</v>
      </c>
      <c r="B31" s="46">
        <v>6</v>
      </c>
      <c r="C31" s="49" t="s">
        <v>103</v>
      </c>
      <c r="D31" s="46">
        <v>33400</v>
      </c>
      <c r="E31" s="53"/>
    </row>
    <row r="32" spans="1:7" ht="15" customHeight="1" x14ac:dyDescent="0.3">
      <c r="A32" s="49" t="s">
        <v>97</v>
      </c>
      <c r="B32" s="46">
        <v>6</v>
      </c>
      <c r="C32" s="49" t="s">
        <v>104</v>
      </c>
      <c r="D32" s="46">
        <v>12600</v>
      </c>
      <c r="E32" s="53"/>
    </row>
    <row r="33" spans="1:5" ht="15" customHeight="1" x14ac:dyDescent="0.3">
      <c r="A33" s="49" t="s">
        <v>98</v>
      </c>
      <c r="B33" s="46">
        <v>6</v>
      </c>
      <c r="C33" s="49" t="s">
        <v>104</v>
      </c>
      <c r="D33" s="46">
        <v>12600</v>
      </c>
      <c r="E33" s="53"/>
    </row>
    <row r="35" spans="1:5" ht="15" customHeight="1" x14ac:dyDescent="0.3">
      <c r="A35" s="52" t="s">
        <v>99</v>
      </c>
    </row>
    <row r="36" spans="1:5" ht="30" customHeight="1" x14ac:dyDescent="0.3">
      <c r="A36" s="45" t="s">
        <v>67</v>
      </c>
      <c r="B36" s="45" t="s">
        <v>70</v>
      </c>
      <c r="C36" s="51" t="s">
        <v>105</v>
      </c>
      <c r="D36" s="51" t="s">
        <v>51</v>
      </c>
    </row>
    <row r="37" spans="1:5" ht="15" customHeight="1" x14ac:dyDescent="0.3">
      <c r="A37" s="49" t="s">
        <v>95</v>
      </c>
      <c r="B37" s="46">
        <v>5</v>
      </c>
      <c r="C37" s="55">
        <v>5000</v>
      </c>
      <c r="D37" s="46">
        <f>B37*C37</f>
        <v>25000</v>
      </c>
    </row>
    <row r="38" spans="1:5" ht="15" customHeight="1" x14ac:dyDescent="0.3">
      <c r="A38" s="49" t="s">
        <v>96</v>
      </c>
      <c r="B38" s="46">
        <v>7</v>
      </c>
      <c r="C38" s="55">
        <v>8000</v>
      </c>
      <c r="D38" s="46">
        <f t="shared" ref="D38:D40" si="0">B38*C38</f>
        <v>56000</v>
      </c>
    </row>
    <row r="39" spans="1:5" ht="15" customHeight="1" x14ac:dyDescent="0.3">
      <c r="A39" s="49" t="s">
        <v>97</v>
      </c>
      <c r="B39" s="46">
        <v>8</v>
      </c>
      <c r="C39" s="55">
        <v>10000</v>
      </c>
      <c r="D39" s="46">
        <f t="shared" si="0"/>
        <v>80000</v>
      </c>
    </row>
    <row r="40" spans="1:5" ht="15" customHeight="1" x14ac:dyDescent="0.3">
      <c r="A40" s="49" t="s">
        <v>98</v>
      </c>
      <c r="B40" s="46">
        <v>8</v>
      </c>
      <c r="C40" s="55">
        <v>5000</v>
      </c>
      <c r="D40" s="46">
        <f t="shared" si="0"/>
        <v>40000</v>
      </c>
    </row>
    <row r="42" spans="1:5" ht="15" customHeight="1" x14ac:dyDescent="0.3">
      <c r="A42" s="50" t="s">
        <v>106</v>
      </c>
    </row>
    <row r="43" spans="1:5" ht="44.4" customHeight="1" x14ac:dyDescent="0.3">
      <c r="A43" s="45" t="s">
        <v>67</v>
      </c>
      <c r="B43" s="45" t="s">
        <v>107</v>
      </c>
    </row>
    <row r="44" spans="1:5" ht="15" customHeight="1" x14ac:dyDescent="0.3">
      <c r="A44" s="49" t="s">
        <v>95</v>
      </c>
      <c r="B44" s="46">
        <f>(C16+D30+D37)*1.1</f>
        <v>57200.000000000007</v>
      </c>
    </row>
    <row r="45" spans="1:5" ht="15" customHeight="1" x14ac:dyDescent="0.3">
      <c r="A45" s="49" t="s">
        <v>96</v>
      </c>
      <c r="B45" s="46">
        <f>(C18+D31+D38)*1.1</f>
        <v>103180.00000000001</v>
      </c>
    </row>
    <row r="46" spans="1:5" ht="15" customHeight="1" x14ac:dyDescent="0.3">
      <c r="A46" s="49" t="s">
        <v>97</v>
      </c>
      <c r="B46" s="46">
        <f>(C19+D32+D39)*1.1</f>
        <v>123860.00000000001</v>
      </c>
    </row>
    <row r="47" spans="1:5" ht="15" customHeight="1" x14ac:dyDescent="0.3">
      <c r="A47" s="49" t="s">
        <v>98</v>
      </c>
      <c r="B47" s="46">
        <f>(C21+D33+D40)*1.1</f>
        <v>79860</v>
      </c>
    </row>
    <row r="49" spans="1:26" ht="15" customHeight="1" x14ac:dyDescent="0.3">
      <c r="A49" s="59" t="s">
        <v>66</v>
      </c>
      <c r="B49" s="60"/>
      <c r="C49" s="60"/>
      <c r="D49" s="60"/>
      <c r="E49" s="60"/>
    </row>
    <row r="50" spans="1:26" ht="15" customHeight="1" x14ac:dyDescent="0.3">
      <c r="A50" s="60"/>
      <c r="B50" s="60"/>
      <c r="C50" s="60"/>
      <c r="D50" s="60"/>
      <c r="E50" s="60"/>
    </row>
    <row r="51" spans="1:26" ht="15" customHeight="1" x14ac:dyDescent="0.3">
      <c r="A51" s="60"/>
      <c r="B51" s="60"/>
      <c r="C51" s="60"/>
      <c r="D51" s="60"/>
      <c r="E51" s="60"/>
    </row>
    <row r="53" spans="1:26" s="56" customFormat="1" ht="14.4" x14ac:dyDescent="0.3">
      <c r="A53" s="63" t="s">
        <v>10</v>
      </c>
      <c r="B53" s="65">
        <v>2022</v>
      </c>
      <c r="C53" s="66"/>
      <c r="D53" s="66"/>
      <c r="E53" s="66"/>
      <c r="F53" s="67"/>
      <c r="G53" s="65">
        <f>B53+1</f>
        <v>2023</v>
      </c>
      <c r="H53" s="66"/>
      <c r="I53" s="66"/>
      <c r="J53" s="66"/>
      <c r="K53" s="67"/>
      <c r="L53" s="65">
        <f>G53+1</f>
        <v>2024</v>
      </c>
      <c r="M53" s="66"/>
      <c r="N53" s="66"/>
      <c r="O53" s="66"/>
      <c r="P53" s="67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56" customFormat="1" ht="14.4" x14ac:dyDescent="0.3">
      <c r="A54" s="64"/>
      <c r="B54" s="9" t="s">
        <v>13</v>
      </c>
      <c r="C54" s="9" t="s">
        <v>14</v>
      </c>
      <c r="D54" s="9" t="s">
        <v>15</v>
      </c>
      <c r="E54" s="9" t="s">
        <v>16</v>
      </c>
      <c r="F54" s="10">
        <f>B53</f>
        <v>2022</v>
      </c>
      <c r="G54" s="9" t="s">
        <v>13</v>
      </c>
      <c r="H54" s="9" t="s">
        <v>14</v>
      </c>
      <c r="I54" s="9" t="s">
        <v>15</v>
      </c>
      <c r="J54" s="9" t="s">
        <v>16</v>
      </c>
      <c r="K54" s="10">
        <f>G53</f>
        <v>2023</v>
      </c>
      <c r="L54" s="9" t="s">
        <v>13</v>
      </c>
      <c r="M54" s="9" t="s">
        <v>14</v>
      </c>
      <c r="N54" s="9" t="s">
        <v>15</v>
      </c>
      <c r="O54" s="9" t="s">
        <v>16</v>
      </c>
      <c r="P54" s="10">
        <f>L53</f>
        <v>2024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56" customFormat="1" ht="14.4" x14ac:dyDescent="0.3">
      <c r="A55" s="26" t="s">
        <v>19</v>
      </c>
      <c r="B55" s="38">
        <v>0</v>
      </c>
      <c r="C55" s="38">
        <v>0</v>
      </c>
      <c r="D55" s="38">
        <v>0</v>
      </c>
      <c r="E55" s="38">
        <v>0</v>
      </c>
      <c r="F55" s="39">
        <v>0</v>
      </c>
      <c r="G55" s="38">
        <v>0</v>
      </c>
      <c r="H55" s="38">
        <v>0</v>
      </c>
      <c r="I55" s="38">
        <v>0</v>
      </c>
      <c r="J55" s="38">
        <v>0</v>
      </c>
      <c r="K55" s="39">
        <v>0</v>
      </c>
      <c r="L55" s="38">
        <v>0</v>
      </c>
      <c r="M55" s="38">
        <v>0</v>
      </c>
      <c r="N55" s="38">
        <v>0</v>
      </c>
      <c r="O55" s="38">
        <v>0</v>
      </c>
      <c r="P55" s="39">
        <v>0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56" customFormat="1" ht="14.4" x14ac:dyDescent="0.3">
      <c r="A56" s="40" t="s">
        <v>37</v>
      </c>
      <c r="B56" s="15">
        <v>0</v>
      </c>
      <c r="C56" s="15">
        <v>0</v>
      </c>
      <c r="D56" s="15">
        <v>0</v>
      </c>
      <c r="E56" s="15">
        <v>0</v>
      </c>
      <c r="F56" s="41">
        <v>0</v>
      </c>
      <c r="G56" s="15">
        <v>0</v>
      </c>
      <c r="H56" s="15">
        <v>0</v>
      </c>
      <c r="I56" s="15">
        <v>0</v>
      </c>
      <c r="J56" s="15">
        <v>0</v>
      </c>
      <c r="K56" s="41">
        <v>0</v>
      </c>
      <c r="L56" s="15">
        <v>0</v>
      </c>
      <c r="M56" s="15">
        <v>0</v>
      </c>
      <c r="N56" s="15">
        <v>0</v>
      </c>
      <c r="O56" s="15">
        <v>0</v>
      </c>
      <c r="P56" s="41">
        <v>0</v>
      </c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56" customFormat="1" ht="43.2" x14ac:dyDescent="0.3">
      <c r="A57" s="40" t="s">
        <v>44</v>
      </c>
      <c r="B57" s="15">
        <v>0</v>
      </c>
      <c r="C57" s="15">
        <v>0</v>
      </c>
      <c r="D57" s="15">
        <v>0</v>
      </c>
      <c r="E57" s="15">
        <v>0</v>
      </c>
      <c r="F57" s="41">
        <v>0</v>
      </c>
      <c r="G57" s="15">
        <v>0</v>
      </c>
      <c r="H57" s="15">
        <v>0</v>
      </c>
      <c r="I57" s="15">
        <v>0</v>
      </c>
      <c r="J57" s="15">
        <v>0</v>
      </c>
      <c r="K57" s="41">
        <v>0</v>
      </c>
      <c r="L57" s="15">
        <v>0</v>
      </c>
      <c r="M57" s="15">
        <v>0</v>
      </c>
      <c r="N57" s="15">
        <v>0</v>
      </c>
      <c r="O57" s="15">
        <v>0</v>
      </c>
      <c r="P57" s="41">
        <v>0</v>
      </c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57" customFormat="1" ht="28.8" x14ac:dyDescent="0.3">
      <c r="A58" s="40" t="s">
        <v>109</v>
      </c>
      <c r="B58" s="15">
        <f>SUM(B56:B57)*0.1</f>
        <v>0</v>
      </c>
      <c r="C58" s="15">
        <f>SUM(C56:C57)*0.1</f>
        <v>0</v>
      </c>
      <c r="D58" s="15">
        <f>SUM(D56:D57)*0.1</f>
        <v>0</v>
      </c>
      <c r="E58" s="15">
        <f>SUM(E56:E57)*0.1</f>
        <v>0</v>
      </c>
      <c r="F58" s="41">
        <f>SUM(B58:E58)</f>
        <v>0</v>
      </c>
      <c r="G58" s="15">
        <f>SUM(G56:G57)*0.1</f>
        <v>0</v>
      </c>
      <c r="H58" s="15">
        <f>SUM(H56:H57)*0.1</f>
        <v>0</v>
      </c>
      <c r="I58" s="15">
        <f>SUM(I56:I57)*0.1</f>
        <v>0</v>
      </c>
      <c r="J58" s="15">
        <f>SUM(J56:J57)*0.1</f>
        <v>0</v>
      </c>
      <c r="K58" s="41">
        <f>SUM(G58:J58)</f>
        <v>0</v>
      </c>
      <c r="L58" s="15">
        <f>SUM(L56:L57)*0.1</f>
        <v>0</v>
      </c>
      <c r="M58" s="15">
        <f>SUM(M56:M57)*0.1</f>
        <v>0</v>
      </c>
      <c r="N58" s="15">
        <f>SUM(N56:N57)*0.1</f>
        <v>0</v>
      </c>
      <c r="O58" s="15">
        <f>SUM(O56:O57)*0.1</f>
        <v>0</v>
      </c>
      <c r="P58" s="41">
        <v>0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56" customFormat="1" ht="14.4" x14ac:dyDescent="0.3">
      <c r="A59" s="26" t="s">
        <v>25</v>
      </c>
      <c r="B59" s="38">
        <v>0</v>
      </c>
      <c r="C59" s="38">
        <v>0</v>
      </c>
      <c r="D59" s="38">
        <v>0</v>
      </c>
      <c r="E59" s="38">
        <v>0</v>
      </c>
      <c r="F59" s="39">
        <v>0</v>
      </c>
      <c r="G59" s="38">
        <v>0</v>
      </c>
      <c r="H59" s="38">
        <v>0</v>
      </c>
      <c r="I59" s="38">
        <v>0</v>
      </c>
      <c r="J59" s="38">
        <v>0</v>
      </c>
      <c r="K59" s="39">
        <v>0</v>
      </c>
      <c r="L59" s="38">
        <v>0</v>
      </c>
      <c r="M59" s="38">
        <v>0</v>
      </c>
      <c r="N59" s="38">
        <v>0</v>
      </c>
      <c r="O59" s="38">
        <v>0</v>
      </c>
      <c r="P59" s="39">
        <f>SUM(L59:O59)</f>
        <v>0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56" customFormat="1" ht="28.8" x14ac:dyDescent="0.3">
      <c r="A60" s="40" t="s">
        <v>46</v>
      </c>
      <c r="B60" s="15">
        <v>0</v>
      </c>
      <c r="C60" s="15">
        <v>0</v>
      </c>
      <c r="D60" s="15">
        <v>0</v>
      </c>
      <c r="E60" s="15">
        <v>0</v>
      </c>
      <c r="F60" s="41">
        <v>0</v>
      </c>
      <c r="G60" s="15">
        <v>0</v>
      </c>
      <c r="H60" s="15">
        <v>0</v>
      </c>
      <c r="I60" s="15">
        <v>0</v>
      </c>
      <c r="J60" s="15">
        <v>0</v>
      </c>
      <c r="K60" s="41">
        <v>0</v>
      </c>
      <c r="L60" s="15">
        <v>0</v>
      </c>
      <c r="M60" s="15">
        <v>0</v>
      </c>
      <c r="N60" s="15">
        <v>0</v>
      </c>
      <c r="O60" s="15">
        <v>0</v>
      </c>
      <c r="P60" s="41">
        <v>0</v>
      </c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56" customFormat="1" ht="28.8" x14ac:dyDescent="0.3">
      <c r="A61" s="40" t="s">
        <v>47</v>
      </c>
      <c r="B61" s="15">
        <v>0</v>
      </c>
      <c r="C61" s="15">
        <v>0</v>
      </c>
      <c r="D61" s="15">
        <v>0</v>
      </c>
      <c r="E61" s="15">
        <v>0</v>
      </c>
      <c r="F61" s="41">
        <v>0</v>
      </c>
      <c r="G61" s="15">
        <v>0</v>
      </c>
      <c r="H61" s="15">
        <v>0</v>
      </c>
      <c r="I61" s="15">
        <v>0</v>
      </c>
      <c r="J61" s="15">
        <v>0</v>
      </c>
      <c r="K61" s="41">
        <v>0</v>
      </c>
      <c r="L61" s="15">
        <v>0</v>
      </c>
      <c r="M61" s="15">
        <v>0</v>
      </c>
      <c r="N61" s="15">
        <v>0</v>
      </c>
      <c r="O61" s="15">
        <v>0</v>
      </c>
      <c r="P61" s="41">
        <v>0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56" customFormat="1" ht="28.8" x14ac:dyDescent="0.3">
      <c r="A62" s="40" t="s">
        <v>48</v>
      </c>
      <c r="B62" s="15">
        <v>0</v>
      </c>
      <c r="C62" s="15">
        <v>0</v>
      </c>
      <c r="D62" s="15">
        <v>0</v>
      </c>
      <c r="E62" s="15">
        <v>0</v>
      </c>
      <c r="F62" s="41">
        <v>0</v>
      </c>
      <c r="G62" s="15">
        <v>0</v>
      </c>
      <c r="H62" s="15">
        <v>0</v>
      </c>
      <c r="I62" s="15">
        <v>0</v>
      </c>
      <c r="J62" s="15">
        <v>0</v>
      </c>
      <c r="K62" s="41">
        <v>0</v>
      </c>
      <c r="L62" s="15">
        <v>0</v>
      </c>
      <c r="M62" s="15">
        <v>0</v>
      </c>
      <c r="N62" s="15">
        <v>0</v>
      </c>
      <c r="O62" s="15">
        <v>0</v>
      </c>
      <c r="P62" s="41">
        <v>0</v>
      </c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56" customFormat="1" ht="28.8" x14ac:dyDescent="0.3">
      <c r="A63" s="40" t="s">
        <v>38</v>
      </c>
      <c r="B63" s="15">
        <v>0</v>
      </c>
      <c r="C63" s="15">
        <v>0</v>
      </c>
      <c r="D63" s="15">
        <v>0</v>
      </c>
      <c r="E63" s="15">
        <v>0</v>
      </c>
      <c r="F63" s="41">
        <v>0</v>
      </c>
      <c r="G63" s="15">
        <v>0</v>
      </c>
      <c r="H63" s="15">
        <v>0</v>
      </c>
      <c r="I63" s="15">
        <v>0</v>
      </c>
      <c r="J63" s="15">
        <v>0</v>
      </c>
      <c r="K63" s="41">
        <v>0</v>
      </c>
      <c r="L63" s="15">
        <v>0</v>
      </c>
      <c r="M63" s="15">
        <v>0</v>
      </c>
      <c r="N63" s="15">
        <v>0</v>
      </c>
      <c r="O63" s="15">
        <v>0</v>
      </c>
      <c r="P63" s="41">
        <v>0</v>
      </c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56" customFormat="1" ht="43.2" x14ac:dyDescent="0.3">
      <c r="A64" s="40" t="s">
        <v>39</v>
      </c>
      <c r="B64" s="15">
        <v>0</v>
      </c>
      <c r="C64" s="15">
        <v>0</v>
      </c>
      <c r="D64" s="15">
        <v>0</v>
      </c>
      <c r="E64" s="15">
        <v>0</v>
      </c>
      <c r="F64" s="41">
        <v>0</v>
      </c>
      <c r="G64" s="15">
        <v>0</v>
      </c>
      <c r="H64" s="15">
        <v>0</v>
      </c>
      <c r="I64" s="15">
        <v>0</v>
      </c>
      <c r="J64" s="15">
        <v>0</v>
      </c>
      <c r="K64" s="41">
        <v>0</v>
      </c>
      <c r="L64" s="15">
        <v>0</v>
      </c>
      <c r="M64" s="15">
        <v>0</v>
      </c>
      <c r="N64" s="15">
        <v>0</v>
      </c>
      <c r="O64" s="15">
        <v>0</v>
      </c>
      <c r="P64" s="41">
        <v>0</v>
      </c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56" customFormat="1" ht="43.2" x14ac:dyDescent="0.3">
      <c r="A65" s="40" t="s">
        <v>40</v>
      </c>
      <c r="B65" s="15">
        <v>0</v>
      </c>
      <c r="C65" s="15">
        <v>0</v>
      </c>
      <c r="D65" s="15">
        <v>0</v>
      </c>
      <c r="E65" s="15">
        <v>0</v>
      </c>
      <c r="F65" s="41">
        <v>0</v>
      </c>
      <c r="G65" s="15">
        <v>0</v>
      </c>
      <c r="H65" s="15">
        <v>0</v>
      </c>
      <c r="I65" s="15">
        <v>0</v>
      </c>
      <c r="J65" s="15">
        <v>0</v>
      </c>
      <c r="K65" s="41">
        <v>0</v>
      </c>
      <c r="L65" s="15">
        <v>0</v>
      </c>
      <c r="M65" s="15">
        <v>0</v>
      </c>
      <c r="N65" s="15">
        <v>0</v>
      </c>
      <c r="O65" s="15">
        <v>0</v>
      </c>
      <c r="P65" s="41">
        <v>0</v>
      </c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56" customFormat="1" ht="43.2" x14ac:dyDescent="0.3">
      <c r="A66" s="40" t="s">
        <v>41</v>
      </c>
      <c r="B66" s="15">
        <v>0</v>
      </c>
      <c r="C66" s="15">
        <v>0</v>
      </c>
      <c r="D66" s="15">
        <v>0</v>
      </c>
      <c r="E66" s="15">
        <v>0</v>
      </c>
      <c r="F66" s="41">
        <v>0</v>
      </c>
      <c r="G66" s="15">
        <v>0</v>
      </c>
      <c r="H66" s="15">
        <v>0</v>
      </c>
      <c r="I66" s="15">
        <v>0</v>
      </c>
      <c r="J66" s="15">
        <v>0</v>
      </c>
      <c r="K66" s="41">
        <v>0</v>
      </c>
      <c r="L66" s="15">
        <v>0</v>
      </c>
      <c r="M66" s="15">
        <v>0</v>
      </c>
      <c r="N66" s="15">
        <v>0</v>
      </c>
      <c r="O66" s="15">
        <v>0</v>
      </c>
      <c r="P66" s="41">
        <v>0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56" customFormat="1" ht="14.4" x14ac:dyDescent="0.3">
      <c r="A67" s="40" t="s">
        <v>42</v>
      </c>
      <c r="B67" s="15">
        <v>0</v>
      </c>
      <c r="C67" s="15">
        <v>0</v>
      </c>
      <c r="D67" s="15">
        <v>0</v>
      </c>
      <c r="E67" s="15">
        <v>0</v>
      </c>
      <c r="F67" s="41">
        <v>0</v>
      </c>
      <c r="G67" s="15">
        <v>0</v>
      </c>
      <c r="H67" s="15">
        <v>0</v>
      </c>
      <c r="I67" s="15">
        <v>0</v>
      </c>
      <c r="J67" s="15">
        <v>0</v>
      </c>
      <c r="K67" s="41">
        <v>0</v>
      </c>
      <c r="L67" s="15">
        <v>0</v>
      </c>
      <c r="M67" s="15">
        <v>0</v>
      </c>
      <c r="N67" s="15">
        <v>0</v>
      </c>
      <c r="O67" s="15">
        <v>0</v>
      </c>
      <c r="P67" s="41">
        <v>0</v>
      </c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56" customFormat="1" ht="100.8" x14ac:dyDescent="0.3">
      <c r="A68" s="40" t="s">
        <v>43</v>
      </c>
      <c r="B68" s="15">
        <v>0</v>
      </c>
      <c r="C68" s="15">
        <v>0</v>
      </c>
      <c r="D68" s="15">
        <v>0</v>
      </c>
      <c r="E68" s="15">
        <v>0</v>
      </c>
      <c r="F68" s="41">
        <v>0</v>
      </c>
      <c r="G68" s="15">
        <v>0</v>
      </c>
      <c r="H68" s="15">
        <v>0</v>
      </c>
      <c r="I68" s="15">
        <v>0</v>
      </c>
      <c r="J68" s="15">
        <v>0</v>
      </c>
      <c r="K68" s="41">
        <v>0</v>
      </c>
      <c r="L68" s="15">
        <v>0</v>
      </c>
      <c r="M68" s="15">
        <v>0</v>
      </c>
      <c r="N68" s="15">
        <v>0</v>
      </c>
      <c r="O68" s="15">
        <v>0</v>
      </c>
      <c r="P68" s="41">
        <v>0</v>
      </c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56" customFormat="1" ht="43.2" x14ac:dyDescent="0.3">
      <c r="A69" s="40" t="s">
        <v>40</v>
      </c>
      <c r="B69" s="15">
        <v>0</v>
      </c>
      <c r="C69" s="15">
        <v>0</v>
      </c>
      <c r="D69" s="15">
        <v>0</v>
      </c>
      <c r="E69" s="15">
        <v>0</v>
      </c>
      <c r="F69" s="41">
        <v>0</v>
      </c>
      <c r="G69" s="15">
        <v>0</v>
      </c>
      <c r="H69" s="15">
        <v>0</v>
      </c>
      <c r="I69" s="15">
        <v>0</v>
      </c>
      <c r="J69" s="15">
        <v>0</v>
      </c>
      <c r="K69" s="41">
        <v>0</v>
      </c>
      <c r="L69" s="15">
        <v>0</v>
      </c>
      <c r="M69" s="15">
        <v>0</v>
      </c>
      <c r="N69" s="15">
        <v>0</v>
      </c>
      <c r="O69" s="15">
        <v>0</v>
      </c>
      <c r="P69" s="41">
        <v>0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56" customFormat="1" ht="28.8" x14ac:dyDescent="0.3">
      <c r="A70" s="40" t="s">
        <v>49</v>
      </c>
      <c r="B70" s="15">
        <v>0</v>
      </c>
      <c r="C70" s="15">
        <v>0</v>
      </c>
      <c r="D70" s="15">
        <v>0</v>
      </c>
      <c r="E70" s="15">
        <v>0</v>
      </c>
      <c r="F70" s="41">
        <v>0</v>
      </c>
      <c r="G70" s="15">
        <v>0</v>
      </c>
      <c r="H70" s="15">
        <v>0</v>
      </c>
      <c r="I70" s="15">
        <v>0</v>
      </c>
      <c r="J70" s="15">
        <v>0</v>
      </c>
      <c r="K70" s="41">
        <v>0</v>
      </c>
      <c r="L70" s="15">
        <v>0</v>
      </c>
      <c r="M70" s="15">
        <v>0</v>
      </c>
      <c r="N70" s="15">
        <v>0</v>
      </c>
      <c r="O70" s="15">
        <v>0</v>
      </c>
      <c r="P70" s="41">
        <v>0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56" customFormat="1" ht="57.6" x14ac:dyDescent="0.3">
      <c r="A71" s="40" t="s">
        <v>50</v>
      </c>
      <c r="B71" s="15">
        <v>0</v>
      </c>
      <c r="C71" s="15">
        <v>0</v>
      </c>
      <c r="D71" s="15">
        <v>0</v>
      </c>
      <c r="E71" s="15">
        <v>0</v>
      </c>
      <c r="F71" s="41">
        <v>0</v>
      </c>
      <c r="G71" s="15">
        <v>0</v>
      </c>
      <c r="H71" s="15">
        <v>0</v>
      </c>
      <c r="I71" s="15">
        <v>0</v>
      </c>
      <c r="J71" s="15">
        <v>0</v>
      </c>
      <c r="K71" s="41">
        <v>0</v>
      </c>
      <c r="L71" s="15">
        <v>0</v>
      </c>
      <c r="M71" s="15">
        <v>0</v>
      </c>
      <c r="N71" s="15">
        <v>0</v>
      </c>
      <c r="O71" s="15">
        <v>0</v>
      </c>
      <c r="P71" s="41">
        <v>0</v>
      </c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56" customFormat="1" ht="57.6" x14ac:dyDescent="0.3">
      <c r="A72" s="40" t="s">
        <v>45</v>
      </c>
      <c r="B72" s="15">
        <v>0</v>
      </c>
      <c r="C72" s="15">
        <v>0</v>
      </c>
      <c r="D72" s="15">
        <v>0</v>
      </c>
      <c r="E72" s="15">
        <v>0</v>
      </c>
      <c r="F72" s="41">
        <v>0</v>
      </c>
      <c r="G72" s="15">
        <v>0</v>
      </c>
      <c r="H72" s="15">
        <v>0</v>
      </c>
      <c r="I72" s="15">
        <v>0</v>
      </c>
      <c r="J72" s="15">
        <v>0</v>
      </c>
      <c r="K72" s="41">
        <v>0</v>
      </c>
      <c r="L72" s="15">
        <v>0</v>
      </c>
      <c r="M72" s="15">
        <v>0</v>
      </c>
      <c r="N72" s="15">
        <v>0</v>
      </c>
      <c r="O72" s="15">
        <v>0</v>
      </c>
      <c r="P72" s="41">
        <v>0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56" customFormat="1" ht="14.4" x14ac:dyDescent="0.3">
      <c r="A73" s="26" t="s">
        <v>51</v>
      </c>
      <c r="B73" s="38">
        <v>0</v>
      </c>
      <c r="C73" s="38">
        <v>0</v>
      </c>
      <c r="D73" s="38">
        <v>0</v>
      </c>
      <c r="E73" s="38">
        <v>0</v>
      </c>
      <c r="F73" s="39">
        <v>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5" spans="1:26" ht="41.4" customHeight="1" x14ac:dyDescent="0.3">
      <c r="A75" s="58" t="s">
        <v>108</v>
      </c>
      <c r="B75" s="73" t="s">
        <v>110</v>
      </c>
      <c r="C75" s="73"/>
      <c r="D75" s="73"/>
      <c r="E75" s="73"/>
      <c r="F75" s="73"/>
      <c r="G75" s="73"/>
      <c r="H75" s="73"/>
      <c r="I75" s="73"/>
      <c r="J75" s="73"/>
      <c r="K75" s="73"/>
    </row>
  </sheetData>
  <mergeCells count="8">
    <mergeCell ref="L53:P53"/>
    <mergeCell ref="B75:K75"/>
    <mergeCell ref="A1:E2"/>
    <mergeCell ref="A49:E51"/>
    <mergeCell ref="G15:G22"/>
    <mergeCell ref="A53:A54"/>
    <mergeCell ref="B53:F53"/>
    <mergeCell ref="G53:K5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Учебный кейс 1</vt:lpstr>
      <vt:lpstr>Учебный кейс 2</vt:lpstr>
      <vt:lpstr>Учебный кейс 3</vt:lpstr>
      <vt:lpstr>Обсуждение 4</vt:lpstr>
      <vt:lpstr>ДЗ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Ли</cp:lastModifiedBy>
  <dcterms:modified xsi:type="dcterms:W3CDTF">2024-11-18T10:58:46Z</dcterms:modified>
</cp:coreProperties>
</file>