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eekBrains\II год\4 Финансовый менеджмент\2 Управление закупками в проекте\"/>
    </mc:Choice>
  </mc:AlternateContent>
  <xr:revisionPtr revIDLastSave="0" documentId="13_ncr:1_{CB016D74-1BAB-4351-9285-9DA30545FD2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Учебный кейс 1" sheetId="1" r:id="rId1"/>
    <sheet name="Учебный кейс 2.1" sheetId="2" r:id="rId2"/>
    <sheet name="Учебный кейс 2.2" sheetId="3" r:id="rId3"/>
    <sheet name="Учебный кейс 3" sheetId="4" r:id="rId4"/>
    <sheet name="ДЗ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5" l="1"/>
  <c r="G31" i="5" s="1"/>
  <c r="F30" i="5"/>
  <c r="E21" i="5"/>
  <c r="E25" i="5" s="1"/>
  <c r="G25" i="5"/>
  <c r="F25" i="5"/>
  <c r="G24" i="5"/>
  <c r="F24" i="5"/>
  <c r="E24" i="5"/>
  <c r="F21" i="5"/>
  <c r="G14" i="5"/>
  <c r="F14" i="5"/>
  <c r="E14" i="5"/>
  <c r="F23" i="5" l="1"/>
  <c r="E23" i="5"/>
  <c r="G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Наталья Ли</author>
  </authors>
  <commentList>
    <comment ref="F14" authorId="0" shapeId="0" xr:uid="{BFFD8519-D736-482F-8F48-2D5CB6FDA059}">
      <text>
        <r>
          <rPr>
            <b/>
            <sz val="9"/>
            <color indexed="81"/>
            <rFont val="Tahoma"/>
            <family val="2"/>
            <charset val="204"/>
          </rPr>
          <t>Наталья Ли:</t>
        </r>
        <r>
          <rPr>
            <sz val="9"/>
            <color indexed="81"/>
            <rFont val="Tahoma"/>
            <family val="2"/>
            <charset val="204"/>
          </rPr>
          <t xml:space="preserve">
Выбыл, т.к. по первому этапу результат ниже 30 баллов</t>
        </r>
      </text>
    </comment>
  </commentList>
</comments>
</file>

<file path=xl/sharedStrings.xml><?xml version="1.0" encoding="utf-8"?>
<sst xmlns="http://schemas.openxmlformats.org/spreadsheetml/2006/main" count="132" uniqueCount="79">
  <si>
    <r>
      <rPr>
        <sz val="12"/>
        <color theme="1"/>
        <rFont val="Calibri"/>
      </rPr>
      <t xml:space="preserve">Приведите 2-3 примера критерия выбора поставщика с описанием методики расчета.
</t>
    </r>
    <r>
      <rPr>
        <i/>
        <sz val="12"/>
        <color theme="1"/>
        <rFont val="Calibri"/>
      </rPr>
      <t>К примеру: Не менее 3х реализованных проектов по внедрению 1С: Бухгалтерия за последние 5 лет - 3 балла. +1 балл за каждый дополнительный проект. Не более 10 баллов, за невыполнение условия - 0 баллов</t>
    </r>
  </si>
  <si>
    <t>На основании информации об участниках команды оцените критерии выбора поставщиков на листе "Учебный кейс 2.2", п.1.2, 1.4</t>
  </si>
  <si>
    <t>Команда</t>
  </si>
  <si>
    <t>Участник 1</t>
  </si>
  <si>
    <t>Участник 2</t>
  </si>
  <si>
    <t>Участник 3</t>
  </si>
  <si>
    <t xml:space="preserve">РП </t>
  </si>
  <si>
    <t>бизнес-аналитик</t>
  </si>
  <si>
    <t>программист</t>
  </si>
  <si>
    <t>архитектор</t>
  </si>
  <si>
    <t xml:space="preserve">Сертификация </t>
  </si>
  <si>
    <t>РП</t>
  </si>
  <si>
    <t>да</t>
  </si>
  <si>
    <t xml:space="preserve">программист </t>
  </si>
  <si>
    <t xml:space="preserve">архитектор </t>
  </si>
  <si>
    <t xml:space="preserve">да </t>
  </si>
  <si>
    <t>участник отсутствует</t>
  </si>
  <si>
    <t>1. На основе баллов участников двухэтапного отбора определите победителя при условии, что проходной балл во второй этап - 37 баллов, во втором этапе учитывается только стоимостной критерий
2. На основе баллов участников двухэтапного отбора определите победителя при условии, что баллы суммируются по этапам</t>
  </si>
  <si>
    <t xml:space="preserve">Пример балльной оценки: </t>
  </si>
  <si>
    <t>max балл</t>
  </si>
  <si>
    <t xml:space="preserve">вес </t>
  </si>
  <si>
    <t>Оценка технического предложения</t>
  </si>
  <si>
    <t>Пример формулировки</t>
  </si>
  <si>
    <t>Опыт аналогичных проектов​</t>
  </si>
  <si>
    <t xml:space="preserve">Не менее 3х реализованных проектов по внедрению 1С: Бухгалтерия за последние 5 лет - 3 балла. +1 балл за каждый дополнительный проект. Не более  10 баллов </t>
  </si>
  <si>
    <t>Сертификация​</t>
  </si>
  <si>
    <t xml:space="preserve">более 80% команды имеют сертификат 1С: Специалист - 5 баллов
более 60% команды имеют сертификат 1С: Специалист - 4 балла
40% команды и более имеют сертификат 1С: Специалист - 3 балла
менее 40% команды имеют сертификат 1С: Специалист - 0 баллов
</t>
  </si>
  <si>
    <t>"Проработанность" Технического предложения</t>
  </si>
  <si>
    <t>Предложение конкурсанат полностью соответствует техническому заданию, предложены улучшения - 5 баллов
Предложение конкурсанат полностью соответствует техническому заданию - 4 балла
Предложение конкурсанат не в полной мере соответствует техническому заданию, етсь ограничения и риски - 3 балла</t>
  </si>
  <si>
    <t xml:space="preserve">Требования к команде </t>
  </si>
  <si>
    <t>1 РП - 1 балла
2 бизнес-аналитика  - 2 балла
3 программиста - 3 балла
1 архитектор - 1 балл
+ 1 балл за каждого дополнительного участника, но не более 10 баллов</t>
  </si>
  <si>
    <t>Трудозатраты​</t>
  </si>
  <si>
    <t>Объем вовлечения команды (объем часов на реализацию проекта -1 балл за каждые 10% отклонения). мин. балл - 0 , max - 10</t>
  </si>
  <si>
    <t>Сроки​</t>
  </si>
  <si>
    <t xml:space="preserve">соответствие срокам ТЗ (выполнение работ за 5 месяце) - 10 баллов. За превышение сроков баллы минусуются (-1 балл за каждые 10% отклонения). мин. балл - 0 </t>
  </si>
  <si>
    <t xml:space="preserve">Оценка коммерческого предложения </t>
  </si>
  <si>
    <t>Цена​</t>
  </si>
  <si>
    <t>50 баллов - минимальная цена среди всех учасников отбора. Далее - 10 баллов за каждые 10% отклонений</t>
  </si>
  <si>
    <t>ИТОГО</t>
  </si>
  <si>
    <r>
      <rPr>
        <b/>
        <sz val="11"/>
        <color rgb="FF434343"/>
        <rFont val="Arial"/>
      </rPr>
      <t xml:space="preserve">Вы: </t>
    </r>
    <r>
      <rPr>
        <sz val="11"/>
        <color rgb="FF434343"/>
        <rFont val="Arial"/>
      </rPr>
      <t>Project Manager на стороне Заказчика - автодилера ООО «Авто-онлайн»</t>
    </r>
  </si>
  <si>
    <r>
      <rPr>
        <b/>
        <sz val="11"/>
        <color rgb="FF434343"/>
        <rFont val="Arial"/>
      </rPr>
      <t xml:space="preserve">Заказчик: </t>
    </r>
    <r>
      <rPr>
        <sz val="11"/>
        <color rgb="FF434343"/>
        <rFont val="Arial"/>
      </rPr>
      <t>Отдел продаж</t>
    </r>
  </si>
  <si>
    <r>
      <rPr>
        <b/>
        <sz val="11"/>
        <color rgb="FF434343"/>
        <rFont val="Arial"/>
      </rPr>
      <t>Ваш проект:</t>
    </r>
    <r>
      <rPr>
        <sz val="11"/>
        <color rgb="FF434343"/>
        <rFont val="Arial"/>
      </rPr>
      <t xml:space="preserve"> Разработка и внедрение ERP системы для учета наличия автомобилей, а также разработка сайта для продажи автомобилей. Вы выбрали ERP систему на платформе Oracle и для разработки и внедрения, а также для продвижения сайта решили привлечь сотрудников вендора по договору аутстаффинга.</t>
    </r>
  </si>
  <si>
    <r>
      <rPr>
        <b/>
        <sz val="11"/>
        <color rgb="FF434343"/>
        <rFont val="Arial"/>
      </rPr>
      <t xml:space="preserve">Сроки реализации проекта: </t>
    </r>
    <r>
      <rPr>
        <sz val="11"/>
        <color rgb="FF434343"/>
        <rFont val="Arial"/>
      </rPr>
      <t>2 года (1.01.2022-31.12.2023)</t>
    </r>
  </si>
  <si>
    <t>Задание для семинара:</t>
  </si>
  <si>
    <t>Рассчитать стоимость лицензий. Условие: всего у нас 5400 пользователей. Лицензии состоят из 2 компонент:</t>
  </si>
  <si>
    <t>- стоимость ПО = 10 млн, закупается один раз с момента начала использования ПО (с момента тестирования)</t>
  </si>
  <si>
    <t>- стоимость лицензий на пользователей. Пакетное предложение для пользователей: 1000 пользователей = 800 000 руб, 500 польз - 300 000 руб., если покупать лицензии на 1 пользователя, то стоимость лицензии для 1 польз = 1000 руб. Прирост по кол-ву пользователей приведен ниже, расширять купленные пакеты нельзя, можно только дозакупать новые. Оцените, какая закупка лицензий выгоднее - поэтапная или единовременная, покажите все варианты и сформируйте итоговое предложение для спонсора проекта.</t>
  </si>
  <si>
    <t>май</t>
  </si>
  <si>
    <t>февраль</t>
  </si>
  <si>
    <t>июль</t>
  </si>
  <si>
    <t xml:space="preserve">ноябрь </t>
  </si>
  <si>
    <r>
      <rPr>
        <b/>
        <sz val="11"/>
        <color rgb="FF434343"/>
        <rFont val="Arial"/>
      </rPr>
      <t xml:space="preserve">Сроки реализации проекта: </t>
    </r>
    <r>
      <rPr>
        <sz val="11"/>
        <color rgb="FF434343"/>
        <rFont val="Arial"/>
      </rPr>
      <t>2 года (01.12.2022-01.12.2024)</t>
    </r>
  </si>
  <si>
    <t>Планируемые работы для аутстафа:</t>
  </si>
  <si>
    <t>1) архитектура приложения</t>
  </si>
  <si>
    <t>back-end dev</t>
  </si>
  <si>
    <t>front-end dev</t>
  </si>
  <si>
    <t>full-stack dev</t>
  </si>
  <si>
    <t xml:space="preserve">Не менее 3х реализованных проектов по внедрению подобных приложений для отчетности за последние 5 лет - 3 балла. +1 балл за каждый дополнительный проект. Не более  10 баллов </t>
  </si>
  <si>
    <t>Наличие и нормальное функционирование СМК</t>
  </si>
  <si>
    <t>СМК отсутствует - 0 баллов, СМК внедрена и функционирует (подтверждено ВДП) - 3 балла, наличие сертификата ISO 9001 - 5 баллов</t>
  </si>
  <si>
    <t>По 1 баллу за каждого участника +3 дополнительных балла за совмещение</t>
  </si>
  <si>
    <t xml:space="preserve">Баалльная оценка: </t>
  </si>
  <si>
    <t>Описание</t>
  </si>
  <si>
    <t>ТЗ</t>
  </si>
  <si>
    <t>КП</t>
  </si>
  <si>
    <r>
      <rPr>
        <b/>
        <sz val="11"/>
        <color rgb="FF434343"/>
        <rFont val="Arial"/>
      </rPr>
      <t>Ваш проект:</t>
    </r>
    <r>
      <rPr>
        <sz val="11"/>
        <color rgb="FF434343"/>
        <rFont val="Arial"/>
      </rPr>
      <t xml:space="preserve"> Разработка и внедрение приложения для отчетности внутренних аудиторов. Проходной балл на второй этап - 30 баллов</t>
    </r>
  </si>
  <si>
    <t>Для работы необходимы лицензии:</t>
  </si>
  <si>
    <t>выбыл</t>
  </si>
  <si>
    <t>победитель</t>
  </si>
  <si>
    <t>1) Jira (5 шт) - 6 мес (1 мес запас)</t>
  </si>
  <si>
    <t>Цена на шт</t>
  </si>
  <si>
    <t>2) EMS SQL Manager for MySQL (10 шт) - ТО 3 года</t>
  </si>
  <si>
    <t>Кешбэк</t>
  </si>
  <si>
    <t>5%, не более 30000</t>
  </si>
  <si>
    <t>Итого</t>
  </si>
  <si>
    <t>https://store.softline.ru/ems/300067856-40117/</t>
  </si>
  <si>
    <t>Итого:</t>
  </si>
  <si>
    <t>https://www.atlassian.com/ru/try/cloud/signup?bundle=jira-software&amp;edition=free</t>
  </si>
  <si>
    <t>2) разработка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</si>
</sst>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8"/>
      <color rgb="FFFFFFFF"/>
      <name val="Calibri"/>
      <scheme val="minor"/>
    </font>
    <font>
      <b/>
      <sz val="18"/>
      <color theme="0"/>
      <name val="Calibri"/>
      <scheme val="minor"/>
    </font>
    <font>
      <sz val="12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2"/>
      <color theme="1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scheme val="minor"/>
    </font>
    <font>
      <sz val="11"/>
      <color rgb="FF434343"/>
      <name val="Arial"/>
    </font>
    <font>
      <sz val="12"/>
      <color theme="1"/>
      <name val="Calibri"/>
    </font>
    <font>
      <sz val="12"/>
      <name val="Calibri"/>
    </font>
    <font>
      <b/>
      <sz val="24"/>
      <color rgb="FF434343"/>
      <name val="Arial"/>
    </font>
    <font>
      <i/>
      <sz val="12"/>
      <color rgb="FF000000"/>
      <name val="Arial"/>
    </font>
    <font>
      <b/>
      <sz val="24"/>
      <color theme="0"/>
      <name val="Calibri"/>
      <scheme val="minor"/>
    </font>
    <font>
      <i/>
      <sz val="12"/>
      <color theme="1"/>
      <name val="Calibri"/>
    </font>
    <font>
      <b/>
      <sz val="11"/>
      <color rgb="FF434343"/>
      <name val="Arial"/>
    </font>
    <font>
      <sz val="12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theme="4"/>
        <bgColor theme="4"/>
      </patternFill>
    </fill>
    <fill>
      <patternFill patternType="solid">
        <fgColor rgb="FFE3E1FF"/>
        <bgColor rgb="FFE3E1FF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1" fillId="3" borderId="0" xfId="0" applyFont="1" applyFill="1"/>
    <xf numFmtId="0" fontId="1" fillId="4" borderId="0" xfId="0" applyFont="1" applyFill="1" applyAlignment="1"/>
    <xf numFmtId="0" fontId="4" fillId="5" borderId="0" xfId="0" applyFont="1" applyFill="1" applyAlignment="1">
      <alignment horizontal="left" wrapText="1"/>
    </xf>
    <xf numFmtId="0" fontId="1" fillId="5" borderId="0" xfId="0" applyFont="1" applyFill="1" applyAlignment="1"/>
    <xf numFmtId="4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vertical="top"/>
    </xf>
    <xf numFmtId="0" fontId="1" fillId="5" borderId="0" xfId="0" applyFont="1" applyFill="1"/>
    <xf numFmtId="0" fontId="5" fillId="5" borderId="0" xfId="0" applyFont="1" applyFill="1" applyAlignment="1">
      <alignment horizontal="left"/>
    </xf>
    <xf numFmtId="0" fontId="4" fillId="6" borderId="0" xfId="0" applyFont="1" applyFill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1" fillId="6" borderId="2" xfId="0" applyFont="1" applyFill="1" applyBorder="1" applyAlignment="1"/>
    <xf numFmtId="4" fontId="1" fillId="6" borderId="2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vertical="top"/>
    </xf>
    <xf numFmtId="0" fontId="6" fillId="6" borderId="0" xfId="0" applyFont="1" applyFill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7" fillId="6" borderId="0" xfId="0" applyFont="1" applyFill="1" applyAlignment="1">
      <alignment vertical="center"/>
    </xf>
    <xf numFmtId="4" fontId="7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vertical="center"/>
    </xf>
    <xf numFmtId="9" fontId="7" fillId="6" borderId="5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4" xfId="0" applyFont="1" applyBorder="1" applyAlignment="1">
      <alignment horizontal="left" vertical="center"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7" fillId="6" borderId="0" xfId="0" applyNumberFormat="1" applyFont="1" applyFill="1" applyAlignment="1">
      <alignment vertical="center"/>
    </xf>
    <xf numFmtId="4" fontId="8" fillId="6" borderId="0" xfId="0" applyNumberFormat="1" applyFont="1" applyFill="1" applyAlignment="1">
      <alignment vertical="center"/>
    </xf>
    <xf numFmtId="9" fontId="7" fillId="6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0" xfId="0" applyFont="1" applyFill="1" applyAlignment="1"/>
    <xf numFmtId="0" fontId="1" fillId="7" borderId="4" xfId="0" applyFont="1" applyFill="1" applyBorder="1" applyAlignment="1"/>
    <xf numFmtId="0" fontId="1" fillId="7" borderId="0" xfId="0" applyFont="1" applyFill="1"/>
    <xf numFmtId="4" fontId="1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9" fontId="1" fillId="0" borderId="0" xfId="0" applyNumberFormat="1" applyFont="1" applyAlignment="1"/>
    <xf numFmtId="0" fontId="10" fillId="0" borderId="0" xfId="0" applyFont="1" applyAlignment="1"/>
    <xf numFmtId="0" fontId="10" fillId="0" borderId="0" xfId="0" applyFont="1" applyAlignment="1">
      <alignment vertical="center"/>
    </xf>
    <xf numFmtId="0" fontId="10" fillId="0" borderId="0" xfId="0" applyFont="1"/>
    <xf numFmtId="0" fontId="13" fillId="0" borderId="0" xfId="0" applyFont="1" applyAlignment="1"/>
    <xf numFmtId="0" fontId="14" fillId="5" borderId="0" xfId="0" applyFont="1" applyFill="1" applyAlignment="1"/>
    <xf numFmtId="0" fontId="15" fillId="8" borderId="0" xfId="0" applyFont="1" applyFill="1" applyAlignment="1">
      <alignment horizontal="center"/>
    </xf>
    <xf numFmtId="0" fontId="1" fillId="9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0" fillId="0" borderId="9" xfId="0" applyFont="1" applyBorder="1" applyAlignment="1"/>
    <xf numFmtId="0" fontId="1" fillId="0" borderId="9" xfId="0" applyFont="1" applyBorder="1" applyAlignment="1"/>
    <xf numFmtId="0" fontId="21" fillId="5" borderId="0" xfId="0" applyFont="1" applyFill="1" applyAlignment="1">
      <alignment horizontal="left"/>
    </xf>
    <xf numFmtId="0" fontId="4" fillId="6" borderId="9" xfId="0" applyFont="1" applyFill="1" applyBorder="1" applyAlignment="1">
      <alignment horizontal="left" wrapText="1"/>
    </xf>
    <xf numFmtId="0" fontId="1" fillId="6" borderId="9" xfId="0" applyFont="1" applyFill="1" applyBorder="1" applyAlignment="1">
      <alignment wrapText="1"/>
    </xf>
    <xf numFmtId="4" fontId="1" fillId="6" borderId="9" xfId="0" applyNumberFormat="1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6" fillId="6" borderId="9" xfId="0" applyFont="1" applyFill="1" applyBorder="1" applyAlignment="1">
      <alignment horizontal="left" vertical="center" wrapText="1"/>
    </xf>
    <xf numFmtId="0" fontId="22" fillId="6" borderId="9" xfId="0" applyFont="1" applyFill="1" applyBorder="1" applyAlignment="1">
      <alignment vertical="center" wrapText="1"/>
    </xf>
    <xf numFmtId="4" fontId="7" fillId="6" borderId="9" xfId="0" applyNumberFormat="1" applyFont="1" applyFill="1" applyBorder="1" applyAlignment="1">
      <alignment horizontal="center" vertical="center" wrapText="1"/>
    </xf>
    <xf numFmtId="9" fontId="7" fillId="6" borderId="9" xfId="0" applyNumberFormat="1" applyFont="1" applyFill="1" applyBorder="1" applyAlignment="1">
      <alignment vertical="center" wrapText="1"/>
    </xf>
    <xf numFmtId="0" fontId="4" fillId="0" borderId="9" xfId="0" applyFont="1" applyBorder="1" applyAlignment="1">
      <alignment horizontal="left" vertical="center" wrapText="1"/>
    </xf>
    <xf numFmtId="0" fontId="18" fillId="0" borderId="9" xfId="0" applyFont="1" applyBorder="1" applyAlignment="1">
      <alignment vertical="top" wrapText="1"/>
    </xf>
    <xf numFmtId="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9" fontId="1" fillId="0" borderId="9" xfId="0" applyNumberFormat="1" applyFont="1" applyBorder="1" applyAlignment="1">
      <alignment horizontal="center" vertical="center" wrapText="1"/>
    </xf>
    <xf numFmtId="0" fontId="20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vertical="top" wrapText="1"/>
    </xf>
    <xf numFmtId="9" fontId="7" fillId="6" borderId="9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8" fillId="0" borderId="0" xfId="0" applyFont="1" applyAlignment="1"/>
    <xf numFmtId="0" fontId="18" fillId="7" borderId="0" xfId="0" applyFont="1" applyFill="1"/>
    <xf numFmtId="0" fontId="18" fillId="7" borderId="4" xfId="0" applyFont="1" applyFill="1" applyBorder="1"/>
    <xf numFmtId="4" fontId="18" fillId="7" borderId="0" xfId="0" applyNumberFormat="1" applyFont="1" applyFill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8" fillId="6" borderId="0" xfId="0" applyFont="1" applyFill="1"/>
    <xf numFmtId="0" fontId="18" fillId="6" borderId="4" xfId="0" applyFont="1" applyFill="1" applyBorder="1"/>
    <xf numFmtId="4" fontId="18" fillId="6" borderId="0" xfId="0" applyNumberFormat="1" applyFont="1" applyFill="1" applyAlignment="1">
      <alignment horizontal="center" vertical="center"/>
    </xf>
    <xf numFmtId="9" fontId="18" fillId="6" borderId="5" xfId="0" applyNumberFormat="1" applyFont="1" applyFill="1" applyBorder="1" applyAlignment="1">
      <alignment horizontal="center" vertical="center"/>
    </xf>
    <xf numFmtId="0" fontId="18" fillId="6" borderId="12" xfId="0" applyFont="1" applyFill="1" applyBorder="1"/>
    <xf numFmtId="0" fontId="18" fillId="6" borderId="13" xfId="0" applyFont="1" applyFill="1" applyBorder="1"/>
    <xf numFmtId="4" fontId="18" fillId="6" borderId="13" xfId="0" applyNumberFormat="1" applyFont="1" applyFill="1" applyBorder="1" applyAlignment="1">
      <alignment horizontal="center" vertical="center"/>
    </xf>
    <xf numFmtId="9" fontId="18" fillId="6" borderId="14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4" fontId="8" fillId="6" borderId="9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/>
    <xf numFmtId="0" fontId="3" fillId="2" borderId="0" xfId="0" applyFont="1" applyFill="1" applyAlignment="1"/>
    <xf numFmtId="0" fontId="15" fillId="8" borderId="0" xfId="0" applyFont="1" applyFill="1" applyAlignment="1">
      <alignment horizontal="center"/>
    </xf>
    <xf numFmtId="0" fontId="11" fillId="5" borderId="0" xfId="0" applyFont="1" applyFill="1" applyAlignment="1">
      <alignment vertical="top" wrapText="1"/>
    </xf>
    <xf numFmtId="0" fontId="11" fillId="5" borderId="6" xfId="0" applyFont="1" applyFill="1" applyBorder="1" applyAlignment="1">
      <alignment vertical="top" wrapText="1"/>
    </xf>
    <xf numFmtId="0" fontId="12" fillId="0" borderId="7" xfId="0" applyFont="1" applyBorder="1"/>
    <xf numFmtId="0" fontId="12" fillId="0" borderId="8" xfId="0" applyFont="1" applyBorder="1"/>
    <xf numFmtId="0" fontId="10" fillId="0" borderId="0" xfId="0" applyFont="1" applyAlignment="1">
      <alignment vertical="top" wrapText="1"/>
    </xf>
    <xf numFmtId="0" fontId="14" fillId="5" borderId="0" xfId="0" applyFont="1" applyFill="1" applyAlignment="1">
      <alignment vertical="top" wrapText="1"/>
    </xf>
    <xf numFmtId="0" fontId="19" fillId="0" borderId="0" xfId="0" applyFont="1" applyAlignment="1">
      <alignment vertical="top" wrapText="1"/>
    </xf>
    <xf numFmtId="0" fontId="2" fillId="2" borderId="9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4"/>
  <sheetViews>
    <sheetView workbookViewId="0"/>
  </sheetViews>
  <sheetFormatPr defaultColWidth="11.19921875" defaultRowHeight="15" customHeight="1" x14ac:dyDescent="0.3"/>
  <cols>
    <col min="6" max="6" width="20.296875" customWidth="1"/>
  </cols>
  <sheetData>
    <row r="2" spans="1:6" ht="15.6" x14ac:dyDescent="0.3">
      <c r="A2" s="89" t="s">
        <v>0</v>
      </c>
      <c r="B2" s="90"/>
      <c r="C2" s="90"/>
      <c r="D2" s="90"/>
      <c r="E2" s="90"/>
      <c r="F2" s="90"/>
    </row>
    <row r="3" spans="1:6" ht="15" customHeight="1" x14ac:dyDescent="0.3">
      <c r="A3" s="90"/>
      <c r="B3" s="90"/>
      <c r="C3" s="90"/>
      <c r="D3" s="90"/>
      <c r="E3" s="90"/>
      <c r="F3" s="90"/>
    </row>
    <row r="4" spans="1:6" ht="78" customHeight="1" x14ac:dyDescent="0.3">
      <c r="A4" s="90"/>
      <c r="B4" s="90"/>
      <c r="C4" s="90"/>
      <c r="D4" s="90"/>
      <c r="E4" s="90"/>
      <c r="F4" s="90"/>
    </row>
  </sheetData>
  <mergeCells count="1">
    <mergeCell ref="A2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3"/>
  <sheetViews>
    <sheetView workbookViewId="0">
      <selection activeCell="A3" sqref="A3:E23"/>
    </sheetView>
  </sheetViews>
  <sheetFormatPr defaultColWidth="11.19921875" defaultRowHeight="15" customHeight="1" x14ac:dyDescent="0.3"/>
  <cols>
    <col min="1" max="1" width="16.3984375" customWidth="1"/>
  </cols>
  <sheetData>
    <row r="1" spans="1:5" ht="15.6" x14ac:dyDescent="0.3">
      <c r="A1" s="91" t="s">
        <v>1</v>
      </c>
      <c r="B1" s="90"/>
      <c r="C1" s="90"/>
      <c r="D1" s="90"/>
      <c r="E1" s="90"/>
    </row>
    <row r="3" spans="1:5" ht="15" customHeight="1" x14ac:dyDescent="0.45">
      <c r="A3" s="92" t="s">
        <v>2</v>
      </c>
      <c r="B3" s="90"/>
      <c r="C3" s="90"/>
      <c r="D3" s="90"/>
      <c r="E3" s="90"/>
    </row>
    <row r="4" spans="1:5" ht="15.6" x14ac:dyDescent="0.3">
      <c r="C4" s="2" t="s">
        <v>3</v>
      </c>
      <c r="D4" s="2" t="s">
        <v>4</v>
      </c>
      <c r="E4" s="2" t="s">
        <v>5</v>
      </c>
    </row>
    <row r="5" spans="1:5" ht="15.6" x14ac:dyDescent="0.3">
      <c r="A5" s="2" t="s">
        <v>6</v>
      </c>
      <c r="C5" s="2">
        <v>1</v>
      </c>
      <c r="D5" s="2">
        <v>1</v>
      </c>
      <c r="E5" s="2">
        <v>1</v>
      </c>
    </row>
    <row r="6" spans="1:5" ht="15.6" x14ac:dyDescent="0.3">
      <c r="A6" s="2" t="s">
        <v>7</v>
      </c>
      <c r="C6" s="2">
        <v>4</v>
      </c>
      <c r="D6" s="2">
        <v>2</v>
      </c>
      <c r="E6" s="2">
        <v>2</v>
      </c>
    </row>
    <row r="7" spans="1:5" ht="15.6" x14ac:dyDescent="0.3">
      <c r="A7" s="2" t="s">
        <v>8</v>
      </c>
      <c r="C7" s="2">
        <v>4</v>
      </c>
      <c r="D7" s="2">
        <v>3</v>
      </c>
      <c r="E7" s="2">
        <v>2</v>
      </c>
    </row>
    <row r="8" spans="1:5" ht="15.6" x14ac:dyDescent="0.3">
      <c r="A8" s="2" t="s">
        <v>9</v>
      </c>
      <c r="C8" s="2">
        <v>2</v>
      </c>
      <c r="D8" s="2">
        <v>1</v>
      </c>
      <c r="E8" s="2">
        <v>1</v>
      </c>
    </row>
    <row r="10" spans="1:5" ht="15" customHeight="1" x14ac:dyDescent="0.45">
      <c r="A10" s="93" t="s">
        <v>10</v>
      </c>
      <c r="B10" s="90"/>
      <c r="C10" s="90"/>
      <c r="D10" s="90"/>
      <c r="E10" s="90"/>
    </row>
    <row r="11" spans="1:5" ht="15.6" x14ac:dyDescent="0.3">
      <c r="A11" s="2" t="s">
        <v>11</v>
      </c>
      <c r="C11" s="2" t="s">
        <v>12</v>
      </c>
      <c r="D11" s="2" t="s">
        <v>12</v>
      </c>
    </row>
    <row r="12" spans="1:5" ht="15.6" x14ac:dyDescent="0.3">
      <c r="A12" s="2" t="s">
        <v>7</v>
      </c>
      <c r="C12" s="2" t="s">
        <v>12</v>
      </c>
      <c r="D12" s="2" t="s">
        <v>12</v>
      </c>
      <c r="E12" s="2" t="s">
        <v>12</v>
      </c>
    </row>
    <row r="13" spans="1:5" ht="15.6" x14ac:dyDescent="0.3">
      <c r="A13" s="2" t="s">
        <v>7</v>
      </c>
      <c r="C13" s="2" t="s">
        <v>12</v>
      </c>
      <c r="D13" s="2" t="s">
        <v>12</v>
      </c>
      <c r="E13" s="2" t="s">
        <v>12</v>
      </c>
    </row>
    <row r="14" spans="1:5" ht="15.6" x14ac:dyDescent="0.3">
      <c r="A14" s="2" t="s">
        <v>7</v>
      </c>
      <c r="C14" s="2" t="s">
        <v>12</v>
      </c>
      <c r="D14" s="3"/>
      <c r="E14" s="3"/>
    </row>
    <row r="15" spans="1:5" ht="15.6" x14ac:dyDescent="0.3">
      <c r="A15" s="2" t="s">
        <v>7</v>
      </c>
      <c r="C15" s="2" t="s">
        <v>12</v>
      </c>
      <c r="D15" s="3"/>
      <c r="E15" s="3"/>
    </row>
    <row r="16" spans="1:5" ht="15.6" x14ac:dyDescent="0.3">
      <c r="A16" s="2" t="s">
        <v>13</v>
      </c>
      <c r="C16" s="2" t="s">
        <v>12</v>
      </c>
      <c r="D16" s="2" t="s">
        <v>12</v>
      </c>
      <c r="E16" s="2" t="s">
        <v>12</v>
      </c>
    </row>
    <row r="17" spans="1:5" ht="15.6" x14ac:dyDescent="0.3">
      <c r="A17" s="2" t="s">
        <v>13</v>
      </c>
      <c r="C17" s="2" t="s">
        <v>12</v>
      </c>
    </row>
    <row r="18" spans="1:5" ht="15.6" x14ac:dyDescent="0.3">
      <c r="A18" s="2" t="s">
        <v>13</v>
      </c>
      <c r="C18" s="2" t="s">
        <v>12</v>
      </c>
      <c r="D18" s="2" t="s">
        <v>12</v>
      </c>
      <c r="E18" s="3"/>
    </row>
    <row r="19" spans="1:5" ht="15.6" x14ac:dyDescent="0.3">
      <c r="A19" s="2" t="s">
        <v>13</v>
      </c>
      <c r="D19" s="3"/>
      <c r="E19" s="3"/>
    </row>
    <row r="20" spans="1:5" ht="15.6" x14ac:dyDescent="0.3">
      <c r="A20" s="2" t="s">
        <v>14</v>
      </c>
      <c r="C20" s="2" t="s">
        <v>15</v>
      </c>
      <c r="D20" s="2" t="s">
        <v>15</v>
      </c>
    </row>
    <row r="21" spans="1:5" ht="15.6" x14ac:dyDescent="0.3">
      <c r="A21" s="2" t="s">
        <v>14</v>
      </c>
      <c r="C21" s="2" t="s">
        <v>15</v>
      </c>
      <c r="D21" s="3"/>
      <c r="E21" s="3"/>
    </row>
    <row r="23" spans="1:5" ht="15.6" x14ac:dyDescent="0.3">
      <c r="A23" s="4" t="s">
        <v>16</v>
      </c>
    </row>
  </sheetData>
  <mergeCells count="3">
    <mergeCell ref="A1:E1"/>
    <mergeCell ref="A3:E3"/>
    <mergeCell ref="A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3"/>
  <sheetViews>
    <sheetView topLeftCell="A13" workbookViewId="0">
      <selection activeCell="A4" sqref="A4:H15"/>
    </sheetView>
  </sheetViews>
  <sheetFormatPr defaultColWidth="11.19921875" defaultRowHeight="15" customHeight="1" x14ac:dyDescent="0.3"/>
  <cols>
    <col min="1" max="1" width="5.19921875" customWidth="1"/>
    <col min="2" max="2" width="22.3984375" customWidth="1"/>
    <col min="3" max="3" width="38.3984375" customWidth="1"/>
  </cols>
  <sheetData>
    <row r="1" spans="1:27" ht="15.6" x14ac:dyDescent="0.3">
      <c r="A1" s="89" t="s">
        <v>17</v>
      </c>
      <c r="B1" s="90"/>
      <c r="C1" s="90"/>
      <c r="D1" s="90"/>
      <c r="E1" s="90"/>
      <c r="F1" s="90"/>
      <c r="G1" s="90"/>
      <c r="H1" s="90"/>
    </row>
    <row r="2" spans="1:27" ht="52.5" customHeight="1" x14ac:dyDescent="0.3">
      <c r="A2" s="90"/>
      <c r="B2" s="90"/>
      <c r="C2" s="90"/>
      <c r="D2" s="90"/>
      <c r="E2" s="90"/>
      <c r="F2" s="90"/>
      <c r="G2" s="90"/>
      <c r="H2" s="90"/>
    </row>
    <row r="3" spans="1:27" ht="15.6" x14ac:dyDescent="0.3">
      <c r="A3" s="5"/>
      <c r="B3" s="5"/>
      <c r="C3" s="6"/>
      <c r="D3" s="7"/>
      <c r="E3" s="6"/>
      <c r="F3" s="6"/>
      <c r="G3" s="6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" x14ac:dyDescent="0.35">
      <c r="A4" s="5"/>
      <c r="B4" s="10" t="s">
        <v>18</v>
      </c>
      <c r="C4" s="6"/>
      <c r="D4" s="7"/>
      <c r="E4" s="6"/>
      <c r="F4" s="6"/>
      <c r="G4" s="6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.6" x14ac:dyDescent="0.3">
      <c r="A5" s="11"/>
      <c r="B5" s="12"/>
      <c r="C5" s="13"/>
      <c r="D5" s="14" t="s">
        <v>19</v>
      </c>
      <c r="E5" s="13" t="s">
        <v>3</v>
      </c>
      <c r="F5" s="13" t="s">
        <v>4</v>
      </c>
      <c r="G5" s="13" t="s">
        <v>5</v>
      </c>
      <c r="H5" s="15" t="s">
        <v>20</v>
      </c>
    </row>
    <row r="6" spans="1:27" ht="31.2" x14ac:dyDescent="0.3">
      <c r="A6" s="16">
        <v>1</v>
      </c>
      <c r="B6" s="17" t="s">
        <v>21</v>
      </c>
      <c r="C6" s="18" t="s">
        <v>22</v>
      </c>
      <c r="D6" s="19">
        <v>50</v>
      </c>
      <c r="E6" s="20"/>
      <c r="F6" s="20"/>
      <c r="G6" s="20"/>
      <c r="H6" s="21">
        <v>0.4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ht="78" x14ac:dyDescent="0.3">
      <c r="A7" s="23">
        <v>1.1000000000000001</v>
      </c>
      <c r="B7" s="24" t="s">
        <v>23</v>
      </c>
      <c r="C7" s="1" t="s">
        <v>24</v>
      </c>
      <c r="D7" s="25">
        <v>10</v>
      </c>
      <c r="E7" s="26">
        <v>3</v>
      </c>
      <c r="F7" s="26">
        <v>0</v>
      </c>
      <c r="G7" s="26">
        <v>7</v>
      </c>
      <c r="H7" s="27"/>
    </row>
    <row r="8" spans="1:27" ht="130.5" customHeight="1" x14ac:dyDescent="0.3">
      <c r="A8" s="23">
        <v>1.2</v>
      </c>
      <c r="B8" s="24" t="s">
        <v>25</v>
      </c>
      <c r="C8" s="1" t="s">
        <v>26</v>
      </c>
      <c r="D8" s="25">
        <v>5</v>
      </c>
      <c r="E8" s="28"/>
      <c r="F8" s="28"/>
      <c r="G8" s="28"/>
      <c r="H8" s="27"/>
    </row>
    <row r="9" spans="1:27" ht="126" customHeight="1" x14ac:dyDescent="0.3">
      <c r="A9" s="23">
        <v>1.3</v>
      </c>
      <c r="B9" s="24" t="s">
        <v>27</v>
      </c>
      <c r="C9" s="1" t="s">
        <v>28</v>
      </c>
      <c r="D9" s="25">
        <v>5</v>
      </c>
      <c r="E9" s="26">
        <v>4</v>
      </c>
      <c r="F9" s="26">
        <v>4</v>
      </c>
      <c r="G9" s="26">
        <v>5</v>
      </c>
      <c r="H9" s="27"/>
    </row>
    <row r="10" spans="1:27" ht="93.6" x14ac:dyDescent="0.3">
      <c r="A10" s="23">
        <v>1.4</v>
      </c>
      <c r="B10" s="24" t="s">
        <v>29</v>
      </c>
      <c r="C10" s="1" t="s">
        <v>30</v>
      </c>
      <c r="D10" s="25">
        <v>10</v>
      </c>
      <c r="E10" s="28"/>
      <c r="F10" s="28"/>
      <c r="G10" s="28"/>
      <c r="H10" s="27"/>
    </row>
    <row r="11" spans="1:27" ht="62.4" x14ac:dyDescent="0.3">
      <c r="A11" s="23">
        <v>1.5</v>
      </c>
      <c r="B11" s="24" t="s">
        <v>31</v>
      </c>
      <c r="C11" s="1" t="s">
        <v>32</v>
      </c>
      <c r="D11" s="25">
        <v>10</v>
      </c>
      <c r="E11" s="26">
        <v>10</v>
      </c>
      <c r="F11" s="26">
        <v>10</v>
      </c>
      <c r="G11" s="26">
        <v>8</v>
      </c>
      <c r="H11" s="27"/>
    </row>
    <row r="12" spans="1:27" ht="78" x14ac:dyDescent="0.3">
      <c r="A12" s="23">
        <v>1.6</v>
      </c>
      <c r="B12" s="24" t="s">
        <v>33</v>
      </c>
      <c r="C12" s="1" t="s">
        <v>34</v>
      </c>
      <c r="D12" s="25">
        <v>10</v>
      </c>
      <c r="E12" s="26">
        <v>10</v>
      </c>
      <c r="F12" s="26">
        <v>10</v>
      </c>
      <c r="G12" s="26">
        <v>10</v>
      </c>
      <c r="H12" s="27"/>
    </row>
    <row r="13" spans="1:27" ht="31.2" x14ac:dyDescent="0.3">
      <c r="A13" s="16">
        <v>2</v>
      </c>
      <c r="B13" s="17" t="s">
        <v>35</v>
      </c>
      <c r="C13" s="29"/>
      <c r="D13" s="19">
        <v>50</v>
      </c>
      <c r="E13" s="30"/>
      <c r="F13" s="30"/>
      <c r="G13" s="30"/>
      <c r="H13" s="31">
        <v>0.6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46.5" customHeight="1" x14ac:dyDescent="0.3">
      <c r="A14" s="33">
        <v>2.1</v>
      </c>
      <c r="B14" s="24" t="s">
        <v>36</v>
      </c>
      <c r="C14" s="34" t="s">
        <v>37</v>
      </c>
      <c r="D14" s="35"/>
      <c r="E14" s="26">
        <v>30000000</v>
      </c>
      <c r="F14" s="26">
        <v>25000000</v>
      </c>
      <c r="G14" s="26">
        <v>45000000</v>
      </c>
      <c r="H14" s="36"/>
    </row>
    <row r="15" spans="1:27" ht="15.6" x14ac:dyDescent="0.3">
      <c r="A15" s="37"/>
      <c r="B15" s="38" t="s">
        <v>38</v>
      </c>
      <c r="C15" s="39"/>
      <c r="D15" s="40"/>
      <c r="E15" s="40"/>
      <c r="F15" s="40"/>
      <c r="G15" s="40"/>
      <c r="H15" s="40"/>
    </row>
    <row r="16" spans="1:27" ht="15.6" x14ac:dyDescent="0.3">
      <c r="D16" s="35"/>
      <c r="E16" s="41"/>
      <c r="F16" s="41"/>
      <c r="G16" s="41"/>
      <c r="H16" s="41"/>
    </row>
    <row r="17" spans="1:8" ht="15.6" x14ac:dyDescent="0.3">
      <c r="D17" s="35"/>
      <c r="E17" s="41"/>
      <c r="F17" s="41"/>
      <c r="G17" s="41"/>
      <c r="H17" s="41"/>
    </row>
    <row r="18" spans="1:8" ht="15.6" x14ac:dyDescent="0.3">
      <c r="D18" s="35"/>
      <c r="E18" s="41"/>
      <c r="F18" s="41"/>
      <c r="G18" s="41"/>
      <c r="H18" s="41"/>
    </row>
    <row r="19" spans="1:8" ht="15.6" x14ac:dyDescent="0.3">
      <c r="D19" s="35"/>
      <c r="E19" s="41"/>
      <c r="F19" s="41"/>
      <c r="G19" s="41"/>
      <c r="H19" s="41"/>
    </row>
    <row r="20" spans="1:8" ht="15.6" x14ac:dyDescent="0.3">
      <c r="D20" s="35"/>
      <c r="H20" s="42"/>
    </row>
    <row r="21" spans="1:8" ht="15.6" x14ac:dyDescent="0.3">
      <c r="D21" s="35"/>
      <c r="H21" s="42"/>
    </row>
    <row r="22" spans="1:8" ht="15.6" x14ac:dyDescent="0.3">
      <c r="D22" s="35"/>
      <c r="H22" s="42"/>
    </row>
    <row r="23" spans="1:8" ht="15.6" x14ac:dyDescent="0.3">
      <c r="D23" s="35"/>
      <c r="H23" s="42"/>
    </row>
    <row r="24" spans="1:8" ht="15.6" x14ac:dyDescent="0.3">
      <c r="A24" s="43"/>
      <c r="B24" s="43"/>
      <c r="D24" s="35"/>
      <c r="H24" s="42"/>
    </row>
    <row r="25" spans="1:8" ht="15.6" x14ac:dyDescent="0.3">
      <c r="A25" s="43"/>
      <c r="B25" s="43"/>
      <c r="D25" s="35"/>
      <c r="H25" s="42"/>
    </row>
    <row r="26" spans="1:8" ht="15.6" x14ac:dyDescent="0.3">
      <c r="D26" s="35"/>
      <c r="H26" s="42"/>
    </row>
    <row r="27" spans="1:8" ht="15.6" x14ac:dyDescent="0.3">
      <c r="D27" s="35"/>
      <c r="H27" s="42"/>
    </row>
    <row r="28" spans="1:8" ht="15.6" x14ac:dyDescent="0.3">
      <c r="D28" s="35"/>
      <c r="H28" s="42"/>
    </row>
    <row r="29" spans="1:8" ht="15.6" x14ac:dyDescent="0.3">
      <c r="D29" s="35"/>
      <c r="H29" s="42"/>
    </row>
    <row r="30" spans="1:8" ht="15.6" x14ac:dyDescent="0.3">
      <c r="D30" s="35"/>
      <c r="H30" s="42"/>
    </row>
    <row r="31" spans="1:8" ht="15.6" x14ac:dyDescent="0.3">
      <c r="D31" s="35"/>
      <c r="H31" s="42"/>
    </row>
    <row r="32" spans="1:8" ht="15.6" x14ac:dyDescent="0.3">
      <c r="D32" s="35"/>
      <c r="H32" s="42"/>
    </row>
    <row r="33" spans="4:8" ht="15.6" x14ac:dyDescent="0.3">
      <c r="D33" s="35"/>
      <c r="H33" s="42"/>
    </row>
    <row r="34" spans="4:8" ht="15.6" x14ac:dyDescent="0.3">
      <c r="D34" s="35"/>
      <c r="H34" s="42"/>
    </row>
    <row r="35" spans="4:8" ht="15.6" x14ac:dyDescent="0.3">
      <c r="D35" s="35"/>
      <c r="H35" s="42"/>
    </row>
    <row r="36" spans="4:8" ht="15.6" x14ac:dyDescent="0.3">
      <c r="D36" s="35"/>
      <c r="H36" s="42"/>
    </row>
    <row r="37" spans="4:8" ht="15.6" x14ac:dyDescent="0.3">
      <c r="D37" s="35"/>
      <c r="H37" s="42"/>
    </row>
    <row r="38" spans="4:8" ht="15.6" x14ac:dyDescent="0.3">
      <c r="D38" s="35"/>
      <c r="H38" s="42"/>
    </row>
    <row r="39" spans="4:8" ht="15.6" x14ac:dyDescent="0.3">
      <c r="D39" s="35"/>
      <c r="H39" s="42"/>
    </row>
    <row r="40" spans="4:8" ht="15.6" x14ac:dyDescent="0.3">
      <c r="D40" s="35"/>
      <c r="H40" s="42"/>
    </row>
    <row r="41" spans="4:8" ht="15.6" x14ac:dyDescent="0.3">
      <c r="D41" s="35"/>
      <c r="H41" s="42"/>
    </row>
    <row r="42" spans="4:8" ht="15.6" x14ac:dyDescent="0.3">
      <c r="D42" s="35"/>
      <c r="H42" s="42"/>
    </row>
    <row r="43" spans="4:8" ht="15.6" x14ac:dyDescent="0.3">
      <c r="D43" s="35"/>
      <c r="H43" s="42"/>
    </row>
    <row r="44" spans="4:8" ht="15.6" x14ac:dyDescent="0.3">
      <c r="D44" s="35"/>
      <c r="H44" s="42"/>
    </row>
    <row r="45" spans="4:8" ht="15.6" x14ac:dyDescent="0.3">
      <c r="D45" s="35"/>
      <c r="H45" s="42"/>
    </row>
    <row r="46" spans="4:8" ht="15.6" x14ac:dyDescent="0.3">
      <c r="D46" s="35"/>
      <c r="H46" s="42"/>
    </row>
    <row r="47" spans="4:8" ht="15.6" x14ac:dyDescent="0.3">
      <c r="D47" s="35"/>
      <c r="H47" s="42"/>
    </row>
    <row r="48" spans="4:8" ht="15.6" x14ac:dyDescent="0.3">
      <c r="D48" s="35"/>
      <c r="H48" s="42"/>
    </row>
    <row r="49" spans="4:8" ht="15.6" x14ac:dyDescent="0.3">
      <c r="D49" s="35"/>
      <c r="H49" s="42"/>
    </row>
    <row r="50" spans="4:8" ht="15.6" x14ac:dyDescent="0.3">
      <c r="D50" s="35"/>
      <c r="H50" s="42"/>
    </row>
    <row r="51" spans="4:8" ht="15.6" x14ac:dyDescent="0.3">
      <c r="D51" s="35"/>
      <c r="H51" s="42"/>
    </row>
    <row r="52" spans="4:8" ht="15.6" x14ac:dyDescent="0.3">
      <c r="D52" s="35"/>
      <c r="H52" s="42"/>
    </row>
    <row r="53" spans="4:8" ht="15.6" x14ac:dyDescent="0.3">
      <c r="D53" s="35"/>
      <c r="H53" s="42"/>
    </row>
    <row r="54" spans="4:8" ht="15.6" x14ac:dyDescent="0.3">
      <c r="D54" s="35"/>
      <c r="H54" s="42"/>
    </row>
    <row r="55" spans="4:8" ht="15.6" x14ac:dyDescent="0.3">
      <c r="D55" s="35"/>
      <c r="H55" s="42"/>
    </row>
    <row r="56" spans="4:8" ht="15.6" x14ac:dyDescent="0.3">
      <c r="D56" s="35"/>
      <c r="H56" s="42"/>
    </row>
    <row r="57" spans="4:8" ht="15.6" x14ac:dyDescent="0.3">
      <c r="D57" s="35"/>
      <c r="H57" s="42"/>
    </row>
    <row r="58" spans="4:8" ht="15.6" x14ac:dyDescent="0.3">
      <c r="D58" s="35"/>
      <c r="H58" s="42"/>
    </row>
    <row r="59" spans="4:8" ht="15.6" x14ac:dyDescent="0.3">
      <c r="D59" s="35"/>
      <c r="H59" s="42"/>
    </row>
    <row r="60" spans="4:8" ht="15.6" x14ac:dyDescent="0.3">
      <c r="D60" s="35"/>
      <c r="H60" s="42"/>
    </row>
    <row r="61" spans="4:8" ht="15.6" x14ac:dyDescent="0.3">
      <c r="D61" s="35"/>
      <c r="H61" s="42"/>
    </row>
    <row r="62" spans="4:8" ht="15.6" x14ac:dyDescent="0.3">
      <c r="D62" s="35"/>
      <c r="H62" s="42"/>
    </row>
    <row r="63" spans="4:8" ht="15.6" x14ac:dyDescent="0.3">
      <c r="D63" s="35"/>
      <c r="H63" s="42"/>
    </row>
    <row r="64" spans="4:8" ht="15.6" x14ac:dyDescent="0.3">
      <c r="D64" s="35"/>
      <c r="H64" s="42"/>
    </row>
    <row r="65" spans="4:8" ht="15.6" x14ac:dyDescent="0.3">
      <c r="D65" s="35"/>
      <c r="H65" s="42"/>
    </row>
    <row r="66" spans="4:8" ht="15.6" x14ac:dyDescent="0.3">
      <c r="D66" s="35"/>
      <c r="H66" s="42"/>
    </row>
    <row r="67" spans="4:8" ht="15.6" x14ac:dyDescent="0.3">
      <c r="D67" s="35"/>
      <c r="H67" s="42"/>
    </row>
    <row r="68" spans="4:8" ht="15.6" x14ac:dyDescent="0.3">
      <c r="D68" s="35"/>
      <c r="H68" s="42"/>
    </row>
    <row r="69" spans="4:8" ht="15.6" x14ac:dyDescent="0.3">
      <c r="D69" s="35"/>
      <c r="H69" s="42"/>
    </row>
    <row r="70" spans="4:8" ht="15.6" x14ac:dyDescent="0.3">
      <c r="D70" s="35"/>
      <c r="H70" s="42"/>
    </row>
    <row r="71" spans="4:8" ht="15.6" x14ac:dyDescent="0.3">
      <c r="D71" s="35"/>
      <c r="H71" s="42"/>
    </row>
    <row r="72" spans="4:8" ht="15.6" x14ac:dyDescent="0.3">
      <c r="D72" s="35"/>
      <c r="H72" s="42"/>
    </row>
    <row r="73" spans="4:8" ht="15.6" x14ac:dyDescent="0.3">
      <c r="D73" s="35"/>
      <c r="H73" s="42"/>
    </row>
    <row r="74" spans="4:8" ht="15.6" x14ac:dyDescent="0.3">
      <c r="D74" s="35"/>
      <c r="H74" s="42"/>
    </row>
    <row r="75" spans="4:8" ht="15.6" x14ac:dyDescent="0.3">
      <c r="D75" s="35"/>
      <c r="H75" s="42"/>
    </row>
    <row r="76" spans="4:8" ht="15.6" x14ac:dyDescent="0.3">
      <c r="D76" s="35"/>
      <c r="H76" s="42"/>
    </row>
    <row r="77" spans="4:8" ht="15.6" x14ac:dyDescent="0.3">
      <c r="D77" s="35"/>
      <c r="H77" s="42"/>
    </row>
    <row r="78" spans="4:8" ht="15.6" x14ac:dyDescent="0.3">
      <c r="D78" s="35"/>
      <c r="H78" s="42"/>
    </row>
    <row r="79" spans="4:8" ht="15.6" x14ac:dyDescent="0.3">
      <c r="D79" s="35"/>
      <c r="H79" s="42"/>
    </row>
    <row r="80" spans="4:8" ht="15.6" x14ac:dyDescent="0.3">
      <c r="D80" s="35"/>
      <c r="H80" s="42"/>
    </row>
    <row r="81" spans="4:8" ht="15.6" x14ac:dyDescent="0.3">
      <c r="D81" s="35"/>
      <c r="H81" s="42"/>
    </row>
    <row r="82" spans="4:8" ht="15.6" x14ac:dyDescent="0.3">
      <c r="D82" s="35"/>
      <c r="H82" s="42"/>
    </row>
    <row r="83" spans="4:8" ht="15.6" x14ac:dyDescent="0.3">
      <c r="D83" s="35"/>
      <c r="H83" s="42"/>
    </row>
    <row r="84" spans="4:8" ht="15.6" x14ac:dyDescent="0.3">
      <c r="D84" s="35"/>
      <c r="H84" s="42"/>
    </row>
    <row r="85" spans="4:8" ht="15.6" x14ac:dyDescent="0.3">
      <c r="D85" s="35"/>
      <c r="H85" s="42"/>
    </row>
    <row r="86" spans="4:8" ht="15.6" x14ac:dyDescent="0.3">
      <c r="D86" s="35"/>
      <c r="H86" s="42"/>
    </row>
    <row r="87" spans="4:8" ht="15.6" x14ac:dyDescent="0.3">
      <c r="D87" s="35"/>
      <c r="H87" s="42"/>
    </row>
    <row r="88" spans="4:8" ht="15.6" x14ac:dyDescent="0.3">
      <c r="D88" s="35"/>
      <c r="H88" s="42"/>
    </row>
    <row r="89" spans="4:8" ht="15.6" x14ac:dyDescent="0.3">
      <c r="D89" s="35"/>
      <c r="H89" s="42"/>
    </row>
    <row r="90" spans="4:8" ht="15.6" x14ac:dyDescent="0.3">
      <c r="D90" s="35"/>
      <c r="H90" s="42"/>
    </row>
    <row r="91" spans="4:8" ht="15.6" x14ac:dyDescent="0.3">
      <c r="D91" s="35"/>
      <c r="H91" s="42"/>
    </row>
    <row r="92" spans="4:8" ht="15.6" x14ac:dyDescent="0.3">
      <c r="D92" s="35"/>
      <c r="H92" s="42"/>
    </row>
    <row r="93" spans="4:8" ht="15.6" x14ac:dyDescent="0.3">
      <c r="D93" s="35"/>
      <c r="H93" s="42"/>
    </row>
    <row r="94" spans="4:8" ht="15.6" x14ac:dyDescent="0.3">
      <c r="D94" s="35"/>
      <c r="H94" s="42"/>
    </row>
    <row r="95" spans="4:8" ht="15.6" x14ac:dyDescent="0.3">
      <c r="D95" s="35"/>
      <c r="H95" s="42"/>
    </row>
    <row r="96" spans="4:8" ht="15.6" x14ac:dyDescent="0.3">
      <c r="D96" s="35"/>
      <c r="H96" s="42"/>
    </row>
    <row r="97" spans="4:8" ht="15.6" x14ac:dyDescent="0.3">
      <c r="D97" s="35"/>
      <c r="H97" s="42"/>
    </row>
    <row r="98" spans="4:8" ht="15.6" x14ac:dyDescent="0.3">
      <c r="D98" s="35"/>
      <c r="H98" s="42"/>
    </row>
    <row r="99" spans="4:8" ht="15.6" x14ac:dyDescent="0.3">
      <c r="D99" s="35"/>
      <c r="H99" s="42"/>
    </row>
    <row r="100" spans="4:8" ht="15.6" x14ac:dyDescent="0.3">
      <c r="D100" s="35"/>
      <c r="H100" s="42"/>
    </row>
    <row r="101" spans="4:8" ht="15.6" x14ac:dyDescent="0.3">
      <c r="D101" s="35"/>
      <c r="H101" s="42"/>
    </row>
    <row r="102" spans="4:8" ht="15.6" x14ac:dyDescent="0.3">
      <c r="D102" s="35"/>
      <c r="H102" s="42"/>
    </row>
    <row r="103" spans="4:8" ht="15.6" x14ac:dyDescent="0.3">
      <c r="D103" s="35"/>
      <c r="H103" s="42"/>
    </row>
    <row r="104" spans="4:8" ht="15.6" x14ac:dyDescent="0.3">
      <c r="D104" s="35"/>
      <c r="H104" s="42"/>
    </row>
    <row r="105" spans="4:8" ht="15.6" x14ac:dyDescent="0.3">
      <c r="D105" s="35"/>
      <c r="H105" s="42"/>
    </row>
    <row r="106" spans="4:8" ht="15.6" x14ac:dyDescent="0.3">
      <c r="D106" s="35"/>
      <c r="H106" s="42"/>
    </row>
    <row r="107" spans="4:8" ht="15.6" x14ac:dyDescent="0.3">
      <c r="D107" s="35"/>
      <c r="H107" s="42"/>
    </row>
    <row r="108" spans="4:8" ht="15.6" x14ac:dyDescent="0.3">
      <c r="D108" s="35"/>
      <c r="H108" s="42"/>
    </row>
    <row r="109" spans="4:8" ht="15.6" x14ac:dyDescent="0.3">
      <c r="D109" s="35"/>
      <c r="H109" s="42"/>
    </row>
    <row r="110" spans="4:8" ht="15.6" x14ac:dyDescent="0.3">
      <c r="D110" s="35"/>
      <c r="H110" s="42"/>
    </row>
    <row r="111" spans="4:8" ht="15.6" x14ac:dyDescent="0.3">
      <c r="D111" s="35"/>
      <c r="H111" s="42"/>
    </row>
    <row r="112" spans="4:8" ht="15.6" x14ac:dyDescent="0.3">
      <c r="D112" s="35"/>
      <c r="H112" s="42"/>
    </row>
    <row r="113" spans="4:8" ht="15.6" x14ac:dyDescent="0.3">
      <c r="D113" s="35"/>
      <c r="H113" s="42"/>
    </row>
    <row r="114" spans="4:8" ht="15.6" x14ac:dyDescent="0.3">
      <c r="D114" s="35"/>
      <c r="H114" s="42"/>
    </row>
    <row r="115" spans="4:8" ht="15.6" x14ac:dyDescent="0.3">
      <c r="D115" s="35"/>
      <c r="H115" s="42"/>
    </row>
    <row r="116" spans="4:8" ht="15.6" x14ac:dyDescent="0.3">
      <c r="D116" s="35"/>
      <c r="H116" s="42"/>
    </row>
    <row r="117" spans="4:8" ht="15.6" x14ac:dyDescent="0.3">
      <c r="D117" s="35"/>
      <c r="H117" s="42"/>
    </row>
    <row r="118" spans="4:8" ht="15.6" x14ac:dyDescent="0.3">
      <c r="D118" s="35"/>
      <c r="H118" s="42"/>
    </row>
    <row r="119" spans="4:8" ht="15.6" x14ac:dyDescent="0.3">
      <c r="D119" s="35"/>
      <c r="H119" s="42"/>
    </row>
    <row r="120" spans="4:8" ht="15.6" x14ac:dyDescent="0.3">
      <c r="D120" s="35"/>
      <c r="H120" s="42"/>
    </row>
    <row r="121" spans="4:8" ht="15.6" x14ac:dyDescent="0.3">
      <c r="D121" s="35"/>
      <c r="H121" s="42"/>
    </row>
    <row r="122" spans="4:8" ht="15.6" x14ac:dyDescent="0.3">
      <c r="D122" s="35"/>
      <c r="H122" s="42"/>
    </row>
    <row r="123" spans="4:8" ht="15.6" x14ac:dyDescent="0.3">
      <c r="D123" s="35"/>
      <c r="H123" s="42"/>
    </row>
    <row r="124" spans="4:8" ht="15.6" x14ac:dyDescent="0.3">
      <c r="D124" s="35"/>
      <c r="H124" s="42"/>
    </row>
    <row r="125" spans="4:8" ht="15.6" x14ac:dyDescent="0.3">
      <c r="D125" s="35"/>
      <c r="H125" s="42"/>
    </row>
    <row r="126" spans="4:8" ht="15.6" x14ac:dyDescent="0.3">
      <c r="D126" s="35"/>
      <c r="H126" s="42"/>
    </row>
    <row r="127" spans="4:8" ht="15.6" x14ac:dyDescent="0.3">
      <c r="D127" s="35"/>
      <c r="H127" s="42"/>
    </row>
    <row r="128" spans="4:8" ht="15.6" x14ac:dyDescent="0.3">
      <c r="D128" s="35"/>
      <c r="H128" s="42"/>
    </row>
    <row r="129" spans="4:8" ht="15.6" x14ac:dyDescent="0.3">
      <c r="D129" s="35"/>
      <c r="H129" s="42"/>
    </row>
    <row r="130" spans="4:8" ht="15.6" x14ac:dyDescent="0.3">
      <c r="D130" s="35"/>
      <c r="H130" s="42"/>
    </row>
    <row r="131" spans="4:8" ht="15.6" x14ac:dyDescent="0.3">
      <c r="D131" s="35"/>
      <c r="H131" s="42"/>
    </row>
    <row r="132" spans="4:8" ht="15.6" x14ac:dyDescent="0.3">
      <c r="D132" s="35"/>
      <c r="H132" s="42"/>
    </row>
    <row r="133" spans="4:8" ht="15.6" x14ac:dyDescent="0.3">
      <c r="D133" s="35"/>
      <c r="H133" s="42"/>
    </row>
    <row r="134" spans="4:8" ht="15.6" x14ac:dyDescent="0.3">
      <c r="D134" s="35"/>
      <c r="H134" s="42"/>
    </row>
    <row r="135" spans="4:8" ht="15.6" x14ac:dyDescent="0.3">
      <c r="D135" s="35"/>
      <c r="H135" s="42"/>
    </row>
    <row r="136" spans="4:8" ht="15.6" x14ac:dyDescent="0.3">
      <c r="D136" s="35"/>
      <c r="H136" s="42"/>
    </row>
    <row r="137" spans="4:8" ht="15.6" x14ac:dyDescent="0.3">
      <c r="D137" s="35"/>
      <c r="H137" s="42"/>
    </row>
    <row r="138" spans="4:8" ht="15.6" x14ac:dyDescent="0.3">
      <c r="D138" s="35"/>
      <c r="H138" s="42"/>
    </row>
    <row r="139" spans="4:8" ht="15.6" x14ac:dyDescent="0.3">
      <c r="D139" s="35"/>
      <c r="H139" s="42"/>
    </row>
    <row r="140" spans="4:8" ht="15.6" x14ac:dyDescent="0.3">
      <c r="D140" s="35"/>
      <c r="H140" s="42"/>
    </row>
    <row r="141" spans="4:8" ht="15.6" x14ac:dyDescent="0.3">
      <c r="D141" s="35"/>
      <c r="H141" s="42"/>
    </row>
    <row r="142" spans="4:8" ht="15.6" x14ac:dyDescent="0.3">
      <c r="D142" s="35"/>
      <c r="H142" s="42"/>
    </row>
    <row r="143" spans="4:8" ht="15.6" x14ac:dyDescent="0.3">
      <c r="D143" s="35"/>
      <c r="H143" s="42"/>
    </row>
    <row r="144" spans="4:8" ht="15.6" x14ac:dyDescent="0.3">
      <c r="D144" s="35"/>
      <c r="H144" s="42"/>
    </row>
    <row r="145" spans="4:8" ht="15.6" x14ac:dyDescent="0.3">
      <c r="D145" s="35"/>
      <c r="H145" s="42"/>
    </row>
    <row r="146" spans="4:8" ht="15.6" x14ac:dyDescent="0.3">
      <c r="D146" s="35"/>
      <c r="H146" s="42"/>
    </row>
    <row r="147" spans="4:8" ht="15.6" x14ac:dyDescent="0.3">
      <c r="D147" s="35"/>
      <c r="H147" s="42"/>
    </row>
    <row r="148" spans="4:8" ht="15.6" x14ac:dyDescent="0.3">
      <c r="D148" s="35"/>
      <c r="H148" s="42"/>
    </row>
    <row r="149" spans="4:8" ht="15.6" x14ac:dyDescent="0.3">
      <c r="D149" s="35"/>
      <c r="H149" s="42"/>
    </row>
    <row r="150" spans="4:8" ht="15.6" x14ac:dyDescent="0.3">
      <c r="D150" s="35"/>
      <c r="H150" s="42"/>
    </row>
    <row r="151" spans="4:8" ht="15.6" x14ac:dyDescent="0.3">
      <c r="D151" s="35"/>
      <c r="H151" s="42"/>
    </row>
    <row r="152" spans="4:8" ht="15.6" x14ac:dyDescent="0.3">
      <c r="D152" s="35"/>
      <c r="H152" s="42"/>
    </row>
    <row r="153" spans="4:8" ht="15.6" x14ac:dyDescent="0.3">
      <c r="D153" s="35"/>
      <c r="H153" s="42"/>
    </row>
    <row r="154" spans="4:8" ht="15.6" x14ac:dyDescent="0.3">
      <c r="D154" s="35"/>
      <c r="H154" s="42"/>
    </row>
    <row r="155" spans="4:8" ht="15.6" x14ac:dyDescent="0.3">
      <c r="D155" s="35"/>
      <c r="H155" s="42"/>
    </row>
    <row r="156" spans="4:8" ht="15.6" x14ac:dyDescent="0.3">
      <c r="D156" s="35"/>
      <c r="H156" s="42"/>
    </row>
    <row r="157" spans="4:8" ht="15.6" x14ac:dyDescent="0.3">
      <c r="D157" s="35"/>
      <c r="H157" s="42"/>
    </row>
    <row r="158" spans="4:8" ht="15.6" x14ac:dyDescent="0.3">
      <c r="D158" s="35"/>
      <c r="H158" s="42"/>
    </row>
    <row r="159" spans="4:8" ht="15.6" x14ac:dyDescent="0.3">
      <c r="D159" s="35"/>
      <c r="H159" s="42"/>
    </row>
    <row r="160" spans="4:8" ht="15.6" x14ac:dyDescent="0.3">
      <c r="D160" s="35"/>
      <c r="H160" s="42"/>
    </row>
    <row r="161" spans="4:8" ht="15.6" x14ac:dyDescent="0.3">
      <c r="D161" s="35"/>
      <c r="H161" s="42"/>
    </row>
    <row r="162" spans="4:8" ht="15.6" x14ac:dyDescent="0.3">
      <c r="D162" s="35"/>
      <c r="H162" s="42"/>
    </row>
    <row r="163" spans="4:8" ht="15.6" x14ac:dyDescent="0.3">
      <c r="D163" s="35"/>
      <c r="H163" s="42"/>
    </row>
    <row r="164" spans="4:8" ht="15.6" x14ac:dyDescent="0.3">
      <c r="D164" s="35"/>
      <c r="H164" s="42"/>
    </row>
    <row r="165" spans="4:8" ht="15.6" x14ac:dyDescent="0.3">
      <c r="D165" s="35"/>
      <c r="H165" s="42"/>
    </row>
    <row r="166" spans="4:8" ht="15.6" x14ac:dyDescent="0.3">
      <c r="D166" s="35"/>
      <c r="H166" s="42"/>
    </row>
    <row r="167" spans="4:8" ht="15.6" x14ac:dyDescent="0.3">
      <c r="D167" s="35"/>
      <c r="H167" s="42"/>
    </row>
    <row r="168" spans="4:8" ht="15.6" x14ac:dyDescent="0.3">
      <c r="D168" s="35"/>
      <c r="H168" s="42"/>
    </row>
    <row r="169" spans="4:8" ht="15.6" x14ac:dyDescent="0.3">
      <c r="D169" s="35"/>
      <c r="H169" s="42"/>
    </row>
    <row r="170" spans="4:8" ht="15.6" x14ac:dyDescent="0.3">
      <c r="D170" s="35"/>
      <c r="H170" s="42"/>
    </row>
    <row r="171" spans="4:8" ht="15.6" x14ac:dyDescent="0.3">
      <c r="D171" s="35"/>
      <c r="H171" s="42"/>
    </row>
    <row r="172" spans="4:8" ht="15.6" x14ac:dyDescent="0.3">
      <c r="D172" s="35"/>
      <c r="H172" s="42"/>
    </row>
    <row r="173" spans="4:8" ht="15.6" x14ac:dyDescent="0.3">
      <c r="D173" s="35"/>
      <c r="H173" s="42"/>
    </row>
    <row r="174" spans="4:8" ht="15.6" x14ac:dyDescent="0.3">
      <c r="D174" s="35"/>
      <c r="H174" s="42"/>
    </row>
    <row r="175" spans="4:8" ht="15.6" x14ac:dyDescent="0.3">
      <c r="D175" s="35"/>
      <c r="H175" s="42"/>
    </row>
    <row r="176" spans="4:8" ht="15.6" x14ac:dyDescent="0.3">
      <c r="D176" s="35"/>
      <c r="H176" s="42"/>
    </row>
    <row r="177" spans="4:8" ht="15.6" x14ac:dyDescent="0.3">
      <c r="D177" s="35"/>
      <c r="H177" s="42"/>
    </row>
    <row r="178" spans="4:8" ht="15.6" x14ac:dyDescent="0.3">
      <c r="D178" s="35"/>
      <c r="H178" s="42"/>
    </row>
    <row r="179" spans="4:8" ht="15.6" x14ac:dyDescent="0.3">
      <c r="D179" s="35"/>
      <c r="H179" s="42"/>
    </row>
    <row r="180" spans="4:8" ht="15.6" x14ac:dyDescent="0.3">
      <c r="D180" s="35"/>
      <c r="H180" s="42"/>
    </row>
    <row r="181" spans="4:8" ht="15.6" x14ac:dyDescent="0.3">
      <c r="D181" s="35"/>
      <c r="H181" s="42"/>
    </row>
    <row r="182" spans="4:8" ht="15.6" x14ac:dyDescent="0.3">
      <c r="D182" s="35"/>
      <c r="H182" s="42"/>
    </row>
    <row r="183" spans="4:8" ht="15.6" x14ac:dyDescent="0.3">
      <c r="D183" s="35"/>
      <c r="H183" s="42"/>
    </row>
    <row r="184" spans="4:8" ht="15.6" x14ac:dyDescent="0.3">
      <c r="D184" s="35"/>
      <c r="H184" s="42"/>
    </row>
    <row r="185" spans="4:8" ht="15.6" x14ac:dyDescent="0.3">
      <c r="D185" s="35"/>
      <c r="H185" s="42"/>
    </row>
    <row r="186" spans="4:8" ht="15.6" x14ac:dyDescent="0.3">
      <c r="D186" s="35"/>
      <c r="H186" s="42"/>
    </row>
    <row r="187" spans="4:8" ht="15.6" x14ac:dyDescent="0.3">
      <c r="D187" s="35"/>
      <c r="H187" s="42"/>
    </row>
    <row r="188" spans="4:8" ht="15.6" x14ac:dyDescent="0.3">
      <c r="D188" s="35"/>
      <c r="H188" s="42"/>
    </row>
    <row r="189" spans="4:8" ht="15.6" x14ac:dyDescent="0.3">
      <c r="D189" s="35"/>
      <c r="H189" s="42"/>
    </row>
    <row r="190" spans="4:8" ht="15.6" x14ac:dyDescent="0.3">
      <c r="D190" s="35"/>
      <c r="H190" s="42"/>
    </row>
    <row r="191" spans="4:8" ht="15.6" x14ac:dyDescent="0.3">
      <c r="D191" s="35"/>
      <c r="H191" s="42"/>
    </row>
    <row r="192" spans="4:8" ht="15.6" x14ac:dyDescent="0.3">
      <c r="D192" s="35"/>
      <c r="H192" s="42"/>
    </row>
    <row r="193" spans="4:8" ht="15.6" x14ac:dyDescent="0.3">
      <c r="D193" s="35"/>
      <c r="H193" s="42"/>
    </row>
    <row r="194" spans="4:8" ht="15.6" x14ac:dyDescent="0.3">
      <c r="D194" s="35"/>
      <c r="H194" s="42"/>
    </row>
    <row r="195" spans="4:8" ht="15.6" x14ac:dyDescent="0.3">
      <c r="D195" s="35"/>
      <c r="H195" s="42"/>
    </row>
    <row r="196" spans="4:8" ht="15.6" x14ac:dyDescent="0.3">
      <c r="D196" s="35"/>
      <c r="H196" s="42"/>
    </row>
    <row r="197" spans="4:8" ht="15.6" x14ac:dyDescent="0.3">
      <c r="D197" s="35"/>
      <c r="H197" s="42"/>
    </row>
    <row r="198" spans="4:8" ht="15.6" x14ac:dyDescent="0.3">
      <c r="D198" s="35"/>
      <c r="H198" s="42"/>
    </row>
    <row r="199" spans="4:8" ht="15.6" x14ac:dyDescent="0.3">
      <c r="D199" s="35"/>
      <c r="H199" s="42"/>
    </row>
    <row r="200" spans="4:8" ht="15.6" x14ac:dyDescent="0.3">
      <c r="D200" s="35"/>
      <c r="H200" s="42"/>
    </row>
    <row r="201" spans="4:8" ht="15.6" x14ac:dyDescent="0.3">
      <c r="D201" s="35"/>
      <c r="H201" s="42"/>
    </row>
    <row r="202" spans="4:8" ht="15.6" x14ac:dyDescent="0.3">
      <c r="D202" s="35"/>
      <c r="H202" s="42"/>
    </row>
    <row r="203" spans="4:8" ht="15.6" x14ac:dyDescent="0.3">
      <c r="D203" s="35"/>
      <c r="H203" s="42"/>
    </row>
    <row r="204" spans="4:8" ht="15.6" x14ac:dyDescent="0.3">
      <c r="D204" s="35"/>
      <c r="H204" s="42"/>
    </row>
    <row r="205" spans="4:8" ht="15.6" x14ac:dyDescent="0.3">
      <c r="D205" s="35"/>
      <c r="H205" s="42"/>
    </row>
    <row r="206" spans="4:8" ht="15.6" x14ac:dyDescent="0.3">
      <c r="D206" s="35"/>
      <c r="H206" s="42"/>
    </row>
    <row r="207" spans="4:8" ht="15.6" x14ac:dyDescent="0.3">
      <c r="D207" s="35"/>
      <c r="H207" s="42"/>
    </row>
    <row r="208" spans="4:8" ht="15.6" x14ac:dyDescent="0.3">
      <c r="D208" s="35"/>
      <c r="H208" s="42"/>
    </row>
    <row r="209" spans="4:8" ht="15.6" x14ac:dyDescent="0.3">
      <c r="D209" s="35"/>
      <c r="H209" s="42"/>
    </row>
    <row r="210" spans="4:8" ht="15.6" x14ac:dyDescent="0.3">
      <c r="D210" s="35"/>
      <c r="H210" s="42"/>
    </row>
    <row r="211" spans="4:8" ht="15.6" x14ac:dyDescent="0.3">
      <c r="D211" s="35"/>
      <c r="H211" s="42"/>
    </row>
    <row r="212" spans="4:8" ht="15.6" x14ac:dyDescent="0.3">
      <c r="D212" s="35"/>
      <c r="H212" s="42"/>
    </row>
    <row r="213" spans="4:8" ht="15.6" x14ac:dyDescent="0.3">
      <c r="D213" s="35"/>
      <c r="H213" s="42"/>
    </row>
    <row r="214" spans="4:8" ht="15.6" x14ac:dyDescent="0.3">
      <c r="D214" s="35"/>
      <c r="H214" s="42"/>
    </row>
    <row r="215" spans="4:8" ht="15.6" x14ac:dyDescent="0.3">
      <c r="D215" s="35"/>
      <c r="H215" s="42"/>
    </row>
    <row r="216" spans="4:8" ht="15.6" x14ac:dyDescent="0.3">
      <c r="D216" s="35"/>
      <c r="H216" s="42"/>
    </row>
    <row r="217" spans="4:8" ht="15.6" x14ac:dyDescent="0.3">
      <c r="D217" s="35"/>
      <c r="H217" s="42"/>
    </row>
    <row r="218" spans="4:8" ht="15.6" x14ac:dyDescent="0.3">
      <c r="D218" s="35"/>
      <c r="H218" s="42"/>
    </row>
    <row r="219" spans="4:8" ht="15.6" x14ac:dyDescent="0.3">
      <c r="D219" s="35"/>
      <c r="H219" s="42"/>
    </row>
    <row r="220" spans="4:8" ht="15.6" x14ac:dyDescent="0.3">
      <c r="D220" s="35"/>
      <c r="H220" s="42"/>
    </row>
    <row r="221" spans="4:8" ht="15.6" x14ac:dyDescent="0.3">
      <c r="D221" s="35"/>
      <c r="H221" s="42"/>
    </row>
    <row r="222" spans="4:8" ht="15.6" x14ac:dyDescent="0.3">
      <c r="D222" s="35"/>
      <c r="H222" s="42"/>
    </row>
    <row r="223" spans="4:8" ht="15.6" x14ac:dyDescent="0.3">
      <c r="D223" s="35"/>
      <c r="H223" s="42"/>
    </row>
    <row r="224" spans="4:8" ht="15.6" x14ac:dyDescent="0.3">
      <c r="D224" s="35"/>
      <c r="H224" s="42"/>
    </row>
    <row r="225" spans="4:8" ht="15.6" x14ac:dyDescent="0.3">
      <c r="D225" s="35"/>
      <c r="H225" s="42"/>
    </row>
    <row r="226" spans="4:8" ht="15.6" x14ac:dyDescent="0.3">
      <c r="D226" s="35"/>
      <c r="H226" s="42"/>
    </row>
    <row r="227" spans="4:8" ht="15.6" x14ac:dyDescent="0.3">
      <c r="D227" s="35"/>
      <c r="H227" s="42"/>
    </row>
    <row r="228" spans="4:8" ht="15.6" x14ac:dyDescent="0.3">
      <c r="D228" s="35"/>
      <c r="H228" s="42"/>
    </row>
    <row r="229" spans="4:8" ht="15.6" x14ac:dyDescent="0.3">
      <c r="D229" s="35"/>
      <c r="H229" s="42"/>
    </row>
    <row r="230" spans="4:8" ht="15.6" x14ac:dyDescent="0.3">
      <c r="D230" s="35"/>
      <c r="H230" s="42"/>
    </row>
    <row r="231" spans="4:8" ht="15.6" x14ac:dyDescent="0.3">
      <c r="D231" s="35"/>
      <c r="H231" s="42"/>
    </row>
    <row r="232" spans="4:8" ht="15.6" x14ac:dyDescent="0.3">
      <c r="D232" s="35"/>
      <c r="H232" s="42"/>
    </row>
    <row r="233" spans="4:8" ht="15.6" x14ac:dyDescent="0.3">
      <c r="D233" s="35"/>
      <c r="H233" s="42"/>
    </row>
    <row r="234" spans="4:8" ht="15.6" x14ac:dyDescent="0.3">
      <c r="D234" s="35"/>
      <c r="H234" s="42"/>
    </row>
    <row r="235" spans="4:8" ht="15.6" x14ac:dyDescent="0.3">
      <c r="D235" s="35"/>
      <c r="H235" s="42"/>
    </row>
    <row r="236" spans="4:8" ht="15.6" x14ac:dyDescent="0.3">
      <c r="D236" s="35"/>
      <c r="H236" s="42"/>
    </row>
    <row r="237" spans="4:8" ht="15.6" x14ac:dyDescent="0.3">
      <c r="D237" s="35"/>
      <c r="H237" s="42"/>
    </row>
    <row r="238" spans="4:8" ht="15.6" x14ac:dyDescent="0.3">
      <c r="D238" s="35"/>
      <c r="H238" s="42"/>
    </row>
    <row r="239" spans="4:8" ht="15.6" x14ac:dyDescent="0.3">
      <c r="D239" s="35"/>
      <c r="H239" s="42"/>
    </row>
    <row r="240" spans="4:8" ht="15.6" x14ac:dyDescent="0.3">
      <c r="D240" s="35"/>
      <c r="H240" s="42"/>
    </row>
    <row r="241" spans="4:8" ht="15.6" x14ac:dyDescent="0.3">
      <c r="D241" s="35"/>
      <c r="H241" s="42"/>
    </row>
    <row r="242" spans="4:8" ht="15.6" x14ac:dyDescent="0.3">
      <c r="D242" s="35"/>
      <c r="H242" s="42"/>
    </row>
    <row r="243" spans="4:8" ht="15.6" x14ac:dyDescent="0.3">
      <c r="D243" s="35"/>
      <c r="H243" s="42"/>
    </row>
    <row r="244" spans="4:8" ht="15.6" x14ac:dyDescent="0.3">
      <c r="D244" s="35"/>
      <c r="H244" s="42"/>
    </row>
    <row r="245" spans="4:8" ht="15.6" x14ac:dyDescent="0.3">
      <c r="D245" s="35"/>
      <c r="H245" s="42"/>
    </row>
    <row r="246" spans="4:8" ht="15.6" x14ac:dyDescent="0.3">
      <c r="D246" s="35"/>
      <c r="H246" s="42"/>
    </row>
    <row r="247" spans="4:8" ht="15.6" x14ac:dyDescent="0.3">
      <c r="D247" s="35"/>
      <c r="H247" s="42"/>
    </row>
    <row r="248" spans="4:8" ht="15.6" x14ac:dyDescent="0.3">
      <c r="D248" s="35"/>
      <c r="H248" s="42"/>
    </row>
    <row r="249" spans="4:8" ht="15.6" x14ac:dyDescent="0.3">
      <c r="D249" s="35"/>
      <c r="H249" s="42"/>
    </row>
    <row r="250" spans="4:8" ht="15.6" x14ac:dyDescent="0.3">
      <c r="D250" s="35"/>
      <c r="H250" s="42"/>
    </row>
    <row r="251" spans="4:8" ht="15.6" x14ac:dyDescent="0.3">
      <c r="D251" s="35"/>
      <c r="H251" s="42"/>
    </row>
    <row r="252" spans="4:8" ht="15.6" x14ac:dyDescent="0.3">
      <c r="D252" s="35"/>
      <c r="H252" s="42"/>
    </row>
    <row r="253" spans="4:8" ht="15.6" x14ac:dyDescent="0.3">
      <c r="D253" s="35"/>
      <c r="H253" s="42"/>
    </row>
    <row r="254" spans="4:8" ht="15.6" x14ac:dyDescent="0.3">
      <c r="D254" s="35"/>
      <c r="H254" s="42"/>
    </row>
    <row r="255" spans="4:8" ht="15.6" x14ac:dyDescent="0.3">
      <c r="D255" s="35"/>
      <c r="H255" s="42"/>
    </row>
    <row r="256" spans="4:8" ht="15.6" x14ac:dyDescent="0.3">
      <c r="D256" s="35"/>
      <c r="H256" s="42"/>
    </row>
    <row r="257" spans="4:8" ht="15.6" x14ac:dyDescent="0.3">
      <c r="D257" s="35"/>
      <c r="H257" s="42"/>
    </row>
    <row r="258" spans="4:8" ht="15.6" x14ac:dyDescent="0.3">
      <c r="D258" s="35"/>
      <c r="H258" s="42"/>
    </row>
    <row r="259" spans="4:8" ht="15.6" x14ac:dyDescent="0.3">
      <c r="D259" s="35"/>
      <c r="H259" s="42"/>
    </row>
    <row r="260" spans="4:8" ht="15.6" x14ac:dyDescent="0.3">
      <c r="D260" s="35"/>
      <c r="H260" s="42"/>
    </row>
    <row r="261" spans="4:8" ht="15.6" x14ac:dyDescent="0.3">
      <c r="D261" s="35"/>
      <c r="H261" s="42"/>
    </row>
    <row r="262" spans="4:8" ht="15.6" x14ac:dyDescent="0.3">
      <c r="D262" s="35"/>
      <c r="H262" s="42"/>
    </row>
    <row r="263" spans="4:8" ht="15.6" x14ac:dyDescent="0.3">
      <c r="D263" s="35"/>
      <c r="H263" s="42"/>
    </row>
    <row r="264" spans="4:8" ht="15.6" x14ac:dyDescent="0.3">
      <c r="D264" s="35"/>
      <c r="H264" s="42"/>
    </row>
    <row r="265" spans="4:8" ht="15.6" x14ac:dyDescent="0.3">
      <c r="D265" s="35"/>
      <c r="H265" s="42"/>
    </row>
    <row r="266" spans="4:8" ht="15.6" x14ac:dyDescent="0.3">
      <c r="D266" s="35"/>
      <c r="H266" s="42"/>
    </row>
    <row r="267" spans="4:8" ht="15.6" x14ac:dyDescent="0.3">
      <c r="D267" s="35"/>
      <c r="H267" s="42"/>
    </row>
    <row r="268" spans="4:8" ht="15.6" x14ac:dyDescent="0.3">
      <c r="D268" s="35"/>
      <c r="H268" s="42"/>
    </row>
    <row r="269" spans="4:8" ht="15.6" x14ac:dyDescent="0.3">
      <c r="D269" s="35"/>
      <c r="H269" s="42"/>
    </row>
    <row r="270" spans="4:8" ht="15.6" x14ac:dyDescent="0.3">
      <c r="D270" s="35"/>
      <c r="H270" s="42"/>
    </row>
    <row r="271" spans="4:8" ht="15.6" x14ac:dyDescent="0.3">
      <c r="D271" s="35"/>
      <c r="H271" s="42"/>
    </row>
    <row r="272" spans="4:8" ht="15.6" x14ac:dyDescent="0.3">
      <c r="D272" s="35"/>
      <c r="H272" s="42"/>
    </row>
    <row r="273" spans="4:8" ht="15.6" x14ac:dyDescent="0.3">
      <c r="D273" s="35"/>
      <c r="H273" s="42"/>
    </row>
    <row r="274" spans="4:8" ht="15.6" x14ac:dyDescent="0.3">
      <c r="D274" s="35"/>
      <c r="H274" s="42"/>
    </row>
    <row r="275" spans="4:8" ht="15.6" x14ac:dyDescent="0.3">
      <c r="D275" s="35"/>
      <c r="H275" s="42"/>
    </row>
    <row r="276" spans="4:8" ht="15.6" x14ac:dyDescent="0.3">
      <c r="D276" s="35"/>
      <c r="H276" s="42"/>
    </row>
    <row r="277" spans="4:8" ht="15.6" x14ac:dyDescent="0.3">
      <c r="D277" s="35"/>
      <c r="H277" s="42"/>
    </row>
    <row r="278" spans="4:8" ht="15.6" x14ac:dyDescent="0.3">
      <c r="D278" s="35"/>
      <c r="H278" s="42"/>
    </row>
    <row r="279" spans="4:8" ht="15.6" x14ac:dyDescent="0.3">
      <c r="D279" s="35"/>
      <c r="H279" s="42"/>
    </row>
    <row r="280" spans="4:8" ht="15.6" x14ac:dyDescent="0.3">
      <c r="D280" s="35"/>
      <c r="H280" s="42"/>
    </row>
    <row r="281" spans="4:8" ht="15.6" x14ac:dyDescent="0.3">
      <c r="D281" s="35"/>
      <c r="H281" s="42"/>
    </row>
    <row r="282" spans="4:8" ht="15.6" x14ac:dyDescent="0.3">
      <c r="D282" s="35"/>
      <c r="H282" s="42"/>
    </row>
    <row r="283" spans="4:8" ht="15.6" x14ac:dyDescent="0.3">
      <c r="D283" s="35"/>
      <c r="H283" s="42"/>
    </row>
    <row r="284" spans="4:8" ht="15.6" x14ac:dyDescent="0.3">
      <c r="D284" s="35"/>
      <c r="H284" s="42"/>
    </row>
    <row r="285" spans="4:8" ht="15.6" x14ac:dyDescent="0.3">
      <c r="D285" s="35"/>
      <c r="H285" s="42"/>
    </row>
    <row r="286" spans="4:8" ht="15.6" x14ac:dyDescent="0.3">
      <c r="D286" s="35"/>
      <c r="H286" s="42"/>
    </row>
    <row r="287" spans="4:8" ht="15.6" x14ac:dyDescent="0.3">
      <c r="D287" s="35"/>
      <c r="H287" s="42"/>
    </row>
    <row r="288" spans="4:8" ht="15.6" x14ac:dyDescent="0.3">
      <c r="D288" s="35"/>
      <c r="H288" s="42"/>
    </row>
    <row r="289" spans="4:8" ht="15.6" x14ac:dyDescent="0.3">
      <c r="D289" s="35"/>
      <c r="H289" s="42"/>
    </row>
    <row r="290" spans="4:8" ht="15.6" x14ac:dyDescent="0.3">
      <c r="D290" s="35"/>
      <c r="H290" s="42"/>
    </row>
    <row r="291" spans="4:8" ht="15.6" x14ac:dyDescent="0.3">
      <c r="D291" s="35"/>
      <c r="H291" s="42"/>
    </row>
    <row r="292" spans="4:8" ht="15.6" x14ac:dyDescent="0.3">
      <c r="D292" s="35"/>
      <c r="H292" s="42"/>
    </row>
    <row r="293" spans="4:8" ht="15.6" x14ac:dyDescent="0.3">
      <c r="D293" s="35"/>
      <c r="H293" s="42"/>
    </row>
    <row r="294" spans="4:8" ht="15.6" x14ac:dyDescent="0.3">
      <c r="D294" s="35"/>
      <c r="H294" s="42"/>
    </row>
    <row r="295" spans="4:8" ht="15.6" x14ac:dyDescent="0.3">
      <c r="D295" s="35"/>
      <c r="H295" s="42"/>
    </row>
    <row r="296" spans="4:8" ht="15.6" x14ac:dyDescent="0.3">
      <c r="D296" s="35"/>
      <c r="H296" s="42"/>
    </row>
    <row r="297" spans="4:8" ht="15.6" x14ac:dyDescent="0.3">
      <c r="D297" s="35"/>
      <c r="H297" s="42"/>
    </row>
    <row r="298" spans="4:8" ht="15.6" x14ac:dyDescent="0.3">
      <c r="D298" s="35"/>
      <c r="H298" s="42"/>
    </row>
    <row r="299" spans="4:8" ht="15.6" x14ac:dyDescent="0.3">
      <c r="D299" s="35"/>
      <c r="H299" s="42"/>
    </row>
    <row r="300" spans="4:8" ht="15.6" x14ac:dyDescent="0.3">
      <c r="D300" s="35"/>
      <c r="H300" s="42"/>
    </row>
    <row r="301" spans="4:8" ht="15.6" x14ac:dyDescent="0.3">
      <c r="D301" s="35"/>
      <c r="H301" s="42"/>
    </row>
    <row r="302" spans="4:8" ht="15.6" x14ac:dyDescent="0.3">
      <c r="D302" s="35"/>
      <c r="H302" s="42"/>
    </row>
    <row r="303" spans="4:8" ht="15.6" x14ac:dyDescent="0.3">
      <c r="D303" s="35"/>
      <c r="H303" s="42"/>
    </row>
    <row r="304" spans="4:8" ht="15.6" x14ac:dyDescent="0.3">
      <c r="D304" s="35"/>
      <c r="H304" s="42"/>
    </row>
    <row r="305" spans="4:8" ht="15.6" x14ac:dyDescent="0.3">
      <c r="D305" s="35"/>
      <c r="H305" s="42"/>
    </row>
    <row r="306" spans="4:8" ht="15.6" x14ac:dyDescent="0.3">
      <c r="D306" s="35"/>
      <c r="H306" s="42"/>
    </row>
    <row r="307" spans="4:8" ht="15.6" x14ac:dyDescent="0.3">
      <c r="D307" s="35"/>
      <c r="H307" s="42"/>
    </row>
    <row r="308" spans="4:8" ht="15.6" x14ac:dyDescent="0.3">
      <c r="D308" s="35"/>
      <c r="H308" s="42"/>
    </row>
    <row r="309" spans="4:8" ht="15.6" x14ac:dyDescent="0.3">
      <c r="D309" s="35"/>
      <c r="H309" s="42"/>
    </row>
    <row r="310" spans="4:8" ht="15.6" x14ac:dyDescent="0.3">
      <c r="D310" s="35"/>
      <c r="H310" s="42"/>
    </row>
    <row r="311" spans="4:8" ht="15.6" x14ac:dyDescent="0.3">
      <c r="D311" s="35"/>
      <c r="H311" s="42"/>
    </row>
    <row r="312" spans="4:8" ht="15.6" x14ac:dyDescent="0.3">
      <c r="D312" s="35"/>
      <c r="H312" s="42"/>
    </row>
    <row r="313" spans="4:8" ht="15.6" x14ac:dyDescent="0.3">
      <c r="D313" s="35"/>
      <c r="H313" s="42"/>
    </row>
    <row r="314" spans="4:8" ht="15.6" x14ac:dyDescent="0.3">
      <c r="D314" s="35"/>
      <c r="H314" s="42"/>
    </row>
    <row r="315" spans="4:8" ht="15.6" x14ac:dyDescent="0.3">
      <c r="D315" s="35"/>
      <c r="H315" s="42"/>
    </row>
    <row r="316" spans="4:8" ht="15.6" x14ac:dyDescent="0.3">
      <c r="D316" s="35"/>
      <c r="H316" s="42"/>
    </row>
    <row r="317" spans="4:8" ht="15.6" x14ac:dyDescent="0.3">
      <c r="D317" s="35"/>
      <c r="H317" s="42"/>
    </row>
    <row r="318" spans="4:8" ht="15.6" x14ac:dyDescent="0.3">
      <c r="D318" s="35"/>
      <c r="H318" s="42"/>
    </row>
    <row r="319" spans="4:8" ht="15.6" x14ac:dyDescent="0.3">
      <c r="D319" s="35"/>
      <c r="H319" s="42"/>
    </row>
    <row r="320" spans="4:8" ht="15.6" x14ac:dyDescent="0.3">
      <c r="D320" s="35"/>
      <c r="H320" s="42"/>
    </row>
    <row r="321" spans="4:8" ht="15.6" x14ac:dyDescent="0.3">
      <c r="D321" s="35"/>
      <c r="H321" s="42"/>
    </row>
    <row r="322" spans="4:8" ht="15.6" x14ac:dyDescent="0.3">
      <c r="D322" s="35"/>
      <c r="H322" s="42"/>
    </row>
    <row r="323" spans="4:8" ht="15.6" x14ac:dyDescent="0.3">
      <c r="D323" s="35"/>
      <c r="H323" s="42"/>
    </row>
    <row r="324" spans="4:8" ht="15.6" x14ac:dyDescent="0.3">
      <c r="D324" s="35"/>
      <c r="H324" s="42"/>
    </row>
    <row r="325" spans="4:8" ht="15.6" x14ac:dyDescent="0.3">
      <c r="D325" s="35"/>
      <c r="H325" s="42"/>
    </row>
    <row r="326" spans="4:8" ht="15.6" x14ac:dyDescent="0.3">
      <c r="D326" s="35"/>
      <c r="H326" s="42"/>
    </row>
    <row r="327" spans="4:8" ht="15.6" x14ac:dyDescent="0.3">
      <c r="D327" s="35"/>
      <c r="H327" s="42"/>
    </row>
    <row r="328" spans="4:8" ht="15.6" x14ac:dyDescent="0.3">
      <c r="D328" s="35"/>
      <c r="H328" s="42"/>
    </row>
    <row r="329" spans="4:8" ht="15.6" x14ac:dyDescent="0.3">
      <c r="D329" s="35"/>
      <c r="H329" s="42"/>
    </row>
    <row r="330" spans="4:8" ht="15.6" x14ac:dyDescent="0.3">
      <c r="D330" s="35"/>
      <c r="H330" s="42"/>
    </row>
    <row r="331" spans="4:8" ht="15.6" x14ac:dyDescent="0.3">
      <c r="D331" s="35"/>
      <c r="H331" s="42"/>
    </row>
    <row r="332" spans="4:8" ht="15.6" x14ac:dyDescent="0.3">
      <c r="D332" s="35"/>
      <c r="H332" s="42"/>
    </row>
    <row r="333" spans="4:8" ht="15.6" x14ac:dyDescent="0.3">
      <c r="D333" s="35"/>
      <c r="H333" s="42"/>
    </row>
    <row r="334" spans="4:8" ht="15.6" x14ac:dyDescent="0.3">
      <c r="D334" s="35"/>
      <c r="H334" s="42"/>
    </row>
    <row r="335" spans="4:8" ht="15.6" x14ac:dyDescent="0.3">
      <c r="D335" s="35"/>
      <c r="H335" s="42"/>
    </row>
    <row r="336" spans="4:8" ht="15.6" x14ac:dyDescent="0.3">
      <c r="D336" s="35"/>
      <c r="H336" s="42"/>
    </row>
    <row r="337" spans="4:8" ht="15.6" x14ac:dyDescent="0.3">
      <c r="D337" s="35"/>
      <c r="H337" s="42"/>
    </row>
    <row r="338" spans="4:8" ht="15.6" x14ac:dyDescent="0.3">
      <c r="D338" s="35"/>
      <c r="H338" s="42"/>
    </row>
    <row r="339" spans="4:8" ht="15.6" x14ac:dyDescent="0.3">
      <c r="D339" s="35"/>
      <c r="H339" s="42"/>
    </row>
    <row r="340" spans="4:8" ht="15.6" x14ac:dyDescent="0.3">
      <c r="D340" s="35"/>
      <c r="H340" s="42"/>
    </row>
    <row r="341" spans="4:8" ht="15.6" x14ac:dyDescent="0.3">
      <c r="D341" s="35"/>
      <c r="H341" s="42"/>
    </row>
    <row r="342" spans="4:8" ht="15.6" x14ac:dyDescent="0.3">
      <c r="D342" s="35"/>
      <c r="H342" s="42"/>
    </row>
    <row r="343" spans="4:8" ht="15.6" x14ac:dyDescent="0.3">
      <c r="D343" s="35"/>
      <c r="H343" s="42"/>
    </row>
    <row r="344" spans="4:8" ht="15.6" x14ac:dyDescent="0.3">
      <c r="D344" s="35"/>
      <c r="H344" s="42"/>
    </row>
    <row r="345" spans="4:8" ht="15.6" x14ac:dyDescent="0.3">
      <c r="D345" s="35"/>
      <c r="H345" s="42"/>
    </row>
    <row r="346" spans="4:8" ht="15.6" x14ac:dyDescent="0.3">
      <c r="D346" s="35"/>
      <c r="H346" s="42"/>
    </row>
    <row r="347" spans="4:8" ht="15.6" x14ac:dyDescent="0.3">
      <c r="D347" s="35"/>
      <c r="H347" s="42"/>
    </row>
    <row r="348" spans="4:8" ht="15.6" x14ac:dyDescent="0.3">
      <c r="D348" s="35"/>
      <c r="H348" s="42"/>
    </row>
    <row r="349" spans="4:8" ht="15.6" x14ac:dyDescent="0.3">
      <c r="D349" s="35"/>
      <c r="H349" s="42"/>
    </row>
    <row r="350" spans="4:8" ht="15.6" x14ac:dyDescent="0.3">
      <c r="D350" s="35"/>
      <c r="H350" s="42"/>
    </row>
    <row r="351" spans="4:8" ht="15.6" x14ac:dyDescent="0.3">
      <c r="D351" s="35"/>
      <c r="H351" s="42"/>
    </row>
    <row r="352" spans="4:8" ht="15.6" x14ac:dyDescent="0.3">
      <c r="D352" s="35"/>
      <c r="H352" s="42"/>
    </row>
    <row r="353" spans="4:8" ht="15.6" x14ac:dyDescent="0.3">
      <c r="D353" s="35"/>
      <c r="H353" s="42"/>
    </row>
    <row r="354" spans="4:8" ht="15.6" x14ac:dyDescent="0.3">
      <c r="D354" s="35"/>
      <c r="H354" s="42"/>
    </row>
    <row r="355" spans="4:8" ht="15.6" x14ac:dyDescent="0.3">
      <c r="D355" s="35"/>
      <c r="H355" s="42"/>
    </row>
    <row r="356" spans="4:8" ht="15.6" x14ac:dyDescent="0.3">
      <c r="D356" s="35"/>
      <c r="H356" s="42"/>
    </row>
    <row r="357" spans="4:8" ht="15.6" x14ac:dyDescent="0.3">
      <c r="D357" s="35"/>
      <c r="H357" s="42"/>
    </row>
    <row r="358" spans="4:8" ht="15.6" x14ac:dyDescent="0.3">
      <c r="D358" s="35"/>
      <c r="H358" s="42"/>
    </row>
    <row r="359" spans="4:8" ht="15.6" x14ac:dyDescent="0.3">
      <c r="D359" s="35"/>
      <c r="H359" s="42"/>
    </row>
    <row r="360" spans="4:8" ht="15.6" x14ac:dyDescent="0.3">
      <c r="D360" s="35"/>
      <c r="H360" s="42"/>
    </row>
    <row r="361" spans="4:8" ht="15.6" x14ac:dyDescent="0.3">
      <c r="D361" s="35"/>
      <c r="H361" s="42"/>
    </row>
    <row r="362" spans="4:8" ht="15.6" x14ac:dyDescent="0.3">
      <c r="D362" s="35"/>
      <c r="H362" s="42"/>
    </row>
    <row r="363" spans="4:8" ht="15.6" x14ac:dyDescent="0.3">
      <c r="D363" s="35"/>
      <c r="H363" s="42"/>
    </row>
    <row r="364" spans="4:8" ht="15.6" x14ac:dyDescent="0.3">
      <c r="D364" s="35"/>
      <c r="H364" s="42"/>
    </row>
    <row r="365" spans="4:8" ht="15.6" x14ac:dyDescent="0.3">
      <c r="D365" s="35"/>
      <c r="H365" s="42"/>
    </row>
    <row r="366" spans="4:8" ht="15.6" x14ac:dyDescent="0.3">
      <c r="D366" s="35"/>
      <c r="H366" s="42"/>
    </row>
    <row r="367" spans="4:8" ht="15.6" x14ac:dyDescent="0.3">
      <c r="D367" s="35"/>
      <c r="H367" s="42"/>
    </row>
    <row r="368" spans="4:8" ht="15.6" x14ac:dyDescent="0.3">
      <c r="D368" s="35"/>
      <c r="H368" s="42"/>
    </row>
    <row r="369" spans="4:8" ht="15.6" x14ac:dyDescent="0.3">
      <c r="D369" s="35"/>
      <c r="H369" s="42"/>
    </row>
    <row r="370" spans="4:8" ht="15.6" x14ac:dyDescent="0.3">
      <c r="D370" s="35"/>
      <c r="H370" s="42"/>
    </row>
    <row r="371" spans="4:8" ht="15.6" x14ac:dyDescent="0.3">
      <c r="D371" s="35"/>
      <c r="H371" s="42"/>
    </row>
    <row r="372" spans="4:8" ht="15.6" x14ac:dyDescent="0.3">
      <c r="D372" s="35"/>
      <c r="H372" s="42"/>
    </row>
    <row r="373" spans="4:8" ht="15.6" x14ac:dyDescent="0.3">
      <c r="D373" s="35"/>
      <c r="H373" s="42"/>
    </row>
    <row r="374" spans="4:8" ht="15.6" x14ac:dyDescent="0.3">
      <c r="D374" s="35"/>
      <c r="H374" s="42"/>
    </row>
    <row r="375" spans="4:8" ht="15.6" x14ac:dyDescent="0.3">
      <c r="D375" s="35"/>
      <c r="H375" s="42"/>
    </row>
    <row r="376" spans="4:8" ht="15.6" x14ac:dyDescent="0.3">
      <c r="D376" s="35"/>
      <c r="H376" s="42"/>
    </row>
    <row r="377" spans="4:8" ht="15.6" x14ac:dyDescent="0.3">
      <c r="D377" s="35"/>
      <c r="H377" s="42"/>
    </row>
    <row r="378" spans="4:8" ht="15.6" x14ac:dyDescent="0.3">
      <c r="D378" s="35"/>
      <c r="H378" s="42"/>
    </row>
    <row r="379" spans="4:8" ht="15.6" x14ac:dyDescent="0.3">
      <c r="D379" s="35"/>
      <c r="H379" s="42"/>
    </row>
    <row r="380" spans="4:8" ht="15.6" x14ac:dyDescent="0.3">
      <c r="D380" s="35"/>
      <c r="H380" s="42"/>
    </row>
    <row r="381" spans="4:8" ht="15.6" x14ac:dyDescent="0.3">
      <c r="D381" s="35"/>
      <c r="H381" s="42"/>
    </row>
    <row r="382" spans="4:8" ht="15.6" x14ac:dyDescent="0.3">
      <c r="D382" s="35"/>
      <c r="H382" s="42"/>
    </row>
    <row r="383" spans="4:8" ht="15.6" x14ac:dyDescent="0.3">
      <c r="D383" s="35"/>
      <c r="H383" s="42"/>
    </row>
    <row r="384" spans="4:8" ht="15.6" x14ac:dyDescent="0.3">
      <c r="D384" s="35"/>
      <c r="H384" s="42"/>
    </row>
    <row r="385" spans="4:8" ht="15.6" x14ac:dyDescent="0.3">
      <c r="D385" s="35"/>
      <c r="H385" s="42"/>
    </row>
    <row r="386" spans="4:8" ht="15.6" x14ac:dyDescent="0.3">
      <c r="D386" s="35"/>
      <c r="H386" s="42"/>
    </row>
    <row r="387" spans="4:8" ht="15.6" x14ac:dyDescent="0.3">
      <c r="D387" s="35"/>
      <c r="H387" s="42"/>
    </row>
    <row r="388" spans="4:8" ht="15.6" x14ac:dyDescent="0.3">
      <c r="D388" s="35"/>
      <c r="H388" s="42"/>
    </row>
    <row r="389" spans="4:8" ht="15.6" x14ac:dyDescent="0.3">
      <c r="D389" s="35"/>
      <c r="H389" s="42"/>
    </row>
    <row r="390" spans="4:8" ht="15.6" x14ac:dyDescent="0.3">
      <c r="D390" s="35"/>
      <c r="H390" s="42"/>
    </row>
    <row r="391" spans="4:8" ht="15.6" x14ac:dyDescent="0.3">
      <c r="D391" s="35"/>
      <c r="H391" s="42"/>
    </row>
    <row r="392" spans="4:8" ht="15.6" x14ac:dyDescent="0.3">
      <c r="D392" s="35"/>
      <c r="H392" s="42"/>
    </row>
    <row r="393" spans="4:8" ht="15.6" x14ac:dyDescent="0.3">
      <c r="D393" s="35"/>
      <c r="H393" s="42"/>
    </row>
    <row r="394" spans="4:8" ht="15.6" x14ac:dyDescent="0.3">
      <c r="D394" s="35"/>
      <c r="H394" s="42"/>
    </row>
    <row r="395" spans="4:8" ht="15.6" x14ac:dyDescent="0.3">
      <c r="D395" s="35"/>
      <c r="H395" s="42"/>
    </row>
    <row r="396" spans="4:8" ht="15.6" x14ac:dyDescent="0.3">
      <c r="D396" s="35"/>
      <c r="H396" s="42"/>
    </row>
    <row r="397" spans="4:8" ht="15.6" x14ac:dyDescent="0.3">
      <c r="D397" s="35"/>
      <c r="H397" s="42"/>
    </row>
    <row r="398" spans="4:8" ht="15.6" x14ac:dyDescent="0.3">
      <c r="D398" s="35"/>
      <c r="H398" s="42"/>
    </row>
    <row r="399" spans="4:8" ht="15.6" x14ac:dyDescent="0.3">
      <c r="D399" s="35"/>
      <c r="H399" s="42"/>
    </row>
    <row r="400" spans="4:8" ht="15.6" x14ac:dyDescent="0.3">
      <c r="D400" s="35"/>
      <c r="H400" s="42"/>
    </row>
    <row r="401" spans="4:8" ht="15.6" x14ac:dyDescent="0.3">
      <c r="D401" s="35"/>
      <c r="H401" s="42"/>
    </row>
    <row r="402" spans="4:8" ht="15.6" x14ac:dyDescent="0.3">
      <c r="D402" s="35"/>
      <c r="H402" s="42"/>
    </row>
    <row r="403" spans="4:8" ht="15.6" x14ac:dyDescent="0.3">
      <c r="D403" s="35"/>
      <c r="H403" s="42"/>
    </row>
    <row r="404" spans="4:8" ht="15.6" x14ac:dyDescent="0.3">
      <c r="D404" s="35"/>
      <c r="H404" s="42"/>
    </row>
    <row r="405" spans="4:8" ht="15.6" x14ac:dyDescent="0.3">
      <c r="D405" s="35"/>
      <c r="H405" s="42"/>
    </row>
    <row r="406" spans="4:8" ht="15.6" x14ac:dyDescent="0.3">
      <c r="D406" s="35"/>
      <c r="H406" s="42"/>
    </row>
    <row r="407" spans="4:8" ht="15.6" x14ac:dyDescent="0.3">
      <c r="D407" s="35"/>
      <c r="H407" s="42"/>
    </row>
    <row r="408" spans="4:8" ht="15.6" x14ac:dyDescent="0.3">
      <c r="D408" s="35"/>
      <c r="H408" s="42"/>
    </row>
    <row r="409" spans="4:8" ht="15.6" x14ac:dyDescent="0.3">
      <c r="D409" s="35"/>
      <c r="H409" s="42"/>
    </row>
    <row r="410" spans="4:8" ht="15.6" x14ac:dyDescent="0.3">
      <c r="D410" s="35"/>
      <c r="H410" s="42"/>
    </row>
    <row r="411" spans="4:8" ht="15.6" x14ac:dyDescent="0.3">
      <c r="D411" s="35"/>
      <c r="H411" s="42"/>
    </row>
    <row r="412" spans="4:8" ht="15.6" x14ac:dyDescent="0.3">
      <c r="D412" s="35"/>
      <c r="H412" s="42"/>
    </row>
    <row r="413" spans="4:8" ht="15.6" x14ac:dyDescent="0.3">
      <c r="D413" s="35"/>
      <c r="H413" s="42"/>
    </row>
    <row r="414" spans="4:8" ht="15.6" x14ac:dyDescent="0.3">
      <c r="D414" s="35"/>
      <c r="H414" s="42"/>
    </row>
    <row r="415" spans="4:8" ht="15.6" x14ac:dyDescent="0.3">
      <c r="D415" s="35"/>
      <c r="H415" s="42"/>
    </row>
    <row r="416" spans="4:8" ht="15.6" x14ac:dyDescent="0.3">
      <c r="D416" s="35"/>
      <c r="H416" s="42"/>
    </row>
    <row r="417" spans="4:8" ht="15.6" x14ac:dyDescent="0.3">
      <c r="D417" s="35"/>
      <c r="H417" s="42"/>
    </row>
    <row r="418" spans="4:8" ht="15.6" x14ac:dyDescent="0.3">
      <c r="D418" s="35"/>
      <c r="H418" s="42"/>
    </row>
    <row r="419" spans="4:8" ht="15.6" x14ac:dyDescent="0.3">
      <c r="D419" s="35"/>
      <c r="H419" s="42"/>
    </row>
    <row r="420" spans="4:8" ht="15.6" x14ac:dyDescent="0.3">
      <c r="D420" s="35"/>
      <c r="H420" s="42"/>
    </row>
    <row r="421" spans="4:8" ht="15.6" x14ac:dyDescent="0.3">
      <c r="D421" s="35"/>
      <c r="H421" s="42"/>
    </row>
    <row r="422" spans="4:8" ht="15.6" x14ac:dyDescent="0.3">
      <c r="D422" s="35"/>
      <c r="H422" s="42"/>
    </row>
    <row r="423" spans="4:8" ht="15.6" x14ac:dyDescent="0.3">
      <c r="D423" s="35"/>
      <c r="H423" s="42"/>
    </row>
    <row r="424" spans="4:8" ht="15.6" x14ac:dyDescent="0.3">
      <c r="D424" s="35"/>
      <c r="H424" s="42"/>
    </row>
    <row r="425" spans="4:8" ht="15.6" x14ac:dyDescent="0.3">
      <c r="D425" s="35"/>
      <c r="H425" s="42"/>
    </row>
    <row r="426" spans="4:8" ht="15.6" x14ac:dyDescent="0.3">
      <c r="D426" s="35"/>
      <c r="H426" s="42"/>
    </row>
    <row r="427" spans="4:8" ht="15.6" x14ac:dyDescent="0.3">
      <c r="D427" s="35"/>
      <c r="H427" s="42"/>
    </row>
    <row r="428" spans="4:8" ht="15.6" x14ac:dyDescent="0.3">
      <c r="D428" s="35"/>
      <c r="H428" s="42"/>
    </row>
    <row r="429" spans="4:8" ht="15.6" x14ac:dyDescent="0.3">
      <c r="D429" s="35"/>
      <c r="H429" s="42"/>
    </row>
    <row r="430" spans="4:8" ht="15.6" x14ac:dyDescent="0.3">
      <c r="D430" s="35"/>
      <c r="H430" s="42"/>
    </row>
    <row r="431" spans="4:8" ht="15.6" x14ac:dyDescent="0.3">
      <c r="D431" s="35"/>
      <c r="H431" s="42"/>
    </row>
    <row r="432" spans="4:8" ht="15.6" x14ac:dyDescent="0.3">
      <c r="D432" s="35"/>
      <c r="H432" s="42"/>
    </row>
    <row r="433" spans="4:8" ht="15.6" x14ac:dyDescent="0.3">
      <c r="D433" s="35"/>
      <c r="H433" s="42"/>
    </row>
    <row r="434" spans="4:8" ht="15.6" x14ac:dyDescent="0.3">
      <c r="D434" s="35"/>
      <c r="H434" s="42"/>
    </row>
    <row r="435" spans="4:8" ht="15.6" x14ac:dyDescent="0.3">
      <c r="D435" s="35"/>
      <c r="H435" s="42"/>
    </row>
    <row r="436" spans="4:8" ht="15.6" x14ac:dyDescent="0.3">
      <c r="D436" s="35"/>
      <c r="H436" s="42"/>
    </row>
    <row r="437" spans="4:8" ht="15.6" x14ac:dyDescent="0.3">
      <c r="D437" s="35"/>
      <c r="H437" s="42"/>
    </row>
    <row r="438" spans="4:8" ht="15.6" x14ac:dyDescent="0.3">
      <c r="D438" s="35"/>
      <c r="H438" s="42"/>
    </row>
    <row r="439" spans="4:8" ht="15.6" x14ac:dyDescent="0.3">
      <c r="D439" s="35"/>
      <c r="H439" s="42"/>
    </row>
    <row r="440" spans="4:8" ht="15.6" x14ac:dyDescent="0.3">
      <c r="D440" s="35"/>
      <c r="H440" s="42"/>
    </row>
    <row r="441" spans="4:8" ht="15.6" x14ac:dyDescent="0.3">
      <c r="D441" s="35"/>
      <c r="H441" s="42"/>
    </row>
    <row r="442" spans="4:8" ht="15.6" x14ac:dyDescent="0.3">
      <c r="D442" s="35"/>
      <c r="H442" s="42"/>
    </row>
    <row r="443" spans="4:8" ht="15.6" x14ac:dyDescent="0.3">
      <c r="D443" s="35"/>
      <c r="H443" s="42"/>
    </row>
    <row r="444" spans="4:8" ht="15.6" x14ac:dyDescent="0.3">
      <c r="D444" s="35"/>
      <c r="H444" s="42"/>
    </row>
    <row r="445" spans="4:8" ht="15.6" x14ac:dyDescent="0.3">
      <c r="D445" s="35"/>
      <c r="H445" s="42"/>
    </row>
    <row r="446" spans="4:8" ht="15.6" x14ac:dyDescent="0.3">
      <c r="D446" s="35"/>
      <c r="H446" s="42"/>
    </row>
    <row r="447" spans="4:8" ht="15.6" x14ac:dyDescent="0.3">
      <c r="D447" s="35"/>
      <c r="H447" s="42"/>
    </row>
    <row r="448" spans="4:8" ht="15.6" x14ac:dyDescent="0.3">
      <c r="D448" s="35"/>
      <c r="H448" s="42"/>
    </row>
    <row r="449" spans="4:8" ht="15.6" x14ac:dyDescent="0.3">
      <c r="D449" s="35"/>
      <c r="H449" s="42"/>
    </row>
    <row r="450" spans="4:8" ht="15.6" x14ac:dyDescent="0.3">
      <c r="D450" s="35"/>
      <c r="H450" s="42"/>
    </row>
    <row r="451" spans="4:8" ht="15.6" x14ac:dyDescent="0.3">
      <c r="D451" s="35"/>
      <c r="H451" s="42"/>
    </row>
    <row r="452" spans="4:8" ht="15.6" x14ac:dyDescent="0.3">
      <c r="D452" s="35"/>
      <c r="H452" s="42"/>
    </row>
    <row r="453" spans="4:8" ht="15.6" x14ac:dyDescent="0.3">
      <c r="D453" s="35"/>
      <c r="H453" s="42"/>
    </row>
    <row r="454" spans="4:8" ht="15.6" x14ac:dyDescent="0.3">
      <c r="D454" s="35"/>
      <c r="H454" s="42"/>
    </row>
    <row r="455" spans="4:8" ht="15.6" x14ac:dyDescent="0.3">
      <c r="D455" s="35"/>
      <c r="H455" s="42"/>
    </row>
    <row r="456" spans="4:8" ht="15.6" x14ac:dyDescent="0.3">
      <c r="D456" s="35"/>
      <c r="H456" s="42"/>
    </row>
    <row r="457" spans="4:8" ht="15.6" x14ac:dyDescent="0.3">
      <c r="D457" s="35"/>
      <c r="H457" s="42"/>
    </row>
    <row r="458" spans="4:8" ht="15.6" x14ac:dyDescent="0.3">
      <c r="D458" s="35"/>
      <c r="H458" s="42"/>
    </row>
    <row r="459" spans="4:8" ht="15.6" x14ac:dyDescent="0.3">
      <c r="D459" s="35"/>
      <c r="H459" s="42"/>
    </row>
    <row r="460" spans="4:8" ht="15.6" x14ac:dyDescent="0.3">
      <c r="D460" s="35"/>
      <c r="H460" s="42"/>
    </row>
    <row r="461" spans="4:8" ht="15.6" x14ac:dyDescent="0.3">
      <c r="D461" s="35"/>
      <c r="H461" s="42"/>
    </row>
    <row r="462" spans="4:8" ht="15.6" x14ac:dyDescent="0.3">
      <c r="D462" s="35"/>
      <c r="H462" s="42"/>
    </row>
    <row r="463" spans="4:8" ht="15.6" x14ac:dyDescent="0.3">
      <c r="D463" s="35"/>
      <c r="H463" s="42"/>
    </row>
    <row r="464" spans="4:8" ht="15.6" x14ac:dyDescent="0.3">
      <c r="D464" s="35"/>
      <c r="H464" s="42"/>
    </row>
    <row r="465" spans="4:8" ht="15.6" x14ac:dyDescent="0.3">
      <c r="D465" s="35"/>
      <c r="H465" s="42"/>
    </row>
    <row r="466" spans="4:8" ht="15.6" x14ac:dyDescent="0.3">
      <c r="D466" s="35"/>
      <c r="H466" s="42"/>
    </row>
    <row r="467" spans="4:8" ht="15.6" x14ac:dyDescent="0.3">
      <c r="D467" s="35"/>
      <c r="H467" s="42"/>
    </row>
    <row r="468" spans="4:8" ht="15.6" x14ac:dyDescent="0.3">
      <c r="D468" s="35"/>
      <c r="H468" s="42"/>
    </row>
    <row r="469" spans="4:8" ht="15.6" x14ac:dyDescent="0.3">
      <c r="D469" s="35"/>
      <c r="H469" s="42"/>
    </row>
    <row r="470" spans="4:8" ht="15.6" x14ac:dyDescent="0.3">
      <c r="D470" s="35"/>
      <c r="H470" s="42"/>
    </row>
    <row r="471" spans="4:8" ht="15.6" x14ac:dyDescent="0.3">
      <c r="D471" s="35"/>
      <c r="H471" s="42"/>
    </row>
    <row r="472" spans="4:8" ht="15.6" x14ac:dyDescent="0.3">
      <c r="D472" s="35"/>
      <c r="H472" s="42"/>
    </row>
    <row r="473" spans="4:8" ht="15.6" x14ac:dyDescent="0.3">
      <c r="D473" s="35"/>
      <c r="H473" s="42"/>
    </row>
    <row r="474" spans="4:8" ht="15.6" x14ac:dyDescent="0.3">
      <c r="D474" s="35"/>
      <c r="H474" s="42"/>
    </row>
    <row r="475" spans="4:8" ht="15.6" x14ac:dyDescent="0.3">
      <c r="D475" s="35"/>
      <c r="H475" s="42"/>
    </row>
    <row r="476" spans="4:8" ht="15.6" x14ac:dyDescent="0.3">
      <c r="D476" s="35"/>
      <c r="H476" s="42"/>
    </row>
    <row r="477" spans="4:8" ht="15.6" x14ac:dyDescent="0.3">
      <c r="D477" s="35"/>
      <c r="H477" s="42"/>
    </row>
    <row r="478" spans="4:8" ht="15.6" x14ac:dyDescent="0.3">
      <c r="D478" s="35"/>
      <c r="H478" s="42"/>
    </row>
    <row r="479" spans="4:8" ht="15.6" x14ac:dyDescent="0.3">
      <c r="D479" s="35"/>
      <c r="H479" s="42"/>
    </row>
    <row r="480" spans="4:8" ht="15.6" x14ac:dyDescent="0.3">
      <c r="D480" s="35"/>
      <c r="H480" s="42"/>
    </row>
    <row r="481" spans="4:8" ht="15.6" x14ac:dyDescent="0.3">
      <c r="D481" s="35"/>
      <c r="H481" s="42"/>
    </row>
    <row r="482" spans="4:8" ht="15.6" x14ac:dyDescent="0.3">
      <c r="D482" s="35"/>
      <c r="H482" s="42"/>
    </row>
    <row r="483" spans="4:8" ht="15.6" x14ac:dyDescent="0.3">
      <c r="D483" s="35"/>
      <c r="H483" s="42"/>
    </row>
    <row r="484" spans="4:8" ht="15.6" x14ac:dyDescent="0.3">
      <c r="D484" s="35"/>
      <c r="H484" s="42"/>
    </row>
    <row r="485" spans="4:8" ht="15.6" x14ac:dyDescent="0.3">
      <c r="D485" s="35"/>
      <c r="H485" s="42"/>
    </row>
    <row r="486" spans="4:8" ht="15.6" x14ac:dyDescent="0.3">
      <c r="D486" s="35"/>
      <c r="H486" s="42"/>
    </row>
    <row r="487" spans="4:8" ht="15.6" x14ac:dyDescent="0.3">
      <c r="D487" s="35"/>
      <c r="H487" s="42"/>
    </row>
    <row r="488" spans="4:8" ht="15.6" x14ac:dyDescent="0.3">
      <c r="D488" s="35"/>
      <c r="H488" s="42"/>
    </row>
    <row r="489" spans="4:8" ht="15.6" x14ac:dyDescent="0.3">
      <c r="D489" s="35"/>
      <c r="H489" s="42"/>
    </row>
    <row r="490" spans="4:8" ht="15.6" x14ac:dyDescent="0.3">
      <c r="D490" s="35"/>
      <c r="H490" s="42"/>
    </row>
    <row r="491" spans="4:8" ht="15.6" x14ac:dyDescent="0.3">
      <c r="D491" s="35"/>
      <c r="H491" s="42"/>
    </row>
    <row r="492" spans="4:8" ht="15.6" x14ac:dyDescent="0.3">
      <c r="D492" s="35"/>
      <c r="H492" s="42"/>
    </row>
    <row r="493" spans="4:8" ht="15.6" x14ac:dyDescent="0.3">
      <c r="D493" s="35"/>
      <c r="H493" s="42"/>
    </row>
    <row r="494" spans="4:8" ht="15.6" x14ac:dyDescent="0.3">
      <c r="D494" s="35"/>
      <c r="H494" s="42"/>
    </row>
    <row r="495" spans="4:8" ht="15.6" x14ac:dyDescent="0.3">
      <c r="D495" s="35"/>
      <c r="H495" s="42"/>
    </row>
    <row r="496" spans="4:8" ht="15.6" x14ac:dyDescent="0.3">
      <c r="D496" s="35"/>
      <c r="H496" s="42"/>
    </row>
    <row r="497" spans="4:8" ht="15.6" x14ac:dyDescent="0.3">
      <c r="D497" s="35"/>
      <c r="H497" s="42"/>
    </row>
    <row r="498" spans="4:8" ht="15.6" x14ac:dyDescent="0.3">
      <c r="D498" s="35"/>
      <c r="H498" s="42"/>
    </row>
    <row r="499" spans="4:8" ht="15.6" x14ac:dyDescent="0.3">
      <c r="D499" s="35"/>
      <c r="H499" s="42"/>
    </row>
    <row r="500" spans="4:8" ht="15.6" x14ac:dyDescent="0.3">
      <c r="D500" s="35"/>
      <c r="H500" s="42"/>
    </row>
    <row r="501" spans="4:8" ht="15.6" x14ac:dyDescent="0.3">
      <c r="D501" s="35"/>
      <c r="H501" s="42"/>
    </row>
    <row r="502" spans="4:8" ht="15.6" x14ac:dyDescent="0.3">
      <c r="D502" s="35"/>
      <c r="H502" s="42"/>
    </row>
    <row r="503" spans="4:8" ht="15.6" x14ac:dyDescent="0.3">
      <c r="D503" s="35"/>
      <c r="H503" s="42"/>
    </row>
    <row r="504" spans="4:8" ht="15.6" x14ac:dyDescent="0.3">
      <c r="D504" s="35"/>
      <c r="H504" s="42"/>
    </row>
    <row r="505" spans="4:8" ht="15.6" x14ac:dyDescent="0.3">
      <c r="D505" s="35"/>
      <c r="H505" s="42"/>
    </row>
    <row r="506" spans="4:8" ht="15.6" x14ac:dyDescent="0.3">
      <c r="D506" s="35"/>
      <c r="H506" s="42"/>
    </row>
    <row r="507" spans="4:8" ht="15.6" x14ac:dyDescent="0.3">
      <c r="D507" s="35"/>
      <c r="H507" s="42"/>
    </row>
    <row r="508" spans="4:8" ht="15.6" x14ac:dyDescent="0.3">
      <c r="D508" s="35"/>
      <c r="H508" s="42"/>
    </row>
    <row r="509" spans="4:8" ht="15.6" x14ac:dyDescent="0.3">
      <c r="D509" s="35"/>
      <c r="H509" s="42"/>
    </row>
    <row r="510" spans="4:8" ht="15.6" x14ac:dyDescent="0.3">
      <c r="D510" s="35"/>
      <c r="H510" s="42"/>
    </row>
    <row r="511" spans="4:8" ht="15.6" x14ac:dyDescent="0.3">
      <c r="D511" s="35"/>
      <c r="H511" s="42"/>
    </row>
    <row r="512" spans="4:8" ht="15.6" x14ac:dyDescent="0.3">
      <c r="D512" s="35"/>
      <c r="H512" s="42"/>
    </row>
    <row r="513" spans="4:8" ht="15.6" x14ac:dyDescent="0.3">
      <c r="D513" s="35"/>
      <c r="H513" s="42"/>
    </row>
    <row r="514" spans="4:8" ht="15.6" x14ac:dyDescent="0.3">
      <c r="D514" s="35"/>
      <c r="H514" s="42"/>
    </row>
    <row r="515" spans="4:8" ht="15.6" x14ac:dyDescent="0.3">
      <c r="D515" s="35"/>
      <c r="H515" s="42"/>
    </row>
    <row r="516" spans="4:8" ht="15.6" x14ac:dyDescent="0.3">
      <c r="D516" s="35"/>
      <c r="H516" s="42"/>
    </row>
    <row r="517" spans="4:8" ht="15.6" x14ac:dyDescent="0.3">
      <c r="D517" s="35"/>
      <c r="H517" s="42"/>
    </row>
    <row r="518" spans="4:8" ht="15.6" x14ac:dyDescent="0.3">
      <c r="D518" s="35"/>
      <c r="H518" s="42"/>
    </row>
    <row r="519" spans="4:8" ht="15.6" x14ac:dyDescent="0.3">
      <c r="D519" s="35"/>
      <c r="H519" s="42"/>
    </row>
    <row r="520" spans="4:8" ht="15.6" x14ac:dyDescent="0.3">
      <c r="D520" s="35"/>
      <c r="H520" s="42"/>
    </row>
    <row r="521" spans="4:8" ht="15.6" x14ac:dyDescent="0.3">
      <c r="D521" s="35"/>
      <c r="H521" s="42"/>
    </row>
    <row r="522" spans="4:8" ht="15.6" x14ac:dyDescent="0.3">
      <c r="D522" s="35"/>
      <c r="H522" s="42"/>
    </row>
    <row r="523" spans="4:8" ht="15.6" x14ac:dyDescent="0.3">
      <c r="D523" s="35"/>
      <c r="H523" s="42"/>
    </row>
    <row r="524" spans="4:8" ht="15.6" x14ac:dyDescent="0.3">
      <c r="D524" s="35"/>
      <c r="H524" s="42"/>
    </row>
    <row r="525" spans="4:8" ht="15.6" x14ac:dyDescent="0.3">
      <c r="D525" s="35"/>
      <c r="H525" s="42"/>
    </row>
    <row r="526" spans="4:8" ht="15.6" x14ac:dyDescent="0.3">
      <c r="D526" s="35"/>
      <c r="H526" s="42"/>
    </row>
    <row r="527" spans="4:8" ht="15.6" x14ac:dyDescent="0.3">
      <c r="D527" s="35"/>
      <c r="H527" s="42"/>
    </row>
    <row r="528" spans="4:8" ht="15.6" x14ac:dyDescent="0.3">
      <c r="D528" s="35"/>
      <c r="H528" s="42"/>
    </row>
    <row r="529" spans="4:8" ht="15.6" x14ac:dyDescent="0.3">
      <c r="D529" s="35"/>
      <c r="H529" s="42"/>
    </row>
    <row r="530" spans="4:8" ht="15.6" x14ac:dyDescent="0.3">
      <c r="D530" s="35"/>
      <c r="H530" s="42"/>
    </row>
    <row r="531" spans="4:8" ht="15.6" x14ac:dyDescent="0.3">
      <c r="D531" s="35"/>
      <c r="H531" s="42"/>
    </row>
    <row r="532" spans="4:8" ht="15.6" x14ac:dyDescent="0.3">
      <c r="D532" s="35"/>
      <c r="H532" s="42"/>
    </row>
    <row r="533" spans="4:8" ht="15.6" x14ac:dyDescent="0.3">
      <c r="D533" s="35"/>
      <c r="H533" s="42"/>
    </row>
    <row r="534" spans="4:8" ht="15.6" x14ac:dyDescent="0.3">
      <c r="D534" s="35"/>
      <c r="H534" s="42"/>
    </row>
    <row r="535" spans="4:8" ht="15.6" x14ac:dyDescent="0.3">
      <c r="D535" s="35"/>
      <c r="H535" s="42"/>
    </row>
    <row r="536" spans="4:8" ht="15.6" x14ac:dyDescent="0.3">
      <c r="D536" s="35"/>
      <c r="H536" s="42"/>
    </row>
    <row r="537" spans="4:8" ht="15.6" x14ac:dyDescent="0.3">
      <c r="D537" s="35"/>
      <c r="H537" s="42"/>
    </row>
    <row r="538" spans="4:8" ht="15.6" x14ac:dyDescent="0.3">
      <c r="D538" s="35"/>
      <c r="H538" s="42"/>
    </row>
    <row r="539" spans="4:8" ht="15.6" x14ac:dyDescent="0.3">
      <c r="D539" s="35"/>
      <c r="H539" s="42"/>
    </row>
    <row r="540" spans="4:8" ht="15.6" x14ac:dyDescent="0.3">
      <c r="D540" s="35"/>
      <c r="H540" s="42"/>
    </row>
    <row r="541" spans="4:8" ht="15.6" x14ac:dyDescent="0.3">
      <c r="D541" s="35"/>
      <c r="H541" s="42"/>
    </row>
    <row r="542" spans="4:8" ht="15.6" x14ac:dyDescent="0.3">
      <c r="D542" s="35"/>
      <c r="H542" s="42"/>
    </row>
    <row r="543" spans="4:8" ht="15.6" x14ac:dyDescent="0.3">
      <c r="D543" s="35"/>
      <c r="H543" s="42"/>
    </row>
    <row r="544" spans="4:8" ht="15.6" x14ac:dyDescent="0.3">
      <c r="D544" s="35"/>
      <c r="H544" s="42"/>
    </row>
    <row r="545" spans="4:8" ht="15.6" x14ac:dyDescent="0.3">
      <c r="D545" s="35"/>
      <c r="H545" s="42"/>
    </row>
    <row r="546" spans="4:8" ht="15.6" x14ac:dyDescent="0.3">
      <c r="D546" s="35"/>
      <c r="H546" s="42"/>
    </row>
    <row r="547" spans="4:8" ht="15.6" x14ac:dyDescent="0.3">
      <c r="D547" s="35"/>
      <c r="H547" s="42"/>
    </row>
    <row r="548" spans="4:8" ht="15.6" x14ac:dyDescent="0.3">
      <c r="D548" s="35"/>
      <c r="H548" s="42"/>
    </row>
    <row r="549" spans="4:8" ht="15.6" x14ac:dyDescent="0.3">
      <c r="D549" s="35"/>
      <c r="H549" s="42"/>
    </row>
    <row r="550" spans="4:8" ht="15.6" x14ac:dyDescent="0.3">
      <c r="D550" s="35"/>
      <c r="H550" s="42"/>
    </row>
    <row r="551" spans="4:8" ht="15.6" x14ac:dyDescent="0.3">
      <c r="D551" s="35"/>
      <c r="H551" s="42"/>
    </row>
    <row r="552" spans="4:8" ht="15.6" x14ac:dyDescent="0.3">
      <c r="D552" s="35"/>
      <c r="H552" s="42"/>
    </row>
    <row r="553" spans="4:8" ht="15.6" x14ac:dyDescent="0.3">
      <c r="D553" s="35"/>
      <c r="H553" s="42"/>
    </row>
    <row r="554" spans="4:8" ht="15.6" x14ac:dyDescent="0.3">
      <c r="D554" s="35"/>
      <c r="H554" s="42"/>
    </row>
    <row r="555" spans="4:8" ht="15.6" x14ac:dyDescent="0.3">
      <c r="D555" s="35"/>
      <c r="H555" s="42"/>
    </row>
    <row r="556" spans="4:8" ht="15.6" x14ac:dyDescent="0.3">
      <c r="D556" s="35"/>
      <c r="H556" s="42"/>
    </row>
    <row r="557" spans="4:8" ht="15.6" x14ac:dyDescent="0.3">
      <c r="D557" s="35"/>
      <c r="H557" s="42"/>
    </row>
    <row r="558" spans="4:8" ht="15.6" x14ac:dyDescent="0.3">
      <c r="D558" s="35"/>
      <c r="H558" s="42"/>
    </row>
    <row r="559" spans="4:8" ht="15.6" x14ac:dyDescent="0.3">
      <c r="D559" s="35"/>
      <c r="H559" s="42"/>
    </row>
    <row r="560" spans="4:8" ht="15.6" x14ac:dyDescent="0.3">
      <c r="D560" s="35"/>
      <c r="H560" s="42"/>
    </row>
    <row r="561" spans="4:8" ht="15.6" x14ac:dyDescent="0.3">
      <c r="D561" s="35"/>
      <c r="H561" s="42"/>
    </row>
    <row r="562" spans="4:8" ht="15.6" x14ac:dyDescent="0.3">
      <c r="D562" s="35"/>
      <c r="H562" s="42"/>
    </row>
    <row r="563" spans="4:8" ht="15.6" x14ac:dyDescent="0.3">
      <c r="D563" s="35"/>
      <c r="H563" s="42"/>
    </row>
    <row r="564" spans="4:8" ht="15.6" x14ac:dyDescent="0.3">
      <c r="D564" s="35"/>
      <c r="H564" s="42"/>
    </row>
    <row r="565" spans="4:8" ht="15.6" x14ac:dyDescent="0.3">
      <c r="D565" s="35"/>
      <c r="H565" s="42"/>
    </row>
    <row r="566" spans="4:8" ht="15.6" x14ac:dyDescent="0.3">
      <c r="D566" s="35"/>
      <c r="H566" s="42"/>
    </row>
    <row r="567" spans="4:8" ht="15.6" x14ac:dyDescent="0.3">
      <c r="D567" s="35"/>
      <c r="H567" s="42"/>
    </row>
    <row r="568" spans="4:8" ht="15.6" x14ac:dyDescent="0.3">
      <c r="D568" s="35"/>
      <c r="H568" s="42"/>
    </row>
    <row r="569" spans="4:8" ht="15.6" x14ac:dyDescent="0.3">
      <c r="D569" s="35"/>
      <c r="H569" s="42"/>
    </row>
    <row r="570" spans="4:8" ht="15.6" x14ac:dyDescent="0.3">
      <c r="D570" s="35"/>
      <c r="H570" s="42"/>
    </row>
    <row r="571" spans="4:8" ht="15.6" x14ac:dyDescent="0.3">
      <c r="D571" s="35"/>
      <c r="H571" s="42"/>
    </row>
    <row r="572" spans="4:8" ht="15.6" x14ac:dyDescent="0.3">
      <c r="D572" s="35"/>
      <c r="H572" s="42"/>
    </row>
    <row r="573" spans="4:8" ht="15.6" x14ac:dyDescent="0.3">
      <c r="D573" s="35"/>
      <c r="H573" s="42"/>
    </row>
    <row r="574" spans="4:8" ht="15.6" x14ac:dyDescent="0.3">
      <c r="D574" s="35"/>
      <c r="H574" s="42"/>
    </row>
    <row r="575" spans="4:8" ht="15.6" x14ac:dyDescent="0.3">
      <c r="D575" s="35"/>
      <c r="H575" s="42"/>
    </row>
    <row r="576" spans="4:8" ht="15.6" x14ac:dyDescent="0.3">
      <c r="D576" s="35"/>
      <c r="H576" s="42"/>
    </row>
    <row r="577" spans="4:8" ht="15.6" x14ac:dyDescent="0.3">
      <c r="D577" s="35"/>
      <c r="H577" s="42"/>
    </row>
    <row r="578" spans="4:8" ht="15.6" x14ac:dyDescent="0.3">
      <c r="D578" s="35"/>
      <c r="H578" s="42"/>
    </row>
    <row r="579" spans="4:8" ht="15.6" x14ac:dyDescent="0.3">
      <c r="D579" s="35"/>
      <c r="H579" s="42"/>
    </row>
    <row r="580" spans="4:8" ht="15.6" x14ac:dyDescent="0.3">
      <c r="D580" s="35"/>
      <c r="H580" s="42"/>
    </row>
    <row r="581" spans="4:8" ht="15.6" x14ac:dyDescent="0.3">
      <c r="D581" s="35"/>
      <c r="H581" s="42"/>
    </row>
    <row r="582" spans="4:8" ht="15.6" x14ac:dyDescent="0.3">
      <c r="D582" s="35"/>
      <c r="H582" s="42"/>
    </row>
    <row r="583" spans="4:8" ht="15.6" x14ac:dyDescent="0.3">
      <c r="D583" s="35"/>
      <c r="H583" s="42"/>
    </row>
    <row r="584" spans="4:8" ht="15.6" x14ac:dyDescent="0.3">
      <c r="D584" s="35"/>
      <c r="H584" s="42"/>
    </row>
    <row r="585" spans="4:8" ht="15.6" x14ac:dyDescent="0.3">
      <c r="D585" s="35"/>
      <c r="H585" s="42"/>
    </row>
    <row r="586" spans="4:8" ht="15.6" x14ac:dyDescent="0.3">
      <c r="D586" s="35"/>
      <c r="H586" s="42"/>
    </row>
    <row r="587" spans="4:8" ht="15.6" x14ac:dyDescent="0.3">
      <c r="D587" s="35"/>
      <c r="H587" s="42"/>
    </row>
    <row r="588" spans="4:8" ht="15.6" x14ac:dyDescent="0.3">
      <c r="D588" s="35"/>
      <c r="H588" s="42"/>
    </row>
    <row r="589" spans="4:8" ht="15.6" x14ac:dyDescent="0.3">
      <c r="D589" s="35"/>
      <c r="H589" s="42"/>
    </row>
    <row r="590" spans="4:8" ht="15.6" x14ac:dyDescent="0.3">
      <c r="D590" s="35"/>
      <c r="H590" s="42"/>
    </row>
    <row r="591" spans="4:8" ht="15.6" x14ac:dyDescent="0.3">
      <c r="D591" s="35"/>
      <c r="H591" s="42"/>
    </row>
    <row r="592" spans="4:8" ht="15.6" x14ac:dyDescent="0.3">
      <c r="D592" s="35"/>
      <c r="H592" s="42"/>
    </row>
    <row r="593" spans="4:8" ht="15.6" x14ac:dyDescent="0.3">
      <c r="D593" s="35"/>
      <c r="H593" s="42"/>
    </row>
    <row r="594" spans="4:8" ht="15.6" x14ac:dyDescent="0.3">
      <c r="D594" s="35"/>
      <c r="H594" s="42"/>
    </row>
    <row r="595" spans="4:8" ht="15.6" x14ac:dyDescent="0.3">
      <c r="D595" s="35"/>
      <c r="H595" s="42"/>
    </row>
    <row r="596" spans="4:8" ht="15.6" x14ac:dyDescent="0.3">
      <c r="D596" s="35"/>
      <c r="H596" s="42"/>
    </row>
    <row r="597" spans="4:8" ht="15.6" x14ac:dyDescent="0.3">
      <c r="D597" s="35"/>
      <c r="H597" s="42"/>
    </row>
    <row r="598" spans="4:8" ht="15.6" x14ac:dyDescent="0.3">
      <c r="D598" s="35"/>
      <c r="H598" s="42"/>
    </row>
    <row r="599" spans="4:8" ht="15.6" x14ac:dyDescent="0.3">
      <c r="D599" s="35"/>
      <c r="H599" s="42"/>
    </row>
    <row r="600" spans="4:8" ht="15.6" x14ac:dyDescent="0.3">
      <c r="D600" s="35"/>
      <c r="H600" s="42"/>
    </row>
    <row r="601" spans="4:8" ht="15.6" x14ac:dyDescent="0.3">
      <c r="D601" s="35"/>
      <c r="H601" s="42"/>
    </row>
    <row r="602" spans="4:8" ht="15.6" x14ac:dyDescent="0.3">
      <c r="D602" s="35"/>
      <c r="H602" s="42"/>
    </row>
    <row r="603" spans="4:8" ht="15.6" x14ac:dyDescent="0.3">
      <c r="D603" s="35"/>
      <c r="H603" s="42"/>
    </row>
    <row r="604" spans="4:8" ht="15.6" x14ac:dyDescent="0.3">
      <c r="D604" s="35"/>
      <c r="H604" s="42"/>
    </row>
    <row r="605" spans="4:8" ht="15.6" x14ac:dyDescent="0.3">
      <c r="D605" s="35"/>
      <c r="H605" s="42"/>
    </row>
    <row r="606" spans="4:8" ht="15.6" x14ac:dyDescent="0.3">
      <c r="D606" s="35"/>
      <c r="H606" s="42"/>
    </row>
    <row r="607" spans="4:8" ht="15.6" x14ac:dyDescent="0.3">
      <c r="D607" s="35"/>
      <c r="H607" s="42"/>
    </row>
    <row r="608" spans="4:8" ht="15.6" x14ac:dyDescent="0.3">
      <c r="D608" s="35"/>
      <c r="H608" s="42"/>
    </row>
    <row r="609" spans="4:8" ht="15.6" x14ac:dyDescent="0.3">
      <c r="D609" s="35"/>
      <c r="H609" s="42"/>
    </row>
    <row r="610" spans="4:8" ht="15.6" x14ac:dyDescent="0.3">
      <c r="D610" s="35"/>
      <c r="H610" s="42"/>
    </row>
    <row r="611" spans="4:8" ht="15.6" x14ac:dyDescent="0.3">
      <c r="D611" s="35"/>
      <c r="H611" s="42"/>
    </row>
    <row r="612" spans="4:8" ht="15.6" x14ac:dyDescent="0.3">
      <c r="D612" s="35"/>
      <c r="H612" s="42"/>
    </row>
    <row r="613" spans="4:8" ht="15.6" x14ac:dyDescent="0.3">
      <c r="D613" s="35"/>
      <c r="H613" s="42"/>
    </row>
    <row r="614" spans="4:8" ht="15.6" x14ac:dyDescent="0.3">
      <c r="D614" s="35"/>
      <c r="H614" s="42"/>
    </row>
    <row r="615" spans="4:8" ht="15.6" x14ac:dyDescent="0.3">
      <c r="D615" s="35"/>
      <c r="H615" s="42"/>
    </row>
    <row r="616" spans="4:8" ht="15.6" x14ac:dyDescent="0.3">
      <c r="D616" s="35"/>
      <c r="H616" s="42"/>
    </row>
    <row r="617" spans="4:8" ht="15.6" x14ac:dyDescent="0.3">
      <c r="D617" s="35"/>
      <c r="H617" s="42"/>
    </row>
    <row r="618" spans="4:8" ht="15.6" x14ac:dyDescent="0.3">
      <c r="D618" s="35"/>
      <c r="H618" s="42"/>
    </row>
    <row r="619" spans="4:8" ht="15.6" x14ac:dyDescent="0.3">
      <c r="D619" s="35"/>
      <c r="H619" s="42"/>
    </row>
    <row r="620" spans="4:8" ht="15.6" x14ac:dyDescent="0.3">
      <c r="D620" s="35"/>
      <c r="H620" s="42"/>
    </row>
    <row r="621" spans="4:8" ht="15.6" x14ac:dyDescent="0.3">
      <c r="D621" s="35"/>
      <c r="H621" s="42"/>
    </row>
    <row r="622" spans="4:8" ht="15.6" x14ac:dyDescent="0.3">
      <c r="D622" s="35"/>
      <c r="H622" s="42"/>
    </row>
    <row r="623" spans="4:8" ht="15.6" x14ac:dyDescent="0.3">
      <c r="D623" s="35"/>
      <c r="H623" s="42"/>
    </row>
    <row r="624" spans="4:8" ht="15.6" x14ac:dyDescent="0.3">
      <c r="D624" s="35"/>
      <c r="H624" s="42"/>
    </row>
    <row r="625" spans="4:8" ht="15.6" x14ac:dyDescent="0.3">
      <c r="D625" s="35"/>
      <c r="H625" s="42"/>
    </row>
    <row r="626" spans="4:8" ht="15.6" x14ac:dyDescent="0.3">
      <c r="D626" s="35"/>
      <c r="H626" s="42"/>
    </row>
    <row r="627" spans="4:8" ht="15.6" x14ac:dyDescent="0.3">
      <c r="D627" s="35"/>
      <c r="H627" s="42"/>
    </row>
    <row r="628" spans="4:8" ht="15.6" x14ac:dyDescent="0.3">
      <c r="D628" s="35"/>
      <c r="H628" s="42"/>
    </row>
    <row r="629" spans="4:8" ht="15.6" x14ac:dyDescent="0.3">
      <c r="D629" s="35"/>
      <c r="H629" s="42"/>
    </row>
    <row r="630" spans="4:8" ht="15.6" x14ac:dyDescent="0.3">
      <c r="D630" s="35"/>
      <c r="H630" s="42"/>
    </row>
    <row r="631" spans="4:8" ht="15.6" x14ac:dyDescent="0.3">
      <c r="D631" s="35"/>
      <c r="H631" s="42"/>
    </row>
    <row r="632" spans="4:8" ht="15.6" x14ac:dyDescent="0.3">
      <c r="D632" s="35"/>
      <c r="H632" s="42"/>
    </row>
    <row r="633" spans="4:8" ht="15.6" x14ac:dyDescent="0.3">
      <c r="D633" s="35"/>
      <c r="H633" s="42"/>
    </row>
    <row r="634" spans="4:8" ht="15.6" x14ac:dyDescent="0.3">
      <c r="D634" s="35"/>
      <c r="H634" s="42"/>
    </row>
    <row r="635" spans="4:8" ht="15.6" x14ac:dyDescent="0.3">
      <c r="D635" s="35"/>
      <c r="H635" s="42"/>
    </row>
    <row r="636" spans="4:8" ht="15.6" x14ac:dyDescent="0.3">
      <c r="D636" s="35"/>
      <c r="H636" s="42"/>
    </row>
    <row r="637" spans="4:8" ht="15.6" x14ac:dyDescent="0.3">
      <c r="D637" s="35"/>
      <c r="H637" s="42"/>
    </row>
    <row r="638" spans="4:8" ht="15.6" x14ac:dyDescent="0.3">
      <c r="D638" s="35"/>
      <c r="H638" s="42"/>
    </row>
    <row r="639" spans="4:8" ht="15.6" x14ac:dyDescent="0.3">
      <c r="D639" s="35"/>
      <c r="H639" s="42"/>
    </row>
    <row r="640" spans="4:8" ht="15.6" x14ac:dyDescent="0.3">
      <c r="D640" s="35"/>
      <c r="H640" s="42"/>
    </row>
    <row r="641" spans="4:8" ht="15.6" x14ac:dyDescent="0.3">
      <c r="D641" s="35"/>
      <c r="H641" s="42"/>
    </row>
    <row r="642" spans="4:8" ht="15.6" x14ac:dyDescent="0.3">
      <c r="D642" s="35"/>
      <c r="H642" s="42"/>
    </row>
    <row r="643" spans="4:8" ht="15.6" x14ac:dyDescent="0.3">
      <c r="D643" s="35"/>
      <c r="H643" s="42"/>
    </row>
    <row r="644" spans="4:8" ht="15.6" x14ac:dyDescent="0.3">
      <c r="D644" s="35"/>
      <c r="H644" s="42"/>
    </row>
    <row r="645" spans="4:8" ht="15.6" x14ac:dyDescent="0.3">
      <c r="D645" s="35"/>
      <c r="H645" s="42"/>
    </row>
    <row r="646" spans="4:8" ht="15.6" x14ac:dyDescent="0.3">
      <c r="D646" s="35"/>
      <c r="H646" s="42"/>
    </row>
    <row r="647" spans="4:8" ht="15.6" x14ac:dyDescent="0.3">
      <c r="D647" s="35"/>
      <c r="H647" s="42"/>
    </row>
    <row r="648" spans="4:8" ht="15.6" x14ac:dyDescent="0.3">
      <c r="D648" s="35"/>
      <c r="H648" s="42"/>
    </row>
    <row r="649" spans="4:8" ht="15.6" x14ac:dyDescent="0.3">
      <c r="D649" s="35"/>
      <c r="H649" s="42"/>
    </row>
    <row r="650" spans="4:8" ht="15.6" x14ac:dyDescent="0.3">
      <c r="D650" s="35"/>
      <c r="H650" s="42"/>
    </row>
    <row r="651" spans="4:8" ht="15.6" x14ac:dyDescent="0.3">
      <c r="D651" s="35"/>
      <c r="H651" s="42"/>
    </row>
    <row r="652" spans="4:8" ht="15.6" x14ac:dyDescent="0.3">
      <c r="D652" s="35"/>
      <c r="H652" s="42"/>
    </row>
    <row r="653" spans="4:8" ht="15.6" x14ac:dyDescent="0.3">
      <c r="D653" s="35"/>
      <c r="H653" s="42"/>
    </row>
    <row r="654" spans="4:8" ht="15.6" x14ac:dyDescent="0.3">
      <c r="D654" s="35"/>
      <c r="H654" s="42"/>
    </row>
    <row r="655" spans="4:8" ht="15.6" x14ac:dyDescent="0.3">
      <c r="D655" s="35"/>
      <c r="H655" s="42"/>
    </row>
    <row r="656" spans="4:8" ht="15.6" x14ac:dyDescent="0.3">
      <c r="D656" s="35"/>
      <c r="H656" s="42"/>
    </row>
    <row r="657" spans="4:8" ht="15.6" x14ac:dyDescent="0.3">
      <c r="D657" s="35"/>
      <c r="H657" s="42"/>
    </row>
    <row r="658" spans="4:8" ht="15.6" x14ac:dyDescent="0.3">
      <c r="D658" s="35"/>
      <c r="H658" s="42"/>
    </row>
    <row r="659" spans="4:8" ht="15.6" x14ac:dyDescent="0.3">
      <c r="D659" s="35"/>
      <c r="H659" s="42"/>
    </row>
    <row r="660" spans="4:8" ht="15.6" x14ac:dyDescent="0.3">
      <c r="D660" s="35"/>
      <c r="H660" s="42"/>
    </row>
    <row r="661" spans="4:8" ht="15.6" x14ac:dyDescent="0.3">
      <c r="D661" s="35"/>
      <c r="H661" s="42"/>
    </row>
    <row r="662" spans="4:8" ht="15.6" x14ac:dyDescent="0.3">
      <c r="D662" s="35"/>
      <c r="H662" s="42"/>
    </row>
    <row r="663" spans="4:8" ht="15.6" x14ac:dyDescent="0.3">
      <c r="D663" s="35"/>
      <c r="H663" s="42"/>
    </row>
    <row r="664" spans="4:8" ht="15.6" x14ac:dyDescent="0.3">
      <c r="D664" s="35"/>
      <c r="H664" s="42"/>
    </row>
    <row r="665" spans="4:8" ht="15.6" x14ac:dyDescent="0.3">
      <c r="D665" s="35"/>
      <c r="H665" s="42"/>
    </row>
    <row r="666" spans="4:8" ht="15.6" x14ac:dyDescent="0.3">
      <c r="D666" s="35"/>
      <c r="H666" s="42"/>
    </row>
    <row r="667" spans="4:8" ht="15.6" x14ac:dyDescent="0.3">
      <c r="D667" s="35"/>
      <c r="H667" s="42"/>
    </row>
    <row r="668" spans="4:8" ht="15.6" x14ac:dyDescent="0.3">
      <c r="D668" s="35"/>
      <c r="H668" s="42"/>
    </row>
    <row r="669" spans="4:8" ht="15.6" x14ac:dyDescent="0.3">
      <c r="D669" s="35"/>
      <c r="H669" s="42"/>
    </row>
    <row r="670" spans="4:8" ht="15.6" x14ac:dyDescent="0.3">
      <c r="D670" s="35"/>
      <c r="H670" s="42"/>
    </row>
    <row r="671" spans="4:8" ht="15.6" x14ac:dyDescent="0.3">
      <c r="D671" s="35"/>
      <c r="H671" s="42"/>
    </row>
    <row r="672" spans="4:8" ht="15.6" x14ac:dyDescent="0.3">
      <c r="D672" s="35"/>
      <c r="H672" s="42"/>
    </row>
    <row r="673" spans="4:8" ht="15.6" x14ac:dyDescent="0.3">
      <c r="D673" s="35"/>
      <c r="H673" s="42"/>
    </row>
    <row r="674" spans="4:8" ht="15.6" x14ac:dyDescent="0.3">
      <c r="D674" s="35"/>
      <c r="H674" s="42"/>
    </row>
    <row r="675" spans="4:8" ht="15.6" x14ac:dyDescent="0.3">
      <c r="D675" s="35"/>
      <c r="H675" s="42"/>
    </row>
    <row r="676" spans="4:8" ht="15.6" x14ac:dyDescent="0.3">
      <c r="D676" s="35"/>
      <c r="H676" s="42"/>
    </row>
    <row r="677" spans="4:8" ht="15.6" x14ac:dyDescent="0.3">
      <c r="D677" s="35"/>
      <c r="H677" s="42"/>
    </row>
    <row r="678" spans="4:8" ht="15.6" x14ac:dyDescent="0.3">
      <c r="D678" s="35"/>
      <c r="H678" s="42"/>
    </row>
    <row r="679" spans="4:8" ht="15.6" x14ac:dyDescent="0.3">
      <c r="D679" s="35"/>
      <c r="H679" s="42"/>
    </row>
    <row r="680" spans="4:8" ht="15.6" x14ac:dyDescent="0.3">
      <c r="D680" s="35"/>
      <c r="H680" s="42"/>
    </row>
    <row r="681" spans="4:8" ht="15.6" x14ac:dyDescent="0.3">
      <c r="D681" s="35"/>
      <c r="H681" s="42"/>
    </row>
    <row r="682" spans="4:8" ht="15.6" x14ac:dyDescent="0.3">
      <c r="D682" s="35"/>
      <c r="H682" s="42"/>
    </row>
    <row r="683" spans="4:8" ht="15.6" x14ac:dyDescent="0.3">
      <c r="D683" s="35"/>
      <c r="H683" s="42"/>
    </row>
    <row r="684" spans="4:8" ht="15.6" x14ac:dyDescent="0.3">
      <c r="D684" s="35"/>
      <c r="H684" s="42"/>
    </row>
    <row r="685" spans="4:8" ht="15.6" x14ac:dyDescent="0.3">
      <c r="D685" s="35"/>
      <c r="H685" s="42"/>
    </row>
    <row r="686" spans="4:8" ht="15.6" x14ac:dyDescent="0.3">
      <c r="D686" s="35"/>
      <c r="H686" s="42"/>
    </row>
    <row r="687" spans="4:8" ht="15.6" x14ac:dyDescent="0.3">
      <c r="D687" s="35"/>
      <c r="H687" s="42"/>
    </row>
    <row r="688" spans="4:8" ht="15.6" x14ac:dyDescent="0.3">
      <c r="D688" s="35"/>
      <c r="H688" s="42"/>
    </row>
    <row r="689" spans="4:8" ht="15.6" x14ac:dyDescent="0.3">
      <c r="D689" s="35"/>
      <c r="H689" s="42"/>
    </row>
    <row r="690" spans="4:8" ht="15.6" x14ac:dyDescent="0.3">
      <c r="D690" s="35"/>
      <c r="H690" s="42"/>
    </row>
    <row r="691" spans="4:8" ht="15.6" x14ac:dyDescent="0.3">
      <c r="D691" s="35"/>
      <c r="H691" s="42"/>
    </row>
    <row r="692" spans="4:8" ht="15.6" x14ac:dyDescent="0.3">
      <c r="D692" s="35"/>
      <c r="H692" s="42"/>
    </row>
    <row r="693" spans="4:8" ht="15.6" x14ac:dyDescent="0.3">
      <c r="D693" s="35"/>
      <c r="H693" s="42"/>
    </row>
    <row r="694" spans="4:8" ht="15.6" x14ac:dyDescent="0.3">
      <c r="D694" s="35"/>
      <c r="H694" s="42"/>
    </row>
    <row r="695" spans="4:8" ht="15.6" x14ac:dyDescent="0.3">
      <c r="D695" s="35"/>
      <c r="H695" s="42"/>
    </row>
    <row r="696" spans="4:8" ht="15.6" x14ac:dyDescent="0.3">
      <c r="D696" s="35"/>
      <c r="H696" s="42"/>
    </row>
    <row r="697" spans="4:8" ht="15.6" x14ac:dyDescent="0.3">
      <c r="D697" s="35"/>
      <c r="H697" s="42"/>
    </row>
    <row r="698" spans="4:8" ht="15.6" x14ac:dyDescent="0.3">
      <c r="D698" s="35"/>
      <c r="H698" s="42"/>
    </row>
    <row r="699" spans="4:8" ht="15.6" x14ac:dyDescent="0.3">
      <c r="D699" s="35"/>
      <c r="H699" s="42"/>
    </row>
    <row r="700" spans="4:8" ht="15.6" x14ac:dyDescent="0.3">
      <c r="D700" s="35"/>
      <c r="H700" s="42"/>
    </row>
    <row r="701" spans="4:8" ht="15.6" x14ac:dyDescent="0.3">
      <c r="D701" s="35"/>
      <c r="H701" s="42"/>
    </row>
    <row r="702" spans="4:8" ht="15.6" x14ac:dyDescent="0.3">
      <c r="D702" s="35"/>
      <c r="H702" s="42"/>
    </row>
    <row r="703" spans="4:8" ht="15.6" x14ac:dyDescent="0.3">
      <c r="D703" s="35"/>
      <c r="H703" s="42"/>
    </row>
    <row r="704" spans="4:8" ht="15.6" x14ac:dyDescent="0.3">
      <c r="D704" s="35"/>
      <c r="H704" s="42"/>
    </row>
    <row r="705" spans="4:8" ht="15.6" x14ac:dyDescent="0.3">
      <c r="D705" s="35"/>
      <c r="H705" s="42"/>
    </row>
    <row r="706" spans="4:8" ht="15.6" x14ac:dyDescent="0.3">
      <c r="D706" s="35"/>
      <c r="H706" s="42"/>
    </row>
    <row r="707" spans="4:8" ht="15.6" x14ac:dyDescent="0.3">
      <c r="D707" s="35"/>
      <c r="H707" s="42"/>
    </row>
    <row r="708" spans="4:8" ht="15.6" x14ac:dyDescent="0.3">
      <c r="D708" s="35"/>
      <c r="H708" s="42"/>
    </row>
    <row r="709" spans="4:8" ht="15.6" x14ac:dyDescent="0.3">
      <c r="D709" s="35"/>
      <c r="H709" s="42"/>
    </row>
    <row r="710" spans="4:8" ht="15.6" x14ac:dyDescent="0.3">
      <c r="D710" s="35"/>
      <c r="H710" s="42"/>
    </row>
    <row r="711" spans="4:8" ht="15.6" x14ac:dyDescent="0.3">
      <c r="D711" s="35"/>
      <c r="H711" s="42"/>
    </row>
    <row r="712" spans="4:8" ht="15.6" x14ac:dyDescent="0.3">
      <c r="D712" s="35"/>
      <c r="H712" s="42"/>
    </row>
    <row r="713" spans="4:8" ht="15.6" x14ac:dyDescent="0.3">
      <c r="D713" s="35"/>
      <c r="H713" s="42"/>
    </row>
    <row r="714" spans="4:8" ht="15.6" x14ac:dyDescent="0.3">
      <c r="D714" s="35"/>
      <c r="H714" s="42"/>
    </row>
    <row r="715" spans="4:8" ht="15.6" x14ac:dyDescent="0.3">
      <c r="D715" s="35"/>
      <c r="H715" s="42"/>
    </row>
    <row r="716" spans="4:8" ht="15.6" x14ac:dyDescent="0.3">
      <c r="D716" s="35"/>
      <c r="H716" s="42"/>
    </row>
    <row r="717" spans="4:8" ht="15.6" x14ac:dyDescent="0.3">
      <c r="D717" s="35"/>
      <c r="H717" s="42"/>
    </row>
    <row r="718" spans="4:8" ht="15.6" x14ac:dyDescent="0.3">
      <c r="D718" s="35"/>
      <c r="H718" s="42"/>
    </row>
    <row r="719" spans="4:8" ht="15.6" x14ac:dyDescent="0.3">
      <c r="D719" s="35"/>
      <c r="H719" s="42"/>
    </row>
    <row r="720" spans="4:8" ht="15.6" x14ac:dyDescent="0.3">
      <c r="D720" s="35"/>
      <c r="H720" s="42"/>
    </row>
    <row r="721" spans="4:8" ht="15.6" x14ac:dyDescent="0.3">
      <c r="D721" s="35"/>
      <c r="H721" s="42"/>
    </row>
    <row r="722" spans="4:8" ht="15.6" x14ac:dyDescent="0.3">
      <c r="D722" s="35"/>
      <c r="H722" s="42"/>
    </row>
    <row r="723" spans="4:8" ht="15.6" x14ac:dyDescent="0.3">
      <c r="D723" s="35"/>
      <c r="H723" s="42"/>
    </row>
    <row r="724" spans="4:8" ht="15.6" x14ac:dyDescent="0.3">
      <c r="D724" s="35"/>
      <c r="H724" s="42"/>
    </row>
    <row r="725" spans="4:8" ht="15.6" x14ac:dyDescent="0.3">
      <c r="D725" s="35"/>
      <c r="H725" s="42"/>
    </row>
    <row r="726" spans="4:8" ht="15.6" x14ac:dyDescent="0.3">
      <c r="D726" s="35"/>
      <c r="H726" s="42"/>
    </row>
    <row r="727" spans="4:8" ht="15.6" x14ac:dyDescent="0.3">
      <c r="D727" s="35"/>
      <c r="H727" s="42"/>
    </row>
    <row r="728" spans="4:8" ht="15.6" x14ac:dyDescent="0.3">
      <c r="D728" s="35"/>
      <c r="H728" s="42"/>
    </row>
    <row r="729" spans="4:8" ht="15.6" x14ac:dyDescent="0.3">
      <c r="D729" s="35"/>
      <c r="H729" s="42"/>
    </row>
    <row r="730" spans="4:8" ht="15.6" x14ac:dyDescent="0.3">
      <c r="D730" s="35"/>
      <c r="H730" s="42"/>
    </row>
    <row r="731" spans="4:8" ht="15.6" x14ac:dyDescent="0.3">
      <c r="D731" s="35"/>
      <c r="H731" s="42"/>
    </row>
    <row r="732" spans="4:8" ht="15.6" x14ac:dyDescent="0.3">
      <c r="D732" s="35"/>
      <c r="H732" s="42"/>
    </row>
    <row r="733" spans="4:8" ht="15.6" x14ac:dyDescent="0.3">
      <c r="D733" s="35"/>
      <c r="H733" s="42"/>
    </row>
    <row r="734" spans="4:8" ht="15.6" x14ac:dyDescent="0.3">
      <c r="D734" s="35"/>
      <c r="H734" s="42"/>
    </row>
    <row r="735" spans="4:8" ht="15.6" x14ac:dyDescent="0.3">
      <c r="D735" s="35"/>
      <c r="H735" s="42"/>
    </row>
    <row r="736" spans="4:8" ht="15.6" x14ac:dyDescent="0.3">
      <c r="D736" s="35"/>
      <c r="H736" s="42"/>
    </row>
    <row r="737" spans="4:8" ht="15.6" x14ac:dyDescent="0.3">
      <c r="D737" s="35"/>
      <c r="H737" s="42"/>
    </row>
    <row r="738" spans="4:8" ht="15.6" x14ac:dyDescent="0.3">
      <c r="D738" s="35"/>
      <c r="H738" s="42"/>
    </row>
    <row r="739" spans="4:8" ht="15.6" x14ac:dyDescent="0.3">
      <c r="D739" s="35"/>
      <c r="H739" s="42"/>
    </row>
    <row r="740" spans="4:8" ht="15.6" x14ac:dyDescent="0.3">
      <c r="D740" s="35"/>
      <c r="H740" s="42"/>
    </row>
    <row r="741" spans="4:8" ht="15.6" x14ac:dyDescent="0.3">
      <c r="D741" s="35"/>
      <c r="H741" s="42"/>
    </row>
    <row r="742" spans="4:8" ht="15.6" x14ac:dyDescent="0.3">
      <c r="D742" s="35"/>
      <c r="H742" s="42"/>
    </row>
    <row r="743" spans="4:8" ht="15.6" x14ac:dyDescent="0.3">
      <c r="D743" s="35"/>
      <c r="H743" s="42"/>
    </row>
    <row r="744" spans="4:8" ht="15.6" x14ac:dyDescent="0.3">
      <c r="D744" s="35"/>
      <c r="H744" s="42"/>
    </row>
    <row r="745" spans="4:8" ht="15.6" x14ac:dyDescent="0.3">
      <c r="D745" s="35"/>
      <c r="H745" s="42"/>
    </row>
    <row r="746" spans="4:8" ht="15.6" x14ac:dyDescent="0.3">
      <c r="D746" s="35"/>
      <c r="H746" s="42"/>
    </row>
    <row r="747" spans="4:8" ht="15.6" x14ac:dyDescent="0.3">
      <c r="D747" s="35"/>
      <c r="H747" s="42"/>
    </row>
    <row r="748" spans="4:8" ht="15.6" x14ac:dyDescent="0.3">
      <c r="D748" s="35"/>
      <c r="H748" s="42"/>
    </row>
    <row r="749" spans="4:8" ht="15.6" x14ac:dyDescent="0.3">
      <c r="D749" s="35"/>
      <c r="H749" s="42"/>
    </row>
    <row r="750" spans="4:8" ht="15.6" x14ac:dyDescent="0.3">
      <c r="D750" s="35"/>
      <c r="H750" s="42"/>
    </row>
    <row r="751" spans="4:8" ht="15.6" x14ac:dyDescent="0.3">
      <c r="D751" s="35"/>
      <c r="H751" s="42"/>
    </row>
    <row r="752" spans="4:8" ht="15.6" x14ac:dyDescent="0.3">
      <c r="D752" s="35"/>
      <c r="H752" s="42"/>
    </row>
    <row r="753" spans="4:8" ht="15.6" x14ac:dyDescent="0.3">
      <c r="D753" s="35"/>
      <c r="H753" s="42"/>
    </row>
    <row r="754" spans="4:8" ht="15.6" x14ac:dyDescent="0.3">
      <c r="D754" s="35"/>
      <c r="H754" s="42"/>
    </row>
    <row r="755" spans="4:8" ht="15.6" x14ac:dyDescent="0.3">
      <c r="D755" s="35"/>
      <c r="H755" s="42"/>
    </row>
    <row r="756" spans="4:8" ht="15.6" x14ac:dyDescent="0.3">
      <c r="D756" s="35"/>
      <c r="H756" s="42"/>
    </row>
    <row r="757" spans="4:8" ht="15.6" x14ac:dyDescent="0.3">
      <c r="D757" s="35"/>
      <c r="H757" s="42"/>
    </row>
    <row r="758" spans="4:8" ht="15.6" x14ac:dyDescent="0.3">
      <c r="D758" s="35"/>
      <c r="H758" s="42"/>
    </row>
    <row r="759" spans="4:8" ht="15.6" x14ac:dyDescent="0.3">
      <c r="D759" s="35"/>
      <c r="H759" s="42"/>
    </row>
    <row r="760" spans="4:8" ht="15.6" x14ac:dyDescent="0.3">
      <c r="D760" s="35"/>
      <c r="H760" s="42"/>
    </row>
    <row r="761" spans="4:8" ht="15.6" x14ac:dyDescent="0.3">
      <c r="D761" s="35"/>
      <c r="H761" s="42"/>
    </row>
    <row r="762" spans="4:8" ht="15.6" x14ac:dyDescent="0.3">
      <c r="D762" s="35"/>
      <c r="H762" s="42"/>
    </row>
    <row r="763" spans="4:8" ht="15.6" x14ac:dyDescent="0.3">
      <c r="D763" s="35"/>
      <c r="H763" s="42"/>
    </row>
    <row r="764" spans="4:8" ht="15.6" x14ac:dyDescent="0.3">
      <c r="D764" s="35"/>
      <c r="H764" s="42"/>
    </row>
    <row r="765" spans="4:8" ht="15.6" x14ac:dyDescent="0.3">
      <c r="D765" s="35"/>
      <c r="H765" s="42"/>
    </row>
    <row r="766" spans="4:8" ht="15.6" x14ac:dyDescent="0.3">
      <c r="D766" s="35"/>
      <c r="H766" s="42"/>
    </row>
    <row r="767" spans="4:8" ht="15.6" x14ac:dyDescent="0.3">
      <c r="D767" s="35"/>
      <c r="H767" s="42"/>
    </row>
    <row r="768" spans="4:8" ht="15.6" x14ac:dyDescent="0.3">
      <c r="D768" s="35"/>
      <c r="H768" s="42"/>
    </row>
    <row r="769" spans="4:8" ht="15.6" x14ac:dyDescent="0.3">
      <c r="D769" s="35"/>
      <c r="H769" s="42"/>
    </row>
    <row r="770" spans="4:8" ht="15.6" x14ac:dyDescent="0.3">
      <c r="D770" s="35"/>
      <c r="H770" s="42"/>
    </row>
    <row r="771" spans="4:8" ht="15.6" x14ac:dyDescent="0.3">
      <c r="D771" s="35"/>
      <c r="H771" s="42"/>
    </row>
    <row r="772" spans="4:8" ht="15.6" x14ac:dyDescent="0.3">
      <c r="D772" s="35"/>
      <c r="H772" s="42"/>
    </row>
    <row r="773" spans="4:8" ht="15.6" x14ac:dyDescent="0.3">
      <c r="D773" s="35"/>
      <c r="H773" s="42"/>
    </row>
    <row r="774" spans="4:8" ht="15.6" x14ac:dyDescent="0.3">
      <c r="D774" s="35"/>
      <c r="H774" s="42"/>
    </row>
    <row r="775" spans="4:8" ht="15.6" x14ac:dyDescent="0.3">
      <c r="D775" s="35"/>
      <c r="H775" s="42"/>
    </row>
    <row r="776" spans="4:8" ht="15.6" x14ac:dyDescent="0.3">
      <c r="D776" s="35"/>
      <c r="H776" s="42"/>
    </row>
    <row r="777" spans="4:8" ht="15.6" x14ac:dyDescent="0.3">
      <c r="D777" s="35"/>
      <c r="H777" s="42"/>
    </row>
    <row r="778" spans="4:8" ht="15.6" x14ac:dyDescent="0.3">
      <c r="D778" s="35"/>
      <c r="H778" s="42"/>
    </row>
    <row r="779" spans="4:8" ht="15.6" x14ac:dyDescent="0.3">
      <c r="D779" s="35"/>
      <c r="H779" s="42"/>
    </row>
    <row r="780" spans="4:8" ht="15.6" x14ac:dyDescent="0.3">
      <c r="D780" s="35"/>
      <c r="H780" s="42"/>
    </row>
    <row r="781" spans="4:8" ht="15.6" x14ac:dyDescent="0.3">
      <c r="D781" s="35"/>
      <c r="H781" s="42"/>
    </row>
    <row r="782" spans="4:8" ht="15.6" x14ac:dyDescent="0.3">
      <c r="D782" s="35"/>
      <c r="H782" s="42"/>
    </row>
    <row r="783" spans="4:8" ht="15.6" x14ac:dyDescent="0.3">
      <c r="D783" s="35"/>
      <c r="H783" s="42"/>
    </row>
    <row r="784" spans="4:8" ht="15.6" x14ac:dyDescent="0.3">
      <c r="D784" s="35"/>
      <c r="H784" s="42"/>
    </row>
    <row r="785" spans="4:8" ht="15.6" x14ac:dyDescent="0.3">
      <c r="D785" s="35"/>
      <c r="H785" s="42"/>
    </row>
    <row r="786" spans="4:8" ht="15.6" x14ac:dyDescent="0.3">
      <c r="D786" s="35"/>
      <c r="H786" s="42"/>
    </row>
    <row r="787" spans="4:8" ht="15.6" x14ac:dyDescent="0.3">
      <c r="D787" s="35"/>
      <c r="H787" s="42"/>
    </row>
    <row r="788" spans="4:8" ht="15.6" x14ac:dyDescent="0.3">
      <c r="D788" s="35"/>
      <c r="H788" s="42"/>
    </row>
    <row r="789" spans="4:8" ht="15.6" x14ac:dyDescent="0.3">
      <c r="D789" s="35"/>
      <c r="H789" s="42"/>
    </row>
    <row r="790" spans="4:8" ht="15.6" x14ac:dyDescent="0.3">
      <c r="D790" s="35"/>
      <c r="H790" s="42"/>
    </row>
    <row r="791" spans="4:8" ht="15.6" x14ac:dyDescent="0.3">
      <c r="D791" s="35"/>
      <c r="H791" s="42"/>
    </row>
    <row r="792" spans="4:8" ht="15.6" x14ac:dyDescent="0.3">
      <c r="D792" s="35"/>
      <c r="H792" s="42"/>
    </row>
    <row r="793" spans="4:8" ht="15.6" x14ac:dyDescent="0.3">
      <c r="D793" s="35"/>
      <c r="H793" s="42"/>
    </row>
    <row r="794" spans="4:8" ht="15.6" x14ac:dyDescent="0.3">
      <c r="D794" s="35"/>
      <c r="H794" s="42"/>
    </row>
    <row r="795" spans="4:8" ht="15.6" x14ac:dyDescent="0.3">
      <c r="D795" s="35"/>
      <c r="H795" s="42"/>
    </row>
    <row r="796" spans="4:8" ht="15.6" x14ac:dyDescent="0.3">
      <c r="D796" s="35"/>
      <c r="H796" s="42"/>
    </row>
    <row r="797" spans="4:8" ht="15.6" x14ac:dyDescent="0.3">
      <c r="D797" s="35"/>
      <c r="H797" s="42"/>
    </row>
    <row r="798" spans="4:8" ht="15.6" x14ac:dyDescent="0.3">
      <c r="D798" s="35"/>
      <c r="H798" s="42"/>
    </row>
    <row r="799" spans="4:8" ht="15.6" x14ac:dyDescent="0.3">
      <c r="D799" s="35"/>
      <c r="H799" s="42"/>
    </row>
    <row r="800" spans="4:8" ht="15.6" x14ac:dyDescent="0.3">
      <c r="D800" s="35"/>
      <c r="H800" s="42"/>
    </row>
    <row r="801" spans="4:8" ht="15.6" x14ac:dyDescent="0.3">
      <c r="D801" s="35"/>
      <c r="H801" s="42"/>
    </row>
    <row r="802" spans="4:8" ht="15.6" x14ac:dyDescent="0.3">
      <c r="D802" s="35"/>
      <c r="H802" s="42"/>
    </row>
    <row r="803" spans="4:8" ht="15.6" x14ac:dyDescent="0.3">
      <c r="D803" s="35"/>
      <c r="H803" s="42"/>
    </row>
    <row r="804" spans="4:8" ht="15.6" x14ac:dyDescent="0.3">
      <c r="D804" s="35"/>
      <c r="H804" s="42"/>
    </row>
    <row r="805" spans="4:8" ht="15.6" x14ac:dyDescent="0.3">
      <c r="D805" s="35"/>
      <c r="H805" s="42"/>
    </row>
    <row r="806" spans="4:8" ht="15.6" x14ac:dyDescent="0.3">
      <c r="D806" s="35"/>
      <c r="H806" s="42"/>
    </row>
    <row r="807" spans="4:8" ht="15.6" x14ac:dyDescent="0.3">
      <c r="D807" s="35"/>
      <c r="H807" s="42"/>
    </row>
    <row r="808" spans="4:8" ht="15.6" x14ac:dyDescent="0.3">
      <c r="D808" s="35"/>
      <c r="H808" s="42"/>
    </row>
    <row r="809" spans="4:8" ht="15.6" x14ac:dyDescent="0.3">
      <c r="D809" s="35"/>
      <c r="H809" s="42"/>
    </row>
    <row r="810" spans="4:8" ht="15.6" x14ac:dyDescent="0.3">
      <c r="D810" s="35"/>
      <c r="H810" s="42"/>
    </row>
    <row r="811" spans="4:8" ht="15.6" x14ac:dyDescent="0.3">
      <c r="D811" s="35"/>
      <c r="H811" s="42"/>
    </row>
    <row r="812" spans="4:8" ht="15.6" x14ac:dyDescent="0.3">
      <c r="D812" s="35"/>
      <c r="H812" s="42"/>
    </row>
    <row r="813" spans="4:8" ht="15.6" x14ac:dyDescent="0.3">
      <c r="D813" s="35"/>
      <c r="H813" s="42"/>
    </row>
    <row r="814" spans="4:8" ht="15.6" x14ac:dyDescent="0.3">
      <c r="D814" s="35"/>
      <c r="H814" s="42"/>
    </row>
    <row r="815" spans="4:8" ht="15.6" x14ac:dyDescent="0.3">
      <c r="D815" s="35"/>
      <c r="H815" s="42"/>
    </row>
    <row r="816" spans="4:8" ht="15.6" x14ac:dyDescent="0.3">
      <c r="D816" s="35"/>
      <c r="H816" s="42"/>
    </row>
    <row r="817" spans="4:8" ht="15.6" x14ac:dyDescent="0.3">
      <c r="D817" s="35"/>
      <c r="H817" s="42"/>
    </row>
    <row r="818" spans="4:8" ht="15.6" x14ac:dyDescent="0.3">
      <c r="D818" s="35"/>
      <c r="H818" s="42"/>
    </row>
    <row r="819" spans="4:8" ht="15.6" x14ac:dyDescent="0.3">
      <c r="D819" s="35"/>
      <c r="H819" s="42"/>
    </row>
    <row r="820" spans="4:8" ht="15.6" x14ac:dyDescent="0.3">
      <c r="D820" s="35"/>
      <c r="H820" s="42"/>
    </row>
    <row r="821" spans="4:8" ht="15.6" x14ac:dyDescent="0.3">
      <c r="D821" s="35"/>
      <c r="H821" s="42"/>
    </row>
    <row r="822" spans="4:8" ht="15.6" x14ac:dyDescent="0.3">
      <c r="D822" s="35"/>
      <c r="H822" s="42"/>
    </row>
    <row r="823" spans="4:8" ht="15.6" x14ac:dyDescent="0.3">
      <c r="D823" s="35"/>
      <c r="H823" s="42"/>
    </row>
    <row r="824" spans="4:8" ht="15.6" x14ac:dyDescent="0.3">
      <c r="D824" s="35"/>
      <c r="H824" s="42"/>
    </row>
    <row r="825" spans="4:8" ht="15.6" x14ac:dyDescent="0.3">
      <c r="D825" s="35"/>
      <c r="H825" s="42"/>
    </row>
    <row r="826" spans="4:8" ht="15.6" x14ac:dyDescent="0.3">
      <c r="D826" s="35"/>
      <c r="H826" s="42"/>
    </row>
    <row r="827" spans="4:8" ht="15.6" x14ac:dyDescent="0.3">
      <c r="D827" s="35"/>
      <c r="H827" s="42"/>
    </row>
    <row r="828" spans="4:8" ht="15.6" x14ac:dyDescent="0.3">
      <c r="D828" s="35"/>
      <c r="H828" s="42"/>
    </row>
    <row r="829" spans="4:8" ht="15.6" x14ac:dyDescent="0.3">
      <c r="D829" s="35"/>
      <c r="H829" s="42"/>
    </row>
    <row r="830" spans="4:8" ht="15.6" x14ac:dyDescent="0.3">
      <c r="D830" s="35"/>
      <c r="H830" s="42"/>
    </row>
    <row r="831" spans="4:8" ht="15.6" x14ac:dyDescent="0.3">
      <c r="D831" s="35"/>
      <c r="H831" s="42"/>
    </row>
    <row r="832" spans="4:8" ht="15.6" x14ac:dyDescent="0.3">
      <c r="D832" s="35"/>
      <c r="H832" s="42"/>
    </row>
    <row r="833" spans="4:8" ht="15.6" x14ac:dyDescent="0.3">
      <c r="D833" s="35"/>
      <c r="H833" s="42"/>
    </row>
    <row r="834" spans="4:8" ht="15.6" x14ac:dyDescent="0.3">
      <c r="D834" s="35"/>
      <c r="H834" s="42"/>
    </row>
    <row r="835" spans="4:8" ht="15.6" x14ac:dyDescent="0.3">
      <c r="D835" s="35"/>
      <c r="H835" s="42"/>
    </row>
    <row r="836" spans="4:8" ht="15.6" x14ac:dyDescent="0.3">
      <c r="D836" s="35"/>
      <c r="H836" s="42"/>
    </row>
    <row r="837" spans="4:8" ht="15.6" x14ac:dyDescent="0.3">
      <c r="D837" s="35"/>
      <c r="H837" s="42"/>
    </row>
    <row r="838" spans="4:8" ht="15.6" x14ac:dyDescent="0.3">
      <c r="D838" s="35"/>
      <c r="H838" s="42"/>
    </row>
    <row r="839" spans="4:8" ht="15.6" x14ac:dyDescent="0.3">
      <c r="D839" s="35"/>
      <c r="H839" s="42"/>
    </row>
    <row r="840" spans="4:8" ht="15.6" x14ac:dyDescent="0.3">
      <c r="D840" s="35"/>
      <c r="H840" s="42"/>
    </row>
    <row r="841" spans="4:8" ht="15.6" x14ac:dyDescent="0.3">
      <c r="D841" s="35"/>
      <c r="H841" s="42"/>
    </row>
    <row r="842" spans="4:8" ht="15.6" x14ac:dyDescent="0.3">
      <c r="D842" s="35"/>
      <c r="H842" s="42"/>
    </row>
    <row r="843" spans="4:8" ht="15.6" x14ac:dyDescent="0.3">
      <c r="D843" s="35"/>
      <c r="H843" s="42"/>
    </row>
    <row r="844" spans="4:8" ht="15.6" x14ac:dyDescent="0.3">
      <c r="D844" s="35"/>
      <c r="H844" s="42"/>
    </row>
    <row r="845" spans="4:8" ht="15.6" x14ac:dyDescent="0.3">
      <c r="D845" s="35"/>
      <c r="H845" s="42"/>
    </row>
    <row r="846" spans="4:8" ht="15.6" x14ac:dyDescent="0.3">
      <c r="D846" s="35"/>
      <c r="H846" s="42"/>
    </row>
    <row r="847" spans="4:8" ht="15.6" x14ac:dyDescent="0.3">
      <c r="D847" s="35"/>
      <c r="H847" s="42"/>
    </row>
    <row r="848" spans="4:8" ht="15.6" x14ac:dyDescent="0.3">
      <c r="D848" s="35"/>
      <c r="H848" s="42"/>
    </row>
    <row r="849" spans="4:8" ht="15.6" x14ac:dyDescent="0.3">
      <c r="D849" s="35"/>
      <c r="H849" s="42"/>
    </row>
    <row r="850" spans="4:8" ht="15.6" x14ac:dyDescent="0.3">
      <c r="D850" s="35"/>
      <c r="H850" s="42"/>
    </row>
    <row r="851" spans="4:8" ht="15.6" x14ac:dyDescent="0.3">
      <c r="D851" s="35"/>
      <c r="H851" s="42"/>
    </row>
    <row r="852" spans="4:8" ht="15.6" x14ac:dyDescent="0.3">
      <c r="D852" s="35"/>
      <c r="H852" s="42"/>
    </row>
    <row r="853" spans="4:8" ht="15.6" x14ac:dyDescent="0.3">
      <c r="D853" s="35"/>
      <c r="H853" s="42"/>
    </row>
    <row r="854" spans="4:8" ht="15.6" x14ac:dyDescent="0.3">
      <c r="D854" s="35"/>
      <c r="H854" s="42"/>
    </row>
    <row r="855" spans="4:8" ht="15.6" x14ac:dyDescent="0.3">
      <c r="D855" s="35"/>
      <c r="H855" s="42"/>
    </row>
    <row r="856" spans="4:8" ht="15.6" x14ac:dyDescent="0.3">
      <c r="D856" s="35"/>
      <c r="H856" s="42"/>
    </row>
    <row r="857" spans="4:8" ht="15.6" x14ac:dyDescent="0.3">
      <c r="D857" s="35"/>
      <c r="H857" s="42"/>
    </row>
    <row r="858" spans="4:8" ht="15.6" x14ac:dyDescent="0.3">
      <c r="D858" s="35"/>
      <c r="H858" s="42"/>
    </row>
    <row r="859" spans="4:8" ht="15.6" x14ac:dyDescent="0.3">
      <c r="D859" s="35"/>
      <c r="H859" s="42"/>
    </row>
    <row r="860" spans="4:8" ht="15.6" x14ac:dyDescent="0.3">
      <c r="D860" s="35"/>
      <c r="H860" s="42"/>
    </row>
    <row r="861" spans="4:8" ht="15.6" x14ac:dyDescent="0.3">
      <c r="D861" s="35"/>
      <c r="H861" s="42"/>
    </row>
    <row r="862" spans="4:8" ht="15.6" x14ac:dyDescent="0.3">
      <c r="D862" s="35"/>
      <c r="H862" s="42"/>
    </row>
    <row r="863" spans="4:8" ht="15.6" x14ac:dyDescent="0.3">
      <c r="D863" s="35"/>
      <c r="H863" s="42"/>
    </row>
    <row r="864" spans="4:8" ht="15.6" x14ac:dyDescent="0.3">
      <c r="D864" s="35"/>
      <c r="H864" s="42"/>
    </row>
    <row r="865" spans="4:8" ht="15.6" x14ac:dyDescent="0.3">
      <c r="D865" s="35"/>
      <c r="H865" s="42"/>
    </row>
    <row r="866" spans="4:8" ht="15.6" x14ac:dyDescent="0.3">
      <c r="D866" s="35"/>
      <c r="H866" s="42"/>
    </row>
    <row r="867" spans="4:8" ht="15.6" x14ac:dyDescent="0.3">
      <c r="D867" s="35"/>
      <c r="H867" s="42"/>
    </row>
    <row r="868" spans="4:8" ht="15.6" x14ac:dyDescent="0.3">
      <c r="D868" s="35"/>
      <c r="H868" s="42"/>
    </row>
    <row r="869" spans="4:8" ht="15.6" x14ac:dyDescent="0.3">
      <c r="D869" s="35"/>
      <c r="H869" s="42"/>
    </row>
    <row r="870" spans="4:8" ht="15.6" x14ac:dyDescent="0.3">
      <c r="D870" s="35"/>
      <c r="H870" s="42"/>
    </row>
    <row r="871" spans="4:8" ht="15.6" x14ac:dyDescent="0.3">
      <c r="D871" s="35"/>
      <c r="H871" s="42"/>
    </row>
    <row r="872" spans="4:8" ht="15.6" x14ac:dyDescent="0.3">
      <c r="D872" s="35"/>
      <c r="H872" s="42"/>
    </row>
    <row r="873" spans="4:8" ht="15.6" x14ac:dyDescent="0.3">
      <c r="D873" s="35"/>
      <c r="H873" s="42"/>
    </row>
    <row r="874" spans="4:8" ht="15.6" x14ac:dyDescent="0.3">
      <c r="D874" s="35"/>
      <c r="H874" s="42"/>
    </row>
    <row r="875" spans="4:8" ht="15.6" x14ac:dyDescent="0.3">
      <c r="D875" s="35"/>
      <c r="H875" s="42"/>
    </row>
    <row r="876" spans="4:8" ht="15.6" x14ac:dyDescent="0.3">
      <c r="D876" s="35"/>
      <c r="H876" s="42"/>
    </row>
    <row r="877" spans="4:8" ht="15.6" x14ac:dyDescent="0.3">
      <c r="D877" s="35"/>
      <c r="H877" s="42"/>
    </row>
    <row r="878" spans="4:8" ht="15.6" x14ac:dyDescent="0.3">
      <c r="D878" s="35"/>
      <c r="H878" s="42"/>
    </row>
    <row r="879" spans="4:8" ht="15.6" x14ac:dyDescent="0.3">
      <c r="D879" s="35"/>
      <c r="H879" s="42"/>
    </row>
    <row r="880" spans="4:8" ht="15.6" x14ac:dyDescent="0.3">
      <c r="D880" s="35"/>
      <c r="H880" s="42"/>
    </row>
    <row r="881" spans="4:8" ht="15.6" x14ac:dyDescent="0.3">
      <c r="D881" s="35"/>
      <c r="H881" s="42"/>
    </row>
    <row r="882" spans="4:8" ht="15.6" x14ac:dyDescent="0.3">
      <c r="D882" s="35"/>
      <c r="H882" s="42"/>
    </row>
    <row r="883" spans="4:8" ht="15.6" x14ac:dyDescent="0.3">
      <c r="D883" s="35"/>
      <c r="H883" s="42"/>
    </row>
    <row r="884" spans="4:8" ht="15.6" x14ac:dyDescent="0.3">
      <c r="D884" s="35"/>
      <c r="H884" s="42"/>
    </row>
    <row r="885" spans="4:8" ht="15.6" x14ac:dyDescent="0.3">
      <c r="D885" s="35"/>
      <c r="H885" s="42"/>
    </row>
    <row r="886" spans="4:8" ht="15.6" x14ac:dyDescent="0.3">
      <c r="D886" s="35"/>
      <c r="H886" s="42"/>
    </row>
    <row r="887" spans="4:8" ht="15.6" x14ac:dyDescent="0.3">
      <c r="D887" s="35"/>
      <c r="H887" s="42"/>
    </row>
    <row r="888" spans="4:8" ht="15.6" x14ac:dyDescent="0.3">
      <c r="D888" s="35"/>
      <c r="H888" s="42"/>
    </row>
    <row r="889" spans="4:8" ht="15.6" x14ac:dyDescent="0.3">
      <c r="D889" s="35"/>
      <c r="H889" s="42"/>
    </row>
    <row r="890" spans="4:8" ht="15.6" x14ac:dyDescent="0.3">
      <c r="D890" s="35"/>
      <c r="H890" s="42"/>
    </row>
    <row r="891" spans="4:8" ht="15.6" x14ac:dyDescent="0.3">
      <c r="D891" s="35"/>
      <c r="H891" s="42"/>
    </row>
    <row r="892" spans="4:8" ht="15.6" x14ac:dyDescent="0.3">
      <c r="D892" s="35"/>
      <c r="H892" s="42"/>
    </row>
    <row r="893" spans="4:8" ht="15.6" x14ac:dyDescent="0.3">
      <c r="D893" s="35"/>
      <c r="H893" s="42"/>
    </row>
    <row r="894" spans="4:8" ht="15.6" x14ac:dyDescent="0.3">
      <c r="D894" s="35"/>
      <c r="H894" s="42"/>
    </row>
    <row r="895" spans="4:8" ht="15.6" x14ac:dyDescent="0.3">
      <c r="D895" s="35"/>
      <c r="H895" s="42"/>
    </row>
    <row r="896" spans="4:8" ht="15.6" x14ac:dyDescent="0.3">
      <c r="D896" s="35"/>
      <c r="H896" s="42"/>
    </row>
    <row r="897" spans="4:8" ht="15.6" x14ac:dyDescent="0.3">
      <c r="D897" s="35"/>
      <c r="H897" s="42"/>
    </row>
    <row r="898" spans="4:8" ht="15.6" x14ac:dyDescent="0.3">
      <c r="D898" s="35"/>
      <c r="H898" s="42"/>
    </row>
    <row r="899" spans="4:8" ht="15.6" x14ac:dyDescent="0.3">
      <c r="D899" s="35"/>
      <c r="H899" s="42"/>
    </row>
    <row r="900" spans="4:8" ht="15.6" x14ac:dyDescent="0.3">
      <c r="D900" s="35"/>
      <c r="H900" s="42"/>
    </row>
    <row r="901" spans="4:8" ht="15.6" x14ac:dyDescent="0.3">
      <c r="D901" s="35"/>
      <c r="H901" s="42"/>
    </row>
    <row r="902" spans="4:8" ht="15.6" x14ac:dyDescent="0.3">
      <c r="D902" s="35"/>
      <c r="H902" s="42"/>
    </row>
    <row r="903" spans="4:8" ht="15.6" x14ac:dyDescent="0.3">
      <c r="D903" s="35"/>
      <c r="H903" s="42"/>
    </row>
    <row r="904" spans="4:8" ht="15.6" x14ac:dyDescent="0.3">
      <c r="D904" s="35"/>
      <c r="H904" s="42"/>
    </row>
    <row r="905" spans="4:8" ht="15.6" x14ac:dyDescent="0.3">
      <c r="D905" s="35"/>
      <c r="H905" s="42"/>
    </row>
    <row r="906" spans="4:8" ht="15.6" x14ac:dyDescent="0.3">
      <c r="D906" s="35"/>
      <c r="H906" s="42"/>
    </row>
    <row r="907" spans="4:8" ht="15.6" x14ac:dyDescent="0.3">
      <c r="D907" s="35"/>
      <c r="H907" s="42"/>
    </row>
    <row r="908" spans="4:8" ht="15.6" x14ac:dyDescent="0.3">
      <c r="D908" s="35"/>
      <c r="H908" s="42"/>
    </row>
    <row r="909" spans="4:8" ht="15.6" x14ac:dyDescent="0.3">
      <c r="D909" s="35"/>
      <c r="H909" s="42"/>
    </row>
    <row r="910" spans="4:8" ht="15.6" x14ac:dyDescent="0.3">
      <c r="D910" s="35"/>
      <c r="H910" s="42"/>
    </row>
    <row r="911" spans="4:8" ht="15.6" x14ac:dyDescent="0.3">
      <c r="D911" s="35"/>
      <c r="H911" s="42"/>
    </row>
    <row r="912" spans="4:8" ht="15.6" x14ac:dyDescent="0.3">
      <c r="D912" s="35"/>
      <c r="H912" s="42"/>
    </row>
    <row r="913" spans="4:8" ht="15.6" x14ac:dyDescent="0.3">
      <c r="D913" s="35"/>
      <c r="H913" s="42"/>
    </row>
    <row r="914" spans="4:8" ht="15.6" x14ac:dyDescent="0.3">
      <c r="D914" s="35"/>
      <c r="H914" s="42"/>
    </row>
    <row r="915" spans="4:8" ht="15.6" x14ac:dyDescent="0.3">
      <c r="D915" s="35"/>
      <c r="H915" s="42"/>
    </row>
    <row r="916" spans="4:8" ht="15.6" x14ac:dyDescent="0.3">
      <c r="D916" s="35"/>
      <c r="H916" s="42"/>
    </row>
    <row r="917" spans="4:8" ht="15.6" x14ac:dyDescent="0.3">
      <c r="D917" s="35"/>
      <c r="H917" s="42"/>
    </row>
    <row r="918" spans="4:8" ht="15.6" x14ac:dyDescent="0.3">
      <c r="D918" s="35"/>
      <c r="H918" s="42"/>
    </row>
    <row r="919" spans="4:8" ht="15.6" x14ac:dyDescent="0.3">
      <c r="D919" s="35"/>
      <c r="H919" s="42"/>
    </row>
    <row r="920" spans="4:8" ht="15.6" x14ac:dyDescent="0.3">
      <c r="D920" s="35"/>
      <c r="H920" s="42"/>
    </row>
    <row r="921" spans="4:8" ht="15.6" x14ac:dyDescent="0.3">
      <c r="D921" s="35"/>
      <c r="H921" s="42"/>
    </row>
    <row r="922" spans="4:8" ht="15.6" x14ac:dyDescent="0.3">
      <c r="D922" s="35"/>
      <c r="H922" s="42"/>
    </row>
    <row r="923" spans="4:8" ht="15.6" x14ac:dyDescent="0.3">
      <c r="D923" s="35"/>
      <c r="H923" s="42"/>
    </row>
    <row r="924" spans="4:8" ht="15.6" x14ac:dyDescent="0.3">
      <c r="D924" s="35"/>
      <c r="H924" s="42"/>
    </row>
    <row r="925" spans="4:8" ht="15.6" x14ac:dyDescent="0.3">
      <c r="D925" s="35"/>
      <c r="H925" s="42"/>
    </row>
    <row r="926" spans="4:8" ht="15.6" x14ac:dyDescent="0.3">
      <c r="D926" s="35"/>
      <c r="H926" s="42"/>
    </row>
    <row r="927" spans="4:8" ht="15.6" x14ac:dyDescent="0.3">
      <c r="D927" s="35"/>
      <c r="H927" s="42"/>
    </row>
    <row r="928" spans="4:8" ht="15.6" x14ac:dyDescent="0.3">
      <c r="D928" s="35"/>
      <c r="H928" s="42"/>
    </row>
    <row r="929" spans="4:8" ht="15.6" x14ac:dyDescent="0.3">
      <c r="D929" s="35"/>
      <c r="H929" s="42"/>
    </row>
    <row r="930" spans="4:8" ht="15.6" x14ac:dyDescent="0.3">
      <c r="D930" s="35"/>
      <c r="H930" s="42"/>
    </row>
    <row r="931" spans="4:8" ht="15.6" x14ac:dyDescent="0.3">
      <c r="D931" s="35"/>
      <c r="H931" s="42"/>
    </row>
    <row r="932" spans="4:8" ht="15.6" x14ac:dyDescent="0.3">
      <c r="D932" s="35"/>
      <c r="H932" s="42"/>
    </row>
    <row r="933" spans="4:8" ht="15.6" x14ac:dyDescent="0.3">
      <c r="D933" s="35"/>
      <c r="H933" s="42"/>
    </row>
    <row r="934" spans="4:8" ht="15.6" x14ac:dyDescent="0.3">
      <c r="D934" s="35"/>
      <c r="H934" s="42"/>
    </row>
    <row r="935" spans="4:8" ht="15.6" x14ac:dyDescent="0.3">
      <c r="D935" s="35"/>
      <c r="H935" s="42"/>
    </row>
    <row r="936" spans="4:8" ht="15.6" x14ac:dyDescent="0.3">
      <c r="D936" s="35"/>
      <c r="H936" s="42"/>
    </row>
    <row r="937" spans="4:8" ht="15.6" x14ac:dyDescent="0.3">
      <c r="D937" s="35"/>
      <c r="H937" s="42"/>
    </row>
    <row r="938" spans="4:8" ht="15.6" x14ac:dyDescent="0.3">
      <c r="D938" s="35"/>
      <c r="H938" s="42"/>
    </row>
    <row r="939" spans="4:8" ht="15.6" x14ac:dyDescent="0.3">
      <c r="D939" s="35"/>
      <c r="H939" s="42"/>
    </row>
    <row r="940" spans="4:8" ht="15.6" x14ac:dyDescent="0.3">
      <c r="D940" s="35"/>
      <c r="H940" s="42"/>
    </row>
    <row r="941" spans="4:8" ht="15.6" x14ac:dyDescent="0.3">
      <c r="D941" s="35"/>
      <c r="H941" s="42"/>
    </row>
    <row r="942" spans="4:8" ht="15.6" x14ac:dyDescent="0.3">
      <c r="D942" s="35"/>
      <c r="H942" s="42"/>
    </row>
    <row r="943" spans="4:8" ht="15.6" x14ac:dyDescent="0.3">
      <c r="D943" s="35"/>
      <c r="H943" s="42"/>
    </row>
    <row r="944" spans="4:8" ht="15.6" x14ac:dyDescent="0.3">
      <c r="D944" s="35"/>
      <c r="H944" s="42"/>
    </row>
    <row r="945" spans="4:8" ht="15.6" x14ac:dyDescent="0.3">
      <c r="D945" s="35"/>
      <c r="H945" s="42"/>
    </row>
    <row r="946" spans="4:8" ht="15.6" x14ac:dyDescent="0.3">
      <c r="D946" s="35"/>
      <c r="H946" s="42"/>
    </row>
    <row r="947" spans="4:8" ht="15.6" x14ac:dyDescent="0.3">
      <c r="D947" s="35"/>
      <c r="H947" s="42"/>
    </row>
    <row r="948" spans="4:8" ht="15.6" x14ac:dyDescent="0.3">
      <c r="D948" s="35"/>
      <c r="H948" s="42"/>
    </row>
    <row r="949" spans="4:8" ht="15.6" x14ac:dyDescent="0.3">
      <c r="D949" s="35"/>
      <c r="H949" s="42"/>
    </row>
    <row r="950" spans="4:8" ht="15.6" x14ac:dyDescent="0.3">
      <c r="D950" s="35"/>
      <c r="H950" s="42"/>
    </row>
    <row r="951" spans="4:8" ht="15.6" x14ac:dyDescent="0.3">
      <c r="D951" s="35"/>
      <c r="H951" s="42"/>
    </row>
    <row r="952" spans="4:8" ht="15.6" x14ac:dyDescent="0.3">
      <c r="D952" s="35"/>
      <c r="H952" s="42"/>
    </row>
    <row r="953" spans="4:8" ht="15.6" x14ac:dyDescent="0.3">
      <c r="D953" s="35"/>
      <c r="H953" s="42"/>
    </row>
    <row r="954" spans="4:8" ht="15.6" x14ac:dyDescent="0.3">
      <c r="D954" s="35"/>
      <c r="H954" s="42"/>
    </row>
    <row r="955" spans="4:8" ht="15.6" x14ac:dyDescent="0.3">
      <c r="D955" s="35"/>
      <c r="H955" s="42"/>
    </row>
    <row r="956" spans="4:8" ht="15.6" x14ac:dyDescent="0.3">
      <c r="D956" s="35"/>
      <c r="H956" s="42"/>
    </row>
    <row r="957" spans="4:8" ht="15.6" x14ac:dyDescent="0.3">
      <c r="D957" s="35"/>
      <c r="H957" s="42"/>
    </row>
    <row r="958" spans="4:8" ht="15.6" x14ac:dyDescent="0.3">
      <c r="D958" s="35"/>
      <c r="H958" s="42"/>
    </row>
    <row r="959" spans="4:8" ht="15.6" x14ac:dyDescent="0.3">
      <c r="D959" s="35"/>
      <c r="H959" s="42"/>
    </row>
    <row r="960" spans="4:8" ht="15.6" x14ac:dyDescent="0.3">
      <c r="D960" s="35"/>
      <c r="H960" s="42"/>
    </row>
    <row r="961" spans="4:8" ht="15.6" x14ac:dyDescent="0.3">
      <c r="D961" s="35"/>
      <c r="H961" s="42"/>
    </row>
    <row r="962" spans="4:8" ht="15.6" x14ac:dyDescent="0.3">
      <c r="D962" s="35"/>
      <c r="H962" s="42"/>
    </row>
    <row r="963" spans="4:8" ht="15.6" x14ac:dyDescent="0.3">
      <c r="D963" s="35"/>
      <c r="H963" s="42"/>
    </row>
    <row r="964" spans="4:8" ht="15.6" x14ac:dyDescent="0.3">
      <c r="D964" s="35"/>
      <c r="H964" s="42"/>
    </row>
    <row r="965" spans="4:8" ht="15.6" x14ac:dyDescent="0.3">
      <c r="D965" s="35"/>
      <c r="H965" s="42"/>
    </row>
    <row r="966" spans="4:8" ht="15.6" x14ac:dyDescent="0.3">
      <c r="D966" s="35"/>
      <c r="H966" s="42"/>
    </row>
    <row r="967" spans="4:8" ht="15.6" x14ac:dyDescent="0.3">
      <c r="D967" s="35"/>
      <c r="H967" s="42"/>
    </row>
    <row r="968" spans="4:8" ht="15.6" x14ac:dyDescent="0.3">
      <c r="D968" s="35"/>
      <c r="H968" s="42"/>
    </row>
    <row r="969" spans="4:8" ht="15.6" x14ac:dyDescent="0.3">
      <c r="D969" s="35"/>
      <c r="H969" s="42"/>
    </row>
    <row r="970" spans="4:8" ht="15.6" x14ac:dyDescent="0.3">
      <c r="D970" s="35"/>
      <c r="H970" s="42"/>
    </row>
    <row r="971" spans="4:8" ht="15.6" x14ac:dyDescent="0.3">
      <c r="D971" s="35"/>
      <c r="H971" s="42"/>
    </row>
    <row r="972" spans="4:8" ht="15.6" x14ac:dyDescent="0.3">
      <c r="D972" s="35"/>
      <c r="H972" s="42"/>
    </row>
    <row r="973" spans="4:8" ht="15.6" x14ac:dyDescent="0.3">
      <c r="D973" s="35"/>
      <c r="H973" s="42"/>
    </row>
    <row r="974" spans="4:8" ht="15.6" x14ac:dyDescent="0.3">
      <c r="D974" s="35"/>
      <c r="H974" s="42"/>
    </row>
    <row r="975" spans="4:8" ht="15.6" x14ac:dyDescent="0.3">
      <c r="D975" s="35"/>
      <c r="H975" s="42"/>
    </row>
    <row r="976" spans="4:8" ht="15.6" x14ac:dyDescent="0.3">
      <c r="D976" s="35"/>
      <c r="H976" s="42"/>
    </row>
    <row r="977" spans="4:8" ht="15.6" x14ac:dyDescent="0.3">
      <c r="D977" s="35"/>
      <c r="H977" s="42"/>
    </row>
    <row r="978" spans="4:8" ht="15.6" x14ac:dyDescent="0.3">
      <c r="D978" s="35"/>
      <c r="H978" s="42"/>
    </row>
    <row r="979" spans="4:8" ht="15.6" x14ac:dyDescent="0.3">
      <c r="D979" s="35"/>
      <c r="H979" s="42"/>
    </row>
    <row r="980" spans="4:8" ht="15.6" x14ac:dyDescent="0.3">
      <c r="D980" s="35"/>
      <c r="H980" s="42"/>
    </row>
    <row r="981" spans="4:8" ht="15.6" x14ac:dyDescent="0.3">
      <c r="D981" s="35"/>
      <c r="H981" s="42"/>
    </row>
    <row r="982" spans="4:8" ht="15.6" x14ac:dyDescent="0.3">
      <c r="D982" s="35"/>
      <c r="H982" s="42"/>
    </row>
    <row r="983" spans="4:8" ht="15.6" x14ac:dyDescent="0.3">
      <c r="D983" s="35"/>
      <c r="H983" s="42"/>
    </row>
    <row r="984" spans="4:8" ht="15.6" x14ac:dyDescent="0.3">
      <c r="D984" s="35"/>
      <c r="H984" s="42"/>
    </row>
    <row r="985" spans="4:8" ht="15.6" x14ac:dyDescent="0.3">
      <c r="D985" s="35"/>
      <c r="H985" s="42"/>
    </row>
    <row r="986" spans="4:8" ht="15.6" x14ac:dyDescent="0.3">
      <c r="D986" s="35"/>
      <c r="H986" s="42"/>
    </row>
    <row r="987" spans="4:8" ht="15.6" x14ac:dyDescent="0.3">
      <c r="D987" s="35"/>
      <c r="H987" s="42"/>
    </row>
    <row r="988" spans="4:8" ht="15.6" x14ac:dyDescent="0.3">
      <c r="D988" s="35"/>
      <c r="H988" s="42"/>
    </row>
    <row r="989" spans="4:8" ht="15.6" x14ac:dyDescent="0.3">
      <c r="D989" s="35"/>
      <c r="H989" s="42"/>
    </row>
    <row r="990" spans="4:8" ht="15.6" x14ac:dyDescent="0.3">
      <c r="D990" s="35"/>
      <c r="H990" s="42"/>
    </row>
    <row r="991" spans="4:8" ht="15.6" x14ac:dyDescent="0.3">
      <c r="D991" s="35"/>
      <c r="H991" s="42"/>
    </row>
    <row r="992" spans="4:8" ht="15.6" x14ac:dyDescent="0.3">
      <c r="D992" s="35"/>
      <c r="H992" s="42"/>
    </row>
    <row r="993" spans="4:8" ht="15.6" x14ac:dyDescent="0.3">
      <c r="D993" s="35"/>
      <c r="H993" s="42"/>
    </row>
    <row r="994" spans="4:8" ht="15.6" x14ac:dyDescent="0.3">
      <c r="D994" s="35"/>
      <c r="H994" s="42"/>
    </row>
    <row r="995" spans="4:8" ht="15.6" x14ac:dyDescent="0.3">
      <c r="D995" s="35"/>
      <c r="H995" s="42"/>
    </row>
    <row r="996" spans="4:8" ht="15.6" x14ac:dyDescent="0.3">
      <c r="D996" s="35"/>
      <c r="H996" s="42"/>
    </row>
    <row r="997" spans="4:8" ht="15.6" x14ac:dyDescent="0.3">
      <c r="D997" s="35"/>
      <c r="H997" s="42"/>
    </row>
    <row r="998" spans="4:8" ht="15.6" x14ac:dyDescent="0.3">
      <c r="D998" s="35"/>
      <c r="H998" s="42"/>
    </row>
    <row r="999" spans="4:8" ht="15.6" x14ac:dyDescent="0.3">
      <c r="D999" s="35"/>
      <c r="H999" s="42"/>
    </row>
    <row r="1000" spans="4:8" ht="15.6" x14ac:dyDescent="0.3">
      <c r="D1000" s="35"/>
      <c r="H1000" s="42"/>
    </row>
    <row r="1001" spans="4:8" ht="15.6" x14ac:dyDescent="0.3">
      <c r="D1001" s="35"/>
      <c r="H1001" s="42"/>
    </row>
    <row r="1002" spans="4:8" ht="15.6" x14ac:dyDescent="0.3">
      <c r="D1002" s="35"/>
      <c r="H1002" s="42"/>
    </row>
    <row r="1003" spans="4:8" ht="15.6" x14ac:dyDescent="0.3">
      <c r="D1003" s="35"/>
      <c r="H1003" s="42"/>
    </row>
  </sheetData>
  <mergeCells count="1">
    <mergeCell ref="A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6"/>
  <sheetViews>
    <sheetView topLeftCell="A4" workbookViewId="0">
      <selection activeCell="A4" sqref="A4:F6"/>
    </sheetView>
  </sheetViews>
  <sheetFormatPr defaultColWidth="11.19921875" defaultRowHeight="15" customHeight="1" x14ac:dyDescent="0.3"/>
  <cols>
    <col min="14" max="14" width="44.3984375" customWidth="1"/>
  </cols>
  <sheetData>
    <row r="1" spans="1:24" ht="15.6" x14ac:dyDescent="0.3">
      <c r="A1" s="44"/>
    </row>
    <row r="2" spans="1:24" ht="15.6" x14ac:dyDescent="0.3">
      <c r="A2" s="44" t="s">
        <v>39</v>
      </c>
    </row>
    <row r="3" spans="1:24" ht="21" customHeight="1" x14ac:dyDescent="0.3">
      <c r="A3" s="44" t="s">
        <v>40</v>
      </c>
      <c r="M3" s="95"/>
      <c r="N3" s="90"/>
      <c r="O3" s="96"/>
      <c r="P3" s="97"/>
      <c r="Q3" s="97"/>
      <c r="R3" s="97"/>
      <c r="S3" s="97"/>
      <c r="T3" s="97"/>
      <c r="U3" s="97"/>
      <c r="V3" s="97"/>
      <c r="W3" s="97"/>
      <c r="X3" s="98"/>
    </row>
    <row r="4" spans="1:24" ht="15.6" x14ac:dyDescent="0.3">
      <c r="A4" s="99" t="s">
        <v>41</v>
      </c>
      <c r="B4" s="90"/>
      <c r="C4" s="90"/>
      <c r="D4" s="90"/>
      <c r="E4" s="90"/>
      <c r="F4" s="90"/>
    </row>
    <row r="5" spans="1:24" ht="48.75" customHeight="1" x14ac:dyDescent="0.3">
      <c r="A5" s="90"/>
      <c r="B5" s="90"/>
      <c r="C5" s="90"/>
      <c r="D5" s="90"/>
      <c r="E5" s="90"/>
      <c r="F5" s="90"/>
    </row>
    <row r="6" spans="1:24" ht="24.75" customHeight="1" x14ac:dyDescent="0.3">
      <c r="A6" s="45" t="s">
        <v>42</v>
      </c>
    </row>
    <row r="7" spans="1:24" ht="15.6" x14ac:dyDescent="0.3">
      <c r="A7" s="46"/>
    </row>
    <row r="8" spans="1:24" ht="30" x14ac:dyDescent="0.5">
      <c r="A8" s="47" t="s">
        <v>43</v>
      </c>
    </row>
    <row r="9" spans="1:24" ht="15.6" x14ac:dyDescent="0.3">
      <c r="A9" s="46"/>
    </row>
    <row r="10" spans="1:24" ht="15.6" x14ac:dyDescent="0.3">
      <c r="A10" s="48" t="s">
        <v>44</v>
      </c>
    </row>
    <row r="11" spans="1:24" ht="15.6" x14ac:dyDescent="0.3">
      <c r="A11" s="100" t="s">
        <v>45</v>
      </c>
      <c r="B11" s="90"/>
      <c r="C11" s="90"/>
      <c r="D11" s="90"/>
      <c r="E11" s="90"/>
      <c r="F11" s="90"/>
      <c r="G11" s="90"/>
      <c r="H11" s="90"/>
    </row>
    <row r="12" spans="1:24" ht="15.6" x14ac:dyDescent="0.3">
      <c r="A12" s="100" t="s">
        <v>46</v>
      </c>
      <c r="B12" s="90"/>
      <c r="C12" s="90"/>
      <c r="D12" s="90"/>
      <c r="E12" s="90"/>
      <c r="F12" s="90"/>
      <c r="G12" s="90"/>
      <c r="H12" s="90"/>
    </row>
    <row r="14" spans="1:24" ht="38.25" customHeight="1" x14ac:dyDescent="0.6">
      <c r="A14" s="49">
        <v>2022</v>
      </c>
      <c r="B14" s="94">
        <v>2023</v>
      </c>
      <c r="C14" s="90"/>
      <c r="D14" s="90"/>
      <c r="E14" s="90"/>
    </row>
    <row r="15" spans="1:24" ht="15.6" x14ac:dyDescent="0.3">
      <c r="A15" s="50" t="s">
        <v>47</v>
      </c>
      <c r="B15" s="50" t="s">
        <v>48</v>
      </c>
      <c r="C15" s="50" t="s">
        <v>47</v>
      </c>
      <c r="D15" s="50" t="s">
        <v>49</v>
      </c>
      <c r="E15" s="50" t="s">
        <v>50</v>
      </c>
    </row>
    <row r="16" spans="1:24" ht="15.6" x14ac:dyDescent="0.3">
      <c r="A16" s="51">
        <v>500</v>
      </c>
      <c r="B16" s="51">
        <v>3000</v>
      </c>
      <c r="C16" s="51">
        <v>3400</v>
      </c>
      <c r="D16" s="51">
        <v>4000</v>
      </c>
      <c r="E16" s="51">
        <v>5400</v>
      </c>
    </row>
  </sheetData>
  <mergeCells count="6">
    <mergeCell ref="B14:E14"/>
    <mergeCell ref="M3:N3"/>
    <mergeCell ref="O3:X3"/>
    <mergeCell ref="A4:F5"/>
    <mergeCell ref="A11:H11"/>
    <mergeCell ref="A12:H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7C87-2AE8-4BD9-80B0-B8FFA0658E4C}">
  <dimension ref="A1:N31"/>
  <sheetViews>
    <sheetView tabSelected="1" workbookViewId="0">
      <selection activeCell="A8" sqref="A8"/>
    </sheetView>
  </sheetViews>
  <sheetFormatPr defaultRowHeight="15.6" x14ac:dyDescent="0.3"/>
  <cols>
    <col min="1" max="1" width="12.296875" customWidth="1"/>
    <col min="2" max="2" width="15.3984375" customWidth="1"/>
    <col min="3" max="3" width="54.8984375" customWidth="1"/>
    <col min="4" max="4" width="10.09765625" bestFit="1" customWidth="1"/>
    <col min="5" max="5" width="17.796875" bestFit="1" customWidth="1"/>
    <col min="6" max="6" width="10" customWidth="1"/>
    <col min="7" max="7" width="10.296875" customWidth="1"/>
    <col min="8" max="8" width="11.796875" customWidth="1"/>
    <col min="12" max="14" width="10.09765625" bestFit="1" customWidth="1"/>
  </cols>
  <sheetData>
    <row r="1" spans="1:14" x14ac:dyDescent="0.3">
      <c r="A1" s="101" t="s">
        <v>65</v>
      </c>
      <c r="B1" s="90"/>
      <c r="C1" s="90"/>
      <c r="D1" s="90"/>
      <c r="E1" s="90"/>
      <c r="F1" s="90"/>
    </row>
    <row r="2" spans="1:14" x14ac:dyDescent="0.3">
      <c r="A2" s="90"/>
      <c r="B2" s="90"/>
      <c r="C2" s="90"/>
      <c r="D2" s="90"/>
      <c r="E2" s="90"/>
      <c r="F2" s="90"/>
    </row>
    <row r="3" spans="1:14" x14ac:dyDescent="0.3">
      <c r="A3" s="45" t="s">
        <v>51</v>
      </c>
    </row>
    <row r="5" spans="1:14" x14ac:dyDescent="0.3">
      <c r="A5" t="s">
        <v>52</v>
      </c>
    </row>
    <row r="6" spans="1:14" x14ac:dyDescent="0.3">
      <c r="A6" t="s">
        <v>53</v>
      </c>
    </row>
    <row r="7" spans="1:14" x14ac:dyDescent="0.3">
      <c r="A7" s="72" t="s">
        <v>78</v>
      </c>
    </row>
    <row r="10" spans="1:14" x14ac:dyDescent="0.3">
      <c r="A10" s="4" t="s">
        <v>16</v>
      </c>
    </row>
    <row r="12" spans="1:14" ht="18" x14ac:dyDescent="0.35">
      <c r="A12" s="5"/>
      <c r="B12" s="54" t="s">
        <v>61</v>
      </c>
      <c r="C12" s="6"/>
      <c r="D12" s="7"/>
      <c r="E12" s="6"/>
      <c r="F12" s="6"/>
      <c r="G12" s="6"/>
      <c r="H12" s="8"/>
    </row>
    <row r="13" spans="1:14" ht="33" x14ac:dyDescent="0.45">
      <c r="A13" s="11"/>
      <c r="B13" s="55"/>
      <c r="C13" s="56"/>
      <c r="D13" s="57" t="s">
        <v>19</v>
      </c>
      <c r="E13" s="58" t="s">
        <v>3</v>
      </c>
      <c r="F13" s="58" t="s">
        <v>4</v>
      </c>
      <c r="G13" s="58" t="s">
        <v>5</v>
      </c>
      <c r="H13" s="58" t="s">
        <v>20</v>
      </c>
      <c r="J13" s="102" t="s">
        <v>2</v>
      </c>
      <c r="K13" s="103"/>
      <c r="L13" s="103"/>
      <c r="M13" s="103"/>
      <c r="N13" s="103"/>
    </row>
    <row r="14" spans="1:14" ht="46.8" x14ac:dyDescent="0.3">
      <c r="A14" s="16">
        <v>1</v>
      </c>
      <c r="B14" s="59" t="s">
        <v>21</v>
      </c>
      <c r="C14" s="60" t="s">
        <v>62</v>
      </c>
      <c r="D14" s="61">
        <v>50</v>
      </c>
      <c r="E14" s="87">
        <f>SUM(E15:E20)</f>
        <v>31</v>
      </c>
      <c r="F14" s="87">
        <f>SUM(F15:F20)</f>
        <v>29</v>
      </c>
      <c r="G14" s="87">
        <f>SUM(G15:G20)</f>
        <v>32</v>
      </c>
      <c r="H14" s="62">
        <v>0.4</v>
      </c>
      <c r="J14" s="104"/>
      <c r="K14" s="105"/>
      <c r="L14" s="53" t="s">
        <v>3</v>
      </c>
      <c r="M14" s="53" t="s">
        <v>4</v>
      </c>
      <c r="N14" s="53" t="s">
        <v>5</v>
      </c>
    </row>
    <row r="15" spans="1:14" ht="62.4" x14ac:dyDescent="0.3">
      <c r="A15" s="23">
        <v>1.1000000000000001</v>
      </c>
      <c r="B15" s="63" t="s">
        <v>23</v>
      </c>
      <c r="C15" s="64" t="s">
        <v>57</v>
      </c>
      <c r="D15" s="65">
        <v>10</v>
      </c>
      <c r="E15" s="66">
        <v>3</v>
      </c>
      <c r="F15" s="66">
        <v>0</v>
      </c>
      <c r="G15" s="66">
        <v>7</v>
      </c>
      <c r="H15" s="67"/>
      <c r="J15" s="53" t="s">
        <v>54</v>
      </c>
      <c r="K15" s="52"/>
      <c r="L15" s="53">
        <v>1</v>
      </c>
      <c r="M15" s="53">
        <v>1</v>
      </c>
      <c r="N15" s="53">
        <v>0</v>
      </c>
    </row>
    <row r="16" spans="1:14" ht="62.4" x14ac:dyDescent="0.3">
      <c r="A16" s="23">
        <v>1.2</v>
      </c>
      <c r="B16" s="68" t="s">
        <v>58</v>
      </c>
      <c r="C16" s="64" t="s">
        <v>59</v>
      </c>
      <c r="D16" s="65">
        <v>5</v>
      </c>
      <c r="E16" s="66">
        <v>3</v>
      </c>
      <c r="F16" s="66">
        <v>5</v>
      </c>
      <c r="G16" s="66">
        <v>0</v>
      </c>
      <c r="H16" s="67"/>
      <c r="J16" s="53" t="s">
        <v>55</v>
      </c>
      <c r="K16" s="52"/>
      <c r="L16" s="53">
        <v>1</v>
      </c>
      <c r="M16" s="53">
        <v>1</v>
      </c>
      <c r="N16" s="53">
        <v>0</v>
      </c>
    </row>
    <row r="17" spans="1:14" ht="93.6" x14ac:dyDescent="0.3">
      <c r="A17" s="23">
        <v>1.3</v>
      </c>
      <c r="B17" s="63" t="s">
        <v>27</v>
      </c>
      <c r="C17" s="69" t="s">
        <v>28</v>
      </c>
      <c r="D17" s="65">
        <v>5</v>
      </c>
      <c r="E17" s="66">
        <v>4</v>
      </c>
      <c r="F17" s="66">
        <v>4</v>
      </c>
      <c r="G17" s="66">
        <v>5</v>
      </c>
      <c r="H17" s="67"/>
      <c r="J17" s="52" t="s">
        <v>56</v>
      </c>
      <c r="K17" s="52"/>
      <c r="L17" s="53">
        <v>0</v>
      </c>
      <c r="M17" s="53">
        <v>0</v>
      </c>
      <c r="N17" s="53">
        <v>1</v>
      </c>
    </row>
    <row r="18" spans="1:14" ht="31.2" x14ac:dyDescent="0.3">
      <c r="A18" s="23">
        <v>1.4</v>
      </c>
      <c r="B18" s="63" t="s">
        <v>29</v>
      </c>
      <c r="C18" s="64" t="s">
        <v>60</v>
      </c>
      <c r="D18" s="65">
        <v>10</v>
      </c>
      <c r="E18" s="66">
        <v>3</v>
      </c>
      <c r="F18" s="66">
        <v>3</v>
      </c>
      <c r="G18" s="66">
        <v>5</v>
      </c>
      <c r="H18" s="67"/>
      <c r="J18" s="53" t="s">
        <v>14</v>
      </c>
      <c r="K18" s="52"/>
      <c r="L18" s="53">
        <v>1</v>
      </c>
      <c r="M18" s="53">
        <v>1</v>
      </c>
      <c r="N18" s="53">
        <v>1</v>
      </c>
    </row>
    <row r="19" spans="1:14" ht="46.8" x14ac:dyDescent="0.3">
      <c r="A19" s="23">
        <v>1.5</v>
      </c>
      <c r="B19" s="63" t="s">
        <v>31</v>
      </c>
      <c r="C19" s="69" t="s">
        <v>32</v>
      </c>
      <c r="D19" s="65">
        <v>10</v>
      </c>
      <c r="E19" s="66">
        <v>8</v>
      </c>
      <c r="F19" s="66">
        <v>7</v>
      </c>
      <c r="G19" s="66">
        <v>8</v>
      </c>
      <c r="H19" s="67"/>
    </row>
    <row r="20" spans="1:14" ht="46.8" x14ac:dyDescent="0.3">
      <c r="A20" s="23">
        <v>1.6</v>
      </c>
      <c r="B20" s="63" t="s">
        <v>33</v>
      </c>
      <c r="C20" s="69" t="s">
        <v>34</v>
      </c>
      <c r="D20" s="65">
        <v>10</v>
      </c>
      <c r="E20" s="66">
        <v>10</v>
      </c>
      <c r="F20" s="66">
        <v>10</v>
      </c>
      <c r="G20" s="66">
        <v>7</v>
      </c>
      <c r="H20" s="67"/>
    </row>
    <row r="21" spans="1:14" ht="46.8" x14ac:dyDescent="0.3">
      <c r="A21" s="16">
        <v>2</v>
      </c>
      <c r="B21" s="59" t="s">
        <v>35</v>
      </c>
      <c r="C21" s="62"/>
      <c r="D21" s="61">
        <v>50</v>
      </c>
      <c r="E21" s="88">
        <f>50*(1-(E22-G22)/G22)</f>
        <v>25</v>
      </c>
      <c r="F21" s="88">
        <f>50*(1-(F22-G22)/G22)</f>
        <v>37.5</v>
      </c>
      <c r="G21" s="88">
        <v>50</v>
      </c>
      <c r="H21" s="70">
        <v>0.6</v>
      </c>
    </row>
    <row r="22" spans="1:14" ht="31.2" x14ac:dyDescent="0.3">
      <c r="A22" s="33">
        <v>2.1</v>
      </c>
      <c r="B22" s="63" t="s">
        <v>36</v>
      </c>
      <c r="C22" s="71" t="s">
        <v>37</v>
      </c>
      <c r="D22" s="65"/>
      <c r="E22" s="66">
        <v>30000000</v>
      </c>
      <c r="F22" s="66">
        <v>25000000</v>
      </c>
      <c r="G22" s="66">
        <v>20000000</v>
      </c>
      <c r="H22" s="66"/>
    </row>
    <row r="23" spans="1:14" x14ac:dyDescent="0.3">
      <c r="A23" s="73"/>
      <c r="B23" s="74" t="s">
        <v>38</v>
      </c>
      <c r="C23" s="73"/>
      <c r="D23" s="75"/>
      <c r="E23" s="77">
        <f t="shared" ref="E23:G23" si="0">E24+E25</f>
        <v>27.4</v>
      </c>
      <c r="F23" s="77">
        <f t="shared" si="0"/>
        <v>34.1</v>
      </c>
      <c r="G23" s="76">
        <f t="shared" si="0"/>
        <v>42.8</v>
      </c>
      <c r="H23" s="78"/>
    </row>
    <row r="24" spans="1:14" x14ac:dyDescent="0.3">
      <c r="A24" s="79"/>
      <c r="B24" s="80" t="s">
        <v>63</v>
      </c>
      <c r="C24" s="79"/>
      <c r="D24" s="81"/>
      <c r="E24" s="77">
        <f>E14*$H$14</f>
        <v>12.4</v>
      </c>
      <c r="F24" s="77">
        <f>F14*$H$14</f>
        <v>11.600000000000001</v>
      </c>
      <c r="G24" s="77">
        <f>G14*$H$14</f>
        <v>12.8</v>
      </c>
      <c r="H24" s="82">
        <v>0.4</v>
      </c>
    </row>
    <row r="25" spans="1:14" x14ac:dyDescent="0.3">
      <c r="A25" s="79"/>
      <c r="B25" s="83" t="s">
        <v>64</v>
      </c>
      <c r="C25" s="84"/>
      <c r="D25" s="85"/>
      <c r="E25" s="77">
        <f>E21*$H$21</f>
        <v>15</v>
      </c>
      <c r="F25" s="77">
        <f>F21*$H$21</f>
        <v>22.5</v>
      </c>
      <c r="G25" s="77">
        <f>G21*$H$21</f>
        <v>30</v>
      </c>
      <c r="H25" s="86">
        <v>0.6</v>
      </c>
    </row>
    <row r="26" spans="1:14" x14ac:dyDescent="0.3">
      <c r="F26" s="72" t="s">
        <v>67</v>
      </c>
      <c r="G26" s="72" t="s">
        <v>68</v>
      </c>
    </row>
    <row r="28" spans="1:14" x14ac:dyDescent="0.3">
      <c r="A28" s="72" t="s">
        <v>66</v>
      </c>
      <c r="D28" s="72" t="s">
        <v>70</v>
      </c>
      <c r="E28" t="s">
        <v>72</v>
      </c>
      <c r="G28" t="s">
        <v>74</v>
      </c>
    </row>
    <row r="29" spans="1:14" x14ac:dyDescent="0.3">
      <c r="A29" s="72" t="s">
        <v>69</v>
      </c>
      <c r="D29">
        <v>0</v>
      </c>
      <c r="G29">
        <v>0</v>
      </c>
      <c r="H29" t="s">
        <v>77</v>
      </c>
    </row>
    <row r="30" spans="1:14" x14ac:dyDescent="0.3">
      <c r="A30" s="72" t="s">
        <v>71</v>
      </c>
      <c r="D30">
        <v>24480</v>
      </c>
      <c r="E30" t="s">
        <v>73</v>
      </c>
      <c r="F30">
        <f>D30*10*0.05</f>
        <v>12240</v>
      </c>
      <c r="G30">
        <f>D30*10-F30</f>
        <v>232560</v>
      </c>
      <c r="H30" t="s">
        <v>75</v>
      </c>
    </row>
    <row r="31" spans="1:14" x14ac:dyDescent="0.3">
      <c r="F31" s="73" t="s">
        <v>76</v>
      </c>
      <c r="G31">
        <f>SUM(G29:G30)</f>
        <v>232560</v>
      </c>
    </row>
  </sheetData>
  <mergeCells count="3">
    <mergeCell ref="A1:F2"/>
    <mergeCell ref="J13:N13"/>
    <mergeCell ref="J14:K1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Учебный кейс 1</vt:lpstr>
      <vt:lpstr>Учебный кейс 2.1</vt:lpstr>
      <vt:lpstr>Учебный кейс 2.2</vt:lpstr>
      <vt:lpstr>Учебный кейс 3</vt:lpstr>
      <vt:lpstr>ДЗ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Наталья Ли</cp:lastModifiedBy>
  <dcterms:modified xsi:type="dcterms:W3CDTF">2024-11-15T11:28:53Z</dcterms:modified>
</cp:coreProperties>
</file>