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내 드라이브\데이터 분석\강서구청 빅데이터 공모전\data\"/>
    </mc:Choice>
  </mc:AlternateContent>
  <bookViews>
    <workbookView xWindow="0" yWindow="0" windowWidth="28800" windowHeight="11616"/>
  </bookViews>
  <sheets>
    <sheet name="서울시 자치구 (목적별) CCTV 설치현황_23123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B28" i="1" s="1"/>
  <c r="C27" i="1"/>
  <c r="B27" i="1" s="1"/>
  <c r="C26" i="1"/>
  <c r="B26" i="1"/>
  <c r="H25" i="1"/>
  <c r="F25" i="1"/>
  <c r="F3" i="1" s="1"/>
  <c r="C24" i="1"/>
  <c r="B24" i="1" s="1"/>
  <c r="K23" i="1"/>
  <c r="H23" i="1"/>
  <c r="D23" i="1"/>
  <c r="D3" i="1" s="1"/>
  <c r="C22" i="1"/>
  <c r="B22" i="1" s="1"/>
  <c r="C21" i="1"/>
  <c r="B21" i="1"/>
  <c r="H20" i="1"/>
  <c r="C20" i="1"/>
  <c r="C19" i="1"/>
  <c r="B19" i="1" s="1"/>
  <c r="C18" i="1"/>
  <c r="B18" i="1" s="1"/>
  <c r="C17" i="1"/>
  <c r="B17" i="1" s="1"/>
  <c r="C16" i="1"/>
  <c r="B16" i="1" s="1"/>
  <c r="C15" i="1"/>
  <c r="B15" i="1" s="1"/>
  <c r="C14" i="1"/>
  <c r="B14" i="1" s="1"/>
  <c r="C13" i="1"/>
  <c r="B13" i="1" s="1"/>
  <c r="C12" i="1"/>
  <c r="B12" i="1" s="1"/>
  <c r="C11" i="1"/>
  <c r="B11" i="1" s="1"/>
  <c r="H10" i="1"/>
  <c r="C10" i="1"/>
  <c r="C9" i="1"/>
  <c r="B9" i="1" s="1"/>
  <c r="C8" i="1"/>
  <c r="B8" i="1" s="1"/>
  <c r="C7" i="1"/>
  <c r="B7" i="1" s="1"/>
  <c r="C6" i="1"/>
  <c r="B6" i="1" s="1"/>
  <c r="C5" i="1"/>
  <c r="B5" i="1" s="1"/>
  <c r="C4" i="1"/>
  <c r="B4" i="1" s="1"/>
  <c r="K3" i="1"/>
  <c r="J3" i="1"/>
  <c r="I3" i="1"/>
  <c r="G3" i="1"/>
  <c r="E3" i="1"/>
  <c r="C25" i="1" l="1"/>
  <c r="B25" i="1" s="1"/>
  <c r="B10" i="1"/>
  <c r="B20" i="1"/>
  <c r="C23" i="1"/>
  <c r="B23" i="1" s="1"/>
  <c r="C3" i="1"/>
  <c r="H3" i="1"/>
  <c r="B3" i="1"/>
</calcChain>
</file>

<file path=xl/sharedStrings.xml><?xml version="1.0" encoding="utf-8"?>
<sst xmlns="http://schemas.openxmlformats.org/spreadsheetml/2006/main" count="38" uniqueCount="38">
  <si>
    <t>구 분</t>
  </si>
  <si>
    <t>CCTV 총계</t>
    <phoneticPr fontId="1" type="noConversion"/>
  </si>
  <si>
    <t>범죄예방 및 수사</t>
    <phoneticPr fontId="1" type="noConversion"/>
  </si>
  <si>
    <t>시설안전
·
화재예방</t>
    <phoneticPr fontId="1" type="noConversion"/>
  </si>
  <si>
    <t>교통단속</t>
    <phoneticPr fontId="1" type="noConversion"/>
  </si>
  <si>
    <t>교통정보수집
·
분석</t>
    <phoneticPr fontId="1" type="noConversion"/>
  </si>
  <si>
    <t>기타
다른법령</t>
    <phoneticPr fontId="1" type="noConversion"/>
  </si>
  <si>
    <t>소 계</t>
  </si>
  <si>
    <t>방범</t>
    <phoneticPr fontId="1" type="noConversion"/>
  </si>
  <si>
    <t>공원·놀이터</t>
    <phoneticPr fontId="1" type="noConversion"/>
  </si>
  <si>
    <t xml:space="preserve">자치구 </t>
    <phoneticPr fontId="1" type="noConversion"/>
  </si>
  <si>
    <t>종로구</t>
  </si>
  <si>
    <t>중구</t>
  </si>
  <si>
    <t>용산구</t>
  </si>
  <si>
    <t>성동구</t>
  </si>
  <si>
    <t>광진구</t>
  </si>
  <si>
    <t>동대문</t>
  </si>
  <si>
    <t>중랑구</t>
  </si>
  <si>
    <t>성북구</t>
  </si>
  <si>
    <t>강북구</t>
  </si>
  <si>
    <t>도봉구</t>
  </si>
  <si>
    <t>노원구</t>
  </si>
  <si>
    <t>은평구</t>
  </si>
  <si>
    <t>서대문</t>
  </si>
  <si>
    <t>마포구</t>
  </si>
  <si>
    <t>양천구</t>
  </si>
  <si>
    <t>강서구</t>
  </si>
  <si>
    <t>구로구</t>
  </si>
  <si>
    <t>금천구</t>
  </si>
  <si>
    <t>영등포</t>
  </si>
  <si>
    <t>동작구</t>
    <phoneticPr fontId="1" type="noConversion"/>
  </si>
  <si>
    <t>관악구</t>
  </si>
  <si>
    <t>서초구</t>
  </si>
  <si>
    <t>강남구</t>
  </si>
  <si>
    <t>송파구</t>
  </si>
  <si>
    <t>강동구</t>
  </si>
  <si>
    <t>어린이 보호구역</t>
    <phoneticPr fontId="1" type="noConversion"/>
  </si>
  <si>
    <t>쓰레기 무단투기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</si>
</sst>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\(#,##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L2" sqref="L2"/>
    </sheetView>
  </sheetViews>
  <sheetFormatPr defaultRowHeight="17.399999999999999" x14ac:dyDescent="0.4"/>
  <cols>
    <col min="10" max="10" width="12.3984375" customWidth="1"/>
  </cols>
  <sheetData>
    <row r="1" spans="1:11" ht="16.5" customHeight="1" x14ac:dyDescent="0.4">
      <c r="A1" s="12" t="s">
        <v>0</v>
      </c>
      <c r="B1" s="12" t="s">
        <v>1</v>
      </c>
      <c r="C1" s="12" t="s">
        <v>2</v>
      </c>
      <c r="D1" s="12"/>
      <c r="E1" s="12"/>
      <c r="F1" s="12"/>
      <c r="G1" s="12"/>
      <c r="H1" s="12" t="s">
        <v>3</v>
      </c>
      <c r="I1" s="12" t="s">
        <v>4</v>
      </c>
      <c r="J1" s="12" t="s">
        <v>5</v>
      </c>
      <c r="K1" s="12" t="s">
        <v>6</v>
      </c>
    </row>
    <row r="2" spans="1:11" ht="31.8" thickBot="1" x14ac:dyDescent="0.45">
      <c r="A2" s="13"/>
      <c r="B2" s="13"/>
      <c r="C2" s="1" t="s">
        <v>7</v>
      </c>
      <c r="D2" s="1" t="s">
        <v>8</v>
      </c>
      <c r="E2" s="1" t="s">
        <v>36</v>
      </c>
      <c r="F2" s="1" t="s">
        <v>9</v>
      </c>
      <c r="G2" s="1" t="s">
        <v>37</v>
      </c>
      <c r="H2" s="13"/>
      <c r="I2" s="13"/>
      <c r="J2" s="13"/>
      <c r="K2" s="13"/>
    </row>
    <row r="3" spans="1:11" ht="18" thickTop="1" x14ac:dyDescent="0.4">
      <c r="A3" s="2" t="s">
        <v>10</v>
      </c>
      <c r="B3" s="3">
        <f t="shared" ref="B3:K3" si="0">SUM(B4:B28)</f>
        <v>99515</v>
      </c>
      <c r="C3" s="3">
        <f>SUM(C4:C28)</f>
        <v>86810</v>
      </c>
      <c r="D3" s="3">
        <f t="shared" si="0"/>
        <v>68747</v>
      </c>
      <c r="E3" s="3">
        <f t="shared" si="0"/>
        <v>8390</v>
      </c>
      <c r="F3" s="3">
        <f t="shared" si="0"/>
        <v>8587</v>
      </c>
      <c r="G3" s="3">
        <f t="shared" si="0"/>
        <v>1086</v>
      </c>
      <c r="H3" s="3">
        <f t="shared" si="0"/>
        <v>3838</v>
      </c>
      <c r="I3" s="3">
        <f t="shared" si="0"/>
        <v>8253</v>
      </c>
      <c r="J3" s="3">
        <f t="shared" si="0"/>
        <v>18</v>
      </c>
      <c r="K3" s="3">
        <f t="shared" si="0"/>
        <v>596</v>
      </c>
    </row>
    <row r="4" spans="1:11" x14ac:dyDescent="0.4">
      <c r="A4" s="4" t="s">
        <v>11</v>
      </c>
      <c r="B4" s="5">
        <f>SUM(C4,H4:K4)</f>
        <v>2031</v>
      </c>
      <c r="C4" s="5">
        <f>SUM(D4:G4)</f>
        <v>1872</v>
      </c>
      <c r="D4" s="5">
        <v>1646</v>
      </c>
      <c r="E4" s="4">
        <v>45</v>
      </c>
      <c r="F4" s="4">
        <v>181</v>
      </c>
      <c r="G4" s="4">
        <v>0</v>
      </c>
      <c r="H4" s="4">
        <v>34</v>
      </c>
      <c r="I4" s="4">
        <v>125</v>
      </c>
      <c r="J4" s="4">
        <v>0</v>
      </c>
      <c r="K4" s="4">
        <v>0</v>
      </c>
    </row>
    <row r="5" spans="1:11" x14ac:dyDescent="0.4">
      <c r="A5" s="4" t="s">
        <v>12</v>
      </c>
      <c r="B5" s="5">
        <f t="shared" ref="B5:B28" si="1">SUM(C5,H5:K5)</f>
        <v>2718</v>
      </c>
      <c r="C5" s="5">
        <f t="shared" ref="C5:C28" si="2">SUM(D5:G5)</f>
        <v>2157</v>
      </c>
      <c r="D5" s="5">
        <v>1800</v>
      </c>
      <c r="E5" s="4">
        <v>76</v>
      </c>
      <c r="F5" s="4">
        <v>219</v>
      </c>
      <c r="G5" s="4">
        <v>62</v>
      </c>
      <c r="H5" s="4">
        <v>62</v>
      </c>
      <c r="I5" s="4">
        <v>332</v>
      </c>
      <c r="J5" s="4">
        <v>0</v>
      </c>
      <c r="K5" s="6">
        <v>167</v>
      </c>
    </row>
    <row r="6" spans="1:11" x14ac:dyDescent="0.4">
      <c r="A6" s="4" t="s">
        <v>13</v>
      </c>
      <c r="B6" s="5">
        <f t="shared" si="1"/>
        <v>3258</v>
      </c>
      <c r="C6" s="5">
        <f t="shared" si="2"/>
        <v>2897</v>
      </c>
      <c r="D6" s="5">
        <v>2474</v>
      </c>
      <c r="E6" s="4">
        <v>234</v>
      </c>
      <c r="F6" s="4">
        <v>189</v>
      </c>
      <c r="G6" s="4">
        <v>0</v>
      </c>
      <c r="H6" s="4">
        <v>5</v>
      </c>
      <c r="I6" s="4">
        <v>356</v>
      </c>
      <c r="J6" s="4">
        <v>0</v>
      </c>
      <c r="K6" s="4">
        <v>0</v>
      </c>
    </row>
    <row r="7" spans="1:11" x14ac:dyDescent="0.4">
      <c r="A7" s="4" t="s">
        <v>14</v>
      </c>
      <c r="B7" s="5">
        <f t="shared" si="1"/>
        <v>4409</v>
      </c>
      <c r="C7" s="5">
        <f t="shared" si="2"/>
        <v>3871</v>
      </c>
      <c r="D7" s="5">
        <v>2864</v>
      </c>
      <c r="E7" s="4">
        <v>421</v>
      </c>
      <c r="F7" s="4">
        <v>361</v>
      </c>
      <c r="G7" s="4">
        <v>225</v>
      </c>
      <c r="H7" s="4">
        <v>110</v>
      </c>
      <c r="I7" s="4">
        <v>428</v>
      </c>
      <c r="J7" s="4">
        <v>0</v>
      </c>
      <c r="K7" s="4">
        <v>0</v>
      </c>
    </row>
    <row r="8" spans="1:11" x14ac:dyDescent="0.4">
      <c r="A8" s="4" t="s">
        <v>15</v>
      </c>
      <c r="B8" s="5">
        <f t="shared" si="1"/>
        <v>3828</v>
      </c>
      <c r="C8" s="5">
        <f t="shared" si="2"/>
        <v>3421</v>
      </c>
      <c r="D8" s="5">
        <v>2556</v>
      </c>
      <c r="E8" s="4">
        <v>564</v>
      </c>
      <c r="F8" s="4">
        <v>235</v>
      </c>
      <c r="G8" s="4">
        <v>66</v>
      </c>
      <c r="H8" s="4">
        <v>149</v>
      </c>
      <c r="I8" s="4">
        <v>258</v>
      </c>
      <c r="J8" s="4">
        <v>0</v>
      </c>
      <c r="K8" s="4">
        <v>0</v>
      </c>
    </row>
    <row r="9" spans="1:11" x14ac:dyDescent="0.4">
      <c r="A9" s="4" t="s">
        <v>16</v>
      </c>
      <c r="B9" s="5">
        <f t="shared" si="1"/>
        <v>3268</v>
      </c>
      <c r="C9" s="5">
        <f t="shared" si="2"/>
        <v>3077</v>
      </c>
      <c r="D9" s="5">
        <v>2492</v>
      </c>
      <c r="E9" s="4">
        <v>285</v>
      </c>
      <c r="F9" s="4">
        <v>268</v>
      </c>
      <c r="G9" s="4">
        <v>32</v>
      </c>
      <c r="H9" s="4">
        <v>1</v>
      </c>
      <c r="I9" s="4">
        <v>176</v>
      </c>
      <c r="J9" s="4">
        <v>0</v>
      </c>
      <c r="K9" s="4">
        <v>14</v>
      </c>
    </row>
    <row r="10" spans="1:11" x14ac:dyDescent="0.4">
      <c r="A10" s="4" t="s">
        <v>17</v>
      </c>
      <c r="B10" s="5">
        <f t="shared" si="1"/>
        <v>4512</v>
      </c>
      <c r="C10" s="5">
        <f t="shared" si="2"/>
        <v>4163</v>
      </c>
      <c r="D10" s="5">
        <v>3821</v>
      </c>
      <c r="E10" s="4">
        <v>141</v>
      </c>
      <c r="F10" s="4">
        <v>190</v>
      </c>
      <c r="G10" s="4">
        <v>11</v>
      </c>
      <c r="H10" s="4">
        <f>59</f>
        <v>59</v>
      </c>
      <c r="I10" s="4">
        <v>290</v>
      </c>
      <c r="J10" s="4">
        <v>0</v>
      </c>
      <c r="K10" s="4">
        <v>0</v>
      </c>
    </row>
    <row r="11" spans="1:11" x14ac:dyDescent="0.4">
      <c r="A11" s="4" t="s">
        <v>18</v>
      </c>
      <c r="B11" s="5">
        <f>SUM(C11,H11:K11)</f>
        <v>4578</v>
      </c>
      <c r="C11" s="5">
        <f>SUM(D11:G11)</f>
        <v>4216</v>
      </c>
      <c r="D11" s="7">
        <v>3226</v>
      </c>
      <c r="E11" s="7">
        <v>451</v>
      </c>
      <c r="F11" s="7">
        <v>273</v>
      </c>
      <c r="G11" s="4">
        <v>266</v>
      </c>
      <c r="H11" s="4">
        <v>87</v>
      </c>
      <c r="I11" s="4">
        <v>257</v>
      </c>
      <c r="J11" s="8">
        <v>18</v>
      </c>
      <c r="K11" s="4">
        <v>0</v>
      </c>
    </row>
    <row r="12" spans="1:11" x14ac:dyDescent="0.4">
      <c r="A12" s="4" t="s">
        <v>19</v>
      </c>
      <c r="B12" s="5">
        <f t="shared" si="1"/>
        <v>3331</v>
      </c>
      <c r="C12" s="5">
        <f>SUM(D12:G12)</f>
        <v>3191</v>
      </c>
      <c r="D12" s="9">
        <v>2646</v>
      </c>
      <c r="E12" s="10">
        <v>351</v>
      </c>
      <c r="F12" s="10">
        <v>194</v>
      </c>
      <c r="G12" s="10">
        <v>0</v>
      </c>
      <c r="H12" s="10">
        <v>35</v>
      </c>
      <c r="I12" s="10">
        <v>105</v>
      </c>
      <c r="J12" s="10">
        <v>0</v>
      </c>
      <c r="K12" s="10">
        <v>0</v>
      </c>
    </row>
    <row r="13" spans="1:11" x14ac:dyDescent="0.4">
      <c r="A13" s="4" t="s">
        <v>20</v>
      </c>
      <c r="B13" s="5">
        <f t="shared" si="1"/>
        <v>2378</v>
      </c>
      <c r="C13" s="5">
        <f t="shared" si="2"/>
        <v>2196</v>
      </c>
      <c r="D13" s="4">
        <v>1670</v>
      </c>
      <c r="E13" s="4">
        <v>192</v>
      </c>
      <c r="F13" s="4">
        <v>334</v>
      </c>
      <c r="G13" s="4">
        <v>0</v>
      </c>
      <c r="H13" s="4">
        <v>71</v>
      </c>
      <c r="I13" s="4">
        <v>111</v>
      </c>
      <c r="J13" s="4">
        <v>0</v>
      </c>
      <c r="K13" s="4">
        <v>0</v>
      </c>
    </row>
    <row r="14" spans="1:11" x14ac:dyDescent="0.4">
      <c r="A14" s="4" t="s">
        <v>21</v>
      </c>
      <c r="B14" s="5">
        <f t="shared" si="1"/>
        <v>3006</v>
      </c>
      <c r="C14" s="5">
        <f t="shared" si="2"/>
        <v>2613</v>
      </c>
      <c r="D14" s="5">
        <v>1537</v>
      </c>
      <c r="E14" s="4">
        <v>279</v>
      </c>
      <c r="F14" s="4">
        <v>681</v>
      </c>
      <c r="G14" s="4">
        <v>116</v>
      </c>
      <c r="H14" s="4">
        <v>240</v>
      </c>
      <c r="I14" s="4">
        <v>153</v>
      </c>
      <c r="J14" s="4">
        <v>0</v>
      </c>
      <c r="K14" s="4">
        <v>0</v>
      </c>
    </row>
    <row r="15" spans="1:11" x14ac:dyDescent="0.4">
      <c r="A15" s="4" t="s">
        <v>22</v>
      </c>
      <c r="B15" s="5">
        <f>SUM(C15,H15:K15)</f>
        <v>5027</v>
      </c>
      <c r="C15" s="5">
        <f t="shared" si="2"/>
        <v>4369</v>
      </c>
      <c r="D15" s="5">
        <v>3697</v>
      </c>
      <c r="E15" s="4">
        <v>97</v>
      </c>
      <c r="F15" s="4">
        <v>575</v>
      </c>
      <c r="G15" s="4">
        <v>0</v>
      </c>
      <c r="H15" s="4">
        <v>293</v>
      </c>
      <c r="I15" s="4">
        <v>357</v>
      </c>
      <c r="J15" s="4">
        <v>0</v>
      </c>
      <c r="K15" s="6">
        <v>8</v>
      </c>
    </row>
    <row r="16" spans="1:11" x14ac:dyDescent="0.4">
      <c r="A16" s="4" t="s">
        <v>23</v>
      </c>
      <c r="B16" s="5">
        <f t="shared" si="1"/>
        <v>3793</v>
      </c>
      <c r="C16" s="5">
        <f t="shared" si="2"/>
        <v>3117</v>
      </c>
      <c r="D16" s="5">
        <v>2348</v>
      </c>
      <c r="E16" s="4">
        <v>132</v>
      </c>
      <c r="F16" s="4">
        <v>637</v>
      </c>
      <c r="G16" s="4">
        <v>0</v>
      </c>
      <c r="H16" s="4">
        <v>273</v>
      </c>
      <c r="I16" s="4">
        <v>403</v>
      </c>
      <c r="J16" s="4">
        <v>0</v>
      </c>
      <c r="K16" s="4">
        <v>0</v>
      </c>
    </row>
    <row r="17" spans="1:11" x14ac:dyDescent="0.4">
      <c r="A17" s="4" t="s">
        <v>24</v>
      </c>
      <c r="B17" s="5">
        <f t="shared" si="1"/>
        <v>3155</v>
      </c>
      <c r="C17" s="5">
        <f t="shared" si="2"/>
        <v>3015</v>
      </c>
      <c r="D17" s="5">
        <v>2518</v>
      </c>
      <c r="E17" s="4">
        <v>218</v>
      </c>
      <c r="F17" s="4">
        <v>239</v>
      </c>
      <c r="G17" s="4">
        <v>40</v>
      </c>
      <c r="H17" s="4">
        <v>0</v>
      </c>
      <c r="I17" s="4">
        <v>140</v>
      </c>
      <c r="J17" s="4">
        <v>0</v>
      </c>
      <c r="K17" s="4">
        <v>0</v>
      </c>
    </row>
    <row r="18" spans="1:11" x14ac:dyDescent="0.4">
      <c r="A18" s="4" t="s">
        <v>25</v>
      </c>
      <c r="B18" s="5">
        <f t="shared" si="1"/>
        <v>4447</v>
      </c>
      <c r="C18" s="5">
        <f t="shared" si="2"/>
        <v>4064</v>
      </c>
      <c r="D18" s="5">
        <v>2698</v>
      </c>
      <c r="E18" s="4">
        <v>829</v>
      </c>
      <c r="F18" s="4">
        <v>537</v>
      </c>
      <c r="G18" s="4">
        <v>0</v>
      </c>
      <c r="H18" s="4">
        <v>0</v>
      </c>
      <c r="I18" s="4">
        <v>193</v>
      </c>
      <c r="J18" s="4">
        <v>0</v>
      </c>
      <c r="K18" s="6">
        <v>190</v>
      </c>
    </row>
    <row r="19" spans="1:11" x14ac:dyDescent="0.4">
      <c r="A19" s="4" t="s">
        <v>26</v>
      </c>
      <c r="B19" s="5">
        <f t="shared" si="1"/>
        <v>3546</v>
      </c>
      <c r="C19" s="5">
        <f t="shared" si="2"/>
        <v>3397</v>
      </c>
      <c r="D19" s="5">
        <v>2726</v>
      </c>
      <c r="E19" s="4">
        <v>299</v>
      </c>
      <c r="F19" s="4">
        <v>350</v>
      </c>
      <c r="G19" s="4">
        <v>22</v>
      </c>
      <c r="H19" s="4">
        <v>0</v>
      </c>
      <c r="I19" s="4">
        <v>149</v>
      </c>
      <c r="J19" s="4">
        <v>0</v>
      </c>
      <c r="K19" s="4">
        <v>0</v>
      </c>
    </row>
    <row r="20" spans="1:11" x14ac:dyDescent="0.4">
      <c r="A20" s="4" t="s">
        <v>27</v>
      </c>
      <c r="B20" s="5">
        <f t="shared" si="1"/>
        <v>5003</v>
      </c>
      <c r="C20" s="5">
        <f t="shared" si="2"/>
        <v>4265</v>
      </c>
      <c r="D20" s="5">
        <v>3245</v>
      </c>
      <c r="E20" s="4">
        <v>538</v>
      </c>
      <c r="F20" s="4">
        <v>450</v>
      </c>
      <c r="G20" s="4">
        <v>32</v>
      </c>
      <c r="H20" s="4">
        <f>127+156</f>
        <v>283</v>
      </c>
      <c r="I20" s="4">
        <v>455</v>
      </c>
      <c r="J20" s="4">
        <v>0</v>
      </c>
      <c r="K20" s="4">
        <v>0</v>
      </c>
    </row>
    <row r="21" spans="1:11" x14ac:dyDescent="0.4">
      <c r="A21" s="4" t="s">
        <v>28</v>
      </c>
      <c r="B21" s="5">
        <f t="shared" si="1"/>
        <v>3169</v>
      </c>
      <c r="C21" s="5">
        <f t="shared" si="2"/>
        <v>2978</v>
      </c>
      <c r="D21" s="5">
        <v>2413</v>
      </c>
      <c r="E21" s="4">
        <v>266</v>
      </c>
      <c r="F21" s="4">
        <v>253</v>
      </c>
      <c r="G21" s="4">
        <v>46</v>
      </c>
      <c r="H21" s="4">
        <v>0</v>
      </c>
      <c r="I21" s="4">
        <v>191</v>
      </c>
      <c r="J21" s="4">
        <v>0</v>
      </c>
      <c r="K21" s="4">
        <v>0</v>
      </c>
    </row>
    <row r="22" spans="1:11" x14ac:dyDescent="0.4">
      <c r="A22" s="4" t="s">
        <v>29</v>
      </c>
      <c r="B22" s="5">
        <f t="shared" si="1"/>
        <v>4566</v>
      </c>
      <c r="C22" s="5">
        <f t="shared" si="2"/>
        <v>3987</v>
      </c>
      <c r="D22" s="5">
        <v>3510</v>
      </c>
      <c r="E22" s="4">
        <v>286</v>
      </c>
      <c r="F22" s="4">
        <v>191</v>
      </c>
      <c r="G22" s="4">
        <v>0</v>
      </c>
      <c r="H22" s="4">
        <v>5</v>
      </c>
      <c r="I22" s="4">
        <v>574</v>
      </c>
      <c r="J22" s="4">
        <v>0</v>
      </c>
      <c r="K22" s="4">
        <v>0</v>
      </c>
    </row>
    <row r="23" spans="1:11" x14ac:dyDescent="0.4">
      <c r="A23" s="4" t="s">
        <v>30</v>
      </c>
      <c r="B23" s="5">
        <f t="shared" si="1"/>
        <v>3024</v>
      </c>
      <c r="C23" s="5">
        <f t="shared" si="2"/>
        <v>2656</v>
      </c>
      <c r="D23" s="9">
        <f>1929+114</f>
        <v>2043</v>
      </c>
      <c r="E23" s="10">
        <v>403</v>
      </c>
      <c r="F23" s="10">
        <v>189</v>
      </c>
      <c r="G23" s="10">
        <v>21</v>
      </c>
      <c r="H23" s="10">
        <f>87+28</f>
        <v>115</v>
      </c>
      <c r="I23" s="10">
        <v>68</v>
      </c>
      <c r="J23" s="10">
        <v>0</v>
      </c>
      <c r="K23" s="10">
        <f>135+50</f>
        <v>185</v>
      </c>
    </row>
    <row r="24" spans="1:11" x14ac:dyDescent="0.4">
      <c r="A24" s="4" t="s">
        <v>31</v>
      </c>
      <c r="B24" s="5">
        <f t="shared" si="1"/>
        <v>5772</v>
      </c>
      <c r="C24" s="5">
        <f t="shared" si="2"/>
        <v>4210</v>
      </c>
      <c r="D24" s="5">
        <v>3504</v>
      </c>
      <c r="E24" s="4">
        <v>253</v>
      </c>
      <c r="F24" s="4">
        <v>306</v>
      </c>
      <c r="G24" s="4">
        <v>147</v>
      </c>
      <c r="H24" s="4">
        <v>860</v>
      </c>
      <c r="I24" s="4">
        <v>702</v>
      </c>
      <c r="J24" s="4">
        <v>0</v>
      </c>
      <c r="K24" s="4">
        <v>0</v>
      </c>
    </row>
    <row r="25" spans="1:11" x14ac:dyDescent="0.4">
      <c r="A25" s="4" t="s">
        <v>32</v>
      </c>
      <c r="B25" s="5">
        <f t="shared" si="1"/>
        <v>5395</v>
      </c>
      <c r="C25" s="5">
        <f t="shared" si="2"/>
        <v>3343</v>
      </c>
      <c r="D25" s="5">
        <v>2810</v>
      </c>
      <c r="E25" s="4">
        <v>203</v>
      </c>
      <c r="F25" s="4">
        <f>317+13</f>
        <v>330</v>
      </c>
      <c r="G25" s="4">
        <v>0</v>
      </c>
      <c r="H25" s="4">
        <f>313+524</f>
        <v>837</v>
      </c>
      <c r="I25" s="4">
        <v>1215</v>
      </c>
      <c r="J25" s="4">
        <v>0</v>
      </c>
      <c r="K25" s="4">
        <v>0</v>
      </c>
    </row>
    <row r="26" spans="1:11" x14ac:dyDescent="0.4">
      <c r="A26" s="4" t="s">
        <v>33</v>
      </c>
      <c r="B26" s="5">
        <f t="shared" si="1"/>
        <v>7721</v>
      </c>
      <c r="C26" s="5">
        <f t="shared" si="2"/>
        <v>6829</v>
      </c>
      <c r="D26" s="9">
        <v>5236</v>
      </c>
      <c r="E26" s="10">
        <v>1117</v>
      </c>
      <c r="F26" s="10">
        <v>476</v>
      </c>
      <c r="G26" s="10">
        <v>0</v>
      </c>
      <c r="H26" s="10">
        <v>152</v>
      </c>
      <c r="I26" s="10">
        <v>708</v>
      </c>
      <c r="J26" s="10">
        <v>0</v>
      </c>
      <c r="K26" s="11">
        <v>32</v>
      </c>
    </row>
    <row r="27" spans="1:11" x14ac:dyDescent="0.4">
      <c r="A27" s="4" t="s">
        <v>34</v>
      </c>
      <c r="B27" s="5">
        <f t="shared" si="1"/>
        <v>4031</v>
      </c>
      <c r="C27" s="5">
        <f t="shared" si="2"/>
        <v>3471</v>
      </c>
      <c r="D27" s="5">
        <v>2304</v>
      </c>
      <c r="E27" s="4">
        <v>456</v>
      </c>
      <c r="F27" s="4">
        <v>711</v>
      </c>
      <c r="G27" s="4">
        <v>0</v>
      </c>
      <c r="H27" s="4">
        <v>167</v>
      </c>
      <c r="I27" s="4">
        <v>393</v>
      </c>
      <c r="J27" s="4">
        <v>0</v>
      </c>
      <c r="K27" s="4">
        <v>0</v>
      </c>
    </row>
    <row r="28" spans="1:11" x14ac:dyDescent="0.4">
      <c r="A28" s="4" t="s">
        <v>35</v>
      </c>
      <c r="B28" s="5">
        <f t="shared" si="1"/>
        <v>3549</v>
      </c>
      <c r="C28" s="5">
        <f t="shared" si="2"/>
        <v>3435</v>
      </c>
      <c r="D28" s="5">
        <v>2963</v>
      </c>
      <c r="E28" s="4">
        <v>254</v>
      </c>
      <c r="F28" s="4">
        <v>218</v>
      </c>
      <c r="G28" s="4">
        <v>0</v>
      </c>
      <c r="H28" s="4">
        <v>0</v>
      </c>
      <c r="I28" s="4">
        <v>114</v>
      </c>
      <c r="J28" s="4">
        <v>0</v>
      </c>
      <c r="K28" s="4">
        <v>0</v>
      </c>
    </row>
  </sheetData>
  <mergeCells count="7">
    <mergeCell ref="A1:A2"/>
    <mergeCell ref="B1:B2"/>
    <mergeCell ref="C1:G1"/>
    <mergeCell ref="H1:H2"/>
    <mergeCell ref="I1:I2"/>
    <mergeCell ref="J1:J2"/>
    <mergeCell ref="K1:K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서울시 자치구 (목적별) CCTV 설치현황_231231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Digital1</cp:lastModifiedBy>
  <dcterms:created xsi:type="dcterms:W3CDTF">2024-02-20T01:38:08Z</dcterms:created>
  <dcterms:modified xsi:type="dcterms:W3CDTF">2024-03-27T03:21:10Z</dcterms:modified>
</cp:coreProperties>
</file>