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ing\최영숙\agGridSample\"/>
    </mc:Choice>
  </mc:AlternateContent>
  <bookViews>
    <workbookView xWindow="0" yWindow="0" windowWidth="8640" windowHeight="9084" activeTab="1"/>
  </bookViews>
  <sheets>
    <sheet name="Sheet1" sheetId="1" r:id="rId1"/>
    <sheet name="조업" sheetId="4" r:id="rId2"/>
    <sheet name="조업 (2)" sheetId="5" r:id="rId3"/>
    <sheet name="Sheet1 (2)" sheetId="2" r:id="rId4"/>
    <sheet name="Sheet1 (3)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5" l="1"/>
  <c r="AB29" i="5"/>
  <c r="Z29" i="5"/>
  <c r="X29" i="5"/>
  <c r="V29" i="5"/>
  <c r="T29" i="5"/>
  <c r="R29" i="5"/>
  <c r="P29" i="5"/>
  <c r="N29" i="5"/>
  <c r="L29" i="5"/>
  <c r="J29" i="5"/>
  <c r="H29" i="5"/>
  <c r="F29" i="5"/>
  <c r="AB19" i="5"/>
  <c r="Z19" i="5"/>
  <c r="X19" i="5"/>
  <c r="V19" i="5"/>
  <c r="T19" i="5"/>
  <c r="R19" i="5"/>
  <c r="P19" i="5"/>
  <c r="N19" i="5"/>
  <c r="L19" i="5"/>
  <c r="J19" i="5"/>
  <c r="H19" i="5"/>
  <c r="F19" i="5"/>
  <c r="AB10" i="5"/>
  <c r="Z10" i="5"/>
  <c r="X10" i="5"/>
  <c r="V10" i="5"/>
  <c r="T10" i="5"/>
  <c r="R10" i="5"/>
  <c r="P10" i="5"/>
  <c r="N10" i="5"/>
  <c r="L10" i="5"/>
  <c r="J10" i="5"/>
  <c r="H10" i="5"/>
  <c r="F10" i="5"/>
  <c r="E3" i="5"/>
  <c r="Z3" i="5" s="1"/>
  <c r="AB29" i="4"/>
  <c r="AC28" i="4"/>
  <c r="AC27" i="4"/>
  <c r="AC26" i="4"/>
  <c r="AC25" i="4"/>
  <c r="AC29" i="4" s="1"/>
  <c r="Z29" i="4"/>
  <c r="AA28" i="4"/>
  <c r="AA27" i="4"/>
  <c r="AA26" i="4"/>
  <c r="AA25" i="4"/>
  <c r="AA29" i="4" s="1"/>
  <c r="X29" i="4"/>
  <c r="Y28" i="4"/>
  <c r="Y27" i="4"/>
  <c r="Y26" i="4"/>
  <c r="Y25" i="4"/>
  <c r="Y29" i="4" s="1"/>
  <c r="V29" i="4"/>
  <c r="W28" i="4"/>
  <c r="W27" i="4"/>
  <c r="W26" i="4"/>
  <c r="W25" i="4"/>
  <c r="W29" i="4" s="1"/>
  <c r="T29" i="4"/>
  <c r="U28" i="4"/>
  <c r="U27" i="4"/>
  <c r="U26" i="4"/>
  <c r="U25" i="4"/>
  <c r="U29" i="4" s="1"/>
  <c r="R29" i="4"/>
  <c r="S28" i="4"/>
  <c r="S27" i="4"/>
  <c r="S26" i="4"/>
  <c r="S25" i="4"/>
  <c r="S29" i="4" s="1"/>
  <c r="P29" i="4"/>
  <c r="Q28" i="4"/>
  <c r="Q27" i="4"/>
  <c r="Q26" i="4"/>
  <c r="Q25" i="4"/>
  <c r="Q29" i="4" s="1"/>
  <c r="N29" i="4"/>
  <c r="O28" i="4"/>
  <c r="O27" i="4"/>
  <c r="O26" i="4"/>
  <c r="O25" i="4"/>
  <c r="O29" i="4" s="1"/>
  <c r="L29" i="4"/>
  <c r="M28" i="4"/>
  <c r="M27" i="4"/>
  <c r="M26" i="4"/>
  <c r="M25" i="4"/>
  <c r="M29" i="4" s="1"/>
  <c r="J29" i="4"/>
  <c r="K28" i="4"/>
  <c r="K27" i="4"/>
  <c r="K26" i="4"/>
  <c r="K25" i="4"/>
  <c r="K29" i="4" s="1"/>
  <c r="H29" i="4"/>
  <c r="I28" i="4"/>
  <c r="I27" i="4"/>
  <c r="I26" i="4"/>
  <c r="I25" i="4"/>
  <c r="G29" i="4"/>
  <c r="G26" i="4"/>
  <c r="G27" i="4"/>
  <c r="G28" i="4"/>
  <c r="G25" i="4"/>
  <c r="F29" i="4"/>
  <c r="AB19" i="4"/>
  <c r="Z19" i="4"/>
  <c r="X19" i="4"/>
  <c r="V19" i="4"/>
  <c r="T19" i="4"/>
  <c r="R19" i="4"/>
  <c r="P19" i="4"/>
  <c r="N19" i="4"/>
  <c r="L19" i="4"/>
  <c r="J19" i="4"/>
  <c r="H19" i="4"/>
  <c r="F19" i="4"/>
  <c r="AB10" i="4"/>
  <c r="Z10" i="4"/>
  <c r="X10" i="4"/>
  <c r="V10" i="4"/>
  <c r="T10" i="4"/>
  <c r="R10" i="4"/>
  <c r="P10" i="4"/>
  <c r="N10" i="4"/>
  <c r="L10" i="4"/>
  <c r="J10" i="4"/>
  <c r="H10" i="4"/>
  <c r="F10" i="4"/>
  <c r="F3" i="4"/>
  <c r="E3" i="4"/>
  <c r="AB3" i="4" s="1"/>
  <c r="AB19" i="1"/>
  <c r="AA19" i="1"/>
  <c r="Z19" i="1"/>
  <c r="Y19" i="1"/>
  <c r="X19" i="1"/>
  <c r="V19" i="1"/>
  <c r="T19" i="1"/>
  <c r="S19" i="1"/>
  <c r="R19" i="1"/>
  <c r="Q19" i="1"/>
  <c r="P19" i="1"/>
  <c r="N19" i="1"/>
  <c r="L19" i="1"/>
  <c r="K19" i="1"/>
  <c r="J19" i="1"/>
  <c r="I19" i="1"/>
  <c r="H19" i="1"/>
  <c r="F19" i="1"/>
  <c r="AC18" i="1"/>
  <c r="AA18" i="1"/>
  <c r="Y18" i="1"/>
  <c r="W18" i="1"/>
  <c r="U18" i="1"/>
  <c r="S18" i="1"/>
  <c r="Q18" i="1"/>
  <c r="O18" i="1"/>
  <c r="M18" i="1"/>
  <c r="K18" i="1"/>
  <c r="I18" i="1"/>
  <c r="G18" i="1"/>
  <c r="AC17" i="1"/>
  <c r="AA17" i="1"/>
  <c r="Y17" i="1"/>
  <c r="W17" i="1"/>
  <c r="U17" i="1"/>
  <c r="S17" i="1"/>
  <c r="Q17" i="1"/>
  <c r="O17" i="1"/>
  <c r="M17" i="1"/>
  <c r="K17" i="1"/>
  <c r="I17" i="1"/>
  <c r="G17" i="1"/>
  <c r="AC16" i="1"/>
  <c r="AA16" i="1"/>
  <c r="Y16" i="1"/>
  <c r="W16" i="1"/>
  <c r="W19" i="1" s="1"/>
  <c r="U16" i="1"/>
  <c r="U19" i="1" s="1"/>
  <c r="S16" i="1"/>
  <c r="Q16" i="1"/>
  <c r="O16" i="1"/>
  <c r="O19" i="1" s="1"/>
  <c r="M16" i="1"/>
  <c r="M19" i="1" s="1"/>
  <c r="K16" i="1"/>
  <c r="I16" i="1"/>
  <c r="G16" i="1"/>
  <c r="G19" i="1" s="1"/>
  <c r="AB10" i="3"/>
  <c r="Z10" i="3"/>
  <c r="X10" i="3"/>
  <c r="V10" i="3"/>
  <c r="T10" i="3"/>
  <c r="R10" i="3"/>
  <c r="P10" i="3"/>
  <c r="N10" i="3"/>
  <c r="L10" i="3"/>
  <c r="J10" i="3"/>
  <c r="H10" i="3"/>
  <c r="F10" i="3"/>
  <c r="Z3" i="3"/>
  <c r="AA9" i="3" s="1"/>
  <c r="X3" i="3"/>
  <c r="Y9" i="3" s="1"/>
  <c r="R3" i="3"/>
  <c r="S9" i="3" s="1"/>
  <c r="P3" i="3"/>
  <c r="Q9" i="3" s="1"/>
  <c r="K9" i="3"/>
  <c r="I9" i="3"/>
  <c r="E3" i="3"/>
  <c r="V3" i="3" s="1"/>
  <c r="AB10" i="2"/>
  <c r="Z10" i="2"/>
  <c r="X10" i="2"/>
  <c r="V10" i="2"/>
  <c r="T10" i="2"/>
  <c r="R10" i="2"/>
  <c r="P10" i="2"/>
  <c r="N10" i="2"/>
  <c r="L10" i="2"/>
  <c r="J10" i="2"/>
  <c r="H10" i="2"/>
  <c r="F10" i="2"/>
  <c r="V3" i="2"/>
  <c r="W9" i="2" s="1"/>
  <c r="N3" i="2"/>
  <c r="O9" i="2" s="1"/>
  <c r="F3" i="2"/>
  <c r="G9" i="2" s="1"/>
  <c r="E3" i="2"/>
  <c r="AB3" i="2" s="1"/>
  <c r="K7" i="1"/>
  <c r="M7" i="1"/>
  <c r="O7" i="1"/>
  <c r="Q7" i="1"/>
  <c r="S7" i="1"/>
  <c r="U7" i="1"/>
  <c r="W7" i="1"/>
  <c r="Y7" i="1"/>
  <c r="AA7" i="1"/>
  <c r="AC7" i="1"/>
  <c r="K8" i="1"/>
  <c r="M8" i="1"/>
  <c r="O8" i="1"/>
  <c r="Q8" i="1"/>
  <c r="S8" i="1"/>
  <c r="U8" i="1"/>
  <c r="W8" i="1"/>
  <c r="Y8" i="1"/>
  <c r="AA8" i="1"/>
  <c r="AC8" i="1"/>
  <c r="K9" i="1"/>
  <c r="M9" i="1"/>
  <c r="O9" i="1"/>
  <c r="Q9" i="1"/>
  <c r="S9" i="1"/>
  <c r="U9" i="1"/>
  <c r="W9" i="1"/>
  <c r="Y9" i="1"/>
  <c r="AA9" i="1"/>
  <c r="AC9" i="1"/>
  <c r="AC10" i="1" s="1"/>
  <c r="J10" i="1"/>
  <c r="K10" i="1"/>
  <c r="L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I7" i="1"/>
  <c r="I8" i="1"/>
  <c r="I9" i="1"/>
  <c r="H10" i="1"/>
  <c r="G8" i="1"/>
  <c r="G9" i="1"/>
  <c r="G7" i="1"/>
  <c r="F10" i="1"/>
  <c r="E3" i="1"/>
  <c r="H3" i="1" s="1"/>
  <c r="AA9" i="5" l="1"/>
  <c r="AA8" i="5"/>
  <c r="Z13" i="5" s="1"/>
  <c r="AA7" i="5"/>
  <c r="T3" i="5"/>
  <c r="F3" i="5"/>
  <c r="N3" i="5"/>
  <c r="V3" i="5"/>
  <c r="H3" i="5"/>
  <c r="P3" i="5"/>
  <c r="X3" i="5"/>
  <c r="AB3" i="5"/>
  <c r="R3" i="5"/>
  <c r="I29" i="4"/>
  <c r="H3" i="4"/>
  <c r="N3" i="4"/>
  <c r="O8" i="4" s="1"/>
  <c r="N13" i="4" s="1"/>
  <c r="V3" i="4"/>
  <c r="W7" i="4" s="1"/>
  <c r="J3" i="4"/>
  <c r="AC9" i="4"/>
  <c r="AC8" i="4"/>
  <c r="AB13" i="4" s="1"/>
  <c r="AC7" i="4"/>
  <c r="P3" i="4"/>
  <c r="X3" i="4"/>
  <c r="G7" i="4"/>
  <c r="G8" i="4"/>
  <c r="F13" i="4" s="1"/>
  <c r="G9" i="4"/>
  <c r="R3" i="4"/>
  <c r="Z3" i="4"/>
  <c r="O7" i="4"/>
  <c r="L3" i="4"/>
  <c r="T3" i="4"/>
  <c r="AC19" i="1"/>
  <c r="W9" i="3"/>
  <c r="W8" i="3"/>
  <c r="W7" i="3"/>
  <c r="W10" i="3" s="1"/>
  <c r="I7" i="3"/>
  <c r="I10" i="3" s="1"/>
  <c r="Q7" i="3"/>
  <c r="Y7" i="3"/>
  <c r="Y10" i="3" s="1"/>
  <c r="I8" i="3"/>
  <c r="Q8" i="3"/>
  <c r="Y8" i="3"/>
  <c r="K7" i="3"/>
  <c r="K10" i="3" s="1"/>
  <c r="S7" i="3"/>
  <c r="AA7" i="3"/>
  <c r="AA10" i="3" s="1"/>
  <c r="K8" i="3"/>
  <c r="S8" i="3"/>
  <c r="AA8" i="3"/>
  <c r="L3" i="3"/>
  <c r="T3" i="3"/>
  <c r="AB3" i="3"/>
  <c r="F3" i="3"/>
  <c r="N3" i="3"/>
  <c r="AC9" i="2"/>
  <c r="AC8" i="2"/>
  <c r="AC7" i="2"/>
  <c r="W7" i="2"/>
  <c r="W10" i="2" s="1"/>
  <c r="W8" i="2"/>
  <c r="P3" i="2"/>
  <c r="X3" i="2"/>
  <c r="G7" i="2"/>
  <c r="G8" i="2"/>
  <c r="R3" i="2"/>
  <c r="Z3" i="2"/>
  <c r="O7" i="2"/>
  <c r="O10" i="2" s="1"/>
  <c r="O8" i="2"/>
  <c r="L3" i="2"/>
  <c r="T3" i="2"/>
  <c r="M10" i="1"/>
  <c r="I10" i="1"/>
  <c r="P3" i="1"/>
  <c r="V3" i="1"/>
  <c r="N3" i="1"/>
  <c r="AB3" i="1"/>
  <c r="T3" i="1"/>
  <c r="L3" i="1"/>
  <c r="F3" i="1"/>
  <c r="Z3" i="1"/>
  <c r="R3" i="1"/>
  <c r="J3" i="1"/>
  <c r="X3" i="1"/>
  <c r="S9" i="5" l="1"/>
  <c r="S8" i="5"/>
  <c r="R13" i="5" s="1"/>
  <c r="S7" i="5"/>
  <c r="S10" i="5" s="1"/>
  <c r="O9" i="5"/>
  <c r="O8" i="5"/>
  <c r="N13" i="5" s="1"/>
  <c r="O7" i="5"/>
  <c r="K9" i="5"/>
  <c r="K8" i="5"/>
  <c r="J13" i="5" s="1"/>
  <c r="K7" i="5"/>
  <c r="I9" i="5"/>
  <c r="I8" i="5"/>
  <c r="H13" i="5" s="1"/>
  <c r="I7" i="5"/>
  <c r="I10" i="5" s="1"/>
  <c r="G9" i="5"/>
  <c r="G8" i="5"/>
  <c r="F13" i="5" s="1"/>
  <c r="G7" i="5"/>
  <c r="G10" i="5" s="1"/>
  <c r="AC9" i="5"/>
  <c r="AC8" i="5"/>
  <c r="AB13" i="5" s="1"/>
  <c r="AC7" i="5"/>
  <c r="M9" i="5"/>
  <c r="M8" i="5"/>
  <c r="L13" i="5" s="1"/>
  <c r="M7" i="5"/>
  <c r="U9" i="5"/>
  <c r="U8" i="5"/>
  <c r="T13" i="5" s="1"/>
  <c r="U7" i="5"/>
  <c r="U10" i="5" s="1"/>
  <c r="Y9" i="5"/>
  <c r="Y8" i="5"/>
  <c r="X13" i="5" s="1"/>
  <c r="Y7" i="5"/>
  <c r="Y10" i="5" s="1"/>
  <c r="W9" i="5"/>
  <c r="W8" i="5"/>
  <c r="V13" i="5" s="1"/>
  <c r="W7" i="5"/>
  <c r="AA10" i="5"/>
  <c r="Q9" i="5"/>
  <c r="Q8" i="5"/>
  <c r="P13" i="5" s="1"/>
  <c r="Q7" i="5"/>
  <c r="AA18" i="5"/>
  <c r="AA17" i="5"/>
  <c r="Z22" i="5" s="1"/>
  <c r="AA16" i="5"/>
  <c r="W9" i="4"/>
  <c r="O16" i="4"/>
  <c r="O17" i="4"/>
  <c r="N22" i="4" s="1"/>
  <c r="O18" i="4"/>
  <c r="AC18" i="4"/>
  <c r="AC16" i="4"/>
  <c r="AC17" i="4"/>
  <c r="O9" i="4"/>
  <c r="O10" i="4" s="1"/>
  <c r="G17" i="4"/>
  <c r="F22" i="4" s="1"/>
  <c r="G18" i="4"/>
  <c r="G16" i="4"/>
  <c r="G19" i="4" s="1"/>
  <c r="W8" i="4"/>
  <c r="V13" i="4" s="1"/>
  <c r="Q9" i="4"/>
  <c r="Q8" i="4"/>
  <c r="P13" i="4" s="1"/>
  <c r="Q7" i="4"/>
  <c r="AA9" i="4"/>
  <c r="AA8" i="4"/>
  <c r="Z13" i="4" s="1"/>
  <c r="AA7" i="4"/>
  <c r="I9" i="4"/>
  <c r="I8" i="4"/>
  <c r="H13" i="4" s="1"/>
  <c r="I7" i="4"/>
  <c r="U9" i="4"/>
  <c r="U8" i="4"/>
  <c r="T13" i="4" s="1"/>
  <c r="U7" i="4"/>
  <c r="S9" i="4"/>
  <c r="S8" i="4"/>
  <c r="R13" i="4" s="1"/>
  <c r="S7" i="4"/>
  <c r="G10" i="4"/>
  <c r="AC10" i="4"/>
  <c r="M9" i="4"/>
  <c r="M8" i="4"/>
  <c r="L13" i="4" s="1"/>
  <c r="M7" i="4"/>
  <c r="K9" i="4"/>
  <c r="K8" i="4"/>
  <c r="J13" i="4" s="1"/>
  <c r="K7" i="4"/>
  <c r="Y9" i="4"/>
  <c r="Y8" i="4"/>
  <c r="X13" i="4" s="1"/>
  <c r="Y7" i="4"/>
  <c r="O9" i="3"/>
  <c r="O8" i="3"/>
  <c r="O7" i="3"/>
  <c r="O10" i="3" s="1"/>
  <c r="M9" i="3"/>
  <c r="M8" i="3"/>
  <c r="M7" i="3"/>
  <c r="M10" i="3" s="1"/>
  <c r="G9" i="3"/>
  <c r="G8" i="3"/>
  <c r="G7" i="3"/>
  <c r="S10" i="3"/>
  <c r="AC9" i="3"/>
  <c r="AC8" i="3"/>
  <c r="AC7" i="3"/>
  <c r="U9" i="3"/>
  <c r="U8" i="3"/>
  <c r="U7" i="3"/>
  <c r="Q10" i="3"/>
  <c r="M9" i="2"/>
  <c r="M8" i="2"/>
  <c r="M7" i="2"/>
  <c r="S9" i="2"/>
  <c r="S8" i="2"/>
  <c r="S7" i="2"/>
  <c r="Y9" i="2"/>
  <c r="Y8" i="2"/>
  <c r="Y7" i="2"/>
  <c r="K9" i="2"/>
  <c r="K8" i="2"/>
  <c r="K7" i="2"/>
  <c r="K10" i="2" s="1"/>
  <c r="Q9" i="2"/>
  <c r="Q8" i="2"/>
  <c r="Q7" i="2"/>
  <c r="AC10" i="2"/>
  <c r="I9" i="2"/>
  <c r="I8" i="2"/>
  <c r="I7" i="2"/>
  <c r="U9" i="2"/>
  <c r="U8" i="2"/>
  <c r="U7" i="2"/>
  <c r="AA9" i="2"/>
  <c r="AA8" i="2"/>
  <c r="AA7" i="2"/>
  <c r="G10" i="2"/>
  <c r="G10" i="1"/>
  <c r="U18" i="5" l="1"/>
  <c r="U17" i="5"/>
  <c r="T22" i="5" s="1"/>
  <c r="U16" i="5"/>
  <c r="I18" i="5"/>
  <c r="I17" i="5"/>
  <c r="H22" i="5" s="1"/>
  <c r="I16" i="5"/>
  <c r="I19" i="5" s="1"/>
  <c r="AA28" i="5"/>
  <c r="AA27" i="5"/>
  <c r="AA26" i="5"/>
  <c r="AA25" i="5"/>
  <c r="AA29" i="5" s="1"/>
  <c r="K18" i="5"/>
  <c r="K17" i="5"/>
  <c r="J22" i="5" s="1"/>
  <c r="K16" i="5"/>
  <c r="Q10" i="5"/>
  <c r="W10" i="5"/>
  <c r="Y18" i="5"/>
  <c r="Y17" i="5"/>
  <c r="X22" i="5" s="1"/>
  <c r="Y16" i="5"/>
  <c r="Y19" i="5" s="1"/>
  <c r="AC10" i="5"/>
  <c r="G18" i="5"/>
  <c r="G17" i="5"/>
  <c r="F22" i="5" s="1"/>
  <c r="G16" i="5"/>
  <c r="G19" i="5" s="1"/>
  <c r="O10" i="5"/>
  <c r="S18" i="5"/>
  <c r="S17" i="5"/>
  <c r="R22" i="5" s="1"/>
  <c r="S16" i="5"/>
  <c r="S19" i="5" s="1"/>
  <c r="M18" i="5"/>
  <c r="M17" i="5"/>
  <c r="L22" i="5" s="1"/>
  <c r="M16" i="5"/>
  <c r="AA19" i="5"/>
  <c r="Q18" i="5"/>
  <c r="Q17" i="5"/>
  <c r="P22" i="5" s="1"/>
  <c r="Q16" i="5"/>
  <c r="Q19" i="5" s="1"/>
  <c r="W18" i="5"/>
  <c r="W17" i="5"/>
  <c r="V22" i="5" s="1"/>
  <c r="W16" i="5"/>
  <c r="M10" i="5"/>
  <c r="AC16" i="5"/>
  <c r="AC19" i="5" s="1"/>
  <c r="AC18" i="5"/>
  <c r="AC17" i="5"/>
  <c r="AB22" i="5" s="1"/>
  <c r="K10" i="5"/>
  <c r="O18" i="5"/>
  <c r="O17" i="5"/>
  <c r="N22" i="5" s="1"/>
  <c r="O16" i="5"/>
  <c r="AC19" i="4"/>
  <c r="AB22" i="4"/>
  <c r="O19" i="4"/>
  <c r="M18" i="4"/>
  <c r="M17" i="4"/>
  <c r="L22" i="4" s="1"/>
  <c r="M16" i="4"/>
  <c r="M19" i="4" s="1"/>
  <c r="AA18" i="4"/>
  <c r="AA17" i="4"/>
  <c r="Z22" i="4" s="1"/>
  <c r="AA16" i="4"/>
  <c r="S10" i="4"/>
  <c r="U18" i="4"/>
  <c r="U16" i="4"/>
  <c r="U17" i="4"/>
  <c r="T22" i="4" s="1"/>
  <c r="Q17" i="4"/>
  <c r="P22" i="4" s="1"/>
  <c r="Q16" i="4"/>
  <c r="Q18" i="4"/>
  <c r="Y17" i="4"/>
  <c r="X22" i="4" s="1"/>
  <c r="Y18" i="4"/>
  <c r="Y16" i="4"/>
  <c r="S18" i="4"/>
  <c r="S17" i="4"/>
  <c r="R22" i="4" s="1"/>
  <c r="S16" i="4"/>
  <c r="S19" i="4" s="1"/>
  <c r="W16" i="4"/>
  <c r="W17" i="4"/>
  <c r="V22" i="4" s="1"/>
  <c r="W18" i="4"/>
  <c r="W10" i="4"/>
  <c r="K17" i="4"/>
  <c r="J22" i="4" s="1"/>
  <c r="K16" i="4"/>
  <c r="K18" i="4"/>
  <c r="I18" i="4"/>
  <c r="I17" i="4"/>
  <c r="H22" i="4" s="1"/>
  <c r="I16" i="4"/>
  <c r="K10" i="4"/>
  <c r="I10" i="4"/>
  <c r="U10" i="4"/>
  <c r="Q10" i="4"/>
  <c r="Y10" i="4"/>
  <c r="M10" i="4"/>
  <c r="AA10" i="4"/>
  <c r="AC10" i="3"/>
  <c r="G10" i="3"/>
  <c r="U10" i="3"/>
  <c r="I10" i="2"/>
  <c r="Q10" i="2"/>
  <c r="M10" i="2"/>
  <c r="S10" i="2"/>
  <c r="U10" i="2"/>
  <c r="AA10" i="2"/>
  <c r="Y10" i="2"/>
  <c r="K19" i="5" l="1"/>
  <c r="M19" i="5"/>
  <c r="U28" i="5"/>
  <c r="U26" i="5"/>
  <c r="U25" i="5"/>
  <c r="U27" i="5"/>
  <c r="S28" i="5"/>
  <c r="S27" i="5"/>
  <c r="S26" i="5"/>
  <c r="S25" i="5"/>
  <c r="G28" i="5"/>
  <c r="G27" i="5"/>
  <c r="G26" i="5"/>
  <c r="G25" i="5"/>
  <c r="Y28" i="5"/>
  <c r="Y27" i="5"/>
  <c r="Y26" i="5"/>
  <c r="Y25" i="5"/>
  <c r="I28" i="5"/>
  <c r="I27" i="5"/>
  <c r="I26" i="5"/>
  <c r="I25" i="5"/>
  <c r="O19" i="5"/>
  <c r="AC28" i="5"/>
  <c r="AC27" i="5"/>
  <c r="AC26" i="5"/>
  <c r="AC25" i="5"/>
  <c r="AC29" i="5" s="1"/>
  <c r="W19" i="5"/>
  <c r="Q28" i="5"/>
  <c r="Q27" i="5"/>
  <c r="Q26" i="5"/>
  <c r="Q25" i="5"/>
  <c r="M28" i="5"/>
  <c r="M27" i="5"/>
  <c r="M26" i="5"/>
  <c r="M25" i="5"/>
  <c r="M29" i="5" s="1"/>
  <c r="K28" i="5"/>
  <c r="K27" i="5"/>
  <c r="K26" i="5"/>
  <c r="K25" i="5"/>
  <c r="O28" i="5"/>
  <c r="O27" i="5"/>
  <c r="O26" i="5"/>
  <c r="O25" i="5"/>
  <c r="O29" i="5" s="1"/>
  <c r="W28" i="5"/>
  <c r="W27" i="5"/>
  <c r="W26" i="5"/>
  <c r="W25" i="5"/>
  <c r="W29" i="5" s="1"/>
  <c r="U19" i="5"/>
  <c r="AA19" i="4"/>
  <c r="W19" i="4"/>
  <c r="Y19" i="4"/>
  <c r="Q19" i="4"/>
  <c r="U19" i="4"/>
  <c r="K19" i="4"/>
  <c r="I19" i="4"/>
  <c r="K29" i="5" l="1"/>
  <c r="I29" i="5"/>
  <c r="Y29" i="5"/>
  <c r="G29" i="5"/>
  <c r="S29" i="5"/>
  <c r="U29" i="5"/>
  <c r="Q29" i="5"/>
</calcChain>
</file>

<file path=xl/sharedStrings.xml><?xml version="1.0" encoding="utf-8"?>
<sst xmlns="http://schemas.openxmlformats.org/spreadsheetml/2006/main" count="497" uniqueCount="34">
  <si>
    <t>할당량</t>
    <phoneticPr fontId="1" type="noConversion"/>
  </si>
  <si>
    <t>변화량</t>
    <phoneticPr fontId="1" type="noConversion"/>
  </si>
  <si>
    <t>목표량</t>
    <phoneticPr fontId="1" type="noConversion"/>
  </si>
  <si>
    <t>1월</t>
    <phoneticPr fontId="1" type="noConversion"/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</si>
  <si>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</si>
  <si>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</si>
  <si>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</si>
  <si>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</si>
  <si>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</si>
  <si>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</si>
  <si>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</si>
  <si>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</si>
  <si>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</si>
  <si>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</si>
  <si>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</si>
  <si>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질소산화물(kg)</t>
    <phoneticPr fontId="1" type="noConversion"/>
  </si>
  <si>
    <t>제강</t>
    <phoneticPr fontId="1" type="noConversion"/>
  </si>
  <si>
    <t>제선</t>
    <phoneticPr fontId="1" type="noConversion"/>
  </si>
  <si>
    <t>열연</t>
    <phoneticPr fontId="1" type="noConversion"/>
  </si>
  <si>
    <t>합계</t>
    <phoneticPr fontId="1" type="noConversion"/>
  </si>
  <si>
    <t>부서</t>
    <phoneticPr fontId="1" type="noConversion"/>
  </si>
  <si>
    <t>%</t>
    <phoneticPr fontId="1" type="noConversion"/>
  </si>
  <si>
    <t>kg</t>
    <phoneticPr fontId="1" type="noConversion"/>
  </si>
  <si>
    <t>공장</t>
    <phoneticPr fontId="1" type="noConversion"/>
  </si>
  <si>
    <t>1소결</t>
    <phoneticPr fontId="1" type="noConversion"/>
  </si>
  <si>
    <t>2소결</t>
    <phoneticPr fontId="1" type="noConversion"/>
  </si>
  <si>
    <t>3소결</t>
    <phoneticPr fontId="1" type="noConversion"/>
  </si>
  <si>
    <t>제선할당량</t>
    <phoneticPr fontId="1" type="noConversion"/>
  </si>
  <si>
    <t>제선할당량(kg)</t>
    <phoneticPr fontId="1" type="noConversion"/>
  </si>
  <si>
    <t>2소결할당량(kg)</t>
    <phoneticPr fontId="1" type="noConversion"/>
  </si>
  <si>
    <t>소결 배출구#1</t>
    <phoneticPr fontId="1" type="noConversion"/>
  </si>
  <si>
    <t>소결 배출구#2</t>
    <phoneticPr fontId="1" type="noConversion"/>
  </si>
  <si>
    <t>소결 배출구#3</t>
    <phoneticPr fontId="1" type="noConversion"/>
  </si>
  <si>
    <t>소결 배출구#4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</si>
</sst>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3" borderId="1" xfId="0" applyFont="1" applyFill="1" applyBorder="1">
      <alignment vertical="center"/>
    </xf>
    <xf numFmtId="3" fontId="3" fillId="0" borderId="1" xfId="0" applyNumberFormat="1" applyFont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7" xfId="0" applyFont="1" applyBorder="1">
      <alignment vertical="center"/>
    </xf>
    <xf numFmtId="0" fontId="2" fillId="3" borderId="7" xfId="0" applyFont="1" applyFill="1" applyBorder="1">
      <alignment vertical="center"/>
    </xf>
    <xf numFmtId="0" fontId="3" fillId="3" borderId="7" xfId="0" applyFont="1" applyFill="1" applyBorder="1" applyAlignment="1">
      <alignment horizontal="center" vertical="center"/>
    </xf>
    <xf numFmtId="3" fontId="3" fillId="0" borderId="7" xfId="0" applyNumberFormat="1" applyFont="1" applyBorder="1">
      <alignment vertical="center"/>
    </xf>
    <xf numFmtId="0" fontId="3" fillId="0" borderId="7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1" fontId="2" fillId="0" borderId="16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3" borderId="9" xfId="0" applyFont="1" applyFill="1" applyBorder="1">
      <alignment vertical="center"/>
    </xf>
    <xf numFmtId="3" fontId="3" fillId="0" borderId="9" xfId="0" applyNumberFormat="1" applyFont="1" applyBorder="1">
      <alignment vertical="center"/>
    </xf>
    <xf numFmtId="0" fontId="2" fillId="0" borderId="6" xfId="0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19"/>
  <sheetViews>
    <sheetView topLeftCell="B1" workbookViewId="0">
      <selection activeCell="C5" sqref="C5:AC10"/>
    </sheetView>
  </sheetViews>
  <sheetFormatPr defaultRowHeight="15.6" x14ac:dyDescent="0.4"/>
  <cols>
    <col min="1" max="1" width="8.796875" style="1"/>
    <col min="2" max="2" width="13.69921875" style="1" bestFit="1" customWidth="1"/>
    <col min="3" max="5" width="6.796875" style="1" bestFit="1" customWidth="1"/>
    <col min="6" max="29" width="4.8984375" style="1" customWidth="1"/>
    <col min="30" max="16384" width="8.796875" style="1"/>
  </cols>
  <sheetData>
    <row r="2" spans="2:29" x14ac:dyDescent="0.4">
      <c r="B2" s="16"/>
      <c r="C2" s="47" t="s">
        <v>0</v>
      </c>
      <c r="D2" s="19" t="s">
        <v>1</v>
      </c>
      <c r="E2" s="19" t="s">
        <v>2</v>
      </c>
      <c r="F2" s="20" t="s">
        <v>3</v>
      </c>
      <c r="G2" s="20"/>
      <c r="H2" s="20" t="s">
        <v>4</v>
      </c>
      <c r="I2" s="20"/>
      <c r="J2" s="20" t="s">
        <v>5</v>
      </c>
      <c r="K2" s="20"/>
      <c r="L2" s="20" t="s">
        <v>6</v>
      </c>
      <c r="M2" s="20"/>
      <c r="N2" s="20" t="s">
        <v>7</v>
      </c>
      <c r="O2" s="20"/>
      <c r="P2" s="20" t="s">
        <v>8</v>
      </c>
      <c r="Q2" s="20"/>
      <c r="R2" s="20" t="s">
        <v>9</v>
      </c>
      <c r="S2" s="20"/>
      <c r="T2" s="20" t="s">
        <v>10</v>
      </c>
      <c r="U2" s="20"/>
      <c r="V2" s="20" t="s">
        <v>11</v>
      </c>
      <c r="W2" s="20"/>
      <c r="X2" s="20" t="s">
        <v>12</v>
      </c>
      <c r="Y2" s="20"/>
      <c r="Z2" s="20" t="s">
        <v>13</v>
      </c>
      <c r="AA2" s="20"/>
      <c r="AB2" s="20" t="s">
        <v>14</v>
      </c>
      <c r="AC2" s="20"/>
    </row>
    <row r="3" spans="2:29" x14ac:dyDescent="0.4">
      <c r="B3" s="6" t="s">
        <v>15</v>
      </c>
      <c r="C3" s="48">
        <v>12800</v>
      </c>
      <c r="D3" s="21">
        <v>12800</v>
      </c>
      <c r="E3" s="18">
        <f>C3*90%</f>
        <v>11520</v>
      </c>
      <c r="F3" s="22">
        <f>$E3/12</f>
        <v>960</v>
      </c>
      <c r="G3" s="22"/>
      <c r="H3" s="22">
        <f t="shared" ref="H3:AB3" si="0">$E3/12</f>
        <v>960</v>
      </c>
      <c r="I3" s="22"/>
      <c r="J3" s="22">
        <f t="shared" si="0"/>
        <v>960</v>
      </c>
      <c r="K3" s="22"/>
      <c r="L3" s="22">
        <f t="shared" si="0"/>
        <v>960</v>
      </c>
      <c r="M3" s="22"/>
      <c r="N3" s="22">
        <f t="shared" si="0"/>
        <v>960</v>
      </c>
      <c r="O3" s="22"/>
      <c r="P3" s="22">
        <f t="shared" si="0"/>
        <v>960</v>
      </c>
      <c r="Q3" s="22"/>
      <c r="R3" s="22">
        <f t="shared" si="0"/>
        <v>960</v>
      </c>
      <c r="S3" s="22"/>
      <c r="T3" s="22">
        <f t="shared" si="0"/>
        <v>960</v>
      </c>
      <c r="U3" s="22"/>
      <c r="V3" s="22">
        <f t="shared" si="0"/>
        <v>960</v>
      </c>
      <c r="W3" s="22"/>
      <c r="X3" s="22">
        <f t="shared" si="0"/>
        <v>960</v>
      </c>
      <c r="Y3" s="22"/>
      <c r="Z3" s="22">
        <f t="shared" si="0"/>
        <v>960</v>
      </c>
      <c r="AA3" s="22"/>
      <c r="AB3" s="22">
        <f t="shared" si="0"/>
        <v>960</v>
      </c>
      <c r="AC3" s="22"/>
    </row>
    <row r="5" spans="2:29" x14ac:dyDescent="0.4">
      <c r="C5" s="27" t="s">
        <v>20</v>
      </c>
      <c r="D5" s="36"/>
      <c r="E5" s="28"/>
      <c r="F5" s="27" t="s">
        <v>3</v>
      </c>
      <c r="G5" s="28"/>
      <c r="H5" s="27" t="s">
        <v>4</v>
      </c>
      <c r="I5" s="28"/>
      <c r="J5" s="27" t="s">
        <v>5</v>
      </c>
      <c r="K5" s="28"/>
      <c r="L5" s="27" t="s">
        <v>6</v>
      </c>
      <c r="M5" s="28"/>
      <c r="N5" s="27" t="s">
        <v>7</v>
      </c>
      <c r="O5" s="28"/>
      <c r="P5" s="27" t="s">
        <v>8</v>
      </c>
      <c r="Q5" s="28"/>
      <c r="R5" s="27" t="s">
        <v>9</v>
      </c>
      <c r="S5" s="28"/>
      <c r="T5" s="27" t="s">
        <v>10</v>
      </c>
      <c r="U5" s="28"/>
      <c r="V5" s="27" t="s">
        <v>11</v>
      </c>
      <c r="W5" s="28"/>
      <c r="X5" s="27" t="s">
        <v>12</v>
      </c>
      <c r="Y5" s="28"/>
      <c r="Z5" s="27" t="s">
        <v>13</v>
      </c>
      <c r="AA5" s="28"/>
      <c r="AB5" s="27" t="s">
        <v>14</v>
      </c>
      <c r="AC5" s="28"/>
    </row>
    <row r="6" spans="2:29" x14ac:dyDescent="0.4">
      <c r="C6" s="37"/>
      <c r="D6" s="20"/>
      <c r="E6" s="38"/>
      <c r="F6" s="29" t="s">
        <v>21</v>
      </c>
      <c r="G6" s="30" t="s">
        <v>22</v>
      </c>
      <c r="H6" s="29" t="s">
        <v>21</v>
      </c>
      <c r="I6" s="30" t="s">
        <v>22</v>
      </c>
      <c r="J6" s="29" t="s">
        <v>21</v>
      </c>
      <c r="K6" s="30" t="s">
        <v>22</v>
      </c>
      <c r="L6" s="29" t="s">
        <v>21</v>
      </c>
      <c r="M6" s="30" t="s">
        <v>22</v>
      </c>
      <c r="N6" s="29" t="s">
        <v>21</v>
      </c>
      <c r="O6" s="30" t="s">
        <v>22</v>
      </c>
      <c r="P6" s="29" t="s">
        <v>21</v>
      </c>
      <c r="Q6" s="30" t="s">
        <v>22</v>
      </c>
      <c r="R6" s="29" t="s">
        <v>21</v>
      </c>
      <c r="S6" s="30" t="s">
        <v>22</v>
      </c>
      <c r="T6" s="29" t="s">
        <v>21</v>
      </c>
      <c r="U6" s="30" t="s">
        <v>22</v>
      </c>
      <c r="V6" s="29" t="s">
        <v>21</v>
      </c>
      <c r="W6" s="30" t="s">
        <v>22</v>
      </c>
      <c r="X6" s="29" t="s">
        <v>21</v>
      </c>
      <c r="Y6" s="30" t="s">
        <v>22</v>
      </c>
      <c r="Z6" s="29" t="s">
        <v>21</v>
      </c>
      <c r="AA6" s="30" t="s">
        <v>22</v>
      </c>
      <c r="AB6" s="29" t="s">
        <v>21</v>
      </c>
      <c r="AC6" s="30" t="s">
        <v>22</v>
      </c>
    </row>
    <row r="7" spans="2:29" x14ac:dyDescent="0.4">
      <c r="C7" s="39" t="s">
        <v>16</v>
      </c>
      <c r="D7" s="22"/>
      <c r="E7" s="40"/>
      <c r="F7" s="31">
        <v>30</v>
      </c>
      <c r="G7" s="32">
        <f>F$3*(F7/100)</f>
        <v>288</v>
      </c>
      <c r="H7" s="31">
        <v>20</v>
      </c>
      <c r="I7" s="32">
        <f>H$3*(H7/100)</f>
        <v>192</v>
      </c>
      <c r="J7" s="31">
        <v>20</v>
      </c>
      <c r="K7" s="32">
        <f t="shared" ref="K7:AC7" si="1">J$3*(J7/100)</f>
        <v>192</v>
      </c>
      <c r="L7" s="31">
        <v>20</v>
      </c>
      <c r="M7" s="32">
        <f t="shared" ref="M7:AC7" si="2">L$3*(L7/100)</f>
        <v>192</v>
      </c>
      <c r="N7" s="31">
        <v>20</v>
      </c>
      <c r="O7" s="32">
        <f t="shared" ref="O7:AC7" si="3">N$3*(N7/100)</f>
        <v>192</v>
      </c>
      <c r="P7" s="31">
        <v>20</v>
      </c>
      <c r="Q7" s="32">
        <f t="shared" ref="Q7:AC7" si="4">P$3*(P7/100)</f>
        <v>192</v>
      </c>
      <c r="R7" s="31">
        <v>20</v>
      </c>
      <c r="S7" s="32">
        <f t="shared" ref="S7:AC7" si="5">R$3*(R7/100)</f>
        <v>192</v>
      </c>
      <c r="T7" s="31">
        <v>20</v>
      </c>
      <c r="U7" s="32">
        <f t="shared" ref="U7:AC7" si="6">T$3*(T7/100)</f>
        <v>192</v>
      </c>
      <c r="V7" s="31">
        <v>20</v>
      </c>
      <c r="W7" s="32">
        <f t="shared" ref="W7:AC7" si="7">V$3*(V7/100)</f>
        <v>192</v>
      </c>
      <c r="X7" s="31">
        <v>20</v>
      </c>
      <c r="Y7" s="32">
        <f t="shared" ref="Y7:AC7" si="8">X$3*(X7/100)</f>
        <v>192</v>
      </c>
      <c r="Z7" s="31">
        <v>20</v>
      </c>
      <c r="AA7" s="32">
        <f t="shared" ref="AA7:AC7" si="9">Z$3*(Z7/100)</f>
        <v>192</v>
      </c>
      <c r="AB7" s="31">
        <v>20</v>
      </c>
      <c r="AC7" s="32">
        <f t="shared" ref="AC7" si="10">AB$3*(AB7/100)</f>
        <v>192</v>
      </c>
    </row>
    <row r="8" spans="2:29" x14ac:dyDescent="0.4">
      <c r="C8" s="39" t="s">
        <v>17</v>
      </c>
      <c r="D8" s="22"/>
      <c r="E8" s="40"/>
      <c r="F8" s="31">
        <v>60</v>
      </c>
      <c r="G8" s="32">
        <f t="shared" ref="G8:I9" si="11">F$3*(F8/100)</f>
        <v>576</v>
      </c>
      <c r="H8" s="31">
        <v>65</v>
      </c>
      <c r="I8" s="32">
        <f t="shared" si="11"/>
        <v>624</v>
      </c>
      <c r="J8" s="31">
        <v>65</v>
      </c>
      <c r="K8" s="32">
        <f t="shared" ref="K8:AC8" si="12">J$3*(J8/100)</f>
        <v>624</v>
      </c>
      <c r="L8" s="31">
        <v>60</v>
      </c>
      <c r="M8" s="32">
        <f t="shared" ref="M8:AC8" si="13">L$3*(L8/100)</f>
        <v>576</v>
      </c>
      <c r="N8" s="31">
        <v>65</v>
      </c>
      <c r="O8" s="32">
        <f t="shared" ref="O8:AC8" si="14">N$3*(N8/100)</f>
        <v>624</v>
      </c>
      <c r="P8" s="31">
        <v>65</v>
      </c>
      <c r="Q8" s="32">
        <f t="shared" ref="Q8:AC8" si="15">P$3*(P8/100)</f>
        <v>624</v>
      </c>
      <c r="R8" s="31">
        <v>65</v>
      </c>
      <c r="S8" s="32">
        <f t="shared" ref="S8:AC8" si="16">R$3*(R8/100)</f>
        <v>624</v>
      </c>
      <c r="T8" s="31">
        <v>65</v>
      </c>
      <c r="U8" s="32">
        <f t="shared" ref="U8:AC8" si="17">T$3*(T8/100)</f>
        <v>624</v>
      </c>
      <c r="V8" s="31">
        <v>65</v>
      </c>
      <c r="W8" s="32">
        <f t="shared" ref="W8:AC8" si="18">V$3*(V8/100)</f>
        <v>624</v>
      </c>
      <c r="X8" s="31">
        <v>65</v>
      </c>
      <c r="Y8" s="32">
        <f t="shared" ref="Y8:AC8" si="19">X$3*(X8/100)</f>
        <v>624</v>
      </c>
      <c r="Z8" s="31">
        <v>65</v>
      </c>
      <c r="AA8" s="32">
        <f t="shared" ref="AA8:AC8" si="20">Z$3*(Z8/100)</f>
        <v>624</v>
      </c>
      <c r="AB8" s="31">
        <v>65</v>
      </c>
      <c r="AC8" s="32">
        <f t="shared" ref="AC8" si="21">AB$3*(AB8/100)</f>
        <v>624</v>
      </c>
    </row>
    <row r="9" spans="2:29" x14ac:dyDescent="0.4">
      <c r="C9" s="39" t="s">
        <v>18</v>
      </c>
      <c r="D9" s="22"/>
      <c r="E9" s="40"/>
      <c r="F9" s="31">
        <v>10</v>
      </c>
      <c r="G9" s="32">
        <f t="shared" si="11"/>
        <v>96</v>
      </c>
      <c r="H9" s="31">
        <v>15</v>
      </c>
      <c r="I9" s="32">
        <f t="shared" si="11"/>
        <v>144</v>
      </c>
      <c r="J9" s="31">
        <v>15</v>
      </c>
      <c r="K9" s="32">
        <f t="shared" ref="K9:AC9" si="22">J$3*(J9/100)</f>
        <v>144</v>
      </c>
      <c r="L9" s="31">
        <v>20</v>
      </c>
      <c r="M9" s="32">
        <f t="shared" ref="M9:AC9" si="23">L$3*(L9/100)</f>
        <v>192</v>
      </c>
      <c r="N9" s="31">
        <v>15</v>
      </c>
      <c r="O9" s="32">
        <f t="shared" ref="O9:AC9" si="24">N$3*(N9/100)</f>
        <v>144</v>
      </c>
      <c r="P9" s="31">
        <v>15</v>
      </c>
      <c r="Q9" s="32">
        <f t="shared" ref="Q9:AC9" si="25">P$3*(P9/100)</f>
        <v>144</v>
      </c>
      <c r="R9" s="31">
        <v>15</v>
      </c>
      <c r="S9" s="32">
        <f t="shared" ref="S9:AC9" si="26">R$3*(R9/100)</f>
        <v>144</v>
      </c>
      <c r="T9" s="31">
        <v>15</v>
      </c>
      <c r="U9" s="32">
        <f t="shared" ref="U9:AC9" si="27">T$3*(T9/100)</f>
        <v>144</v>
      </c>
      <c r="V9" s="31">
        <v>15</v>
      </c>
      <c r="W9" s="32">
        <f t="shared" ref="W9:AC9" si="28">V$3*(V9/100)</f>
        <v>144</v>
      </c>
      <c r="X9" s="31">
        <v>15</v>
      </c>
      <c r="Y9" s="32">
        <f t="shared" ref="Y9:AC9" si="29">X$3*(X9/100)</f>
        <v>144</v>
      </c>
      <c r="Z9" s="31">
        <v>15</v>
      </c>
      <c r="AA9" s="32">
        <f t="shared" ref="AA9:AC9" si="30">Z$3*(Z9/100)</f>
        <v>144</v>
      </c>
      <c r="AB9" s="31">
        <v>15</v>
      </c>
      <c r="AC9" s="32">
        <f t="shared" ref="AC9" si="31">AB$3*(AB9/100)</f>
        <v>144</v>
      </c>
    </row>
    <row r="10" spans="2:29" x14ac:dyDescent="0.4">
      <c r="C10" s="41" t="s">
        <v>19</v>
      </c>
      <c r="D10" s="42"/>
      <c r="E10" s="43"/>
      <c r="F10" s="33">
        <f>SUM(F7:F9)</f>
        <v>100</v>
      </c>
      <c r="G10" s="34">
        <f>SUM(G7:G9)</f>
        <v>960</v>
      </c>
      <c r="H10" s="33">
        <f>SUM(H7:H9)</f>
        <v>100</v>
      </c>
      <c r="I10" s="34">
        <f>SUM(I7:I9)</f>
        <v>960</v>
      </c>
      <c r="J10" s="33">
        <f t="shared" ref="J10:AC10" si="32">SUM(J7:J9)</f>
        <v>100</v>
      </c>
      <c r="K10" s="34">
        <f t="shared" si="32"/>
        <v>960</v>
      </c>
      <c r="L10" s="33">
        <f t="shared" si="32"/>
        <v>100</v>
      </c>
      <c r="M10" s="34">
        <f t="shared" si="32"/>
        <v>960</v>
      </c>
      <c r="N10" s="33">
        <f t="shared" si="32"/>
        <v>100</v>
      </c>
      <c r="O10" s="34">
        <f t="shared" si="32"/>
        <v>960</v>
      </c>
      <c r="P10" s="33">
        <f t="shared" si="32"/>
        <v>100</v>
      </c>
      <c r="Q10" s="34">
        <f t="shared" si="32"/>
        <v>960</v>
      </c>
      <c r="R10" s="33">
        <f t="shared" si="32"/>
        <v>100</v>
      </c>
      <c r="S10" s="34">
        <f t="shared" si="32"/>
        <v>960</v>
      </c>
      <c r="T10" s="33">
        <f t="shared" si="32"/>
        <v>100</v>
      </c>
      <c r="U10" s="34">
        <f t="shared" si="32"/>
        <v>960</v>
      </c>
      <c r="V10" s="33">
        <f t="shared" si="32"/>
        <v>100</v>
      </c>
      <c r="W10" s="34">
        <f t="shared" si="32"/>
        <v>960</v>
      </c>
      <c r="X10" s="33">
        <f t="shared" si="32"/>
        <v>100</v>
      </c>
      <c r="Y10" s="34">
        <f t="shared" si="32"/>
        <v>960</v>
      </c>
      <c r="Z10" s="33">
        <f t="shared" si="32"/>
        <v>100</v>
      </c>
      <c r="AA10" s="34">
        <f t="shared" si="32"/>
        <v>960</v>
      </c>
      <c r="AB10" s="33">
        <f t="shared" si="32"/>
        <v>100</v>
      </c>
      <c r="AC10" s="34">
        <f t="shared" si="32"/>
        <v>960</v>
      </c>
    </row>
    <row r="13" spans="2:29" x14ac:dyDescent="0.4">
      <c r="B13" s="1" t="s">
        <v>27</v>
      </c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</row>
    <row r="14" spans="2:29" x14ac:dyDescent="0.4">
      <c r="C14" s="27" t="s">
        <v>23</v>
      </c>
      <c r="D14" s="36"/>
      <c r="E14" s="28"/>
      <c r="F14" s="27" t="s">
        <v>3</v>
      </c>
      <c r="G14" s="28"/>
      <c r="H14" s="27" t="s">
        <v>4</v>
      </c>
      <c r="I14" s="28"/>
      <c r="J14" s="27" t="s">
        <v>5</v>
      </c>
      <c r="K14" s="28"/>
      <c r="L14" s="27" t="s">
        <v>6</v>
      </c>
      <c r="M14" s="28"/>
      <c r="N14" s="27" t="s">
        <v>7</v>
      </c>
      <c r="O14" s="28"/>
      <c r="P14" s="27" t="s">
        <v>8</v>
      </c>
      <c r="Q14" s="28"/>
      <c r="R14" s="27" t="s">
        <v>9</v>
      </c>
      <c r="S14" s="28"/>
      <c r="T14" s="27" t="s">
        <v>10</v>
      </c>
      <c r="U14" s="28"/>
      <c r="V14" s="27" t="s">
        <v>11</v>
      </c>
      <c r="W14" s="28"/>
      <c r="X14" s="27" t="s">
        <v>12</v>
      </c>
      <c r="Y14" s="28"/>
      <c r="Z14" s="27" t="s">
        <v>13</v>
      </c>
      <c r="AA14" s="28"/>
      <c r="AB14" s="27" t="s">
        <v>14</v>
      </c>
      <c r="AC14" s="28"/>
    </row>
    <row r="15" spans="2:29" x14ac:dyDescent="0.4">
      <c r="C15" s="37"/>
      <c r="D15" s="20"/>
      <c r="E15" s="38"/>
      <c r="F15" s="29" t="s">
        <v>21</v>
      </c>
      <c r="G15" s="30" t="s">
        <v>22</v>
      </c>
      <c r="H15" s="29" t="s">
        <v>21</v>
      </c>
      <c r="I15" s="30" t="s">
        <v>22</v>
      </c>
      <c r="J15" s="29" t="s">
        <v>21</v>
      </c>
      <c r="K15" s="30" t="s">
        <v>22</v>
      </c>
      <c r="L15" s="29" t="s">
        <v>21</v>
      </c>
      <c r="M15" s="30" t="s">
        <v>22</v>
      </c>
      <c r="N15" s="29" t="s">
        <v>21</v>
      </c>
      <c r="O15" s="30" t="s">
        <v>22</v>
      </c>
      <c r="P15" s="29" t="s">
        <v>21</v>
      </c>
      <c r="Q15" s="30" t="s">
        <v>22</v>
      </c>
      <c r="R15" s="29" t="s">
        <v>21</v>
      </c>
      <c r="S15" s="30" t="s">
        <v>22</v>
      </c>
      <c r="T15" s="29" t="s">
        <v>21</v>
      </c>
      <c r="U15" s="30" t="s">
        <v>22</v>
      </c>
      <c r="V15" s="29" t="s">
        <v>21</v>
      </c>
      <c r="W15" s="30" t="s">
        <v>22</v>
      </c>
      <c r="X15" s="29" t="s">
        <v>21</v>
      </c>
      <c r="Y15" s="30" t="s">
        <v>22</v>
      </c>
      <c r="Z15" s="29" t="s">
        <v>21</v>
      </c>
      <c r="AA15" s="30" t="s">
        <v>22</v>
      </c>
      <c r="AB15" s="29" t="s">
        <v>21</v>
      </c>
      <c r="AC15" s="30" t="s">
        <v>22</v>
      </c>
    </row>
    <row r="16" spans="2:29" x14ac:dyDescent="0.4">
      <c r="C16" s="39" t="s">
        <v>24</v>
      </c>
      <c r="D16" s="22"/>
      <c r="E16" s="40"/>
      <c r="F16" s="31">
        <v>30</v>
      </c>
      <c r="G16" s="32">
        <f>F$3*(F16/100)</f>
        <v>288</v>
      </c>
      <c r="H16" s="31">
        <v>20</v>
      </c>
      <c r="I16" s="32">
        <f>H$3*(H16/100)</f>
        <v>192</v>
      </c>
      <c r="J16" s="31">
        <v>20</v>
      </c>
      <c r="K16" s="32">
        <f t="shared" ref="K16:AC16" si="33">J$3*(J16/100)</f>
        <v>192</v>
      </c>
      <c r="L16" s="31">
        <v>20</v>
      </c>
      <c r="M16" s="32">
        <f t="shared" ref="M16:AC16" si="34">L$3*(L16/100)</f>
        <v>192</v>
      </c>
      <c r="N16" s="31">
        <v>20</v>
      </c>
      <c r="O16" s="32">
        <f t="shared" ref="O16:AC16" si="35">N$3*(N16/100)</f>
        <v>192</v>
      </c>
      <c r="P16" s="31">
        <v>20</v>
      </c>
      <c r="Q16" s="32">
        <f t="shared" ref="Q16:AC16" si="36">P$3*(P16/100)</f>
        <v>192</v>
      </c>
      <c r="R16" s="31">
        <v>20</v>
      </c>
      <c r="S16" s="32">
        <f t="shared" ref="S16:AC16" si="37">R$3*(R16/100)</f>
        <v>192</v>
      </c>
      <c r="T16" s="31">
        <v>20</v>
      </c>
      <c r="U16" s="32">
        <f t="shared" ref="U16:AC16" si="38">T$3*(T16/100)</f>
        <v>192</v>
      </c>
      <c r="V16" s="31">
        <v>20</v>
      </c>
      <c r="W16" s="32">
        <f t="shared" ref="W16:AC16" si="39">V$3*(V16/100)</f>
        <v>192</v>
      </c>
      <c r="X16" s="31">
        <v>20</v>
      </c>
      <c r="Y16" s="32">
        <f t="shared" ref="Y16:AC16" si="40">X$3*(X16/100)</f>
        <v>192</v>
      </c>
      <c r="Z16" s="31">
        <v>20</v>
      </c>
      <c r="AA16" s="32">
        <f t="shared" ref="AA16:AC16" si="41">Z$3*(Z16/100)</f>
        <v>192</v>
      </c>
      <c r="AB16" s="31">
        <v>20</v>
      </c>
      <c r="AC16" s="32">
        <f t="shared" ref="AC16:AC18" si="42">AB$3*(AB16/100)</f>
        <v>192</v>
      </c>
    </row>
    <row r="17" spans="3:29" x14ac:dyDescent="0.4">
      <c r="C17" s="39" t="s">
        <v>25</v>
      </c>
      <c r="D17" s="22"/>
      <c r="E17" s="40"/>
      <c r="F17" s="31">
        <v>60</v>
      </c>
      <c r="G17" s="32">
        <f t="shared" ref="G17:I17" si="43">F$3*(F17/100)</f>
        <v>576</v>
      </c>
      <c r="H17" s="31">
        <v>65</v>
      </c>
      <c r="I17" s="32">
        <f t="shared" ref="I17:K17" si="44">H$3*(H17/100)</f>
        <v>624</v>
      </c>
      <c r="J17" s="31">
        <v>65</v>
      </c>
      <c r="K17" s="32">
        <f t="shared" ref="K17:AC17" si="45">J$3*(J17/100)</f>
        <v>624</v>
      </c>
      <c r="L17" s="31">
        <v>60</v>
      </c>
      <c r="M17" s="32">
        <f t="shared" ref="M17:AC17" si="46">L$3*(L17/100)</f>
        <v>576</v>
      </c>
      <c r="N17" s="31">
        <v>65</v>
      </c>
      <c r="O17" s="32">
        <f t="shared" ref="O17:AC17" si="47">N$3*(N17/100)</f>
        <v>624</v>
      </c>
      <c r="P17" s="31">
        <v>65</v>
      </c>
      <c r="Q17" s="32">
        <f t="shared" ref="Q17:AC17" si="48">P$3*(P17/100)</f>
        <v>624</v>
      </c>
      <c r="R17" s="31">
        <v>65</v>
      </c>
      <c r="S17" s="32">
        <f t="shared" ref="S17:AC17" si="49">R$3*(R17/100)</f>
        <v>624</v>
      </c>
      <c r="T17" s="31">
        <v>65</v>
      </c>
      <c r="U17" s="32">
        <f t="shared" ref="U17:AC17" si="50">T$3*(T17/100)</f>
        <v>624</v>
      </c>
      <c r="V17" s="31">
        <v>65</v>
      </c>
      <c r="W17" s="32">
        <f t="shared" ref="W17:AC17" si="51">V$3*(V17/100)</f>
        <v>624</v>
      </c>
      <c r="X17" s="31">
        <v>65</v>
      </c>
      <c r="Y17" s="32">
        <f t="shared" ref="Y17:AC17" si="52">X$3*(X17/100)</f>
        <v>624</v>
      </c>
      <c r="Z17" s="31">
        <v>65</v>
      </c>
      <c r="AA17" s="32">
        <f t="shared" ref="AA17:AC17" si="53">Z$3*(Z17/100)</f>
        <v>624</v>
      </c>
      <c r="AB17" s="31">
        <v>65</v>
      </c>
      <c r="AC17" s="32">
        <f t="shared" si="42"/>
        <v>624</v>
      </c>
    </row>
    <row r="18" spans="3:29" x14ac:dyDescent="0.4">
      <c r="C18" s="39" t="s">
        <v>26</v>
      </c>
      <c r="D18" s="22"/>
      <c r="E18" s="40"/>
      <c r="F18" s="31">
        <v>10</v>
      </c>
      <c r="G18" s="32">
        <f t="shared" ref="G18:I18" si="54">F$3*(F18/100)</f>
        <v>96</v>
      </c>
      <c r="H18" s="31">
        <v>15</v>
      </c>
      <c r="I18" s="32">
        <f t="shared" ref="I18:K18" si="55">H$3*(H18/100)</f>
        <v>144</v>
      </c>
      <c r="J18" s="31">
        <v>15</v>
      </c>
      <c r="K18" s="32">
        <f t="shared" ref="K18:AC18" si="56">J$3*(J18/100)</f>
        <v>144</v>
      </c>
      <c r="L18" s="31">
        <v>20</v>
      </c>
      <c r="M18" s="32">
        <f t="shared" ref="M18:AC18" si="57">L$3*(L18/100)</f>
        <v>192</v>
      </c>
      <c r="N18" s="31">
        <v>15</v>
      </c>
      <c r="O18" s="32">
        <f t="shared" ref="O18:AC18" si="58">N$3*(N18/100)</f>
        <v>144</v>
      </c>
      <c r="P18" s="31">
        <v>15</v>
      </c>
      <c r="Q18" s="32">
        <f t="shared" ref="Q18:AC18" si="59">P$3*(P18/100)</f>
        <v>144</v>
      </c>
      <c r="R18" s="31">
        <v>15</v>
      </c>
      <c r="S18" s="32">
        <f t="shared" ref="S18:AC18" si="60">R$3*(R18/100)</f>
        <v>144</v>
      </c>
      <c r="T18" s="31">
        <v>15</v>
      </c>
      <c r="U18" s="32">
        <f t="shared" ref="U18:AC18" si="61">T$3*(T18/100)</f>
        <v>144</v>
      </c>
      <c r="V18" s="31">
        <v>15</v>
      </c>
      <c r="W18" s="32">
        <f t="shared" ref="W18:AC18" si="62">V$3*(V18/100)</f>
        <v>144</v>
      </c>
      <c r="X18" s="31">
        <v>15</v>
      </c>
      <c r="Y18" s="32">
        <f t="shared" ref="Y18:AC18" si="63">X$3*(X18/100)</f>
        <v>144</v>
      </c>
      <c r="Z18" s="31">
        <v>15</v>
      </c>
      <c r="AA18" s="32">
        <f t="shared" ref="AA18:AC18" si="64">Z$3*(Z18/100)</f>
        <v>144</v>
      </c>
      <c r="AB18" s="31">
        <v>15</v>
      </c>
      <c r="AC18" s="32">
        <f t="shared" si="42"/>
        <v>144</v>
      </c>
    </row>
    <row r="19" spans="3:29" x14ac:dyDescent="0.4">
      <c r="C19" s="41" t="s">
        <v>19</v>
      </c>
      <c r="D19" s="42"/>
      <c r="E19" s="43"/>
      <c r="F19" s="33">
        <f>SUM(F16:F18)</f>
        <v>100</v>
      </c>
      <c r="G19" s="34">
        <f>SUM(G16:G18)</f>
        <v>960</v>
      </c>
      <c r="H19" s="33">
        <f>SUM(H16:H18)</f>
        <v>100</v>
      </c>
      <c r="I19" s="34">
        <f>SUM(I16:I18)</f>
        <v>960</v>
      </c>
      <c r="J19" s="33">
        <f t="shared" ref="J19" si="65">SUM(J16:J18)</f>
        <v>100</v>
      </c>
      <c r="K19" s="34">
        <f t="shared" ref="K19" si="66">SUM(K16:K18)</f>
        <v>960</v>
      </c>
      <c r="L19" s="33">
        <f t="shared" ref="L19" si="67">SUM(L16:L18)</f>
        <v>100</v>
      </c>
      <c r="M19" s="34">
        <f t="shared" ref="M19" si="68">SUM(M16:M18)</f>
        <v>960</v>
      </c>
      <c r="N19" s="33">
        <f t="shared" ref="N19" si="69">SUM(N16:N18)</f>
        <v>100</v>
      </c>
      <c r="O19" s="34">
        <f t="shared" ref="O19" si="70">SUM(O16:O18)</f>
        <v>960</v>
      </c>
      <c r="P19" s="33">
        <f t="shared" ref="P19" si="71">SUM(P16:P18)</f>
        <v>100</v>
      </c>
      <c r="Q19" s="34">
        <f t="shared" ref="Q19" si="72">SUM(Q16:Q18)</f>
        <v>960</v>
      </c>
      <c r="R19" s="33">
        <f t="shared" ref="R19" si="73">SUM(R16:R18)</f>
        <v>100</v>
      </c>
      <c r="S19" s="34">
        <f t="shared" ref="S19" si="74">SUM(S16:S18)</f>
        <v>960</v>
      </c>
      <c r="T19" s="33">
        <f t="shared" ref="T19" si="75">SUM(T16:T18)</f>
        <v>100</v>
      </c>
      <c r="U19" s="34">
        <f t="shared" ref="U19" si="76">SUM(U16:U18)</f>
        <v>960</v>
      </c>
      <c r="V19" s="33">
        <f t="shared" ref="V19" si="77">SUM(V16:V18)</f>
        <v>100</v>
      </c>
      <c r="W19" s="34">
        <f t="shared" ref="W19" si="78">SUM(W16:W18)</f>
        <v>960</v>
      </c>
      <c r="X19" s="33">
        <f t="shared" ref="X19" si="79">SUM(X16:X18)</f>
        <v>100</v>
      </c>
      <c r="Y19" s="34">
        <f t="shared" ref="Y19" si="80">SUM(Y16:Y18)</f>
        <v>960</v>
      </c>
      <c r="Z19" s="33">
        <f t="shared" ref="Z19" si="81">SUM(Z16:Z18)</f>
        <v>100</v>
      </c>
      <c r="AA19" s="34">
        <f t="shared" ref="AA19" si="82">SUM(AA16:AA18)</f>
        <v>960</v>
      </c>
      <c r="AB19" s="33">
        <f t="shared" ref="AB19" si="83">SUM(AB16:AB18)</f>
        <v>100</v>
      </c>
      <c r="AC19" s="34">
        <f t="shared" ref="AC19" si="84">SUM(AC16:AC18)</f>
        <v>960</v>
      </c>
    </row>
  </sheetData>
  <mergeCells count="70">
    <mergeCell ref="T13:U13"/>
    <mergeCell ref="V13:W13"/>
    <mergeCell ref="X13:Y13"/>
    <mergeCell ref="Z13:AA13"/>
    <mergeCell ref="AB13:AC13"/>
    <mergeCell ref="H13:I13"/>
    <mergeCell ref="J13:K13"/>
    <mergeCell ref="L13:M13"/>
    <mergeCell ref="N13:O13"/>
    <mergeCell ref="P13:Q13"/>
    <mergeCell ref="R13:S13"/>
    <mergeCell ref="C19:E19"/>
    <mergeCell ref="C14:E15"/>
    <mergeCell ref="C16:E16"/>
    <mergeCell ref="C17:E17"/>
    <mergeCell ref="C18:E18"/>
    <mergeCell ref="F13:G13"/>
    <mergeCell ref="R14:S14"/>
    <mergeCell ref="T14:U14"/>
    <mergeCell ref="V14:W14"/>
    <mergeCell ref="X14:Y14"/>
    <mergeCell ref="Z14:AA14"/>
    <mergeCell ref="AB14:AC14"/>
    <mergeCell ref="F14:G14"/>
    <mergeCell ref="H14:I14"/>
    <mergeCell ref="J14:K14"/>
    <mergeCell ref="L14:M14"/>
    <mergeCell ref="N14:O14"/>
    <mergeCell ref="P14:Q14"/>
    <mergeCell ref="T5:U5"/>
    <mergeCell ref="V5:W5"/>
    <mergeCell ref="X5:Y5"/>
    <mergeCell ref="Z5:AA5"/>
    <mergeCell ref="AB5:AC5"/>
    <mergeCell ref="C5:E6"/>
    <mergeCell ref="Z2:AA2"/>
    <mergeCell ref="Z3:AA3"/>
    <mergeCell ref="AB2:AC2"/>
    <mergeCell ref="AB3:AC3"/>
    <mergeCell ref="H5:I5"/>
    <mergeCell ref="J5:K5"/>
    <mergeCell ref="L5:M5"/>
    <mergeCell ref="N5:O5"/>
    <mergeCell ref="P5:Q5"/>
    <mergeCell ref="R5:S5"/>
    <mergeCell ref="T2:U2"/>
    <mergeCell ref="T3:U3"/>
    <mergeCell ref="V2:W2"/>
    <mergeCell ref="V3:W3"/>
    <mergeCell ref="X2:Y2"/>
    <mergeCell ref="X3:Y3"/>
    <mergeCell ref="N2:O2"/>
    <mergeCell ref="N3:O3"/>
    <mergeCell ref="P2:Q2"/>
    <mergeCell ref="P3:Q3"/>
    <mergeCell ref="R2:S2"/>
    <mergeCell ref="R3:S3"/>
    <mergeCell ref="H2:I2"/>
    <mergeCell ref="H3:I3"/>
    <mergeCell ref="J2:K2"/>
    <mergeCell ref="J3:K3"/>
    <mergeCell ref="L2:M2"/>
    <mergeCell ref="L3:M3"/>
    <mergeCell ref="F2:G2"/>
    <mergeCell ref="F3:G3"/>
    <mergeCell ref="C7:E7"/>
    <mergeCell ref="C8:E8"/>
    <mergeCell ref="C9:E9"/>
    <mergeCell ref="C10:E10"/>
    <mergeCell ref="F5:G5"/>
  </mergeCells>
  <phoneticPr fontId="1" type="noConversion"/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29"/>
  <sheetViews>
    <sheetView tabSelected="1" zoomScale="85" zoomScaleNormal="85" workbookViewId="0">
      <selection activeCell="AD26" sqref="AD26"/>
    </sheetView>
  </sheetViews>
  <sheetFormatPr defaultRowHeight="15.6" x14ac:dyDescent="0.4"/>
  <cols>
    <col min="1" max="1" width="8.796875" style="1"/>
    <col min="2" max="2" width="13.69921875" style="1" bestFit="1" customWidth="1"/>
    <col min="3" max="5" width="6.796875" style="1" bestFit="1" customWidth="1"/>
    <col min="6" max="29" width="4.8984375" style="1" customWidth="1"/>
    <col min="30" max="16384" width="8.796875" style="1"/>
  </cols>
  <sheetData>
    <row r="2" spans="2:29" x14ac:dyDescent="0.4">
      <c r="B2" s="18"/>
      <c r="C2" s="19" t="s">
        <v>0</v>
      </c>
      <c r="D2" s="19" t="s">
        <v>1</v>
      </c>
      <c r="E2" s="19" t="s">
        <v>2</v>
      </c>
      <c r="F2" s="20" t="s">
        <v>3</v>
      </c>
      <c r="G2" s="20"/>
      <c r="H2" s="20" t="s">
        <v>4</v>
      </c>
      <c r="I2" s="20"/>
      <c r="J2" s="20" t="s">
        <v>5</v>
      </c>
      <c r="K2" s="20"/>
      <c r="L2" s="20" t="s">
        <v>6</v>
      </c>
      <c r="M2" s="20"/>
      <c r="N2" s="20" t="s">
        <v>7</v>
      </c>
      <c r="O2" s="20"/>
      <c r="P2" s="20" t="s">
        <v>8</v>
      </c>
      <c r="Q2" s="20"/>
      <c r="R2" s="20" t="s">
        <v>9</v>
      </c>
      <c r="S2" s="20"/>
      <c r="T2" s="20" t="s">
        <v>10</v>
      </c>
      <c r="U2" s="20"/>
      <c r="V2" s="20" t="s">
        <v>11</v>
      </c>
      <c r="W2" s="20"/>
      <c r="X2" s="20" t="s">
        <v>12</v>
      </c>
      <c r="Y2" s="20"/>
      <c r="Z2" s="20" t="s">
        <v>13</v>
      </c>
      <c r="AA2" s="20"/>
      <c r="AB2" s="20" t="s">
        <v>14</v>
      </c>
      <c r="AC2" s="20"/>
    </row>
    <row r="3" spans="2:29" x14ac:dyDescent="0.4">
      <c r="B3" s="18" t="s">
        <v>15</v>
      </c>
      <c r="C3" s="21">
        <v>12800</v>
      </c>
      <c r="D3" s="21">
        <v>12800</v>
      </c>
      <c r="E3" s="18">
        <f>C3*90%</f>
        <v>11520</v>
      </c>
      <c r="F3" s="22">
        <f>$E3/12</f>
        <v>960</v>
      </c>
      <c r="G3" s="22"/>
      <c r="H3" s="22">
        <f t="shared" ref="H3:K3" si="0">$E3/12</f>
        <v>960</v>
      </c>
      <c r="I3" s="22"/>
      <c r="J3" s="22">
        <f t="shared" ref="J3:K3" si="1">$E3/12</f>
        <v>960</v>
      </c>
      <c r="K3" s="22"/>
      <c r="L3" s="22">
        <f t="shared" ref="L3:AB3" si="2">$E3/12</f>
        <v>960</v>
      </c>
      <c r="M3" s="22"/>
      <c r="N3" s="22">
        <f t="shared" si="2"/>
        <v>960</v>
      </c>
      <c r="O3" s="22"/>
      <c r="P3" s="22">
        <f t="shared" si="2"/>
        <v>960</v>
      </c>
      <c r="Q3" s="22"/>
      <c r="R3" s="22">
        <f t="shared" si="2"/>
        <v>960</v>
      </c>
      <c r="S3" s="22"/>
      <c r="T3" s="22">
        <f t="shared" si="2"/>
        <v>960</v>
      </c>
      <c r="U3" s="22"/>
      <c r="V3" s="22">
        <f t="shared" si="2"/>
        <v>960</v>
      </c>
      <c r="W3" s="22"/>
      <c r="X3" s="22">
        <f t="shared" si="2"/>
        <v>960</v>
      </c>
      <c r="Y3" s="22"/>
      <c r="Z3" s="22">
        <f t="shared" si="2"/>
        <v>960</v>
      </c>
      <c r="AA3" s="22"/>
      <c r="AB3" s="22">
        <f t="shared" si="2"/>
        <v>960</v>
      </c>
      <c r="AC3" s="22"/>
    </row>
    <row r="5" spans="2:29" x14ac:dyDescent="0.4">
      <c r="C5" s="20" t="s">
        <v>20</v>
      </c>
      <c r="D5" s="20"/>
      <c r="E5" s="24"/>
      <c r="F5" s="27" t="s">
        <v>3</v>
      </c>
      <c r="G5" s="28"/>
      <c r="H5" s="27" t="s">
        <v>4</v>
      </c>
      <c r="I5" s="28"/>
      <c r="J5" s="27" t="s">
        <v>5</v>
      </c>
      <c r="K5" s="28"/>
      <c r="L5" s="27" t="s">
        <v>6</v>
      </c>
      <c r="M5" s="28"/>
      <c r="N5" s="27" t="s">
        <v>7</v>
      </c>
      <c r="O5" s="28"/>
      <c r="P5" s="27" t="s">
        <v>8</v>
      </c>
      <c r="Q5" s="28"/>
      <c r="R5" s="27" t="s">
        <v>9</v>
      </c>
      <c r="S5" s="28"/>
      <c r="T5" s="27" t="s">
        <v>10</v>
      </c>
      <c r="U5" s="28"/>
      <c r="V5" s="27" t="s">
        <v>11</v>
      </c>
      <c r="W5" s="28"/>
      <c r="X5" s="27" t="s">
        <v>12</v>
      </c>
      <c r="Y5" s="28"/>
      <c r="Z5" s="27" t="s">
        <v>13</v>
      </c>
      <c r="AA5" s="28"/>
      <c r="AB5" s="27" t="s">
        <v>14</v>
      </c>
      <c r="AC5" s="28"/>
    </row>
    <row r="6" spans="2:29" x14ac:dyDescent="0.4">
      <c r="C6" s="20"/>
      <c r="D6" s="20"/>
      <c r="E6" s="24"/>
      <c r="F6" s="29" t="s">
        <v>21</v>
      </c>
      <c r="G6" s="30" t="s">
        <v>22</v>
      </c>
      <c r="H6" s="29" t="s">
        <v>21</v>
      </c>
      <c r="I6" s="30" t="s">
        <v>22</v>
      </c>
      <c r="J6" s="29" t="s">
        <v>21</v>
      </c>
      <c r="K6" s="30" t="s">
        <v>22</v>
      </c>
      <c r="L6" s="29" t="s">
        <v>21</v>
      </c>
      <c r="M6" s="30" t="s">
        <v>22</v>
      </c>
      <c r="N6" s="29" t="s">
        <v>21</v>
      </c>
      <c r="O6" s="30" t="s">
        <v>22</v>
      </c>
      <c r="P6" s="29" t="s">
        <v>21</v>
      </c>
      <c r="Q6" s="30" t="s">
        <v>22</v>
      </c>
      <c r="R6" s="29" t="s">
        <v>21</v>
      </c>
      <c r="S6" s="30" t="s">
        <v>22</v>
      </c>
      <c r="T6" s="29" t="s">
        <v>21</v>
      </c>
      <c r="U6" s="30" t="s">
        <v>22</v>
      </c>
      <c r="V6" s="29" t="s">
        <v>21</v>
      </c>
      <c r="W6" s="30" t="s">
        <v>22</v>
      </c>
      <c r="X6" s="29" t="s">
        <v>21</v>
      </c>
      <c r="Y6" s="30" t="s">
        <v>22</v>
      </c>
      <c r="Z6" s="29" t="s">
        <v>21</v>
      </c>
      <c r="AA6" s="30" t="s">
        <v>22</v>
      </c>
      <c r="AB6" s="29" t="s">
        <v>21</v>
      </c>
      <c r="AC6" s="30" t="s">
        <v>22</v>
      </c>
    </row>
    <row r="7" spans="2:29" x14ac:dyDescent="0.4">
      <c r="C7" s="22" t="s">
        <v>16</v>
      </c>
      <c r="D7" s="22"/>
      <c r="E7" s="25"/>
      <c r="F7" s="31">
        <v>30</v>
      </c>
      <c r="G7" s="32">
        <f>F$3*(F7/100)</f>
        <v>288</v>
      </c>
      <c r="H7" s="31">
        <v>20</v>
      </c>
      <c r="I7" s="32">
        <f>H$3*(H7/100)</f>
        <v>192</v>
      </c>
      <c r="J7" s="31">
        <v>20</v>
      </c>
      <c r="K7" s="32">
        <f t="shared" ref="K7:K9" si="3">J$3*(J7/100)</f>
        <v>192</v>
      </c>
      <c r="L7" s="31">
        <v>20</v>
      </c>
      <c r="M7" s="32">
        <f t="shared" ref="M7:M9" si="4">L$3*(L7/100)</f>
        <v>192</v>
      </c>
      <c r="N7" s="31">
        <v>20</v>
      </c>
      <c r="O7" s="32">
        <f t="shared" ref="O7:O9" si="5">N$3*(N7/100)</f>
        <v>192</v>
      </c>
      <c r="P7" s="31">
        <v>20</v>
      </c>
      <c r="Q7" s="32">
        <f t="shared" ref="Q7:Q9" si="6">P$3*(P7/100)</f>
        <v>192</v>
      </c>
      <c r="R7" s="31">
        <v>20</v>
      </c>
      <c r="S7" s="32">
        <f t="shared" ref="S7:S9" si="7">R$3*(R7/100)</f>
        <v>192</v>
      </c>
      <c r="T7" s="31">
        <v>20</v>
      </c>
      <c r="U7" s="32">
        <f t="shared" ref="U7:U9" si="8">T$3*(T7/100)</f>
        <v>192</v>
      </c>
      <c r="V7" s="31">
        <v>20</v>
      </c>
      <c r="W7" s="32">
        <f t="shared" ref="W7:W9" si="9">V$3*(V7/100)</f>
        <v>192</v>
      </c>
      <c r="X7" s="31">
        <v>20</v>
      </c>
      <c r="Y7" s="32">
        <f t="shared" ref="Y7:Y9" si="10">X$3*(X7/100)</f>
        <v>192</v>
      </c>
      <c r="Z7" s="31">
        <v>20</v>
      </c>
      <c r="AA7" s="32">
        <f t="shared" ref="AA7:AA9" si="11">Z$3*(Z7/100)</f>
        <v>192</v>
      </c>
      <c r="AB7" s="31">
        <v>20</v>
      </c>
      <c r="AC7" s="32">
        <f t="shared" ref="AC7:AC9" si="12">AB$3*(AB7/100)</f>
        <v>192</v>
      </c>
    </row>
    <row r="8" spans="2:29" x14ac:dyDescent="0.4">
      <c r="C8" s="22" t="s">
        <v>17</v>
      </c>
      <c r="D8" s="22"/>
      <c r="E8" s="25"/>
      <c r="F8" s="31">
        <v>60</v>
      </c>
      <c r="G8" s="32">
        <f t="shared" ref="G8:I9" si="13">F$3*(F8/100)</f>
        <v>576</v>
      </c>
      <c r="H8" s="31">
        <v>65</v>
      </c>
      <c r="I8" s="32">
        <f t="shared" si="13"/>
        <v>624</v>
      </c>
      <c r="J8" s="31">
        <v>65</v>
      </c>
      <c r="K8" s="32">
        <f t="shared" si="3"/>
        <v>624</v>
      </c>
      <c r="L8" s="31">
        <v>60</v>
      </c>
      <c r="M8" s="32">
        <f t="shared" si="4"/>
        <v>576</v>
      </c>
      <c r="N8" s="31">
        <v>65</v>
      </c>
      <c r="O8" s="32">
        <f t="shared" si="5"/>
        <v>624</v>
      </c>
      <c r="P8" s="31">
        <v>65</v>
      </c>
      <c r="Q8" s="32">
        <f t="shared" si="6"/>
        <v>624</v>
      </c>
      <c r="R8" s="31">
        <v>65</v>
      </c>
      <c r="S8" s="32">
        <f t="shared" si="7"/>
        <v>624</v>
      </c>
      <c r="T8" s="31">
        <v>65</v>
      </c>
      <c r="U8" s="32">
        <f t="shared" si="8"/>
        <v>624</v>
      </c>
      <c r="V8" s="31">
        <v>65</v>
      </c>
      <c r="W8" s="32">
        <f t="shared" si="9"/>
        <v>624</v>
      </c>
      <c r="X8" s="31">
        <v>65</v>
      </c>
      <c r="Y8" s="32">
        <f t="shared" si="10"/>
        <v>624</v>
      </c>
      <c r="Z8" s="31">
        <v>65</v>
      </c>
      <c r="AA8" s="32">
        <f t="shared" si="11"/>
        <v>624</v>
      </c>
      <c r="AB8" s="31">
        <v>65</v>
      </c>
      <c r="AC8" s="32">
        <f t="shared" si="12"/>
        <v>624</v>
      </c>
    </row>
    <row r="9" spans="2:29" x14ac:dyDescent="0.4">
      <c r="C9" s="22" t="s">
        <v>18</v>
      </c>
      <c r="D9" s="22"/>
      <c r="E9" s="25"/>
      <c r="F9" s="31">
        <v>10</v>
      </c>
      <c r="G9" s="32">
        <f t="shared" si="13"/>
        <v>96</v>
      </c>
      <c r="H9" s="31">
        <v>15</v>
      </c>
      <c r="I9" s="32">
        <f t="shared" si="13"/>
        <v>144</v>
      </c>
      <c r="J9" s="31">
        <v>15</v>
      </c>
      <c r="K9" s="32">
        <f t="shared" si="3"/>
        <v>144</v>
      </c>
      <c r="L9" s="31">
        <v>20</v>
      </c>
      <c r="M9" s="32">
        <f t="shared" si="4"/>
        <v>192</v>
      </c>
      <c r="N9" s="31">
        <v>15</v>
      </c>
      <c r="O9" s="32">
        <f t="shared" si="5"/>
        <v>144</v>
      </c>
      <c r="P9" s="31">
        <v>15</v>
      </c>
      <c r="Q9" s="32">
        <f t="shared" si="6"/>
        <v>144</v>
      </c>
      <c r="R9" s="31">
        <v>15</v>
      </c>
      <c r="S9" s="32">
        <f t="shared" si="7"/>
        <v>144</v>
      </c>
      <c r="T9" s="31">
        <v>15</v>
      </c>
      <c r="U9" s="32">
        <f t="shared" si="8"/>
        <v>144</v>
      </c>
      <c r="V9" s="31">
        <v>15</v>
      </c>
      <c r="W9" s="32">
        <f t="shared" si="9"/>
        <v>144</v>
      </c>
      <c r="X9" s="31">
        <v>15</v>
      </c>
      <c r="Y9" s="32">
        <f t="shared" si="10"/>
        <v>144</v>
      </c>
      <c r="Z9" s="31">
        <v>15</v>
      </c>
      <c r="AA9" s="32">
        <f t="shared" si="11"/>
        <v>144</v>
      </c>
      <c r="AB9" s="31">
        <v>15</v>
      </c>
      <c r="AC9" s="32">
        <f t="shared" si="12"/>
        <v>144</v>
      </c>
    </row>
    <row r="10" spans="2:29" x14ac:dyDescent="0.4">
      <c r="C10" s="23" t="s">
        <v>19</v>
      </c>
      <c r="D10" s="23"/>
      <c r="E10" s="26"/>
      <c r="F10" s="33">
        <f>SUM(F7:F9)</f>
        <v>100</v>
      </c>
      <c r="G10" s="34">
        <f>SUM(G7:G9)</f>
        <v>960</v>
      </c>
      <c r="H10" s="33">
        <f>SUM(H7:H9)</f>
        <v>100</v>
      </c>
      <c r="I10" s="34">
        <f>SUM(I7:I9)</f>
        <v>960</v>
      </c>
      <c r="J10" s="33">
        <f t="shared" ref="J10:AC10" si="14">SUM(J7:J9)</f>
        <v>100</v>
      </c>
      <c r="K10" s="34">
        <f t="shared" si="14"/>
        <v>960</v>
      </c>
      <c r="L10" s="33">
        <f t="shared" si="14"/>
        <v>100</v>
      </c>
      <c r="M10" s="34">
        <f t="shared" si="14"/>
        <v>960</v>
      </c>
      <c r="N10" s="33">
        <f t="shared" si="14"/>
        <v>100</v>
      </c>
      <c r="O10" s="34">
        <f t="shared" si="14"/>
        <v>960</v>
      </c>
      <c r="P10" s="33">
        <f t="shared" si="14"/>
        <v>100</v>
      </c>
      <c r="Q10" s="34">
        <f t="shared" si="14"/>
        <v>960</v>
      </c>
      <c r="R10" s="33">
        <f t="shared" si="14"/>
        <v>100</v>
      </c>
      <c r="S10" s="34">
        <f t="shared" si="14"/>
        <v>960</v>
      </c>
      <c r="T10" s="33">
        <f t="shared" si="14"/>
        <v>100</v>
      </c>
      <c r="U10" s="34">
        <f t="shared" si="14"/>
        <v>960</v>
      </c>
      <c r="V10" s="33">
        <f t="shared" si="14"/>
        <v>100</v>
      </c>
      <c r="W10" s="34">
        <f t="shared" si="14"/>
        <v>960</v>
      </c>
      <c r="X10" s="33">
        <f t="shared" si="14"/>
        <v>100</v>
      </c>
      <c r="Y10" s="34">
        <f t="shared" si="14"/>
        <v>960</v>
      </c>
      <c r="Z10" s="33">
        <f t="shared" si="14"/>
        <v>100</v>
      </c>
      <c r="AA10" s="34">
        <f t="shared" si="14"/>
        <v>960</v>
      </c>
      <c r="AB10" s="33">
        <f t="shared" si="14"/>
        <v>100</v>
      </c>
      <c r="AC10" s="34">
        <f t="shared" si="14"/>
        <v>960</v>
      </c>
    </row>
    <row r="13" spans="2:29" x14ac:dyDescent="0.4">
      <c r="B13" s="1" t="s">
        <v>28</v>
      </c>
      <c r="F13" s="35">
        <f>G8</f>
        <v>576</v>
      </c>
      <c r="G13" s="35"/>
      <c r="H13" s="35">
        <f>I8</f>
        <v>624</v>
      </c>
      <c r="I13" s="35"/>
      <c r="J13" s="35">
        <f t="shared" ref="J13:AC13" si="15">K8</f>
        <v>624</v>
      </c>
      <c r="K13" s="35"/>
      <c r="L13" s="35">
        <f t="shared" ref="L13:AC13" si="16">M8</f>
        <v>576</v>
      </c>
      <c r="M13" s="35"/>
      <c r="N13" s="35">
        <f t="shared" ref="N13:AC13" si="17">O8</f>
        <v>624</v>
      </c>
      <c r="O13" s="35"/>
      <c r="P13" s="35">
        <f t="shared" ref="P13:AC13" si="18">Q8</f>
        <v>624</v>
      </c>
      <c r="Q13" s="35"/>
      <c r="R13" s="35">
        <f t="shared" ref="R13:AC13" si="19">S8</f>
        <v>624</v>
      </c>
      <c r="S13" s="35"/>
      <c r="T13" s="35">
        <f t="shared" ref="T13:AC13" si="20">U8</f>
        <v>624</v>
      </c>
      <c r="U13" s="35"/>
      <c r="V13" s="35">
        <f t="shared" ref="V13:AC13" si="21">W8</f>
        <v>624</v>
      </c>
      <c r="W13" s="35"/>
      <c r="X13" s="35">
        <f t="shared" ref="X13:AC13" si="22">Y8</f>
        <v>624</v>
      </c>
      <c r="Y13" s="35"/>
      <c r="Z13" s="35">
        <f t="shared" ref="Z13:AC13" si="23">AA8</f>
        <v>624</v>
      </c>
      <c r="AA13" s="35"/>
      <c r="AB13" s="35">
        <f t="shared" ref="AB13:AC13" si="24">AC8</f>
        <v>624</v>
      </c>
      <c r="AC13" s="35"/>
    </row>
    <row r="14" spans="2:29" x14ac:dyDescent="0.4">
      <c r="C14" s="27" t="s">
        <v>23</v>
      </c>
      <c r="D14" s="36"/>
      <c r="E14" s="28"/>
      <c r="F14" s="27" t="s">
        <v>3</v>
      </c>
      <c r="G14" s="28"/>
      <c r="H14" s="27" t="s">
        <v>4</v>
      </c>
      <c r="I14" s="28"/>
      <c r="J14" s="27" t="s">
        <v>5</v>
      </c>
      <c r="K14" s="28"/>
      <c r="L14" s="27" t="s">
        <v>6</v>
      </c>
      <c r="M14" s="28"/>
      <c r="N14" s="27" t="s">
        <v>7</v>
      </c>
      <c r="O14" s="28"/>
      <c r="P14" s="27" t="s">
        <v>8</v>
      </c>
      <c r="Q14" s="28"/>
      <c r="R14" s="27" t="s">
        <v>9</v>
      </c>
      <c r="S14" s="28"/>
      <c r="T14" s="27" t="s">
        <v>10</v>
      </c>
      <c r="U14" s="28"/>
      <c r="V14" s="27" t="s">
        <v>11</v>
      </c>
      <c r="W14" s="28"/>
      <c r="X14" s="27" t="s">
        <v>12</v>
      </c>
      <c r="Y14" s="28"/>
      <c r="Z14" s="27" t="s">
        <v>13</v>
      </c>
      <c r="AA14" s="28"/>
      <c r="AB14" s="27" t="s">
        <v>14</v>
      </c>
      <c r="AC14" s="28"/>
    </row>
    <row r="15" spans="2:29" x14ac:dyDescent="0.4">
      <c r="C15" s="37"/>
      <c r="D15" s="20"/>
      <c r="E15" s="38"/>
      <c r="F15" s="29" t="s">
        <v>21</v>
      </c>
      <c r="G15" s="30" t="s">
        <v>22</v>
      </c>
      <c r="H15" s="29" t="s">
        <v>21</v>
      </c>
      <c r="I15" s="30" t="s">
        <v>22</v>
      </c>
      <c r="J15" s="29" t="s">
        <v>21</v>
      </c>
      <c r="K15" s="30" t="s">
        <v>22</v>
      </c>
      <c r="L15" s="29" t="s">
        <v>21</v>
      </c>
      <c r="M15" s="30" t="s">
        <v>22</v>
      </c>
      <c r="N15" s="29" t="s">
        <v>21</v>
      </c>
      <c r="O15" s="30" t="s">
        <v>22</v>
      </c>
      <c r="P15" s="29" t="s">
        <v>21</v>
      </c>
      <c r="Q15" s="30" t="s">
        <v>22</v>
      </c>
      <c r="R15" s="29" t="s">
        <v>21</v>
      </c>
      <c r="S15" s="30" t="s">
        <v>22</v>
      </c>
      <c r="T15" s="29" t="s">
        <v>21</v>
      </c>
      <c r="U15" s="30" t="s">
        <v>22</v>
      </c>
      <c r="V15" s="29" t="s">
        <v>21</v>
      </c>
      <c r="W15" s="30" t="s">
        <v>22</v>
      </c>
      <c r="X15" s="29" t="s">
        <v>21</v>
      </c>
      <c r="Y15" s="30" t="s">
        <v>22</v>
      </c>
      <c r="Z15" s="29" t="s">
        <v>21</v>
      </c>
      <c r="AA15" s="30" t="s">
        <v>22</v>
      </c>
      <c r="AB15" s="29" t="s">
        <v>21</v>
      </c>
      <c r="AC15" s="30" t="s">
        <v>22</v>
      </c>
    </row>
    <row r="16" spans="2:29" x14ac:dyDescent="0.4">
      <c r="C16" s="39" t="s">
        <v>24</v>
      </c>
      <c r="D16" s="22"/>
      <c r="E16" s="40"/>
      <c r="F16" s="31">
        <v>30</v>
      </c>
      <c r="G16" s="32">
        <f>F$13*(F16/100)</f>
        <v>172.79999999999998</v>
      </c>
      <c r="H16" s="31">
        <v>20</v>
      </c>
      <c r="I16" s="32">
        <f>H$13*(H16/100)</f>
        <v>124.80000000000001</v>
      </c>
      <c r="J16" s="31">
        <v>20</v>
      </c>
      <c r="K16" s="32">
        <f>J$13*(J16/100)</f>
        <v>124.80000000000001</v>
      </c>
      <c r="L16" s="31">
        <v>20</v>
      </c>
      <c r="M16" s="32">
        <f>L$13*(L16/100)</f>
        <v>115.2</v>
      </c>
      <c r="N16" s="31">
        <v>20</v>
      </c>
      <c r="O16" s="32">
        <f>N$13*(N16/100)</f>
        <v>124.80000000000001</v>
      </c>
      <c r="P16" s="31">
        <v>20</v>
      </c>
      <c r="Q16" s="32">
        <f>P$13*(P16/100)</f>
        <v>124.80000000000001</v>
      </c>
      <c r="R16" s="31">
        <v>20</v>
      </c>
      <c r="S16" s="32">
        <f>R$13*(R16/100)</f>
        <v>124.80000000000001</v>
      </c>
      <c r="T16" s="31">
        <v>20</v>
      </c>
      <c r="U16" s="32">
        <f>T$13*(T16/100)</f>
        <v>124.80000000000001</v>
      </c>
      <c r="V16" s="31">
        <v>20</v>
      </c>
      <c r="W16" s="32">
        <f>V$13*(V16/100)</f>
        <v>124.80000000000001</v>
      </c>
      <c r="X16" s="31">
        <v>20</v>
      </c>
      <c r="Y16" s="32">
        <f>X$13*(X16/100)</f>
        <v>124.80000000000001</v>
      </c>
      <c r="Z16" s="31">
        <v>20</v>
      </c>
      <c r="AA16" s="32">
        <f>Z$13*(Z16/100)</f>
        <v>124.80000000000001</v>
      </c>
      <c r="AB16" s="31">
        <v>20</v>
      </c>
      <c r="AC16" s="32">
        <f>AB$13*(AB16/100)</f>
        <v>124.80000000000001</v>
      </c>
    </row>
    <row r="17" spans="2:29" x14ac:dyDescent="0.4">
      <c r="C17" s="39" t="s">
        <v>25</v>
      </c>
      <c r="D17" s="22"/>
      <c r="E17" s="40"/>
      <c r="F17" s="31">
        <v>60</v>
      </c>
      <c r="G17" s="32">
        <f t="shared" ref="G17:I18" si="25">F$13*(F17/100)</f>
        <v>345.59999999999997</v>
      </c>
      <c r="H17" s="31">
        <v>65</v>
      </c>
      <c r="I17" s="32">
        <f t="shared" si="25"/>
        <v>405.6</v>
      </c>
      <c r="J17" s="31">
        <v>65</v>
      </c>
      <c r="K17" s="32">
        <f t="shared" ref="K17" si="26">J$13*(J17/100)</f>
        <v>405.6</v>
      </c>
      <c r="L17" s="31">
        <v>60</v>
      </c>
      <c r="M17" s="32">
        <f t="shared" ref="M17" si="27">L$13*(L17/100)</f>
        <v>345.59999999999997</v>
      </c>
      <c r="N17" s="31">
        <v>65</v>
      </c>
      <c r="O17" s="32">
        <f t="shared" ref="O17" si="28">N$13*(N17/100)</f>
        <v>405.6</v>
      </c>
      <c r="P17" s="31">
        <v>65</v>
      </c>
      <c r="Q17" s="32">
        <f t="shared" ref="Q17" si="29">P$13*(P17/100)</f>
        <v>405.6</v>
      </c>
      <c r="R17" s="31">
        <v>65</v>
      </c>
      <c r="S17" s="32">
        <f t="shared" ref="S17" si="30">R$13*(R17/100)</f>
        <v>405.6</v>
      </c>
      <c r="T17" s="31">
        <v>65</v>
      </c>
      <c r="U17" s="32">
        <f t="shared" ref="U17" si="31">T$13*(T17/100)</f>
        <v>405.6</v>
      </c>
      <c r="V17" s="31">
        <v>65</v>
      </c>
      <c r="W17" s="32">
        <f t="shared" ref="W17" si="32">V$13*(V17/100)</f>
        <v>405.6</v>
      </c>
      <c r="X17" s="31">
        <v>65</v>
      </c>
      <c r="Y17" s="32">
        <f t="shared" ref="Y17" si="33">X$13*(X17/100)</f>
        <v>405.6</v>
      </c>
      <c r="Z17" s="31">
        <v>65</v>
      </c>
      <c r="AA17" s="32">
        <f t="shared" ref="AA17:AC17" si="34">Z$13*(Z17/100)</f>
        <v>405.6</v>
      </c>
      <c r="AB17" s="31">
        <v>65</v>
      </c>
      <c r="AC17" s="32">
        <f t="shared" si="34"/>
        <v>405.6</v>
      </c>
    </row>
    <row r="18" spans="2:29" x14ac:dyDescent="0.4">
      <c r="C18" s="39" t="s">
        <v>26</v>
      </c>
      <c r="D18" s="22"/>
      <c r="E18" s="40"/>
      <c r="F18" s="31">
        <v>10</v>
      </c>
      <c r="G18" s="32">
        <f t="shared" si="25"/>
        <v>57.6</v>
      </c>
      <c r="H18" s="31">
        <v>15</v>
      </c>
      <c r="I18" s="32">
        <f t="shared" si="25"/>
        <v>93.6</v>
      </c>
      <c r="J18" s="31">
        <v>15</v>
      </c>
      <c r="K18" s="32">
        <f t="shared" ref="K18" si="35">J$13*(J18/100)</f>
        <v>93.6</v>
      </c>
      <c r="L18" s="31">
        <v>20</v>
      </c>
      <c r="M18" s="32">
        <f t="shared" ref="M18" si="36">L$13*(L18/100)</f>
        <v>115.2</v>
      </c>
      <c r="N18" s="31">
        <v>15</v>
      </c>
      <c r="O18" s="32">
        <f t="shared" ref="O18" si="37">N$13*(N18/100)</f>
        <v>93.6</v>
      </c>
      <c r="P18" s="31">
        <v>15</v>
      </c>
      <c r="Q18" s="32">
        <f t="shared" ref="Q18" si="38">P$13*(P18/100)</f>
        <v>93.6</v>
      </c>
      <c r="R18" s="31">
        <v>15</v>
      </c>
      <c r="S18" s="32">
        <f t="shared" ref="S18" si="39">R$13*(R18/100)</f>
        <v>93.6</v>
      </c>
      <c r="T18" s="31">
        <v>15</v>
      </c>
      <c r="U18" s="32">
        <f t="shared" ref="U18" si="40">T$13*(T18/100)</f>
        <v>93.6</v>
      </c>
      <c r="V18" s="31">
        <v>15</v>
      </c>
      <c r="W18" s="32">
        <f t="shared" ref="W18" si="41">V$13*(V18/100)</f>
        <v>93.6</v>
      </c>
      <c r="X18" s="31">
        <v>15</v>
      </c>
      <c r="Y18" s="32">
        <f t="shared" ref="Y18" si="42">X$13*(X18/100)</f>
        <v>93.6</v>
      </c>
      <c r="Z18" s="31">
        <v>15</v>
      </c>
      <c r="AA18" s="32">
        <f t="shared" ref="AA18:AC18" si="43">Z$13*(Z18/100)</f>
        <v>93.6</v>
      </c>
      <c r="AB18" s="31">
        <v>15</v>
      </c>
      <c r="AC18" s="32">
        <f t="shared" si="43"/>
        <v>93.6</v>
      </c>
    </row>
    <row r="19" spans="2:29" x14ac:dyDescent="0.4">
      <c r="C19" s="41" t="s">
        <v>19</v>
      </c>
      <c r="D19" s="42"/>
      <c r="E19" s="43"/>
      <c r="F19" s="33">
        <f>SUM(F16:F18)</f>
        <v>100</v>
      </c>
      <c r="G19" s="34">
        <f>SUM(G16:G18)</f>
        <v>576</v>
      </c>
      <c r="H19" s="33">
        <f>SUM(H16:H18)</f>
        <v>100</v>
      </c>
      <c r="I19" s="34">
        <f>SUM(I16:I18)</f>
        <v>624.00000000000011</v>
      </c>
      <c r="J19" s="33">
        <f t="shared" ref="J19:AC19" si="44">SUM(J16:J18)</f>
        <v>100</v>
      </c>
      <c r="K19" s="34">
        <f t="shared" si="44"/>
        <v>624.00000000000011</v>
      </c>
      <c r="L19" s="33">
        <f t="shared" si="44"/>
        <v>100</v>
      </c>
      <c r="M19" s="34">
        <f t="shared" si="44"/>
        <v>576</v>
      </c>
      <c r="N19" s="33">
        <f t="shared" si="44"/>
        <v>100</v>
      </c>
      <c r="O19" s="34">
        <f t="shared" si="44"/>
        <v>624.00000000000011</v>
      </c>
      <c r="P19" s="33">
        <f t="shared" si="44"/>
        <v>100</v>
      </c>
      <c r="Q19" s="34">
        <f t="shared" si="44"/>
        <v>624.00000000000011</v>
      </c>
      <c r="R19" s="33">
        <f t="shared" si="44"/>
        <v>100</v>
      </c>
      <c r="S19" s="34">
        <f t="shared" si="44"/>
        <v>624.00000000000011</v>
      </c>
      <c r="T19" s="33">
        <f t="shared" si="44"/>
        <v>100</v>
      </c>
      <c r="U19" s="34">
        <f t="shared" si="44"/>
        <v>624.00000000000011</v>
      </c>
      <c r="V19" s="33">
        <f t="shared" si="44"/>
        <v>100</v>
      </c>
      <c r="W19" s="34">
        <f t="shared" si="44"/>
        <v>624.00000000000011</v>
      </c>
      <c r="X19" s="33">
        <f t="shared" si="44"/>
        <v>100</v>
      </c>
      <c r="Y19" s="34">
        <f t="shared" si="44"/>
        <v>624.00000000000011</v>
      </c>
      <c r="Z19" s="33">
        <f t="shared" si="44"/>
        <v>100</v>
      </c>
      <c r="AA19" s="34">
        <f t="shared" si="44"/>
        <v>624.00000000000011</v>
      </c>
      <c r="AB19" s="33">
        <f t="shared" si="44"/>
        <v>100</v>
      </c>
      <c r="AC19" s="34">
        <f t="shared" si="44"/>
        <v>624.00000000000011</v>
      </c>
    </row>
    <row r="22" spans="2:29" x14ac:dyDescent="0.4">
      <c r="B22" s="1" t="s">
        <v>29</v>
      </c>
      <c r="F22" s="44">
        <f>G17</f>
        <v>345.59999999999997</v>
      </c>
      <c r="G22" s="44"/>
      <c r="H22" s="44">
        <f t="shared" ref="H22:AC22" si="45">I17</f>
        <v>405.6</v>
      </c>
      <c r="I22" s="44"/>
      <c r="J22" s="44">
        <f t="shared" ref="J22:AC22" si="46">K17</f>
        <v>405.6</v>
      </c>
      <c r="K22" s="44"/>
      <c r="L22" s="44">
        <f t="shared" ref="L22:AC22" si="47">M17</f>
        <v>345.59999999999997</v>
      </c>
      <c r="M22" s="44"/>
      <c r="N22" s="44">
        <f t="shared" ref="N22:AC22" si="48">O17</f>
        <v>405.6</v>
      </c>
      <c r="O22" s="44"/>
      <c r="P22" s="44">
        <f t="shared" ref="P22:AC22" si="49">Q17</f>
        <v>405.6</v>
      </c>
      <c r="Q22" s="44"/>
      <c r="R22" s="44">
        <f t="shared" ref="R22:AC22" si="50">S17</f>
        <v>405.6</v>
      </c>
      <c r="S22" s="44"/>
      <c r="T22" s="44">
        <f t="shared" ref="T22:AC22" si="51">U17</f>
        <v>405.6</v>
      </c>
      <c r="U22" s="44"/>
      <c r="V22" s="44">
        <f t="shared" ref="V22:AC22" si="52">W17</f>
        <v>405.6</v>
      </c>
      <c r="W22" s="44"/>
      <c r="X22" s="44">
        <f t="shared" ref="X22:AC22" si="53">Y17</f>
        <v>405.6</v>
      </c>
      <c r="Y22" s="44"/>
      <c r="Z22" s="44">
        <f t="shared" ref="Z22:AC22" si="54">AA17</f>
        <v>405.6</v>
      </c>
      <c r="AA22" s="44"/>
      <c r="AB22" s="44">
        <f t="shared" ref="AB22:AC22" si="55">AC17</f>
        <v>405.6</v>
      </c>
      <c r="AC22" s="44"/>
    </row>
    <row r="23" spans="2:29" x14ac:dyDescent="0.4">
      <c r="C23" s="27" t="s">
        <v>23</v>
      </c>
      <c r="D23" s="36"/>
      <c r="E23" s="28"/>
      <c r="F23" s="27" t="s">
        <v>3</v>
      </c>
      <c r="G23" s="28"/>
      <c r="H23" s="27" t="s">
        <v>4</v>
      </c>
      <c r="I23" s="28"/>
      <c r="J23" s="27" t="s">
        <v>5</v>
      </c>
      <c r="K23" s="28"/>
      <c r="L23" s="27" t="s">
        <v>6</v>
      </c>
      <c r="M23" s="28"/>
      <c r="N23" s="27" t="s">
        <v>7</v>
      </c>
      <c r="O23" s="28"/>
      <c r="P23" s="27" t="s">
        <v>8</v>
      </c>
      <c r="Q23" s="28"/>
      <c r="R23" s="27" t="s">
        <v>9</v>
      </c>
      <c r="S23" s="28"/>
      <c r="T23" s="27" t="s">
        <v>10</v>
      </c>
      <c r="U23" s="28"/>
      <c r="V23" s="27" t="s">
        <v>11</v>
      </c>
      <c r="W23" s="28"/>
      <c r="X23" s="27" t="s">
        <v>12</v>
      </c>
      <c r="Y23" s="28"/>
      <c r="Z23" s="27" t="s">
        <v>13</v>
      </c>
      <c r="AA23" s="28"/>
      <c r="AB23" s="27" t="s">
        <v>14</v>
      </c>
      <c r="AC23" s="28"/>
    </row>
    <row r="24" spans="2:29" x14ac:dyDescent="0.4">
      <c r="C24" s="37"/>
      <c r="D24" s="20"/>
      <c r="E24" s="38"/>
      <c r="F24" s="29" t="s">
        <v>21</v>
      </c>
      <c r="G24" s="30" t="s">
        <v>22</v>
      </c>
      <c r="H24" s="29" t="s">
        <v>21</v>
      </c>
      <c r="I24" s="30" t="s">
        <v>22</v>
      </c>
      <c r="J24" s="29" t="s">
        <v>21</v>
      </c>
      <c r="K24" s="30" t="s">
        <v>22</v>
      </c>
      <c r="L24" s="29" t="s">
        <v>21</v>
      </c>
      <c r="M24" s="30" t="s">
        <v>22</v>
      </c>
      <c r="N24" s="29" t="s">
        <v>21</v>
      </c>
      <c r="O24" s="30" t="s">
        <v>22</v>
      </c>
      <c r="P24" s="29" t="s">
        <v>21</v>
      </c>
      <c r="Q24" s="30" t="s">
        <v>22</v>
      </c>
      <c r="R24" s="29" t="s">
        <v>21</v>
      </c>
      <c r="S24" s="30" t="s">
        <v>22</v>
      </c>
      <c r="T24" s="29" t="s">
        <v>21</v>
      </c>
      <c r="U24" s="30" t="s">
        <v>22</v>
      </c>
      <c r="V24" s="29" t="s">
        <v>21</v>
      </c>
      <c r="W24" s="30" t="s">
        <v>22</v>
      </c>
      <c r="X24" s="29" t="s">
        <v>21</v>
      </c>
      <c r="Y24" s="30" t="s">
        <v>22</v>
      </c>
      <c r="Z24" s="29" t="s">
        <v>21</v>
      </c>
      <c r="AA24" s="30" t="s">
        <v>22</v>
      </c>
      <c r="AB24" s="29" t="s">
        <v>21</v>
      </c>
      <c r="AC24" s="30" t="s">
        <v>22</v>
      </c>
    </row>
    <row r="25" spans="2:29" x14ac:dyDescent="0.4">
      <c r="C25" s="39" t="s">
        <v>30</v>
      </c>
      <c r="D25" s="22"/>
      <c r="E25" s="40"/>
      <c r="F25" s="31">
        <v>20</v>
      </c>
      <c r="G25" s="32">
        <f>F$22*(F25/100)</f>
        <v>69.11999999999999</v>
      </c>
      <c r="H25" s="31">
        <v>20</v>
      </c>
      <c r="I25" s="32">
        <f>H$22*(H25/100)</f>
        <v>81.12</v>
      </c>
      <c r="J25" s="31">
        <v>20</v>
      </c>
      <c r="K25" s="32">
        <f>J$22*(J25/100)</f>
        <v>81.12</v>
      </c>
      <c r="L25" s="31">
        <v>20</v>
      </c>
      <c r="M25" s="32">
        <f>L$22*(L25/100)</f>
        <v>69.11999999999999</v>
      </c>
      <c r="N25" s="31">
        <v>20</v>
      </c>
      <c r="O25" s="32">
        <f>N$22*(N25/100)</f>
        <v>81.12</v>
      </c>
      <c r="P25" s="31">
        <v>20</v>
      </c>
      <c r="Q25" s="32">
        <f>P$22*(P25/100)</f>
        <v>81.12</v>
      </c>
      <c r="R25" s="31">
        <v>20</v>
      </c>
      <c r="S25" s="32">
        <f>R$22*(R25/100)</f>
        <v>81.12</v>
      </c>
      <c r="T25" s="31">
        <v>20</v>
      </c>
      <c r="U25" s="32">
        <f>T$22*(T25/100)</f>
        <v>81.12</v>
      </c>
      <c r="V25" s="31">
        <v>20</v>
      </c>
      <c r="W25" s="32">
        <f>V$22*(V25/100)</f>
        <v>81.12</v>
      </c>
      <c r="X25" s="31">
        <v>20</v>
      </c>
      <c r="Y25" s="32">
        <f>X$22*(X25/100)</f>
        <v>81.12</v>
      </c>
      <c r="Z25" s="31">
        <v>20</v>
      </c>
      <c r="AA25" s="32">
        <f>Z$22*(Z25/100)</f>
        <v>81.12</v>
      </c>
      <c r="AB25" s="31">
        <v>20</v>
      </c>
      <c r="AC25" s="32">
        <f>AB$22*(AB25/100)</f>
        <v>81.12</v>
      </c>
    </row>
    <row r="26" spans="2:29" x14ac:dyDescent="0.4">
      <c r="C26" s="39" t="s">
        <v>31</v>
      </c>
      <c r="D26" s="22"/>
      <c r="E26" s="40"/>
      <c r="F26" s="31">
        <v>15</v>
      </c>
      <c r="G26" s="32">
        <f t="shared" ref="G26:I28" si="56">F$22*(F26/100)</f>
        <v>51.839999999999996</v>
      </c>
      <c r="H26" s="31">
        <v>30</v>
      </c>
      <c r="I26" s="32">
        <f t="shared" si="56"/>
        <v>121.68</v>
      </c>
      <c r="J26" s="31">
        <v>15</v>
      </c>
      <c r="K26" s="32">
        <f t="shared" ref="K26" si="57">J$22*(J26/100)</f>
        <v>60.84</v>
      </c>
      <c r="L26" s="31">
        <v>15</v>
      </c>
      <c r="M26" s="32">
        <f t="shared" ref="M26" si="58">L$22*(L26/100)</f>
        <v>51.839999999999996</v>
      </c>
      <c r="N26" s="31">
        <v>15</v>
      </c>
      <c r="O26" s="32">
        <f t="shared" ref="O26" si="59">N$22*(N26/100)</f>
        <v>60.84</v>
      </c>
      <c r="P26" s="31">
        <v>15</v>
      </c>
      <c r="Q26" s="32">
        <f t="shared" ref="Q26" si="60">P$22*(P26/100)</f>
        <v>60.84</v>
      </c>
      <c r="R26" s="31">
        <v>15</v>
      </c>
      <c r="S26" s="32">
        <f t="shared" ref="S26" si="61">R$22*(R26/100)</f>
        <v>60.84</v>
      </c>
      <c r="T26" s="31">
        <v>15</v>
      </c>
      <c r="U26" s="32">
        <f t="shared" ref="U26" si="62">T$22*(T26/100)</f>
        <v>60.84</v>
      </c>
      <c r="V26" s="31">
        <v>15</v>
      </c>
      <c r="W26" s="32">
        <f t="shared" ref="W26" si="63">V$22*(V26/100)</f>
        <v>60.84</v>
      </c>
      <c r="X26" s="31">
        <v>15</v>
      </c>
      <c r="Y26" s="32">
        <f t="shared" ref="Y26" si="64">X$22*(X26/100)</f>
        <v>60.84</v>
      </c>
      <c r="Z26" s="31">
        <v>15</v>
      </c>
      <c r="AA26" s="32">
        <f t="shared" ref="AA26" si="65">Z$22*(Z26/100)</f>
        <v>60.84</v>
      </c>
      <c r="AB26" s="31">
        <v>15</v>
      </c>
      <c r="AC26" s="32">
        <f t="shared" ref="AC26" si="66">AB$22*(AB26/100)</f>
        <v>60.84</v>
      </c>
    </row>
    <row r="27" spans="2:29" x14ac:dyDescent="0.4">
      <c r="C27" s="39" t="s">
        <v>32</v>
      </c>
      <c r="D27" s="22"/>
      <c r="E27" s="40"/>
      <c r="F27" s="31">
        <v>25</v>
      </c>
      <c r="G27" s="32">
        <f t="shared" si="56"/>
        <v>86.399999999999991</v>
      </c>
      <c r="H27" s="31">
        <v>25</v>
      </c>
      <c r="I27" s="32">
        <f t="shared" si="56"/>
        <v>101.4</v>
      </c>
      <c r="J27" s="31">
        <v>25</v>
      </c>
      <c r="K27" s="32">
        <f t="shared" ref="K27" si="67">J$22*(J27/100)</f>
        <v>101.4</v>
      </c>
      <c r="L27" s="31">
        <v>25</v>
      </c>
      <c r="M27" s="32">
        <f t="shared" ref="M27" si="68">L$22*(L27/100)</f>
        <v>86.399999999999991</v>
      </c>
      <c r="N27" s="31">
        <v>25</v>
      </c>
      <c r="O27" s="32">
        <f t="shared" ref="O27" si="69">N$22*(N27/100)</f>
        <v>101.4</v>
      </c>
      <c r="P27" s="31">
        <v>25</v>
      </c>
      <c r="Q27" s="32">
        <f t="shared" ref="Q27" si="70">P$22*(P27/100)</f>
        <v>101.4</v>
      </c>
      <c r="R27" s="31">
        <v>25</v>
      </c>
      <c r="S27" s="32">
        <f t="shared" ref="S27" si="71">R$22*(R27/100)</f>
        <v>101.4</v>
      </c>
      <c r="T27" s="31">
        <v>25</v>
      </c>
      <c r="U27" s="32">
        <f t="shared" ref="U27" si="72">T$22*(T27/100)</f>
        <v>101.4</v>
      </c>
      <c r="V27" s="31">
        <v>25</v>
      </c>
      <c r="W27" s="32">
        <f t="shared" ref="W27" si="73">V$22*(V27/100)</f>
        <v>101.4</v>
      </c>
      <c r="X27" s="31">
        <v>25</v>
      </c>
      <c r="Y27" s="32">
        <f t="shared" ref="Y27" si="74">X$22*(X27/100)</f>
        <v>101.4</v>
      </c>
      <c r="Z27" s="31">
        <v>25</v>
      </c>
      <c r="AA27" s="32">
        <f t="shared" ref="AA27" si="75">Z$22*(Z27/100)</f>
        <v>101.4</v>
      </c>
      <c r="AB27" s="31">
        <v>25</v>
      </c>
      <c r="AC27" s="32">
        <f t="shared" ref="AC27" si="76">AB$22*(AB27/100)</f>
        <v>101.4</v>
      </c>
    </row>
    <row r="28" spans="2:29" x14ac:dyDescent="0.4">
      <c r="C28" s="39" t="s">
        <v>33</v>
      </c>
      <c r="D28" s="22"/>
      <c r="E28" s="40"/>
      <c r="F28" s="45">
        <v>40</v>
      </c>
      <c r="G28" s="32">
        <f t="shared" si="56"/>
        <v>138.23999999999998</v>
      </c>
      <c r="H28" s="45">
        <v>25</v>
      </c>
      <c r="I28" s="32">
        <f t="shared" si="56"/>
        <v>101.4</v>
      </c>
      <c r="J28" s="45">
        <v>40</v>
      </c>
      <c r="K28" s="32">
        <f t="shared" ref="K28" si="77">J$22*(J28/100)</f>
        <v>162.24</v>
      </c>
      <c r="L28" s="45">
        <v>40</v>
      </c>
      <c r="M28" s="32">
        <f t="shared" ref="M28" si="78">L$22*(L28/100)</f>
        <v>138.23999999999998</v>
      </c>
      <c r="N28" s="45">
        <v>40</v>
      </c>
      <c r="O28" s="32">
        <f t="shared" ref="O28" si="79">N$22*(N28/100)</f>
        <v>162.24</v>
      </c>
      <c r="P28" s="45">
        <v>40</v>
      </c>
      <c r="Q28" s="32">
        <f t="shared" ref="Q28" si="80">P$22*(P28/100)</f>
        <v>162.24</v>
      </c>
      <c r="R28" s="45">
        <v>40</v>
      </c>
      <c r="S28" s="32">
        <f t="shared" ref="S28" si="81">R$22*(R28/100)</f>
        <v>162.24</v>
      </c>
      <c r="T28" s="45">
        <v>40</v>
      </c>
      <c r="U28" s="32">
        <f t="shared" ref="U28" si="82">T$22*(T28/100)</f>
        <v>162.24</v>
      </c>
      <c r="V28" s="45">
        <v>40</v>
      </c>
      <c r="W28" s="32">
        <f t="shared" ref="W28" si="83">V$22*(V28/100)</f>
        <v>162.24</v>
      </c>
      <c r="X28" s="45">
        <v>40</v>
      </c>
      <c r="Y28" s="32">
        <f t="shared" ref="Y28" si="84">X$22*(X28/100)</f>
        <v>162.24</v>
      </c>
      <c r="Z28" s="45">
        <v>40</v>
      </c>
      <c r="AA28" s="32">
        <f t="shared" ref="AA28" si="85">Z$22*(Z28/100)</f>
        <v>162.24</v>
      </c>
      <c r="AB28" s="45">
        <v>40</v>
      </c>
      <c r="AC28" s="32">
        <f t="shared" ref="AC28" si="86">AB$22*(AB28/100)</f>
        <v>162.24</v>
      </c>
    </row>
    <row r="29" spans="2:29" x14ac:dyDescent="0.4">
      <c r="C29" s="41" t="s">
        <v>19</v>
      </c>
      <c r="D29" s="42"/>
      <c r="E29" s="43"/>
      <c r="F29" s="33">
        <f>SUM(F25:F28)</f>
        <v>100</v>
      </c>
      <c r="G29" s="34">
        <f>SUM(G25:G28)</f>
        <v>345.59999999999991</v>
      </c>
      <c r="H29" s="33">
        <f>SUM(H25:H28)</f>
        <v>100</v>
      </c>
      <c r="I29" s="34">
        <f>SUM(I25:I28)</f>
        <v>405.6</v>
      </c>
      <c r="J29" s="33">
        <f>SUM(J25:J28)</f>
        <v>100</v>
      </c>
      <c r="K29" s="34">
        <f>SUM(K25:K28)</f>
        <v>405.6</v>
      </c>
      <c r="L29" s="33">
        <f>SUM(L25:L28)</f>
        <v>100</v>
      </c>
      <c r="M29" s="34">
        <f>SUM(M25:M28)</f>
        <v>345.59999999999991</v>
      </c>
      <c r="N29" s="33">
        <f>SUM(N25:N28)</f>
        <v>100</v>
      </c>
      <c r="O29" s="34">
        <f>SUM(O25:O28)</f>
        <v>405.6</v>
      </c>
      <c r="P29" s="33">
        <f>SUM(P25:P28)</f>
        <v>100</v>
      </c>
      <c r="Q29" s="34">
        <f>SUM(Q25:Q28)</f>
        <v>405.6</v>
      </c>
      <c r="R29" s="33">
        <f>SUM(R25:R28)</f>
        <v>100</v>
      </c>
      <c r="S29" s="34">
        <f>SUM(S25:S28)</f>
        <v>405.6</v>
      </c>
      <c r="T29" s="33">
        <f>SUM(T25:T28)</f>
        <v>100</v>
      </c>
      <c r="U29" s="34">
        <f>SUM(U25:U28)</f>
        <v>405.6</v>
      </c>
      <c r="V29" s="33">
        <f>SUM(V25:V28)</f>
        <v>100</v>
      </c>
      <c r="W29" s="34">
        <f>SUM(W25:W28)</f>
        <v>405.6</v>
      </c>
      <c r="X29" s="33">
        <f>SUM(X25:X28)</f>
        <v>100</v>
      </c>
      <c r="Y29" s="34">
        <f>SUM(Y25:Y28)</f>
        <v>405.6</v>
      </c>
      <c r="Z29" s="33">
        <f>SUM(Z25:Z28)</f>
        <v>100</v>
      </c>
      <c r="AA29" s="34">
        <f>SUM(AA25:AA28)</f>
        <v>405.6</v>
      </c>
      <c r="AB29" s="33">
        <f>SUM(AB25:AB28)</f>
        <v>100</v>
      </c>
      <c r="AC29" s="34">
        <f>SUM(AC25:AC28)</f>
        <v>405.6</v>
      </c>
    </row>
  </sheetData>
  <mergeCells count="100">
    <mergeCell ref="C26:E26"/>
    <mergeCell ref="C27:E27"/>
    <mergeCell ref="C29:E29"/>
    <mergeCell ref="C28:E28"/>
    <mergeCell ref="T23:U23"/>
    <mergeCell ref="V23:W23"/>
    <mergeCell ref="X23:Y23"/>
    <mergeCell ref="Z23:AA23"/>
    <mergeCell ref="AB23:AC23"/>
    <mergeCell ref="C25:E25"/>
    <mergeCell ref="Z22:AA22"/>
    <mergeCell ref="AB22:AC22"/>
    <mergeCell ref="C23:E24"/>
    <mergeCell ref="F23:G23"/>
    <mergeCell ref="H23:I23"/>
    <mergeCell ref="J23:K23"/>
    <mergeCell ref="L23:M23"/>
    <mergeCell ref="N23:O23"/>
    <mergeCell ref="P23:Q23"/>
    <mergeCell ref="R23:S23"/>
    <mergeCell ref="N22:O22"/>
    <mergeCell ref="P22:Q22"/>
    <mergeCell ref="R22:S22"/>
    <mergeCell ref="T22:U22"/>
    <mergeCell ref="V22:W22"/>
    <mergeCell ref="X22:Y22"/>
    <mergeCell ref="C18:E18"/>
    <mergeCell ref="C19:E19"/>
    <mergeCell ref="F22:G22"/>
    <mergeCell ref="H22:I22"/>
    <mergeCell ref="J22:K22"/>
    <mergeCell ref="L22:M22"/>
    <mergeCell ref="V14:W14"/>
    <mergeCell ref="X14:Y14"/>
    <mergeCell ref="Z14:AA14"/>
    <mergeCell ref="AB14:AC14"/>
    <mergeCell ref="C16:E16"/>
    <mergeCell ref="C17:E17"/>
    <mergeCell ref="AB13:AC13"/>
    <mergeCell ref="C14:E15"/>
    <mergeCell ref="F14:G14"/>
    <mergeCell ref="H14:I14"/>
    <mergeCell ref="J14:K14"/>
    <mergeCell ref="L14:M14"/>
    <mergeCell ref="N14:O14"/>
    <mergeCell ref="P14:Q14"/>
    <mergeCell ref="R14:S14"/>
    <mergeCell ref="T14:U14"/>
    <mergeCell ref="P13:Q13"/>
    <mergeCell ref="R13:S13"/>
    <mergeCell ref="T13:U13"/>
    <mergeCell ref="V13:W13"/>
    <mergeCell ref="X13:Y13"/>
    <mergeCell ref="Z13:AA13"/>
    <mergeCell ref="AB5:AC5"/>
    <mergeCell ref="C7:E7"/>
    <mergeCell ref="C8:E8"/>
    <mergeCell ref="C9:E9"/>
    <mergeCell ref="C10:E10"/>
    <mergeCell ref="F13:G13"/>
    <mergeCell ref="H13:I13"/>
    <mergeCell ref="J13:K13"/>
    <mergeCell ref="L13:M13"/>
    <mergeCell ref="N13:O13"/>
    <mergeCell ref="P5:Q5"/>
    <mergeCell ref="R5:S5"/>
    <mergeCell ref="T5:U5"/>
    <mergeCell ref="V5:W5"/>
    <mergeCell ref="X5:Y5"/>
    <mergeCell ref="Z5:AA5"/>
    <mergeCell ref="C5:E6"/>
    <mergeCell ref="F5:G5"/>
    <mergeCell ref="H5:I5"/>
    <mergeCell ref="J5:K5"/>
    <mergeCell ref="L5:M5"/>
    <mergeCell ref="N5:O5"/>
    <mergeCell ref="R3:S3"/>
    <mergeCell ref="T3:U3"/>
    <mergeCell ref="V3:W3"/>
    <mergeCell ref="X3:Y3"/>
    <mergeCell ref="Z3:AA3"/>
    <mergeCell ref="AB3:AC3"/>
    <mergeCell ref="F3:G3"/>
    <mergeCell ref="H3:I3"/>
    <mergeCell ref="J3:K3"/>
    <mergeCell ref="L3:M3"/>
    <mergeCell ref="N3:O3"/>
    <mergeCell ref="P3:Q3"/>
    <mergeCell ref="R2:S2"/>
    <mergeCell ref="T2:U2"/>
    <mergeCell ref="V2:W2"/>
    <mergeCell ref="X2:Y2"/>
    <mergeCell ref="Z2:AA2"/>
    <mergeCell ref="AB2:AC2"/>
    <mergeCell ref="F2:G2"/>
    <mergeCell ref="H2:I2"/>
    <mergeCell ref="J2:K2"/>
    <mergeCell ref="L2:M2"/>
    <mergeCell ref="N2:O2"/>
    <mergeCell ref="P2:Q2"/>
  </mergeCells>
  <phoneticPr fontId="1" type="noConversion"/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29"/>
  <sheetViews>
    <sheetView zoomScale="85" zoomScaleNormal="85" workbookViewId="0">
      <selection activeCell="J20" sqref="J20"/>
    </sheetView>
  </sheetViews>
  <sheetFormatPr defaultRowHeight="15.6" x14ac:dyDescent="0.4"/>
  <cols>
    <col min="1" max="1" width="8.796875" style="1"/>
    <col min="2" max="2" width="13.69921875" style="1" bestFit="1" customWidth="1"/>
    <col min="3" max="5" width="6.796875" style="1" bestFit="1" customWidth="1"/>
    <col min="6" max="29" width="4.8984375" style="1" customWidth="1"/>
    <col min="30" max="16384" width="8.796875" style="1"/>
  </cols>
  <sheetData>
    <row r="2" spans="2:29" x14ac:dyDescent="0.4">
      <c r="B2" s="18"/>
      <c r="C2" s="19" t="s">
        <v>0</v>
      </c>
      <c r="D2" s="19" t="s">
        <v>1</v>
      </c>
      <c r="E2" s="19" t="s">
        <v>2</v>
      </c>
      <c r="F2" s="20" t="s">
        <v>3</v>
      </c>
      <c r="G2" s="20"/>
      <c r="H2" s="20" t="s">
        <v>4</v>
      </c>
      <c r="I2" s="20"/>
      <c r="J2" s="20" t="s">
        <v>5</v>
      </c>
      <c r="K2" s="20"/>
      <c r="L2" s="20" t="s">
        <v>6</v>
      </c>
      <c r="M2" s="20"/>
      <c r="N2" s="20" t="s">
        <v>7</v>
      </c>
      <c r="O2" s="20"/>
      <c r="P2" s="20" t="s">
        <v>8</v>
      </c>
      <c r="Q2" s="20"/>
      <c r="R2" s="20" t="s">
        <v>9</v>
      </c>
      <c r="S2" s="20"/>
      <c r="T2" s="20" t="s">
        <v>10</v>
      </c>
      <c r="U2" s="20"/>
      <c r="V2" s="20" t="s">
        <v>11</v>
      </c>
      <c r="W2" s="20"/>
      <c r="X2" s="20" t="s">
        <v>12</v>
      </c>
      <c r="Y2" s="20"/>
      <c r="Z2" s="20" t="s">
        <v>13</v>
      </c>
      <c r="AA2" s="20"/>
      <c r="AB2" s="20" t="s">
        <v>14</v>
      </c>
      <c r="AC2" s="20"/>
    </row>
    <row r="3" spans="2:29" x14ac:dyDescent="0.4">
      <c r="B3" s="18" t="s">
        <v>15</v>
      </c>
      <c r="C3" s="21">
        <v>12800</v>
      </c>
      <c r="D3" s="21">
        <v>12800</v>
      </c>
      <c r="E3" s="18">
        <f>C3*90%</f>
        <v>11520</v>
      </c>
      <c r="F3" s="22">
        <f>$E3/12</f>
        <v>960</v>
      </c>
      <c r="G3" s="22"/>
      <c r="H3" s="22">
        <f t="shared" ref="H3:K3" si="0">$E3/12</f>
        <v>960</v>
      </c>
      <c r="I3" s="22"/>
      <c r="J3" s="22">
        <f t="shared" si="0"/>
        <v>960</v>
      </c>
      <c r="K3" s="22"/>
      <c r="L3" s="22">
        <v>1420</v>
      </c>
      <c r="M3" s="22"/>
      <c r="N3" s="22">
        <f t="shared" ref="L3:AB3" si="1">$E3/12</f>
        <v>960</v>
      </c>
      <c r="O3" s="22"/>
      <c r="P3" s="22">
        <f t="shared" si="1"/>
        <v>960</v>
      </c>
      <c r="Q3" s="22"/>
      <c r="R3" s="22">
        <f t="shared" si="1"/>
        <v>960</v>
      </c>
      <c r="S3" s="22"/>
      <c r="T3" s="22">
        <f t="shared" si="1"/>
        <v>960</v>
      </c>
      <c r="U3" s="22"/>
      <c r="V3" s="22">
        <f t="shared" si="1"/>
        <v>960</v>
      </c>
      <c r="W3" s="22"/>
      <c r="X3" s="22">
        <f t="shared" si="1"/>
        <v>960</v>
      </c>
      <c r="Y3" s="22"/>
      <c r="Z3" s="22">
        <f t="shared" si="1"/>
        <v>960</v>
      </c>
      <c r="AA3" s="22"/>
      <c r="AB3" s="22">
        <f t="shared" si="1"/>
        <v>960</v>
      </c>
      <c r="AC3" s="22"/>
    </row>
    <row r="5" spans="2:29" x14ac:dyDescent="0.4">
      <c r="C5" s="20" t="s">
        <v>20</v>
      </c>
      <c r="D5" s="20"/>
      <c r="E5" s="24"/>
      <c r="F5" s="27" t="s">
        <v>3</v>
      </c>
      <c r="G5" s="28"/>
      <c r="H5" s="27" t="s">
        <v>4</v>
      </c>
      <c r="I5" s="28"/>
      <c r="J5" s="27" t="s">
        <v>5</v>
      </c>
      <c r="K5" s="28"/>
      <c r="L5" s="27" t="s">
        <v>6</v>
      </c>
      <c r="M5" s="28"/>
      <c r="N5" s="27" t="s">
        <v>7</v>
      </c>
      <c r="O5" s="28"/>
      <c r="P5" s="27" t="s">
        <v>8</v>
      </c>
      <c r="Q5" s="28"/>
      <c r="R5" s="27" t="s">
        <v>9</v>
      </c>
      <c r="S5" s="28"/>
      <c r="T5" s="27" t="s">
        <v>10</v>
      </c>
      <c r="U5" s="28"/>
      <c r="V5" s="27" t="s">
        <v>11</v>
      </c>
      <c r="W5" s="28"/>
      <c r="X5" s="27" t="s">
        <v>12</v>
      </c>
      <c r="Y5" s="28"/>
      <c r="Z5" s="27" t="s">
        <v>13</v>
      </c>
      <c r="AA5" s="28"/>
      <c r="AB5" s="27" t="s">
        <v>14</v>
      </c>
      <c r="AC5" s="28"/>
    </row>
    <row r="6" spans="2:29" x14ac:dyDescent="0.4">
      <c r="C6" s="20"/>
      <c r="D6" s="20"/>
      <c r="E6" s="24"/>
      <c r="F6" s="29" t="s">
        <v>21</v>
      </c>
      <c r="G6" s="30" t="s">
        <v>22</v>
      </c>
      <c r="H6" s="29" t="s">
        <v>21</v>
      </c>
      <c r="I6" s="30" t="s">
        <v>22</v>
      </c>
      <c r="J6" s="29" t="s">
        <v>21</v>
      </c>
      <c r="K6" s="30" t="s">
        <v>22</v>
      </c>
      <c r="L6" s="29" t="s">
        <v>21</v>
      </c>
      <c r="M6" s="30" t="s">
        <v>22</v>
      </c>
      <c r="N6" s="29" t="s">
        <v>21</v>
      </c>
      <c r="O6" s="30" t="s">
        <v>22</v>
      </c>
      <c r="P6" s="29" t="s">
        <v>21</v>
      </c>
      <c r="Q6" s="30" t="s">
        <v>22</v>
      </c>
      <c r="R6" s="29" t="s">
        <v>21</v>
      </c>
      <c r="S6" s="30" t="s">
        <v>22</v>
      </c>
      <c r="T6" s="29" t="s">
        <v>21</v>
      </c>
      <c r="U6" s="30" t="s">
        <v>22</v>
      </c>
      <c r="V6" s="29" t="s">
        <v>21</v>
      </c>
      <c r="W6" s="30" t="s">
        <v>22</v>
      </c>
      <c r="X6" s="29" t="s">
        <v>21</v>
      </c>
      <c r="Y6" s="30" t="s">
        <v>22</v>
      </c>
      <c r="Z6" s="29" t="s">
        <v>21</v>
      </c>
      <c r="AA6" s="30" t="s">
        <v>22</v>
      </c>
      <c r="AB6" s="29" t="s">
        <v>21</v>
      </c>
      <c r="AC6" s="30" t="s">
        <v>22</v>
      </c>
    </row>
    <row r="7" spans="2:29" x14ac:dyDescent="0.4">
      <c r="C7" s="22" t="s">
        <v>16</v>
      </c>
      <c r="D7" s="22"/>
      <c r="E7" s="25"/>
      <c r="F7" s="31">
        <v>30</v>
      </c>
      <c r="G7" s="32">
        <f>F$3*(F7/100)</f>
        <v>288</v>
      </c>
      <c r="H7" s="31">
        <v>20</v>
      </c>
      <c r="I7" s="32">
        <f>H$3*(H7/100)</f>
        <v>192</v>
      </c>
      <c r="J7" s="31">
        <v>20</v>
      </c>
      <c r="K7" s="32">
        <f t="shared" ref="K7:K9" si="2">J$3*(J7/100)</f>
        <v>192</v>
      </c>
      <c r="L7" s="31">
        <v>20</v>
      </c>
      <c r="M7" s="32">
        <f t="shared" ref="M7:M9" si="3">L$3*(L7/100)</f>
        <v>284</v>
      </c>
      <c r="N7" s="31">
        <v>20</v>
      </c>
      <c r="O7" s="32">
        <f t="shared" ref="O7:O9" si="4">N$3*(N7/100)</f>
        <v>192</v>
      </c>
      <c r="P7" s="31">
        <v>20</v>
      </c>
      <c r="Q7" s="32">
        <f t="shared" ref="Q7:Q9" si="5">P$3*(P7/100)</f>
        <v>192</v>
      </c>
      <c r="R7" s="31">
        <v>20</v>
      </c>
      <c r="S7" s="32">
        <f t="shared" ref="S7:S9" si="6">R$3*(R7/100)</f>
        <v>192</v>
      </c>
      <c r="T7" s="31">
        <v>20</v>
      </c>
      <c r="U7" s="32">
        <f t="shared" ref="U7:U9" si="7">T$3*(T7/100)</f>
        <v>192</v>
      </c>
      <c r="V7" s="31">
        <v>20</v>
      </c>
      <c r="W7" s="32">
        <f t="shared" ref="W7:W9" si="8">V$3*(V7/100)</f>
        <v>192</v>
      </c>
      <c r="X7" s="31">
        <v>20</v>
      </c>
      <c r="Y7" s="32">
        <f t="shared" ref="Y7:Y9" si="9">X$3*(X7/100)</f>
        <v>192</v>
      </c>
      <c r="Z7" s="31">
        <v>20</v>
      </c>
      <c r="AA7" s="32">
        <f t="shared" ref="AA7:AA9" si="10">Z$3*(Z7/100)</f>
        <v>192</v>
      </c>
      <c r="AB7" s="31">
        <v>20</v>
      </c>
      <c r="AC7" s="32">
        <f t="shared" ref="AC7:AC9" si="11">AB$3*(AB7/100)</f>
        <v>192</v>
      </c>
    </row>
    <row r="8" spans="2:29" x14ac:dyDescent="0.4">
      <c r="C8" s="22" t="s">
        <v>17</v>
      </c>
      <c r="D8" s="22"/>
      <c r="E8" s="25"/>
      <c r="F8" s="31">
        <v>60</v>
      </c>
      <c r="G8" s="32">
        <f t="shared" ref="G8:I9" si="12">F$3*(F8/100)</f>
        <v>576</v>
      </c>
      <c r="H8" s="31">
        <v>65</v>
      </c>
      <c r="I8" s="32">
        <f t="shared" si="12"/>
        <v>624</v>
      </c>
      <c r="J8" s="31">
        <v>65</v>
      </c>
      <c r="K8" s="32">
        <f t="shared" si="2"/>
        <v>624</v>
      </c>
      <c r="L8" s="31">
        <v>60</v>
      </c>
      <c r="M8" s="32">
        <f t="shared" si="3"/>
        <v>852</v>
      </c>
      <c r="N8" s="31">
        <v>65</v>
      </c>
      <c r="O8" s="32">
        <f t="shared" si="4"/>
        <v>624</v>
      </c>
      <c r="P8" s="31">
        <v>65</v>
      </c>
      <c r="Q8" s="32">
        <f t="shared" si="5"/>
        <v>624</v>
      </c>
      <c r="R8" s="31">
        <v>65</v>
      </c>
      <c r="S8" s="32">
        <f t="shared" si="6"/>
        <v>624</v>
      </c>
      <c r="T8" s="31">
        <v>65</v>
      </c>
      <c r="U8" s="32">
        <f t="shared" si="7"/>
        <v>624</v>
      </c>
      <c r="V8" s="31">
        <v>65</v>
      </c>
      <c r="W8" s="32">
        <f t="shared" si="8"/>
        <v>624</v>
      </c>
      <c r="X8" s="31">
        <v>65</v>
      </c>
      <c r="Y8" s="32">
        <f t="shared" si="9"/>
        <v>624</v>
      </c>
      <c r="Z8" s="31">
        <v>65</v>
      </c>
      <c r="AA8" s="32">
        <f t="shared" si="10"/>
        <v>624</v>
      </c>
      <c r="AB8" s="31">
        <v>65</v>
      </c>
      <c r="AC8" s="32">
        <f t="shared" si="11"/>
        <v>624</v>
      </c>
    </row>
    <row r="9" spans="2:29" x14ac:dyDescent="0.4">
      <c r="C9" s="22" t="s">
        <v>18</v>
      </c>
      <c r="D9" s="22"/>
      <c r="E9" s="25"/>
      <c r="F9" s="31">
        <v>10</v>
      </c>
      <c r="G9" s="32">
        <f t="shared" si="12"/>
        <v>96</v>
      </c>
      <c r="H9" s="31">
        <v>15</v>
      </c>
      <c r="I9" s="32">
        <f t="shared" si="12"/>
        <v>144</v>
      </c>
      <c r="J9" s="31">
        <v>15</v>
      </c>
      <c r="K9" s="32">
        <f t="shared" si="2"/>
        <v>144</v>
      </c>
      <c r="L9" s="31">
        <v>20</v>
      </c>
      <c r="M9" s="32">
        <f t="shared" si="3"/>
        <v>284</v>
      </c>
      <c r="N9" s="31">
        <v>15</v>
      </c>
      <c r="O9" s="32">
        <f t="shared" si="4"/>
        <v>144</v>
      </c>
      <c r="P9" s="31">
        <v>15</v>
      </c>
      <c r="Q9" s="32">
        <f t="shared" si="5"/>
        <v>144</v>
      </c>
      <c r="R9" s="31">
        <v>15</v>
      </c>
      <c r="S9" s="32">
        <f t="shared" si="6"/>
        <v>144</v>
      </c>
      <c r="T9" s="31">
        <v>15</v>
      </c>
      <c r="U9" s="32">
        <f t="shared" si="7"/>
        <v>144</v>
      </c>
      <c r="V9" s="31">
        <v>15</v>
      </c>
      <c r="W9" s="32">
        <f t="shared" si="8"/>
        <v>144</v>
      </c>
      <c r="X9" s="31">
        <v>15</v>
      </c>
      <c r="Y9" s="32">
        <f t="shared" si="9"/>
        <v>144</v>
      </c>
      <c r="Z9" s="31">
        <v>15</v>
      </c>
      <c r="AA9" s="32">
        <f t="shared" si="10"/>
        <v>144</v>
      </c>
      <c r="AB9" s="31">
        <v>15</v>
      </c>
      <c r="AC9" s="32">
        <f t="shared" si="11"/>
        <v>144</v>
      </c>
    </row>
    <row r="10" spans="2:29" x14ac:dyDescent="0.4">
      <c r="C10" s="23" t="s">
        <v>19</v>
      </c>
      <c r="D10" s="23"/>
      <c r="E10" s="26"/>
      <c r="F10" s="33">
        <f>SUM(F7:F9)</f>
        <v>100</v>
      </c>
      <c r="G10" s="34">
        <f>SUM(G7:G9)</f>
        <v>960</v>
      </c>
      <c r="H10" s="33">
        <f>SUM(H7:H9)</f>
        <v>100</v>
      </c>
      <c r="I10" s="34">
        <f>SUM(I7:I9)</f>
        <v>960</v>
      </c>
      <c r="J10" s="33">
        <f t="shared" ref="J10:AC10" si="13">SUM(J7:J9)</f>
        <v>100</v>
      </c>
      <c r="K10" s="34">
        <f t="shared" si="13"/>
        <v>960</v>
      </c>
      <c r="L10" s="33">
        <f t="shared" si="13"/>
        <v>100</v>
      </c>
      <c r="M10" s="34">
        <f t="shared" si="13"/>
        <v>1420</v>
      </c>
      <c r="N10" s="33">
        <f t="shared" si="13"/>
        <v>100</v>
      </c>
      <c r="O10" s="34">
        <f t="shared" si="13"/>
        <v>960</v>
      </c>
      <c r="P10" s="33">
        <f t="shared" si="13"/>
        <v>100</v>
      </c>
      <c r="Q10" s="34">
        <f t="shared" si="13"/>
        <v>960</v>
      </c>
      <c r="R10" s="33">
        <f t="shared" si="13"/>
        <v>100</v>
      </c>
      <c r="S10" s="34">
        <f t="shared" si="13"/>
        <v>960</v>
      </c>
      <c r="T10" s="33">
        <f t="shared" si="13"/>
        <v>100</v>
      </c>
      <c r="U10" s="34">
        <f t="shared" si="13"/>
        <v>960</v>
      </c>
      <c r="V10" s="33">
        <f t="shared" si="13"/>
        <v>100</v>
      </c>
      <c r="W10" s="34">
        <f t="shared" si="13"/>
        <v>960</v>
      </c>
      <c r="X10" s="33">
        <f t="shared" si="13"/>
        <v>100</v>
      </c>
      <c r="Y10" s="34">
        <f t="shared" si="13"/>
        <v>960</v>
      </c>
      <c r="Z10" s="33">
        <f t="shared" si="13"/>
        <v>100</v>
      </c>
      <c r="AA10" s="34">
        <f t="shared" si="13"/>
        <v>960</v>
      </c>
      <c r="AB10" s="33">
        <f t="shared" si="13"/>
        <v>100</v>
      </c>
      <c r="AC10" s="34">
        <f t="shared" si="13"/>
        <v>960</v>
      </c>
    </row>
    <row r="13" spans="2:29" x14ac:dyDescent="0.4">
      <c r="B13" s="1" t="s">
        <v>28</v>
      </c>
      <c r="F13" s="35">
        <f>G8</f>
        <v>576</v>
      </c>
      <c r="G13" s="35"/>
      <c r="H13" s="35">
        <f>I8</f>
        <v>624</v>
      </c>
      <c r="I13" s="35"/>
      <c r="J13" s="35">
        <f t="shared" ref="J13:AC13" si="14">K8</f>
        <v>624</v>
      </c>
      <c r="K13" s="35"/>
      <c r="L13" s="35">
        <f t="shared" ref="L13:AC13" si="15">M8</f>
        <v>852</v>
      </c>
      <c r="M13" s="35"/>
      <c r="N13" s="35">
        <f t="shared" ref="N13:AC13" si="16">O8</f>
        <v>624</v>
      </c>
      <c r="O13" s="35"/>
      <c r="P13" s="35">
        <f t="shared" ref="P13:AC13" si="17">Q8</f>
        <v>624</v>
      </c>
      <c r="Q13" s="35"/>
      <c r="R13" s="35">
        <f t="shared" ref="R13:AC13" si="18">S8</f>
        <v>624</v>
      </c>
      <c r="S13" s="35"/>
      <c r="T13" s="35">
        <f t="shared" ref="T13:AC13" si="19">U8</f>
        <v>624</v>
      </c>
      <c r="U13" s="35"/>
      <c r="V13" s="35">
        <f t="shared" ref="V13:AC13" si="20">W8</f>
        <v>624</v>
      </c>
      <c r="W13" s="35"/>
      <c r="X13" s="35">
        <f t="shared" ref="X13:AC13" si="21">Y8</f>
        <v>624</v>
      </c>
      <c r="Y13" s="35"/>
      <c r="Z13" s="35">
        <f t="shared" ref="Z13:AC13" si="22">AA8</f>
        <v>624</v>
      </c>
      <c r="AA13" s="35"/>
      <c r="AB13" s="35">
        <f t="shared" ref="AB13:AC13" si="23">AC8</f>
        <v>624</v>
      </c>
      <c r="AC13" s="35"/>
    </row>
    <row r="14" spans="2:29" x14ac:dyDescent="0.4">
      <c r="C14" s="27" t="s">
        <v>23</v>
      </c>
      <c r="D14" s="36"/>
      <c r="E14" s="28"/>
      <c r="F14" s="27" t="s">
        <v>3</v>
      </c>
      <c r="G14" s="28"/>
      <c r="H14" s="27" t="s">
        <v>4</v>
      </c>
      <c r="I14" s="28"/>
      <c r="J14" s="27" t="s">
        <v>5</v>
      </c>
      <c r="K14" s="28"/>
      <c r="L14" s="27" t="s">
        <v>6</v>
      </c>
      <c r="M14" s="28"/>
      <c r="N14" s="27" t="s">
        <v>7</v>
      </c>
      <c r="O14" s="28"/>
      <c r="P14" s="27" t="s">
        <v>8</v>
      </c>
      <c r="Q14" s="28"/>
      <c r="R14" s="27" t="s">
        <v>9</v>
      </c>
      <c r="S14" s="28"/>
      <c r="T14" s="27" t="s">
        <v>10</v>
      </c>
      <c r="U14" s="28"/>
      <c r="V14" s="27" t="s">
        <v>11</v>
      </c>
      <c r="W14" s="28"/>
      <c r="X14" s="27" t="s">
        <v>12</v>
      </c>
      <c r="Y14" s="28"/>
      <c r="Z14" s="27" t="s">
        <v>13</v>
      </c>
      <c r="AA14" s="28"/>
      <c r="AB14" s="27" t="s">
        <v>14</v>
      </c>
      <c r="AC14" s="28"/>
    </row>
    <row r="15" spans="2:29" x14ac:dyDescent="0.4">
      <c r="C15" s="37"/>
      <c r="D15" s="20"/>
      <c r="E15" s="38"/>
      <c r="F15" s="29" t="s">
        <v>21</v>
      </c>
      <c r="G15" s="30" t="s">
        <v>22</v>
      </c>
      <c r="H15" s="29" t="s">
        <v>21</v>
      </c>
      <c r="I15" s="30" t="s">
        <v>22</v>
      </c>
      <c r="J15" s="29" t="s">
        <v>21</v>
      </c>
      <c r="K15" s="30" t="s">
        <v>22</v>
      </c>
      <c r="L15" s="29" t="s">
        <v>21</v>
      </c>
      <c r="M15" s="30" t="s">
        <v>22</v>
      </c>
      <c r="N15" s="29" t="s">
        <v>21</v>
      </c>
      <c r="O15" s="30" t="s">
        <v>22</v>
      </c>
      <c r="P15" s="29" t="s">
        <v>21</v>
      </c>
      <c r="Q15" s="30" t="s">
        <v>22</v>
      </c>
      <c r="R15" s="29" t="s">
        <v>21</v>
      </c>
      <c r="S15" s="30" t="s">
        <v>22</v>
      </c>
      <c r="T15" s="29" t="s">
        <v>21</v>
      </c>
      <c r="U15" s="30" t="s">
        <v>22</v>
      </c>
      <c r="V15" s="29" t="s">
        <v>21</v>
      </c>
      <c r="W15" s="30" t="s">
        <v>22</v>
      </c>
      <c r="X15" s="29" t="s">
        <v>21</v>
      </c>
      <c r="Y15" s="30" t="s">
        <v>22</v>
      </c>
      <c r="Z15" s="29" t="s">
        <v>21</v>
      </c>
      <c r="AA15" s="30" t="s">
        <v>22</v>
      </c>
      <c r="AB15" s="29" t="s">
        <v>21</v>
      </c>
      <c r="AC15" s="30" t="s">
        <v>22</v>
      </c>
    </row>
    <row r="16" spans="2:29" x14ac:dyDescent="0.4">
      <c r="C16" s="39" t="s">
        <v>24</v>
      </c>
      <c r="D16" s="22"/>
      <c r="E16" s="40"/>
      <c r="F16" s="31">
        <v>30</v>
      </c>
      <c r="G16" s="32">
        <f>F$13*(F16/100)</f>
        <v>172.79999999999998</v>
      </c>
      <c r="H16" s="31">
        <v>20</v>
      </c>
      <c r="I16" s="32">
        <f>H$13*(H16/100)</f>
        <v>124.80000000000001</v>
      </c>
      <c r="J16" s="31">
        <v>20</v>
      </c>
      <c r="K16" s="32">
        <f>J$13*(J16/100)</f>
        <v>124.80000000000001</v>
      </c>
      <c r="L16" s="31">
        <v>20</v>
      </c>
      <c r="M16" s="32">
        <f>L$13*(L16/100)</f>
        <v>170.4</v>
      </c>
      <c r="N16" s="31">
        <v>20</v>
      </c>
      <c r="O16" s="32">
        <f>N$13*(N16/100)</f>
        <v>124.80000000000001</v>
      </c>
      <c r="P16" s="31">
        <v>20</v>
      </c>
      <c r="Q16" s="32">
        <f>P$13*(P16/100)</f>
        <v>124.80000000000001</v>
      </c>
      <c r="R16" s="31">
        <v>20</v>
      </c>
      <c r="S16" s="32">
        <f>R$13*(R16/100)</f>
        <v>124.80000000000001</v>
      </c>
      <c r="T16" s="31">
        <v>20</v>
      </c>
      <c r="U16" s="32">
        <f>T$13*(T16/100)</f>
        <v>124.80000000000001</v>
      </c>
      <c r="V16" s="31">
        <v>20</v>
      </c>
      <c r="W16" s="32">
        <f>V$13*(V16/100)</f>
        <v>124.80000000000001</v>
      </c>
      <c r="X16" s="31">
        <v>20</v>
      </c>
      <c r="Y16" s="32">
        <f>X$13*(X16/100)</f>
        <v>124.80000000000001</v>
      </c>
      <c r="Z16" s="31">
        <v>20</v>
      </c>
      <c r="AA16" s="32">
        <f>Z$13*(Z16/100)</f>
        <v>124.80000000000001</v>
      </c>
      <c r="AB16" s="31">
        <v>20</v>
      </c>
      <c r="AC16" s="32">
        <f>AB$13*(AB16/100)</f>
        <v>124.80000000000001</v>
      </c>
    </row>
    <row r="17" spans="2:29" x14ac:dyDescent="0.4">
      <c r="C17" s="39" t="s">
        <v>25</v>
      </c>
      <c r="D17" s="22"/>
      <c r="E17" s="40"/>
      <c r="F17" s="31">
        <v>60</v>
      </c>
      <c r="G17" s="32">
        <f t="shared" ref="G17:I18" si="24">F$13*(F17/100)</f>
        <v>345.59999999999997</v>
      </c>
      <c r="H17" s="31">
        <v>65</v>
      </c>
      <c r="I17" s="32">
        <f t="shared" si="24"/>
        <v>405.6</v>
      </c>
      <c r="J17" s="31">
        <v>70</v>
      </c>
      <c r="K17" s="32">
        <f t="shared" ref="K17:K18" si="25">J$13*(J17/100)</f>
        <v>436.79999999999995</v>
      </c>
      <c r="L17" s="31">
        <v>60</v>
      </c>
      <c r="M17" s="32">
        <f t="shared" ref="M17:M18" si="26">L$13*(L17/100)</f>
        <v>511.2</v>
      </c>
      <c r="N17" s="31">
        <v>65</v>
      </c>
      <c r="O17" s="32">
        <f t="shared" ref="O17:O18" si="27">N$13*(N17/100)</f>
        <v>405.6</v>
      </c>
      <c r="P17" s="31">
        <v>65</v>
      </c>
      <c r="Q17" s="32">
        <f t="shared" ref="Q17:Q18" si="28">P$13*(P17/100)</f>
        <v>405.6</v>
      </c>
      <c r="R17" s="31">
        <v>65</v>
      </c>
      <c r="S17" s="32">
        <f t="shared" ref="S17:S18" si="29">R$13*(R17/100)</f>
        <v>405.6</v>
      </c>
      <c r="T17" s="31">
        <v>65</v>
      </c>
      <c r="U17" s="32">
        <f t="shared" ref="U17:U18" si="30">T$13*(T17/100)</f>
        <v>405.6</v>
      </c>
      <c r="V17" s="31">
        <v>65</v>
      </c>
      <c r="W17" s="32">
        <f t="shared" ref="W17:W18" si="31">V$13*(V17/100)</f>
        <v>405.6</v>
      </c>
      <c r="X17" s="31">
        <v>65</v>
      </c>
      <c r="Y17" s="32">
        <f t="shared" ref="Y17:Y18" si="32">X$13*(X17/100)</f>
        <v>405.6</v>
      </c>
      <c r="Z17" s="31">
        <v>65</v>
      </c>
      <c r="AA17" s="32">
        <f t="shared" ref="AA17:AC18" si="33">Z$13*(Z17/100)</f>
        <v>405.6</v>
      </c>
      <c r="AB17" s="31">
        <v>65</v>
      </c>
      <c r="AC17" s="32">
        <f t="shared" si="33"/>
        <v>405.6</v>
      </c>
    </row>
    <row r="18" spans="2:29" x14ac:dyDescent="0.4">
      <c r="C18" s="39" t="s">
        <v>26</v>
      </c>
      <c r="D18" s="22"/>
      <c r="E18" s="40"/>
      <c r="F18" s="31">
        <v>10</v>
      </c>
      <c r="G18" s="32">
        <f t="shared" si="24"/>
        <v>57.6</v>
      </c>
      <c r="H18" s="31">
        <v>15</v>
      </c>
      <c r="I18" s="32">
        <f t="shared" si="24"/>
        <v>93.6</v>
      </c>
      <c r="J18" s="31">
        <v>10</v>
      </c>
      <c r="K18" s="32">
        <f t="shared" si="25"/>
        <v>62.400000000000006</v>
      </c>
      <c r="L18" s="31">
        <v>20</v>
      </c>
      <c r="M18" s="32">
        <f t="shared" si="26"/>
        <v>170.4</v>
      </c>
      <c r="N18" s="31">
        <v>15</v>
      </c>
      <c r="O18" s="32">
        <f t="shared" si="27"/>
        <v>93.6</v>
      </c>
      <c r="P18" s="31">
        <v>15</v>
      </c>
      <c r="Q18" s="32">
        <f t="shared" si="28"/>
        <v>93.6</v>
      </c>
      <c r="R18" s="31">
        <v>15</v>
      </c>
      <c r="S18" s="32">
        <f t="shared" si="29"/>
        <v>93.6</v>
      </c>
      <c r="T18" s="31">
        <v>15</v>
      </c>
      <c r="U18" s="32">
        <f t="shared" si="30"/>
        <v>93.6</v>
      </c>
      <c r="V18" s="31">
        <v>15</v>
      </c>
      <c r="W18" s="32">
        <f t="shared" si="31"/>
        <v>93.6</v>
      </c>
      <c r="X18" s="31">
        <v>15</v>
      </c>
      <c r="Y18" s="32">
        <f t="shared" si="32"/>
        <v>93.6</v>
      </c>
      <c r="Z18" s="31">
        <v>15</v>
      </c>
      <c r="AA18" s="32">
        <f t="shared" si="33"/>
        <v>93.6</v>
      </c>
      <c r="AB18" s="31">
        <v>15</v>
      </c>
      <c r="AC18" s="32">
        <f t="shared" si="33"/>
        <v>93.6</v>
      </c>
    </row>
    <row r="19" spans="2:29" x14ac:dyDescent="0.4">
      <c r="C19" s="41" t="s">
        <v>19</v>
      </c>
      <c r="D19" s="42"/>
      <c r="E19" s="43"/>
      <c r="F19" s="33">
        <f>SUM(F16:F18)</f>
        <v>100</v>
      </c>
      <c r="G19" s="34">
        <f>SUM(G16:G18)</f>
        <v>576</v>
      </c>
      <c r="H19" s="33">
        <f>SUM(H16:H18)</f>
        <v>100</v>
      </c>
      <c r="I19" s="34">
        <f>SUM(I16:I18)</f>
        <v>624.00000000000011</v>
      </c>
      <c r="J19" s="33">
        <f t="shared" ref="J19:AC19" si="34">SUM(J16:J18)</f>
        <v>100</v>
      </c>
      <c r="K19" s="34">
        <f t="shared" si="34"/>
        <v>623.99999999999989</v>
      </c>
      <c r="L19" s="33">
        <f t="shared" si="34"/>
        <v>100</v>
      </c>
      <c r="M19" s="34">
        <f t="shared" si="34"/>
        <v>852</v>
      </c>
      <c r="N19" s="33">
        <f t="shared" si="34"/>
        <v>100</v>
      </c>
      <c r="O19" s="34">
        <f t="shared" si="34"/>
        <v>624.00000000000011</v>
      </c>
      <c r="P19" s="33">
        <f t="shared" si="34"/>
        <v>100</v>
      </c>
      <c r="Q19" s="34">
        <f t="shared" si="34"/>
        <v>624.00000000000011</v>
      </c>
      <c r="R19" s="33">
        <f t="shared" si="34"/>
        <v>100</v>
      </c>
      <c r="S19" s="34">
        <f t="shared" si="34"/>
        <v>624.00000000000011</v>
      </c>
      <c r="T19" s="33">
        <f t="shared" si="34"/>
        <v>100</v>
      </c>
      <c r="U19" s="34">
        <f t="shared" si="34"/>
        <v>624.00000000000011</v>
      </c>
      <c r="V19" s="33">
        <f t="shared" si="34"/>
        <v>100</v>
      </c>
      <c r="W19" s="34">
        <f t="shared" si="34"/>
        <v>624.00000000000011</v>
      </c>
      <c r="X19" s="33">
        <f t="shared" si="34"/>
        <v>100</v>
      </c>
      <c r="Y19" s="34">
        <f t="shared" si="34"/>
        <v>624.00000000000011</v>
      </c>
      <c r="Z19" s="33">
        <f t="shared" si="34"/>
        <v>100</v>
      </c>
      <c r="AA19" s="34">
        <f t="shared" si="34"/>
        <v>624.00000000000011</v>
      </c>
      <c r="AB19" s="33">
        <f t="shared" si="34"/>
        <v>100</v>
      </c>
      <c r="AC19" s="34">
        <f t="shared" si="34"/>
        <v>624.00000000000011</v>
      </c>
    </row>
    <row r="22" spans="2:29" x14ac:dyDescent="0.4">
      <c r="B22" s="1" t="s">
        <v>29</v>
      </c>
      <c r="F22" s="44">
        <f>G17</f>
        <v>345.59999999999997</v>
      </c>
      <c r="G22" s="44"/>
      <c r="H22" s="44">
        <f t="shared" ref="H22:AC22" si="35">I17</f>
        <v>405.6</v>
      </c>
      <c r="I22" s="44"/>
      <c r="J22" s="44">
        <f t="shared" ref="J22:AC22" si="36">K17</f>
        <v>436.79999999999995</v>
      </c>
      <c r="K22" s="44"/>
      <c r="L22" s="44">
        <f t="shared" ref="L22:AC22" si="37">M17</f>
        <v>511.2</v>
      </c>
      <c r="M22" s="44"/>
      <c r="N22" s="44">
        <f t="shared" ref="N22:AC22" si="38">O17</f>
        <v>405.6</v>
      </c>
      <c r="O22" s="44"/>
      <c r="P22" s="44">
        <f t="shared" ref="P22:AC22" si="39">Q17</f>
        <v>405.6</v>
      </c>
      <c r="Q22" s="44"/>
      <c r="R22" s="44">
        <f t="shared" ref="R22:AC22" si="40">S17</f>
        <v>405.6</v>
      </c>
      <c r="S22" s="44"/>
      <c r="T22" s="44">
        <f t="shared" ref="T22:AC22" si="41">U17</f>
        <v>405.6</v>
      </c>
      <c r="U22" s="44"/>
      <c r="V22" s="44">
        <f t="shared" ref="V22:AC22" si="42">W17</f>
        <v>405.6</v>
      </c>
      <c r="W22" s="44"/>
      <c r="X22" s="44">
        <f t="shared" ref="X22:AC22" si="43">Y17</f>
        <v>405.6</v>
      </c>
      <c r="Y22" s="44"/>
      <c r="Z22" s="44">
        <f t="shared" ref="Z22:AC22" si="44">AA17</f>
        <v>405.6</v>
      </c>
      <c r="AA22" s="44"/>
      <c r="AB22" s="44">
        <f t="shared" ref="AB22:AC22" si="45">AC17</f>
        <v>405.6</v>
      </c>
      <c r="AC22" s="44"/>
    </row>
    <row r="23" spans="2:29" x14ac:dyDescent="0.4">
      <c r="C23" s="27" t="s">
        <v>23</v>
      </c>
      <c r="D23" s="36"/>
      <c r="E23" s="28"/>
      <c r="F23" s="27" t="s">
        <v>3</v>
      </c>
      <c r="G23" s="28"/>
      <c r="H23" s="27" t="s">
        <v>4</v>
      </c>
      <c r="I23" s="28"/>
      <c r="J23" s="27" t="s">
        <v>5</v>
      </c>
      <c r="K23" s="28"/>
      <c r="L23" s="27" t="s">
        <v>6</v>
      </c>
      <c r="M23" s="28"/>
      <c r="N23" s="27" t="s">
        <v>7</v>
      </c>
      <c r="O23" s="28"/>
      <c r="P23" s="27" t="s">
        <v>8</v>
      </c>
      <c r="Q23" s="28"/>
      <c r="R23" s="27" t="s">
        <v>9</v>
      </c>
      <c r="S23" s="28"/>
      <c r="T23" s="27" t="s">
        <v>10</v>
      </c>
      <c r="U23" s="28"/>
      <c r="V23" s="27" t="s">
        <v>11</v>
      </c>
      <c r="W23" s="28"/>
      <c r="X23" s="27" t="s">
        <v>12</v>
      </c>
      <c r="Y23" s="28"/>
      <c r="Z23" s="27" t="s">
        <v>13</v>
      </c>
      <c r="AA23" s="28"/>
      <c r="AB23" s="27" t="s">
        <v>14</v>
      </c>
      <c r="AC23" s="28"/>
    </row>
    <row r="24" spans="2:29" x14ac:dyDescent="0.4">
      <c r="C24" s="37"/>
      <c r="D24" s="20"/>
      <c r="E24" s="38"/>
      <c r="F24" s="29" t="s">
        <v>21</v>
      </c>
      <c r="G24" s="30" t="s">
        <v>22</v>
      </c>
      <c r="H24" s="29" t="s">
        <v>21</v>
      </c>
      <c r="I24" s="30" t="s">
        <v>22</v>
      </c>
      <c r="J24" s="29" t="s">
        <v>21</v>
      </c>
      <c r="K24" s="30" t="s">
        <v>22</v>
      </c>
      <c r="L24" s="29" t="s">
        <v>21</v>
      </c>
      <c r="M24" s="30" t="s">
        <v>22</v>
      </c>
      <c r="N24" s="29" t="s">
        <v>21</v>
      </c>
      <c r="O24" s="30" t="s">
        <v>22</v>
      </c>
      <c r="P24" s="29" t="s">
        <v>21</v>
      </c>
      <c r="Q24" s="30" t="s">
        <v>22</v>
      </c>
      <c r="R24" s="29" t="s">
        <v>21</v>
      </c>
      <c r="S24" s="30" t="s">
        <v>22</v>
      </c>
      <c r="T24" s="29" t="s">
        <v>21</v>
      </c>
      <c r="U24" s="30" t="s">
        <v>22</v>
      </c>
      <c r="V24" s="29" t="s">
        <v>21</v>
      </c>
      <c r="W24" s="30" t="s">
        <v>22</v>
      </c>
      <c r="X24" s="29" t="s">
        <v>21</v>
      </c>
      <c r="Y24" s="30" t="s">
        <v>22</v>
      </c>
      <c r="Z24" s="29" t="s">
        <v>21</v>
      </c>
      <c r="AA24" s="30" t="s">
        <v>22</v>
      </c>
      <c r="AB24" s="29" t="s">
        <v>21</v>
      </c>
      <c r="AC24" s="30" t="s">
        <v>22</v>
      </c>
    </row>
    <row r="25" spans="2:29" x14ac:dyDescent="0.4">
      <c r="C25" s="39" t="s">
        <v>30</v>
      </c>
      <c r="D25" s="22"/>
      <c r="E25" s="40"/>
      <c r="F25" s="31">
        <v>20</v>
      </c>
      <c r="G25" s="32">
        <f>F$22*(F25/100)</f>
        <v>69.11999999999999</v>
      </c>
      <c r="H25" s="31">
        <v>20</v>
      </c>
      <c r="I25" s="32">
        <f>H$22*(H25/100)</f>
        <v>81.12</v>
      </c>
      <c r="J25" s="31">
        <v>20</v>
      </c>
      <c r="K25" s="32">
        <f>J$22*(J25/100)</f>
        <v>87.36</v>
      </c>
      <c r="L25" s="31">
        <v>20</v>
      </c>
      <c r="M25" s="32">
        <f>L$22*(L25/100)</f>
        <v>102.24000000000001</v>
      </c>
      <c r="N25" s="31">
        <v>20</v>
      </c>
      <c r="O25" s="32">
        <f>N$22*(N25/100)</f>
        <v>81.12</v>
      </c>
      <c r="P25" s="31">
        <v>20</v>
      </c>
      <c r="Q25" s="32">
        <f>P$22*(P25/100)</f>
        <v>81.12</v>
      </c>
      <c r="R25" s="31">
        <v>20</v>
      </c>
      <c r="S25" s="32">
        <f>R$22*(R25/100)</f>
        <v>81.12</v>
      </c>
      <c r="T25" s="31">
        <v>20</v>
      </c>
      <c r="U25" s="32">
        <f>T$22*(T25/100)</f>
        <v>81.12</v>
      </c>
      <c r="V25" s="31">
        <v>20</v>
      </c>
      <c r="W25" s="32">
        <f>V$22*(V25/100)</f>
        <v>81.12</v>
      </c>
      <c r="X25" s="31">
        <v>20</v>
      </c>
      <c r="Y25" s="32">
        <f>X$22*(X25/100)</f>
        <v>81.12</v>
      </c>
      <c r="Z25" s="31">
        <v>20</v>
      </c>
      <c r="AA25" s="32">
        <f>Z$22*(Z25/100)</f>
        <v>81.12</v>
      </c>
      <c r="AB25" s="31">
        <v>20</v>
      </c>
      <c r="AC25" s="32">
        <f>AB$22*(AB25/100)</f>
        <v>81.12</v>
      </c>
    </row>
    <row r="26" spans="2:29" x14ac:dyDescent="0.4">
      <c r="C26" s="39" t="s">
        <v>31</v>
      </c>
      <c r="D26" s="22"/>
      <c r="E26" s="40"/>
      <c r="F26" s="31">
        <v>15</v>
      </c>
      <c r="G26" s="32">
        <f t="shared" ref="G26:I28" si="46">F$22*(F26/100)</f>
        <v>51.839999999999996</v>
      </c>
      <c r="H26" s="31">
        <v>30</v>
      </c>
      <c r="I26" s="32">
        <f t="shared" si="46"/>
        <v>121.68</v>
      </c>
      <c r="J26" s="31">
        <v>15</v>
      </c>
      <c r="K26" s="32">
        <f t="shared" ref="K26:K28" si="47">J$22*(J26/100)</f>
        <v>65.52</v>
      </c>
      <c r="L26" s="31">
        <v>15</v>
      </c>
      <c r="M26" s="32">
        <f t="shared" ref="M26:M28" si="48">L$22*(L26/100)</f>
        <v>76.679999999999993</v>
      </c>
      <c r="N26" s="31">
        <v>15</v>
      </c>
      <c r="O26" s="32">
        <f t="shared" ref="O26:O28" si="49">N$22*(N26/100)</f>
        <v>60.84</v>
      </c>
      <c r="P26" s="31">
        <v>15</v>
      </c>
      <c r="Q26" s="32">
        <f t="shared" ref="Q26:Q28" si="50">P$22*(P26/100)</f>
        <v>60.84</v>
      </c>
      <c r="R26" s="31">
        <v>15</v>
      </c>
      <c r="S26" s="32">
        <f t="shared" ref="S26:S28" si="51">R$22*(R26/100)</f>
        <v>60.84</v>
      </c>
      <c r="T26" s="31">
        <v>15</v>
      </c>
      <c r="U26" s="32">
        <f t="shared" ref="U26:U28" si="52">T$22*(T26/100)</f>
        <v>60.84</v>
      </c>
      <c r="V26" s="31">
        <v>15</v>
      </c>
      <c r="W26" s="32">
        <f t="shared" ref="W26:W28" si="53">V$22*(V26/100)</f>
        <v>60.84</v>
      </c>
      <c r="X26" s="31">
        <v>15</v>
      </c>
      <c r="Y26" s="32">
        <f t="shared" ref="Y26:Y28" si="54">X$22*(X26/100)</f>
        <v>60.84</v>
      </c>
      <c r="Z26" s="31">
        <v>15</v>
      </c>
      <c r="AA26" s="32">
        <f t="shared" ref="AA26:AA28" si="55">Z$22*(Z26/100)</f>
        <v>60.84</v>
      </c>
      <c r="AB26" s="31">
        <v>15</v>
      </c>
      <c r="AC26" s="32">
        <f t="shared" ref="AC26:AC28" si="56">AB$22*(AB26/100)</f>
        <v>60.84</v>
      </c>
    </row>
    <row r="27" spans="2:29" x14ac:dyDescent="0.4">
      <c r="C27" s="39" t="s">
        <v>32</v>
      </c>
      <c r="D27" s="22"/>
      <c r="E27" s="40"/>
      <c r="F27" s="31">
        <v>25</v>
      </c>
      <c r="G27" s="32">
        <f t="shared" si="46"/>
        <v>86.399999999999991</v>
      </c>
      <c r="H27" s="31">
        <v>25</v>
      </c>
      <c r="I27" s="32">
        <f t="shared" si="46"/>
        <v>101.4</v>
      </c>
      <c r="J27" s="31">
        <v>25</v>
      </c>
      <c r="K27" s="32">
        <f t="shared" si="47"/>
        <v>109.19999999999999</v>
      </c>
      <c r="L27" s="31">
        <v>25</v>
      </c>
      <c r="M27" s="32">
        <f t="shared" si="48"/>
        <v>127.8</v>
      </c>
      <c r="N27" s="31">
        <v>25</v>
      </c>
      <c r="O27" s="32">
        <f t="shared" si="49"/>
        <v>101.4</v>
      </c>
      <c r="P27" s="31">
        <v>25</v>
      </c>
      <c r="Q27" s="32">
        <f t="shared" si="50"/>
        <v>101.4</v>
      </c>
      <c r="R27" s="31">
        <v>25</v>
      </c>
      <c r="S27" s="32">
        <f t="shared" si="51"/>
        <v>101.4</v>
      </c>
      <c r="T27" s="31">
        <v>25</v>
      </c>
      <c r="U27" s="32">
        <f t="shared" si="52"/>
        <v>101.4</v>
      </c>
      <c r="V27" s="31">
        <v>25</v>
      </c>
      <c r="W27" s="32">
        <f t="shared" si="53"/>
        <v>101.4</v>
      </c>
      <c r="X27" s="31">
        <v>25</v>
      </c>
      <c r="Y27" s="32">
        <f t="shared" si="54"/>
        <v>101.4</v>
      </c>
      <c r="Z27" s="31">
        <v>25</v>
      </c>
      <c r="AA27" s="32">
        <f t="shared" si="55"/>
        <v>101.4</v>
      </c>
      <c r="AB27" s="31">
        <v>25</v>
      </c>
      <c r="AC27" s="32">
        <f t="shared" si="56"/>
        <v>101.4</v>
      </c>
    </row>
    <row r="28" spans="2:29" x14ac:dyDescent="0.4">
      <c r="C28" s="39" t="s">
        <v>33</v>
      </c>
      <c r="D28" s="22"/>
      <c r="E28" s="40"/>
      <c r="F28" s="45">
        <v>40</v>
      </c>
      <c r="G28" s="32">
        <f t="shared" si="46"/>
        <v>138.23999999999998</v>
      </c>
      <c r="H28" s="45">
        <v>25</v>
      </c>
      <c r="I28" s="32">
        <f t="shared" si="46"/>
        <v>101.4</v>
      </c>
      <c r="J28" s="45">
        <v>40</v>
      </c>
      <c r="K28" s="32">
        <f t="shared" si="47"/>
        <v>174.72</v>
      </c>
      <c r="L28" s="45">
        <v>40</v>
      </c>
      <c r="M28" s="32">
        <f t="shared" si="48"/>
        <v>204.48000000000002</v>
      </c>
      <c r="N28" s="45">
        <v>40</v>
      </c>
      <c r="O28" s="32">
        <f t="shared" si="49"/>
        <v>162.24</v>
      </c>
      <c r="P28" s="45">
        <v>40</v>
      </c>
      <c r="Q28" s="32">
        <f t="shared" si="50"/>
        <v>162.24</v>
      </c>
      <c r="R28" s="45">
        <v>40</v>
      </c>
      <c r="S28" s="32">
        <f t="shared" si="51"/>
        <v>162.24</v>
      </c>
      <c r="T28" s="45">
        <v>40</v>
      </c>
      <c r="U28" s="32">
        <f t="shared" si="52"/>
        <v>162.24</v>
      </c>
      <c r="V28" s="45">
        <v>40</v>
      </c>
      <c r="W28" s="32">
        <f t="shared" si="53"/>
        <v>162.24</v>
      </c>
      <c r="X28" s="45">
        <v>40</v>
      </c>
      <c r="Y28" s="32">
        <f t="shared" si="54"/>
        <v>162.24</v>
      </c>
      <c r="Z28" s="45">
        <v>40</v>
      </c>
      <c r="AA28" s="32">
        <f t="shared" si="55"/>
        <v>162.24</v>
      </c>
      <c r="AB28" s="45">
        <v>40</v>
      </c>
      <c r="AC28" s="32">
        <f t="shared" si="56"/>
        <v>162.24</v>
      </c>
    </row>
    <row r="29" spans="2:29" x14ac:dyDescent="0.4">
      <c r="C29" s="41" t="s">
        <v>19</v>
      </c>
      <c r="D29" s="42"/>
      <c r="E29" s="43"/>
      <c r="F29" s="33">
        <f>SUM(F25:F28)</f>
        <v>100</v>
      </c>
      <c r="G29" s="34">
        <f>SUM(G25:G28)</f>
        <v>345.59999999999991</v>
      </c>
      <c r="H29" s="33">
        <f>SUM(H25:H28)</f>
        <v>100</v>
      </c>
      <c r="I29" s="34">
        <f>SUM(I25:I28)</f>
        <v>405.6</v>
      </c>
      <c r="J29" s="33">
        <f>SUM(J25:J28)</f>
        <v>100</v>
      </c>
      <c r="K29" s="34">
        <f>SUM(K25:K28)</f>
        <v>436.79999999999995</v>
      </c>
      <c r="L29" s="33">
        <f>SUM(L25:L28)</f>
        <v>100</v>
      </c>
      <c r="M29" s="34">
        <f>SUM(M25:M28)</f>
        <v>511.20000000000005</v>
      </c>
      <c r="N29" s="33">
        <f>SUM(N25:N28)</f>
        <v>100</v>
      </c>
      <c r="O29" s="34">
        <f>SUM(O25:O28)</f>
        <v>405.6</v>
      </c>
      <c r="P29" s="33">
        <f>SUM(P25:P28)</f>
        <v>100</v>
      </c>
      <c r="Q29" s="34">
        <f>SUM(Q25:Q28)</f>
        <v>405.6</v>
      </c>
      <c r="R29" s="33">
        <f>SUM(R25:R28)</f>
        <v>100</v>
      </c>
      <c r="S29" s="34">
        <f>SUM(S25:S28)</f>
        <v>405.6</v>
      </c>
      <c r="T29" s="33">
        <f>SUM(T25:T28)</f>
        <v>100</v>
      </c>
      <c r="U29" s="34">
        <f>SUM(U25:U28)</f>
        <v>405.6</v>
      </c>
      <c r="V29" s="33">
        <f>SUM(V25:V28)</f>
        <v>100</v>
      </c>
      <c r="W29" s="34">
        <f>SUM(W25:W28)</f>
        <v>405.6</v>
      </c>
      <c r="X29" s="33">
        <f>SUM(X25:X28)</f>
        <v>100</v>
      </c>
      <c r="Y29" s="34">
        <f>SUM(Y25:Y28)</f>
        <v>405.6</v>
      </c>
      <c r="Z29" s="33">
        <f>SUM(Z25:Z28)</f>
        <v>100</v>
      </c>
      <c r="AA29" s="34">
        <f>SUM(AA25:AA28)</f>
        <v>405.6</v>
      </c>
      <c r="AB29" s="33">
        <f>SUM(AB25:AB28)</f>
        <v>100</v>
      </c>
      <c r="AC29" s="34">
        <f>SUM(AC25:AC28)</f>
        <v>405.6</v>
      </c>
    </row>
  </sheetData>
  <mergeCells count="100">
    <mergeCell ref="C26:E26"/>
    <mergeCell ref="C27:E27"/>
    <mergeCell ref="C28:E28"/>
    <mergeCell ref="C29:E29"/>
    <mergeCell ref="T23:U23"/>
    <mergeCell ref="V23:W23"/>
    <mergeCell ref="X23:Y23"/>
    <mergeCell ref="Z23:AA23"/>
    <mergeCell ref="AB23:AC23"/>
    <mergeCell ref="C25:E25"/>
    <mergeCell ref="Z22:AA22"/>
    <mergeCell ref="AB22:AC22"/>
    <mergeCell ref="C23:E24"/>
    <mergeCell ref="F23:G23"/>
    <mergeCell ref="H23:I23"/>
    <mergeCell ref="J23:K23"/>
    <mergeCell ref="L23:M23"/>
    <mergeCell ref="N23:O23"/>
    <mergeCell ref="P23:Q23"/>
    <mergeCell ref="R23:S23"/>
    <mergeCell ref="N22:O22"/>
    <mergeCell ref="P22:Q22"/>
    <mergeCell ref="R22:S22"/>
    <mergeCell ref="T22:U22"/>
    <mergeCell ref="V22:W22"/>
    <mergeCell ref="X22:Y22"/>
    <mergeCell ref="C18:E18"/>
    <mergeCell ref="C19:E19"/>
    <mergeCell ref="F22:G22"/>
    <mergeCell ref="H22:I22"/>
    <mergeCell ref="J22:K22"/>
    <mergeCell ref="L22:M22"/>
    <mergeCell ref="V14:W14"/>
    <mergeCell ref="X14:Y14"/>
    <mergeCell ref="Z14:AA14"/>
    <mergeCell ref="AB14:AC14"/>
    <mergeCell ref="C16:E16"/>
    <mergeCell ref="C17:E17"/>
    <mergeCell ref="AB13:AC13"/>
    <mergeCell ref="C14:E15"/>
    <mergeCell ref="F14:G14"/>
    <mergeCell ref="H14:I14"/>
    <mergeCell ref="J14:K14"/>
    <mergeCell ref="L14:M14"/>
    <mergeCell ref="N14:O14"/>
    <mergeCell ref="P14:Q14"/>
    <mergeCell ref="R14:S14"/>
    <mergeCell ref="T14:U14"/>
    <mergeCell ref="P13:Q13"/>
    <mergeCell ref="R13:S13"/>
    <mergeCell ref="T13:U13"/>
    <mergeCell ref="V13:W13"/>
    <mergeCell ref="X13:Y13"/>
    <mergeCell ref="Z13:AA13"/>
    <mergeCell ref="AB5:AC5"/>
    <mergeCell ref="C7:E7"/>
    <mergeCell ref="C8:E8"/>
    <mergeCell ref="C9:E9"/>
    <mergeCell ref="C10:E10"/>
    <mergeCell ref="F13:G13"/>
    <mergeCell ref="H13:I13"/>
    <mergeCell ref="J13:K13"/>
    <mergeCell ref="L13:M13"/>
    <mergeCell ref="N13:O13"/>
    <mergeCell ref="P5:Q5"/>
    <mergeCell ref="R5:S5"/>
    <mergeCell ref="T5:U5"/>
    <mergeCell ref="V5:W5"/>
    <mergeCell ref="X5:Y5"/>
    <mergeCell ref="Z5:AA5"/>
    <mergeCell ref="C5:E6"/>
    <mergeCell ref="F5:G5"/>
    <mergeCell ref="H5:I5"/>
    <mergeCell ref="J5:K5"/>
    <mergeCell ref="L5:M5"/>
    <mergeCell ref="N5:O5"/>
    <mergeCell ref="R3:S3"/>
    <mergeCell ref="T3:U3"/>
    <mergeCell ref="V3:W3"/>
    <mergeCell ref="X3:Y3"/>
    <mergeCell ref="Z3:AA3"/>
    <mergeCell ref="AB3:AC3"/>
    <mergeCell ref="F3:G3"/>
    <mergeCell ref="H3:I3"/>
    <mergeCell ref="J3:K3"/>
    <mergeCell ref="L3:M3"/>
    <mergeCell ref="N3:O3"/>
    <mergeCell ref="P3:Q3"/>
    <mergeCell ref="R2:S2"/>
    <mergeCell ref="T2:U2"/>
    <mergeCell ref="V2:W2"/>
    <mergeCell ref="X2:Y2"/>
    <mergeCell ref="Z2:AA2"/>
    <mergeCell ref="AB2:AC2"/>
    <mergeCell ref="F2:G2"/>
    <mergeCell ref="H2:I2"/>
    <mergeCell ref="J2:K2"/>
    <mergeCell ref="L2:M2"/>
    <mergeCell ref="N2:O2"/>
    <mergeCell ref="P2:Q2"/>
  </mergeCells>
  <phoneticPr fontId="1" type="noConversion"/>
  <pageMargins left="0.7" right="0.7" top="0.75" bottom="0.75" header="0.3" footer="0.3"/>
  <pageSetup paperSize="9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10"/>
  <sheetViews>
    <sheetView topLeftCell="B1" workbookViewId="0">
      <selection activeCell="B2" sqref="B2:AC10"/>
    </sheetView>
  </sheetViews>
  <sheetFormatPr defaultRowHeight="15.6" x14ac:dyDescent="0.4"/>
  <cols>
    <col min="1" max="1" width="8.796875" style="1"/>
    <col min="2" max="2" width="13.69921875" style="1" bestFit="1" customWidth="1"/>
    <col min="3" max="5" width="6.796875" style="1" bestFit="1" customWidth="1"/>
    <col min="6" max="29" width="4.8984375" style="1" customWidth="1"/>
    <col min="30" max="16384" width="8.796875" style="1"/>
  </cols>
  <sheetData>
    <row r="2" spans="2:29" x14ac:dyDescent="0.4">
      <c r="B2" s="16"/>
      <c r="C2" s="7" t="s">
        <v>0</v>
      </c>
      <c r="D2" s="7" t="s">
        <v>1</v>
      </c>
      <c r="E2" s="7" t="s">
        <v>2</v>
      </c>
      <c r="F2" s="2" t="s">
        <v>3</v>
      </c>
      <c r="G2" s="2"/>
      <c r="H2" s="2" t="s">
        <v>4</v>
      </c>
      <c r="I2" s="2"/>
      <c r="J2" s="2" t="s">
        <v>5</v>
      </c>
      <c r="K2" s="2"/>
      <c r="L2" s="2" t="s">
        <v>6</v>
      </c>
      <c r="M2" s="2"/>
      <c r="N2" s="2" t="s">
        <v>7</v>
      </c>
      <c r="O2" s="2"/>
      <c r="P2" s="2" t="s">
        <v>8</v>
      </c>
      <c r="Q2" s="2"/>
      <c r="R2" s="2" t="s">
        <v>9</v>
      </c>
      <c r="S2" s="2"/>
      <c r="T2" s="2" t="s">
        <v>10</v>
      </c>
      <c r="U2" s="2"/>
      <c r="V2" s="2" t="s">
        <v>11</v>
      </c>
      <c r="W2" s="2"/>
      <c r="X2" s="2" t="s">
        <v>12</v>
      </c>
      <c r="Y2" s="2"/>
      <c r="Z2" s="2" t="s">
        <v>13</v>
      </c>
      <c r="AA2" s="2"/>
      <c r="AB2" s="2" t="s">
        <v>14</v>
      </c>
      <c r="AC2" s="2"/>
    </row>
    <row r="3" spans="2:29" x14ac:dyDescent="0.4">
      <c r="B3" s="17" t="s">
        <v>15</v>
      </c>
      <c r="C3" s="8">
        <v>12800</v>
      </c>
      <c r="D3" s="8">
        <v>12800</v>
      </c>
      <c r="E3" s="6">
        <f>C3*90%</f>
        <v>11520</v>
      </c>
      <c r="F3" s="4">
        <f>$E3/12</f>
        <v>960</v>
      </c>
      <c r="G3" s="4"/>
      <c r="H3" s="4">
        <v>500</v>
      </c>
      <c r="I3" s="4"/>
      <c r="J3" s="4">
        <v>1420</v>
      </c>
      <c r="K3" s="4"/>
      <c r="L3" s="4">
        <f t="shared" ref="H3:AB3" si="0">$E3/12</f>
        <v>960</v>
      </c>
      <c r="M3" s="4"/>
      <c r="N3" s="4">
        <f t="shared" si="0"/>
        <v>960</v>
      </c>
      <c r="O3" s="4"/>
      <c r="P3" s="4">
        <f t="shared" si="0"/>
        <v>960</v>
      </c>
      <c r="Q3" s="4"/>
      <c r="R3" s="4">
        <f t="shared" si="0"/>
        <v>960</v>
      </c>
      <c r="S3" s="4"/>
      <c r="T3" s="4">
        <f t="shared" si="0"/>
        <v>960</v>
      </c>
      <c r="U3" s="4"/>
      <c r="V3" s="4">
        <f t="shared" si="0"/>
        <v>960</v>
      </c>
      <c r="W3" s="4"/>
      <c r="X3" s="4">
        <f t="shared" si="0"/>
        <v>960</v>
      </c>
      <c r="Y3" s="4"/>
      <c r="Z3" s="4">
        <f t="shared" si="0"/>
        <v>960</v>
      </c>
      <c r="AA3" s="4"/>
      <c r="AB3" s="4">
        <f t="shared" si="0"/>
        <v>960</v>
      </c>
      <c r="AC3" s="4"/>
    </row>
    <row r="5" spans="2:29" x14ac:dyDescent="0.4">
      <c r="C5" s="2" t="s">
        <v>20</v>
      </c>
      <c r="D5" s="2"/>
      <c r="E5" s="2"/>
      <c r="F5" s="2" t="s">
        <v>3</v>
      </c>
      <c r="G5" s="2"/>
      <c r="H5" s="2" t="s">
        <v>4</v>
      </c>
      <c r="I5" s="2"/>
      <c r="J5" s="2" t="s">
        <v>5</v>
      </c>
      <c r="K5" s="2"/>
      <c r="L5" s="2" t="s">
        <v>6</v>
      </c>
      <c r="M5" s="2"/>
      <c r="N5" s="2" t="s">
        <v>7</v>
      </c>
      <c r="O5" s="2"/>
      <c r="P5" s="2" t="s">
        <v>8</v>
      </c>
      <c r="Q5" s="2"/>
      <c r="R5" s="2" t="s">
        <v>9</v>
      </c>
      <c r="S5" s="2"/>
      <c r="T5" s="2" t="s">
        <v>10</v>
      </c>
      <c r="U5" s="2"/>
      <c r="V5" s="2" t="s">
        <v>11</v>
      </c>
      <c r="W5" s="2"/>
      <c r="X5" s="2" t="s">
        <v>12</v>
      </c>
      <c r="Y5" s="2"/>
      <c r="Z5" s="2" t="s">
        <v>13</v>
      </c>
      <c r="AA5" s="2"/>
      <c r="AB5" s="2" t="s">
        <v>14</v>
      </c>
      <c r="AC5" s="2"/>
    </row>
    <row r="6" spans="2:29" x14ac:dyDescent="0.4">
      <c r="C6" s="2"/>
      <c r="D6" s="2"/>
      <c r="E6" s="2"/>
      <c r="F6" s="10" t="s">
        <v>21</v>
      </c>
      <c r="G6" s="3" t="s">
        <v>22</v>
      </c>
      <c r="H6" s="3" t="s">
        <v>21</v>
      </c>
      <c r="I6" s="3" t="s">
        <v>22</v>
      </c>
      <c r="J6" s="3" t="s">
        <v>21</v>
      </c>
      <c r="K6" s="3" t="s">
        <v>22</v>
      </c>
      <c r="L6" s="3" t="s">
        <v>21</v>
      </c>
      <c r="M6" s="3" t="s">
        <v>22</v>
      </c>
      <c r="N6" s="3" t="s">
        <v>21</v>
      </c>
      <c r="O6" s="3" t="s">
        <v>22</v>
      </c>
      <c r="P6" s="3" t="s">
        <v>21</v>
      </c>
      <c r="Q6" s="3" t="s">
        <v>22</v>
      </c>
      <c r="R6" s="3" t="s">
        <v>21</v>
      </c>
      <c r="S6" s="3" t="s">
        <v>22</v>
      </c>
      <c r="T6" s="3" t="s">
        <v>21</v>
      </c>
      <c r="U6" s="3" t="s">
        <v>22</v>
      </c>
      <c r="V6" s="3" t="s">
        <v>21</v>
      </c>
      <c r="W6" s="3" t="s">
        <v>22</v>
      </c>
      <c r="X6" s="3" t="s">
        <v>21</v>
      </c>
      <c r="Y6" s="3" t="s">
        <v>22</v>
      </c>
      <c r="Z6" s="3" t="s">
        <v>21</v>
      </c>
      <c r="AA6" s="3" t="s">
        <v>22</v>
      </c>
      <c r="AB6" s="3" t="s">
        <v>21</v>
      </c>
      <c r="AC6" s="3" t="s">
        <v>22</v>
      </c>
    </row>
    <row r="7" spans="2:29" x14ac:dyDescent="0.4">
      <c r="C7" s="4" t="s">
        <v>16</v>
      </c>
      <c r="D7" s="4"/>
      <c r="E7" s="9"/>
      <c r="F7" s="12">
        <v>30</v>
      </c>
      <c r="G7" s="11">
        <f>F$3*(F7/100)</f>
        <v>288</v>
      </c>
      <c r="H7" s="12">
        <v>20</v>
      </c>
      <c r="I7" s="13">
        <f>H$3*(H7/100)</f>
        <v>100</v>
      </c>
      <c r="J7" s="12">
        <v>20</v>
      </c>
      <c r="K7" s="13">
        <f t="shared" ref="K7:AC9" si="1">J$3*(J7/100)</f>
        <v>284</v>
      </c>
      <c r="L7" s="12">
        <v>20</v>
      </c>
      <c r="M7" s="13">
        <f t="shared" ref="M7:AC9" si="2">L$3*(L7/100)</f>
        <v>192</v>
      </c>
      <c r="N7" s="12">
        <v>20</v>
      </c>
      <c r="O7" s="13">
        <f t="shared" ref="O7:AC9" si="3">N$3*(N7/100)</f>
        <v>192</v>
      </c>
      <c r="P7" s="12">
        <v>20</v>
      </c>
      <c r="Q7" s="13">
        <f t="shared" ref="Q7:AC9" si="4">P$3*(P7/100)</f>
        <v>192</v>
      </c>
      <c r="R7" s="12">
        <v>20</v>
      </c>
      <c r="S7" s="13">
        <f t="shared" ref="S7:AC9" si="5">R$3*(R7/100)</f>
        <v>192</v>
      </c>
      <c r="T7" s="12">
        <v>20</v>
      </c>
      <c r="U7" s="13">
        <f t="shared" ref="U7:AC9" si="6">T$3*(T7/100)</f>
        <v>192</v>
      </c>
      <c r="V7" s="12">
        <v>20</v>
      </c>
      <c r="W7" s="13">
        <f t="shared" ref="W7:AC9" si="7">V$3*(V7/100)</f>
        <v>192</v>
      </c>
      <c r="X7" s="12">
        <v>20</v>
      </c>
      <c r="Y7" s="13">
        <f t="shared" ref="Y7:AC9" si="8">X$3*(X7/100)</f>
        <v>192</v>
      </c>
      <c r="Z7" s="12">
        <v>20</v>
      </c>
      <c r="AA7" s="13">
        <f t="shared" ref="AA7:AC9" si="9">Z$3*(Z7/100)</f>
        <v>192</v>
      </c>
      <c r="AB7" s="12">
        <v>20</v>
      </c>
      <c r="AC7" s="13">
        <f t="shared" ref="AC7:AC9" si="10">AB$3*(AB7/100)</f>
        <v>192</v>
      </c>
    </row>
    <row r="8" spans="2:29" x14ac:dyDescent="0.4">
      <c r="C8" s="4" t="s">
        <v>17</v>
      </c>
      <c r="D8" s="4"/>
      <c r="E8" s="9"/>
      <c r="F8" s="12">
        <v>60</v>
      </c>
      <c r="G8" s="11">
        <f t="shared" ref="G8:I9" si="11">F$3*(F8/100)</f>
        <v>576</v>
      </c>
      <c r="H8" s="12">
        <v>65</v>
      </c>
      <c r="I8" s="13">
        <f t="shared" si="11"/>
        <v>325</v>
      </c>
      <c r="J8" s="12">
        <v>65</v>
      </c>
      <c r="K8" s="13">
        <f t="shared" si="1"/>
        <v>923</v>
      </c>
      <c r="L8" s="12">
        <v>60</v>
      </c>
      <c r="M8" s="13">
        <f t="shared" si="2"/>
        <v>576</v>
      </c>
      <c r="N8" s="12">
        <v>65</v>
      </c>
      <c r="O8" s="13">
        <f t="shared" si="3"/>
        <v>624</v>
      </c>
      <c r="P8" s="12">
        <v>65</v>
      </c>
      <c r="Q8" s="13">
        <f t="shared" si="4"/>
        <v>624</v>
      </c>
      <c r="R8" s="12">
        <v>65</v>
      </c>
      <c r="S8" s="13">
        <f t="shared" si="5"/>
        <v>624</v>
      </c>
      <c r="T8" s="12">
        <v>65</v>
      </c>
      <c r="U8" s="13">
        <f t="shared" si="6"/>
        <v>624</v>
      </c>
      <c r="V8" s="12">
        <v>65</v>
      </c>
      <c r="W8" s="13">
        <f t="shared" si="7"/>
        <v>624</v>
      </c>
      <c r="X8" s="12">
        <v>65</v>
      </c>
      <c r="Y8" s="13">
        <f t="shared" si="8"/>
        <v>624</v>
      </c>
      <c r="Z8" s="12">
        <v>65</v>
      </c>
      <c r="AA8" s="13">
        <f t="shared" si="9"/>
        <v>624</v>
      </c>
      <c r="AB8" s="12">
        <v>65</v>
      </c>
      <c r="AC8" s="13">
        <f t="shared" si="10"/>
        <v>624</v>
      </c>
    </row>
    <row r="9" spans="2:29" x14ac:dyDescent="0.4">
      <c r="C9" s="4" t="s">
        <v>18</v>
      </c>
      <c r="D9" s="4"/>
      <c r="E9" s="9"/>
      <c r="F9" s="12">
        <v>10</v>
      </c>
      <c r="G9" s="11">
        <f t="shared" si="11"/>
        <v>96</v>
      </c>
      <c r="H9" s="12">
        <v>15</v>
      </c>
      <c r="I9" s="13">
        <f t="shared" si="11"/>
        <v>75</v>
      </c>
      <c r="J9" s="12">
        <v>15</v>
      </c>
      <c r="K9" s="13">
        <f t="shared" si="1"/>
        <v>213</v>
      </c>
      <c r="L9" s="12">
        <v>20</v>
      </c>
      <c r="M9" s="13">
        <f t="shared" si="2"/>
        <v>192</v>
      </c>
      <c r="N9" s="12">
        <v>15</v>
      </c>
      <c r="O9" s="13">
        <f t="shared" si="3"/>
        <v>144</v>
      </c>
      <c r="P9" s="12">
        <v>15</v>
      </c>
      <c r="Q9" s="13">
        <f t="shared" si="4"/>
        <v>144</v>
      </c>
      <c r="R9" s="12">
        <v>15</v>
      </c>
      <c r="S9" s="13">
        <f t="shared" si="5"/>
        <v>144</v>
      </c>
      <c r="T9" s="12">
        <v>15</v>
      </c>
      <c r="U9" s="13">
        <f t="shared" si="6"/>
        <v>144</v>
      </c>
      <c r="V9" s="12">
        <v>15</v>
      </c>
      <c r="W9" s="13">
        <f t="shared" si="7"/>
        <v>144</v>
      </c>
      <c r="X9" s="12">
        <v>15</v>
      </c>
      <c r="Y9" s="13">
        <f t="shared" si="8"/>
        <v>144</v>
      </c>
      <c r="Z9" s="12">
        <v>15</v>
      </c>
      <c r="AA9" s="13">
        <f t="shared" si="9"/>
        <v>144</v>
      </c>
      <c r="AB9" s="12">
        <v>15</v>
      </c>
      <c r="AC9" s="13">
        <f t="shared" si="10"/>
        <v>144</v>
      </c>
    </row>
    <row r="10" spans="2:29" x14ac:dyDescent="0.4">
      <c r="C10" s="5" t="s">
        <v>19</v>
      </c>
      <c r="D10" s="5"/>
      <c r="E10" s="5"/>
      <c r="F10" s="14">
        <f>SUM(F7:F9)</f>
        <v>100</v>
      </c>
      <c r="G10" s="15">
        <f>SUM(G7:G9)</f>
        <v>960</v>
      </c>
      <c r="H10" s="15">
        <f>SUM(H7:H9)</f>
        <v>100</v>
      </c>
      <c r="I10" s="15">
        <f>SUM(I7:I9)</f>
        <v>500</v>
      </c>
      <c r="J10" s="15">
        <f t="shared" ref="J10:AC10" si="12">SUM(J7:J9)</f>
        <v>100</v>
      </c>
      <c r="K10" s="15">
        <f t="shared" si="12"/>
        <v>1420</v>
      </c>
      <c r="L10" s="15">
        <f t="shared" si="12"/>
        <v>100</v>
      </c>
      <c r="M10" s="15">
        <f t="shared" si="12"/>
        <v>960</v>
      </c>
      <c r="N10" s="15">
        <f t="shared" si="12"/>
        <v>100</v>
      </c>
      <c r="O10" s="15">
        <f t="shared" si="12"/>
        <v>960</v>
      </c>
      <c r="P10" s="15">
        <f t="shared" si="12"/>
        <v>100</v>
      </c>
      <c r="Q10" s="15">
        <f t="shared" si="12"/>
        <v>960</v>
      </c>
      <c r="R10" s="15">
        <f t="shared" si="12"/>
        <v>100</v>
      </c>
      <c r="S10" s="15">
        <f t="shared" si="12"/>
        <v>960</v>
      </c>
      <c r="T10" s="15">
        <f t="shared" si="12"/>
        <v>100</v>
      </c>
      <c r="U10" s="15">
        <f t="shared" si="12"/>
        <v>960</v>
      </c>
      <c r="V10" s="15">
        <f t="shared" si="12"/>
        <v>100</v>
      </c>
      <c r="W10" s="15">
        <f t="shared" si="12"/>
        <v>960</v>
      </c>
      <c r="X10" s="15">
        <f t="shared" si="12"/>
        <v>100</v>
      </c>
      <c r="Y10" s="15">
        <f t="shared" si="12"/>
        <v>960</v>
      </c>
      <c r="Z10" s="15">
        <f t="shared" si="12"/>
        <v>100</v>
      </c>
      <c r="AA10" s="15">
        <f t="shared" si="12"/>
        <v>960</v>
      </c>
      <c r="AB10" s="15">
        <f t="shared" si="12"/>
        <v>100</v>
      </c>
      <c r="AC10" s="15">
        <f t="shared" si="12"/>
        <v>960</v>
      </c>
    </row>
  </sheetData>
  <mergeCells count="41">
    <mergeCell ref="AB5:AC5"/>
    <mergeCell ref="C7:E7"/>
    <mergeCell ref="C8:E8"/>
    <mergeCell ref="C9:E9"/>
    <mergeCell ref="C10:E10"/>
    <mergeCell ref="P5:Q5"/>
    <mergeCell ref="R5:S5"/>
    <mergeCell ref="T5:U5"/>
    <mergeCell ref="V5:W5"/>
    <mergeCell ref="X5:Y5"/>
    <mergeCell ref="Z5:AA5"/>
    <mergeCell ref="C5:E6"/>
    <mergeCell ref="F5:G5"/>
    <mergeCell ref="H5:I5"/>
    <mergeCell ref="J5:K5"/>
    <mergeCell ref="L5:M5"/>
    <mergeCell ref="N5:O5"/>
    <mergeCell ref="R3:S3"/>
    <mergeCell ref="T3:U3"/>
    <mergeCell ref="V3:W3"/>
    <mergeCell ref="X3:Y3"/>
    <mergeCell ref="Z3:AA3"/>
    <mergeCell ref="AB3:AC3"/>
    <mergeCell ref="F3:G3"/>
    <mergeCell ref="H3:I3"/>
    <mergeCell ref="J3:K3"/>
    <mergeCell ref="L3:M3"/>
    <mergeCell ref="N3:O3"/>
    <mergeCell ref="P3:Q3"/>
    <mergeCell ref="R2:S2"/>
    <mergeCell ref="T2:U2"/>
    <mergeCell ref="V2:W2"/>
    <mergeCell ref="X2:Y2"/>
    <mergeCell ref="Z2:AA2"/>
    <mergeCell ref="AB2:AC2"/>
    <mergeCell ref="F2:G2"/>
    <mergeCell ref="H2:I2"/>
    <mergeCell ref="J2:K2"/>
    <mergeCell ref="L2:M2"/>
    <mergeCell ref="N2:O2"/>
    <mergeCell ref="P2:Q2"/>
  </mergeCells>
  <phoneticPr fontId="1" type="noConversion"/>
  <pageMargins left="0.7" right="0.7" top="0.75" bottom="0.75" header="0.3" footer="0.3"/>
  <pageSetup paperSize="9" orientation="portrait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10"/>
  <sheetViews>
    <sheetView topLeftCell="C1" workbookViewId="0">
      <selection activeCell="C5" sqref="C5:AC10"/>
    </sheetView>
  </sheetViews>
  <sheetFormatPr defaultRowHeight="15.6" x14ac:dyDescent="0.4"/>
  <cols>
    <col min="1" max="1" width="8.796875" style="1"/>
    <col min="2" max="2" width="13.69921875" style="1" bestFit="1" customWidth="1"/>
    <col min="3" max="5" width="6.796875" style="1" bestFit="1" customWidth="1"/>
    <col min="6" max="29" width="4.8984375" style="1" customWidth="1"/>
    <col min="30" max="16384" width="8.796875" style="1"/>
  </cols>
  <sheetData>
    <row r="2" spans="2:29" x14ac:dyDescent="0.4">
      <c r="B2" s="16"/>
      <c r="C2" s="19" t="s">
        <v>0</v>
      </c>
      <c r="D2" s="19" t="s">
        <v>1</v>
      </c>
      <c r="E2" s="19" t="s">
        <v>2</v>
      </c>
      <c r="F2" s="20" t="s">
        <v>3</v>
      </c>
      <c r="G2" s="20"/>
      <c r="H2" s="20" t="s">
        <v>4</v>
      </c>
      <c r="I2" s="20"/>
      <c r="J2" s="20" t="s">
        <v>5</v>
      </c>
      <c r="K2" s="20"/>
      <c r="L2" s="20" t="s">
        <v>6</v>
      </c>
      <c r="M2" s="20"/>
      <c r="N2" s="20" t="s">
        <v>7</v>
      </c>
      <c r="O2" s="20"/>
      <c r="P2" s="20" t="s">
        <v>8</v>
      </c>
      <c r="Q2" s="20"/>
      <c r="R2" s="20" t="s">
        <v>9</v>
      </c>
      <c r="S2" s="20"/>
      <c r="T2" s="20" t="s">
        <v>10</v>
      </c>
      <c r="U2" s="20"/>
      <c r="V2" s="20" t="s">
        <v>11</v>
      </c>
      <c r="W2" s="20"/>
      <c r="X2" s="20" t="s">
        <v>12</v>
      </c>
      <c r="Y2" s="20"/>
      <c r="Z2" s="20" t="s">
        <v>13</v>
      </c>
      <c r="AA2" s="20"/>
      <c r="AB2" s="20" t="s">
        <v>14</v>
      </c>
      <c r="AC2" s="20"/>
    </row>
    <row r="3" spans="2:29" x14ac:dyDescent="0.4">
      <c r="B3" s="49" t="s">
        <v>15</v>
      </c>
      <c r="C3" s="21">
        <v>12800</v>
      </c>
      <c r="D3" s="21">
        <v>12800</v>
      </c>
      <c r="E3" s="18">
        <f>C3*90%</f>
        <v>11520</v>
      </c>
      <c r="F3" s="22">
        <f>$E3/12</f>
        <v>960</v>
      </c>
      <c r="G3" s="22"/>
      <c r="H3" s="22">
        <v>500</v>
      </c>
      <c r="I3" s="22"/>
      <c r="J3" s="22">
        <v>1420</v>
      </c>
      <c r="K3" s="22"/>
      <c r="L3" s="22">
        <f t="shared" ref="H3:AB3" si="0">$E3/12</f>
        <v>960</v>
      </c>
      <c r="M3" s="22"/>
      <c r="N3" s="22">
        <f t="shared" si="0"/>
        <v>960</v>
      </c>
      <c r="O3" s="22"/>
      <c r="P3" s="22">
        <f t="shared" si="0"/>
        <v>960</v>
      </c>
      <c r="Q3" s="22"/>
      <c r="R3" s="22">
        <f t="shared" si="0"/>
        <v>960</v>
      </c>
      <c r="S3" s="22"/>
      <c r="T3" s="22">
        <f t="shared" si="0"/>
        <v>960</v>
      </c>
      <c r="U3" s="22"/>
      <c r="V3" s="22">
        <f t="shared" si="0"/>
        <v>960</v>
      </c>
      <c r="W3" s="22"/>
      <c r="X3" s="22">
        <f t="shared" si="0"/>
        <v>960</v>
      </c>
      <c r="Y3" s="22"/>
      <c r="Z3" s="22">
        <f t="shared" si="0"/>
        <v>960</v>
      </c>
      <c r="AA3" s="22"/>
      <c r="AB3" s="22">
        <f t="shared" si="0"/>
        <v>960</v>
      </c>
      <c r="AC3" s="22"/>
    </row>
    <row r="5" spans="2:29" x14ac:dyDescent="0.4">
      <c r="C5" s="2" t="s">
        <v>20</v>
      </c>
      <c r="D5" s="2"/>
      <c r="E5" s="2"/>
      <c r="F5" s="2" t="s">
        <v>3</v>
      </c>
      <c r="G5" s="2"/>
      <c r="H5" s="2" t="s">
        <v>4</v>
      </c>
      <c r="I5" s="2"/>
      <c r="J5" s="2" t="s">
        <v>5</v>
      </c>
      <c r="K5" s="2"/>
      <c r="L5" s="2" t="s">
        <v>6</v>
      </c>
      <c r="M5" s="2"/>
      <c r="N5" s="2" t="s">
        <v>7</v>
      </c>
      <c r="O5" s="2"/>
      <c r="P5" s="2" t="s">
        <v>8</v>
      </c>
      <c r="Q5" s="2"/>
      <c r="R5" s="2" t="s">
        <v>9</v>
      </c>
      <c r="S5" s="2"/>
      <c r="T5" s="2" t="s">
        <v>10</v>
      </c>
      <c r="U5" s="2"/>
      <c r="V5" s="2" t="s">
        <v>11</v>
      </c>
      <c r="W5" s="2"/>
      <c r="X5" s="2" t="s">
        <v>12</v>
      </c>
      <c r="Y5" s="2"/>
      <c r="Z5" s="2" t="s">
        <v>13</v>
      </c>
      <c r="AA5" s="2"/>
      <c r="AB5" s="2" t="s">
        <v>14</v>
      </c>
      <c r="AC5" s="2"/>
    </row>
    <row r="6" spans="2:29" x14ac:dyDescent="0.4">
      <c r="C6" s="2"/>
      <c r="D6" s="2"/>
      <c r="E6" s="2"/>
      <c r="F6" s="10" t="s">
        <v>21</v>
      </c>
      <c r="G6" s="3" t="s">
        <v>22</v>
      </c>
      <c r="H6" s="3" t="s">
        <v>21</v>
      </c>
      <c r="I6" s="3" t="s">
        <v>22</v>
      </c>
      <c r="J6" s="3" t="s">
        <v>21</v>
      </c>
      <c r="K6" s="3" t="s">
        <v>22</v>
      </c>
      <c r="L6" s="3" t="s">
        <v>21</v>
      </c>
      <c r="M6" s="3" t="s">
        <v>22</v>
      </c>
      <c r="N6" s="3" t="s">
        <v>21</v>
      </c>
      <c r="O6" s="3" t="s">
        <v>22</v>
      </c>
      <c r="P6" s="3" t="s">
        <v>21</v>
      </c>
      <c r="Q6" s="3" t="s">
        <v>22</v>
      </c>
      <c r="R6" s="3" t="s">
        <v>21</v>
      </c>
      <c r="S6" s="3" t="s">
        <v>22</v>
      </c>
      <c r="T6" s="3" t="s">
        <v>21</v>
      </c>
      <c r="U6" s="3" t="s">
        <v>22</v>
      </c>
      <c r="V6" s="3" t="s">
        <v>21</v>
      </c>
      <c r="W6" s="3" t="s">
        <v>22</v>
      </c>
      <c r="X6" s="3" t="s">
        <v>21</v>
      </c>
      <c r="Y6" s="3" t="s">
        <v>22</v>
      </c>
      <c r="Z6" s="3" t="s">
        <v>21</v>
      </c>
      <c r="AA6" s="3" t="s">
        <v>22</v>
      </c>
      <c r="AB6" s="3" t="s">
        <v>21</v>
      </c>
      <c r="AC6" s="3" t="s">
        <v>22</v>
      </c>
    </row>
    <row r="7" spans="2:29" x14ac:dyDescent="0.4">
      <c r="C7" s="4" t="s">
        <v>16</v>
      </c>
      <c r="D7" s="4"/>
      <c r="E7" s="9"/>
      <c r="F7" s="12">
        <v>30</v>
      </c>
      <c r="G7" s="11">
        <f>F$3*(F7/100)</f>
        <v>288</v>
      </c>
      <c r="H7" s="12">
        <v>10</v>
      </c>
      <c r="I7" s="13">
        <f>H$3*(H7/100)</f>
        <v>50</v>
      </c>
      <c r="J7" s="12">
        <v>20</v>
      </c>
      <c r="K7" s="13">
        <f t="shared" ref="K7:AC9" si="1">J$3*(J7/100)</f>
        <v>284</v>
      </c>
      <c r="L7" s="12">
        <v>20</v>
      </c>
      <c r="M7" s="13">
        <f t="shared" ref="M7:AC9" si="2">L$3*(L7/100)</f>
        <v>192</v>
      </c>
      <c r="N7" s="12">
        <v>20</v>
      </c>
      <c r="O7" s="13">
        <f t="shared" ref="O7:AC9" si="3">N$3*(N7/100)</f>
        <v>192</v>
      </c>
      <c r="P7" s="12">
        <v>20</v>
      </c>
      <c r="Q7" s="13">
        <f t="shared" ref="Q7:AC9" si="4">P$3*(P7/100)</f>
        <v>192</v>
      </c>
      <c r="R7" s="12">
        <v>20</v>
      </c>
      <c r="S7" s="13">
        <f t="shared" ref="S7:AC9" si="5">R$3*(R7/100)</f>
        <v>192</v>
      </c>
      <c r="T7" s="12">
        <v>20</v>
      </c>
      <c r="U7" s="13">
        <f t="shared" ref="U7:AC9" si="6">T$3*(T7/100)</f>
        <v>192</v>
      </c>
      <c r="V7" s="12">
        <v>20</v>
      </c>
      <c r="W7" s="13">
        <f t="shared" ref="W7:AC9" si="7">V$3*(V7/100)</f>
        <v>192</v>
      </c>
      <c r="X7" s="12">
        <v>20</v>
      </c>
      <c r="Y7" s="13">
        <f t="shared" ref="Y7:AC9" si="8">X$3*(X7/100)</f>
        <v>192</v>
      </c>
      <c r="Z7" s="12">
        <v>20</v>
      </c>
      <c r="AA7" s="13">
        <f t="shared" ref="AA7:AC9" si="9">Z$3*(Z7/100)</f>
        <v>192</v>
      </c>
      <c r="AB7" s="12">
        <v>20</v>
      </c>
      <c r="AC7" s="13">
        <f t="shared" ref="AC7:AC9" si="10">AB$3*(AB7/100)</f>
        <v>192</v>
      </c>
    </row>
    <row r="8" spans="2:29" x14ac:dyDescent="0.4">
      <c r="C8" s="4" t="s">
        <v>17</v>
      </c>
      <c r="D8" s="4"/>
      <c r="E8" s="9"/>
      <c r="F8" s="12">
        <v>60</v>
      </c>
      <c r="G8" s="11">
        <f t="shared" ref="G8:I9" si="11">F$3*(F8/100)</f>
        <v>576</v>
      </c>
      <c r="H8" s="12">
        <v>30</v>
      </c>
      <c r="I8" s="13">
        <f t="shared" si="11"/>
        <v>150</v>
      </c>
      <c r="J8" s="12">
        <v>65</v>
      </c>
      <c r="K8" s="13">
        <f t="shared" si="1"/>
        <v>923</v>
      </c>
      <c r="L8" s="12">
        <v>60</v>
      </c>
      <c r="M8" s="13">
        <f t="shared" si="2"/>
        <v>576</v>
      </c>
      <c r="N8" s="12">
        <v>65</v>
      </c>
      <c r="O8" s="13">
        <f t="shared" si="3"/>
        <v>624</v>
      </c>
      <c r="P8" s="12">
        <v>65</v>
      </c>
      <c r="Q8" s="13">
        <f t="shared" si="4"/>
        <v>624</v>
      </c>
      <c r="R8" s="12">
        <v>65</v>
      </c>
      <c r="S8" s="13">
        <f t="shared" si="5"/>
        <v>624</v>
      </c>
      <c r="T8" s="12">
        <v>65</v>
      </c>
      <c r="U8" s="13">
        <f t="shared" si="6"/>
        <v>624</v>
      </c>
      <c r="V8" s="12">
        <v>65</v>
      </c>
      <c r="W8" s="13">
        <f t="shared" si="7"/>
        <v>624</v>
      </c>
      <c r="X8" s="12">
        <v>65</v>
      </c>
      <c r="Y8" s="13">
        <f t="shared" si="8"/>
        <v>624</v>
      </c>
      <c r="Z8" s="12">
        <v>65</v>
      </c>
      <c r="AA8" s="13">
        <f t="shared" si="9"/>
        <v>624</v>
      </c>
      <c r="AB8" s="12">
        <v>65</v>
      </c>
      <c r="AC8" s="13">
        <f t="shared" si="10"/>
        <v>624</v>
      </c>
    </row>
    <row r="9" spans="2:29" x14ac:dyDescent="0.4">
      <c r="C9" s="4" t="s">
        <v>18</v>
      </c>
      <c r="D9" s="4"/>
      <c r="E9" s="9"/>
      <c r="F9" s="12">
        <v>10</v>
      </c>
      <c r="G9" s="11">
        <f t="shared" si="11"/>
        <v>96</v>
      </c>
      <c r="H9" s="12">
        <v>60</v>
      </c>
      <c r="I9" s="13">
        <f t="shared" si="11"/>
        <v>300</v>
      </c>
      <c r="J9" s="12">
        <v>15</v>
      </c>
      <c r="K9" s="13">
        <f t="shared" si="1"/>
        <v>213</v>
      </c>
      <c r="L9" s="12">
        <v>20</v>
      </c>
      <c r="M9" s="13">
        <f t="shared" si="2"/>
        <v>192</v>
      </c>
      <c r="N9" s="12">
        <v>15</v>
      </c>
      <c r="O9" s="13">
        <f t="shared" si="3"/>
        <v>144</v>
      </c>
      <c r="P9" s="12">
        <v>15</v>
      </c>
      <c r="Q9" s="13">
        <f t="shared" si="4"/>
        <v>144</v>
      </c>
      <c r="R9" s="12">
        <v>15</v>
      </c>
      <c r="S9" s="13">
        <f t="shared" si="5"/>
        <v>144</v>
      </c>
      <c r="T9" s="12">
        <v>15</v>
      </c>
      <c r="U9" s="13">
        <f t="shared" si="6"/>
        <v>144</v>
      </c>
      <c r="V9" s="12">
        <v>15</v>
      </c>
      <c r="W9" s="13">
        <f t="shared" si="7"/>
        <v>144</v>
      </c>
      <c r="X9" s="12">
        <v>15</v>
      </c>
      <c r="Y9" s="13">
        <f t="shared" si="8"/>
        <v>144</v>
      </c>
      <c r="Z9" s="12">
        <v>15</v>
      </c>
      <c r="AA9" s="13">
        <f t="shared" si="9"/>
        <v>144</v>
      </c>
      <c r="AB9" s="12">
        <v>15</v>
      </c>
      <c r="AC9" s="13">
        <f t="shared" si="10"/>
        <v>144</v>
      </c>
    </row>
    <row r="10" spans="2:29" x14ac:dyDescent="0.4">
      <c r="C10" s="5" t="s">
        <v>19</v>
      </c>
      <c r="D10" s="5"/>
      <c r="E10" s="5"/>
      <c r="F10" s="14">
        <f>SUM(F7:F9)</f>
        <v>100</v>
      </c>
      <c r="G10" s="15">
        <f>SUM(G7:G9)</f>
        <v>960</v>
      </c>
      <c r="H10" s="15">
        <f>SUM(H7:H9)</f>
        <v>100</v>
      </c>
      <c r="I10" s="15">
        <f>SUM(I7:I9)</f>
        <v>500</v>
      </c>
      <c r="J10" s="15">
        <f t="shared" ref="J10:AC10" si="12">SUM(J7:J9)</f>
        <v>100</v>
      </c>
      <c r="K10" s="15">
        <f t="shared" si="12"/>
        <v>1420</v>
      </c>
      <c r="L10" s="15">
        <f t="shared" si="12"/>
        <v>100</v>
      </c>
      <c r="M10" s="15">
        <f t="shared" si="12"/>
        <v>960</v>
      </c>
      <c r="N10" s="15">
        <f t="shared" si="12"/>
        <v>100</v>
      </c>
      <c r="O10" s="15">
        <f t="shared" si="12"/>
        <v>960</v>
      </c>
      <c r="P10" s="15">
        <f t="shared" si="12"/>
        <v>100</v>
      </c>
      <c r="Q10" s="15">
        <f t="shared" si="12"/>
        <v>960</v>
      </c>
      <c r="R10" s="15">
        <f t="shared" si="12"/>
        <v>100</v>
      </c>
      <c r="S10" s="15">
        <f t="shared" si="12"/>
        <v>960</v>
      </c>
      <c r="T10" s="15">
        <f t="shared" si="12"/>
        <v>100</v>
      </c>
      <c r="U10" s="15">
        <f t="shared" si="12"/>
        <v>960</v>
      </c>
      <c r="V10" s="15">
        <f t="shared" si="12"/>
        <v>100</v>
      </c>
      <c r="W10" s="15">
        <f t="shared" si="12"/>
        <v>960</v>
      </c>
      <c r="X10" s="15">
        <f t="shared" si="12"/>
        <v>100</v>
      </c>
      <c r="Y10" s="15">
        <f t="shared" si="12"/>
        <v>960</v>
      </c>
      <c r="Z10" s="15">
        <f t="shared" si="12"/>
        <v>100</v>
      </c>
      <c r="AA10" s="15">
        <f t="shared" si="12"/>
        <v>960</v>
      </c>
      <c r="AB10" s="15">
        <f t="shared" si="12"/>
        <v>100</v>
      </c>
      <c r="AC10" s="15">
        <f t="shared" si="12"/>
        <v>960</v>
      </c>
    </row>
  </sheetData>
  <mergeCells count="41">
    <mergeCell ref="AB5:AC5"/>
    <mergeCell ref="C7:E7"/>
    <mergeCell ref="C8:E8"/>
    <mergeCell ref="C9:E9"/>
    <mergeCell ref="C10:E10"/>
    <mergeCell ref="P5:Q5"/>
    <mergeCell ref="R5:S5"/>
    <mergeCell ref="T5:U5"/>
    <mergeCell ref="V5:W5"/>
    <mergeCell ref="X5:Y5"/>
    <mergeCell ref="Z5:AA5"/>
    <mergeCell ref="C5:E6"/>
    <mergeCell ref="F5:G5"/>
    <mergeCell ref="H5:I5"/>
    <mergeCell ref="J5:K5"/>
    <mergeCell ref="L5:M5"/>
    <mergeCell ref="N5:O5"/>
    <mergeCell ref="R3:S3"/>
    <mergeCell ref="T3:U3"/>
    <mergeCell ref="V3:W3"/>
    <mergeCell ref="X3:Y3"/>
    <mergeCell ref="Z3:AA3"/>
    <mergeCell ref="AB3:AC3"/>
    <mergeCell ref="F3:G3"/>
    <mergeCell ref="H3:I3"/>
    <mergeCell ref="J3:K3"/>
    <mergeCell ref="L3:M3"/>
    <mergeCell ref="N3:O3"/>
    <mergeCell ref="P3:Q3"/>
    <mergeCell ref="R2:S2"/>
    <mergeCell ref="T2:U2"/>
    <mergeCell ref="V2:W2"/>
    <mergeCell ref="X2:Y2"/>
    <mergeCell ref="Z2:AA2"/>
    <mergeCell ref="AB2:AC2"/>
    <mergeCell ref="F2:G2"/>
    <mergeCell ref="H2:I2"/>
    <mergeCell ref="J2:K2"/>
    <mergeCell ref="L2:M2"/>
    <mergeCell ref="N2:O2"/>
    <mergeCell ref="P2:Q2"/>
  </mergeCells>
  <phoneticPr fontId="1" type="noConversion"/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Sheet1</vt:lpstr>
      <vt:lpstr>조업</vt:lpstr>
      <vt:lpstr>조업 (2)</vt:lpstr>
      <vt:lpstr>Sheet1 (2)</vt:lpstr>
      <vt:lpstr>Sheet1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이수하</dc:creator>
  <cp:lastModifiedBy>이수하</cp:lastModifiedBy>
  <dcterms:created xsi:type="dcterms:W3CDTF">2021-12-29T23:49:39Z</dcterms:created>
  <dcterms:modified xsi:type="dcterms:W3CDTF">2021-12-30T08:08:20Z</dcterms:modified>
</cp:coreProperties>
</file>