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24240" windowHeight="13740" tabRatio="500" activeTab="1"/>
  </bookViews>
  <sheets>
    <sheet name="raw_data1" sheetId="1" r:id="rId1"/>
    <sheet name="raw_data1(결과)" sheetId="2" r:id="rId2"/>
    <sheet name="raw_data2" sheetId="3" r:id="rId3"/>
    <sheet name="raw_data2(결과)" sheetId="4" r:id="rId4"/>
    <sheet name="raw_data3" sheetId="5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  <sheet name="Sheet1" sheetId="17" r:id="rId1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7" i="3"/>
  <c r="W97"/>
  <c r="H97"/>
  <c r="V96"/>
  <c r="W96"/>
  <c r="H96"/>
  <c r="V95"/>
  <c r="W95"/>
  <c r="H95"/>
  <c r="V94"/>
  <c r="W94"/>
  <c r="H94"/>
  <c r="V93"/>
  <c r="W93"/>
  <c r="H93"/>
  <c r="V92"/>
  <c r="W92"/>
  <c r="H92"/>
  <c r="V91"/>
  <c r="W91"/>
  <c r="H91"/>
  <c r="V90"/>
  <c r="W90"/>
  <c r="H90"/>
  <c r="V89"/>
  <c r="W89"/>
  <c r="H89"/>
  <c r="V88"/>
  <c r="W88"/>
  <c r="H88"/>
  <c r="V87"/>
  <c r="W87"/>
  <c r="H87"/>
  <c r="V86"/>
  <c r="W86"/>
  <c r="H86"/>
  <c r="V85"/>
  <c r="W85"/>
  <c r="H85"/>
  <c r="V84"/>
  <c r="W84"/>
  <c r="H84"/>
  <c r="V83"/>
  <c r="W83"/>
  <c r="H83"/>
  <c r="V82"/>
  <c r="W82"/>
  <c r="H82"/>
  <c r="V81"/>
  <c r="W81"/>
  <c r="H81"/>
  <c r="V80"/>
  <c r="W80"/>
  <c r="H80"/>
  <c r="V79"/>
  <c r="W79"/>
  <c r="H79"/>
  <c r="V78"/>
  <c r="W78"/>
  <c r="H78"/>
  <c r="V77"/>
  <c r="W77"/>
  <c r="H77"/>
  <c r="V76"/>
  <c r="W76"/>
  <c r="H76"/>
  <c r="V75"/>
  <c r="W75"/>
  <c r="H75"/>
  <c r="V74"/>
  <c r="W74"/>
  <c r="H74"/>
  <c r="V73"/>
  <c r="W73"/>
  <c r="H73"/>
  <c r="V72"/>
  <c r="W72"/>
  <c r="H72"/>
  <c r="V71"/>
  <c r="W71"/>
  <c r="H71"/>
  <c r="V70"/>
  <c r="W70"/>
  <c r="H70"/>
  <c r="V69"/>
  <c r="W69"/>
  <c r="H69"/>
  <c r="V68"/>
  <c r="W68"/>
  <c r="H68"/>
  <c r="V67"/>
  <c r="W67"/>
  <c r="H67"/>
  <c r="V66"/>
  <c r="W66"/>
  <c r="H66"/>
  <c r="V65"/>
  <c r="W65"/>
  <c r="H65"/>
  <c r="V64"/>
  <c r="W64"/>
  <c r="H64"/>
  <c r="V63"/>
  <c r="W63"/>
  <c r="H63"/>
  <c r="V62"/>
  <c r="W62"/>
  <c r="H62"/>
  <c r="V61"/>
  <c r="W61"/>
  <c r="H61"/>
  <c r="V60"/>
  <c r="W60"/>
  <c r="H60"/>
  <c r="V59"/>
  <c r="W59"/>
  <c r="H59"/>
  <c r="V58"/>
  <c r="W58"/>
  <c r="H58"/>
  <c r="V57"/>
  <c r="W57"/>
  <c r="H57"/>
  <c r="V56"/>
  <c r="W56"/>
  <c r="H56"/>
  <c r="V55"/>
  <c r="W55"/>
  <c r="H55"/>
  <c r="V54"/>
  <c r="W54"/>
  <c r="H54"/>
  <c r="V53"/>
  <c r="W53"/>
  <c r="H53"/>
  <c r="V52"/>
  <c r="W52"/>
  <c r="H52"/>
  <c r="V51"/>
  <c r="W51"/>
  <c r="H51"/>
  <c r="V50"/>
  <c r="W50"/>
  <c r="H50"/>
  <c r="V49"/>
  <c r="W49"/>
  <c r="H49"/>
  <c r="V48"/>
  <c r="W48"/>
  <c r="H48"/>
  <c r="V47"/>
  <c r="W47"/>
  <c r="H47"/>
  <c r="V46"/>
  <c r="W46"/>
  <c r="H46"/>
  <c r="V45"/>
  <c r="W45"/>
  <c r="H45"/>
  <c r="V44"/>
  <c r="W44"/>
  <c r="H44"/>
  <c r="V43"/>
  <c r="W43"/>
  <c r="H43"/>
  <c r="V42"/>
  <c r="W42"/>
  <c r="H42"/>
  <c r="V41"/>
  <c r="W41"/>
  <c r="H41"/>
  <c r="V40"/>
  <c r="W40"/>
  <c r="H40"/>
  <c r="V39"/>
  <c r="W39"/>
  <c r="H39"/>
  <c r="V38"/>
  <c r="W38"/>
  <c r="H38"/>
  <c r="V37"/>
  <c r="W37"/>
  <c r="H37"/>
  <c r="V36"/>
  <c r="W36"/>
  <c r="H36"/>
  <c r="V35"/>
  <c r="W35"/>
  <c r="H35"/>
  <c r="V34"/>
  <c r="W34"/>
  <c r="H34"/>
  <c r="V33"/>
  <c r="W33"/>
  <c r="H33"/>
  <c r="V32"/>
  <c r="W32"/>
  <c r="H32"/>
  <c r="V31"/>
  <c r="W31"/>
  <c r="H31"/>
  <c r="V30"/>
  <c r="W30"/>
  <c r="H30"/>
  <c r="V29"/>
  <c r="W29"/>
  <c r="H29"/>
  <c r="V28"/>
  <c r="W28"/>
  <c r="H28"/>
  <c r="V27"/>
  <c r="W27"/>
  <c r="H27"/>
  <c r="V26"/>
  <c r="W26"/>
  <c r="H26"/>
  <c r="V25"/>
  <c r="W25"/>
  <c r="H25"/>
  <c r="V24"/>
  <c r="W24"/>
  <c r="H24"/>
  <c r="V23"/>
  <c r="W23"/>
  <c r="H23"/>
  <c r="V22"/>
  <c r="W22"/>
  <c r="H22"/>
  <c r="V21"/>
  <c r="W21"/>
  <c r="H21"/>
  <c r="V20"/>
  <c r="W20"/>
  <c r="H20"/>
  <c r="V19"/>
  <c r="W19"/>
  <c r="H19"/>
  <c r="V18"/>
  <c r="W18"/>
  <c r="H18"/>
  <c r="V17"/>
  <c r="W17"/>
  <c r="H17"/>
  <c r="V16"/>
  <c r="W16"/>
  <c r="H16"/>
  <c r="V15"/>
  <c r="W15"/>
  <c r="H15"/>
  <c r="V14"/>
  <c r="W14"/>
  <c r="H14"/>
  <c r="V13"/>
  <c r="W13"/>
  <c r="H13"/>
  <c r="V12"/>
  <c r="W12"/>
  <c r="H12"/>
  <c r="V11"/>
  <c r="W11"/>
  <c r="H11"/>
  <c r="V10"/>
  <c r="W10"/>
  <c r="H10"/>
  <c r="V9"/>
  <c r="W9"/>
  <c r="H9"/>
  <c r="V8"/>
  <c r="W8"/>
  <c r="H8"/>
  <c r="V7"/>
  <c r="W7"/>
  <c r="H7"/>
  <c r="V6"/>
  <c r="W6"/>
  <c r="H6"/>
  <c r="V5"/>
  <c r="W5"/>
  <c r="H5"/>
  <c r="V4"/>
  <c r="W4"/>
  <c r="H4"/>
  <c r="V3"/>
  <c r="W3"/>
  <c r="H3"/>
  <c r="V2"/>
  <c r="W2"/>
  <c r="H2"/>
  <c r="E97" i="2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W97" i="1"/>
  <c r="X97"/>
  <c r="I97"/>
  <c r="W96"/>
  <c r="X96"/>
  <c r="I96"/>
  <c r="W95"/>
  <c r="X95"/>
  <c r="I95"/>
  <c r="W94"/>
  <c r="X94"/>
  <c r="I94"/>
  <c r="W93"/>
  <c r="X93"/>
  <c r="I93"/>
  <c r="W92"/>
  <c r="X92"/>
  <c r="I92"/>
  <c r="W91"/>
  <c r="X91"/>
  <c r="I91"/>
  <c r="W90"/>
  <c r="X90"/>
  <c r="I90"/>
  <c r="W89"/>
  <c r="X89"/>
  <c r="I89"/>
  <c r="W88"/>
  <c r="X88"/>
  <c r="I88"/>
  <c r="W87"/>
  <c r="X87"/>
  <c r="I87"/>
  <c r="W86"/>
  <c r="X86"/>
  <c r="I86"/>
  <c r="W85"/>
  <c r="X85"/>
  <c r="I85"/>
  <c r="W84"/>
  <c r="X84"/>
  <c r="I84"/>
  <c r="W83"/>
  <c r="X83"/>
  <c r="I83"/>
  <c r="W82"/>
  <c r="X82"/>
  <c r="I82"/>
  <c r="W81"/>
  <c r="X81"/>
  <c r="I81"/>
  <c r="W80"/>
  <c r="X80"/>
  <c r="I80"/>
  <c r="W79"/>
  <c r="X79"/>
  <c r="I79"/>
  <c r="W78"/>
  <c r="X78"/>
  <c r="I78"/>
  <c r="W77"/>
  <c r="X77"/>
  <c r="I77"/>
  <c r="W76"/>
  <c r="X76"/>
  <c r="I76"/>
  <c r="W75"/>
  <c r="X75"/>
  <c r="I75"/>
  <c r="W74"/>
  <c r="X74"/>
  <c r="I74"/>
  <c r="W73"/>
  <c r="X73"/>
  <c r="I73"/>
  <c r="W72"/>
  <c r="X72"/>
  <c r="I72"/>
  <c r="W71"/>
  <c r="X71"/>
  <c r="I71"/>
  <c r="W70"/>
  <c r="X70"/>
  <c r="I70"/>
  <c r="W69"/>
  <c r="X69"/>
  <c r="I69"/>
  <c r="W68"/>
  <c r="X68"/>
  <c r="I68"/>
  <c r="W67"/>
  <c r="X67"/>
  <c r="I67"/>
  <c r="W66"/>
  <c r="X66"/>
  <c r="I66"/>
  <c r="W65"/>
  <c r="X65"/>
  <c r="I65"/>
  <c r="W64"/>
  <c r="X64"/>
  <c r="I64"/>
  <c r="W63"/>
  <c r="X63"/>
  <c r="I63"/>
  <c r="W62"/>
  <c r="X62"/>
  <c r="I62"/>
  <c r="W61"/>
  <c r="X61"/>
  <c r="I61"/>
  <c r="W60"/>
  <c r="X60"/>
  <c r="I60"/>
  <c r="W59"/>
  <c r="X59"/>
  <c r="I59"/>
  <c r="W58"/>
  <c r="X58"/>
  <c r="I58"/>
  <c r="W57"/>
  <c r="X57"/>
  <c r="I57"/>
  <c r="W56"/>
  <c r="X56"/>
  <c r="I56"/>
  <c r="W55"/>
  <c r="X55"/>
  <c r="I55"/>
  <c r="W54"/>
  <c r="X54"/>
  <c r="I54"/>
  <c r="W53"/>
  <c r="X53"/>
  <c r="I53"/>
  <c r="W52"/>
  <c r="X52"/>
  <c r="I52"/>
  <c r="W51"/>
  <c r="X51"/>
  <c r="I51"/>
  <c r="W50"/>
  <c r="X50"/>
  <c r="I50"/>
  <c r="W49"/>
  <c r="X49"/>
  <c r="I49"/>
  <c r="W48"/>
  <c r="X48"/>
  <c r="I48"/>
  <c r="W47"/>
  <c r="X47"/>
  <c r="I47"/>
  <c r="W46"/>
  <c r="X46"/>
  <c r="I46"/>
  <c r="W45"/>
  <c r="X45"/>
  <c r="I45"/>
  <c r="W44"/>
  <c r="X44"/>
  <c r="I44"/>
  <c r="W43"/>
  <c r="X43"/>
  <c r="I43"/>
  <c r="W42"/>
  <c r="X42"/>
  <c r="I42"/>
  <c r="W41"/>
  <c r="X41"/>
  <c r="I41"/>
  <c r="W40"/>
  <c r="X40"/>
  <c r="I40"/>
  <c r="W39"/>
  <c r="X39"/>
  <c r="I39"/>
  <c r="W38"/>
  <c r="X38"/>
  <c r="I38"/>
  <c r="W37"/>
  <c r="X37"/>
  <c r="I37"/>
  <c r="W36"/>
  <c r="X36"/>
  <c r="I36"/>
  <c r="W35"/>
  <c r="X35"/>
  <c r="I35"/>
  <c r="W34"/>
  <c r="X34"/>
  <c r="I34"/>
  <c r="W33"/>
  <c r="X33"/>
  <c r="I33"/>
  <c r="W32"/>
  <c r="X32"/>
  <c r="I32"/>
  <c r="W31"/>
  <c r="X31"/>
  <c r="I31"/>
  <c r="W30"/>
  <c r="X30"/>
  <c r="I30"/>
  <c r="W29"/>
  <c r="X29"/>
  <c r="I29"/>
  <c r="W28"/>
  <c r="X28"/>
  <c r="I28"/>
  <c r="W27"/>
  <c r="X27"/>
  <c r="I27"/>
  <c r="W26"/>
  <c r="X26"/>
  <c r="I26"/>
  <c r="W25"/>
  <c r="X25"/>
  <c r="I25"/>
  <c r="W24"/>
  <c r="X24"/>
  <c r="I24"/>
  <c r="W23"/>
  <c r="X23"/>
  <c r="I23"/>
  <c r="W22"/>
  <c r="X22"/>
  <c r="I22"/>
  <c r="W21"/>
  <c r="X21"/>
  <c r="I21"/>
  <c r="W20"/>
  <c r="X20"/>
  <c r="I20"/>
  <c r="W19"/>
  <c r="X19"/>
  <c r="I19"/>
  <c r="W18"/>
  <c r="X18"/>
  <c r="I18"/>
  <c r="W17"/>
  <c r="X17"/>
  <c r="I17"/>
  <c r="W16"/>
  <c r="X16"/>
  <c r="I16"/>
  <c r="W15"/>
  <c r="X15"/>
  <c r="I15"/>
  <c r="W14"/>
  <c r="X14"/>
  <c r="I14"/>
  <c r="W13"/>
  <c r="X13"/>
  <c r="I13"/>
  <c r="W12"/>
  <c r="X12"/>
  <c r="I12"/>
  <c r="W11"/>
  <c r="X11"/>
  <c r="I11"/>
  <c r="W10"/>
  <c r="X10"/>
  <c r="I10"/>
  <c r="W9"/>
  <c r="X9"/>
  <c r="I9"/>
  <c r="W8"/>
  <c r="X8"/>
  <c r="I8"/>
  <c r="W7"/>
  <c r="X7"/>
  <c r="I7"/>
  <c r="W6"/>
  <c r="X6"/>
  <c r="I6"/>
  <c r="W5"/>
  <c r="X5"/>
  <c r="I5"/>
  <c r="W4"/>
  <c r="X4"/>
  <c r="I4"/>
  <c r="W3"/>
  <c r="X3"/>
  <c r="I3"/>
  <c r="W2"/>
  <c r="X2"/>
  <c r="I2"/>
</calcChain>
</file>

<file path=xl/sharedStrings.xml><?xml version="1.0" encoding="utf-8"?>
<sst xmlns="http://schemas.openxmlformats.org/spreadsheetml/2006/main" count="427" uniqueCount="260">
  <si>
    <t>temp                    1.9321      0.616      3.136      0.003         0.694     3.170</t>
  </si>
  <si>
    <t>van(log)               -1.2358      1.173     -1.054      0.297        -3.593     1.121</t>
  </si>
  <si>
    <t>dew_point              -1.5869      0.606     -2.618      0.012        -2.805    -0.369</t>
  </si>
  <si>
    <t>weather(5)             -0.2407      0.137     -1.757      0.085        -0.516     0.035</t>
  </si>
  <si>
    <t>wind_spd_max            0.0483      0.079      0.608      0.546        -0.111     0.208</t>
  </si>
  <si>
    <t>taxi_driver(log)</t>
  </si>
  <si>
    <t>Diesel+gasolin(log)</t>
  </si>
  <si>
    <t>weather_condition</t>
  </si>
  <si>
    <t>days</t>
  </si>
  <si>
    <t>bicycle</t>
  </si>
  <si>
    <t>Diesel</t>
  </si>
  <si>
    <t>gasolin</t>
  </si>
  <si>
    <t>snow</t>
  </si>
  <si>
    <t>truck</t>
  </si>
  <si>
    <t>temp</t>
  </si>
  <si>
    <t>sedan</t>
  </si>
  <si>
    <t>frost</t>
  </si>
  <si>
    <t xml:space="preserve">                       coef    std err          t      P&gt;|t|      [95.0% Conf. Int.]</t>
  </si>
  <si>
    <t>====================================================================================</t>
  </si>
  <si>
    <t>------------------------------------------------------------------------------------</t>
  </si>
  <si>
    <t xml:space="preserve">                          OLS Regression Results                            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</si>
  <si>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</si>
  <si>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</si>
  <si>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</si>
  <si>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 xml:space="preserve">Covariance Type:            nonrobust                                         </t>
  </si>
  <si>
    <t>rainfall/day        -0.0887      0.125     -0.708      0.483        -0.341     0.163</t>
  </si>
  <si>
    <t>Diesel+gasolin(log)     0.0550      0.146      0.378      0.707        -0.238     0.348</t>
  </si>
  <si>
    <t>---------------------------------------------------------------------------------------</t>
  </si>
  <si>
    <t>over_65(log)        -1.8083      1.128     -1.604      0.115        -4.077     0.460</t>
  </si>
  <si>
    <t>temp                 0.5780      0.686      0.843      0.404        -0.802     1.958</t>
  </si>
  <si>
    <t>bicycle(log)         0.3616      0.298      1.215      0.231        -0.237     0.960</t>
  </si>
  <si>
    <t>days                   -0.2426      0.086     -2.818      0.007        -0.416    -0.070</t>
  </si>
  <si>
    <t xml:space="preserve">                          coef    std err          t      P&gt;|t|      [95.0% Conf. Int.]</t>
  </si>
  <si>
    <t>gasolin(log)         0.2072      0.133      1.558      0.126        -0.060     0.475</t>
  </si>
  <si>
    <t>wind_spd_max         0.1373      0.085      1.616      0.113        -0.034     0.308</t>
  </si>
  <si>
    <t>const                6.287e-15      0.077    8.2e-14      1.000        -0.154     0.154</t>
  </si>
  <si>
    <t>dew_point           -0.5842      0.710     -0.823      0.415        -2.013     0.844</t>
  </si>
  <si>
    <t>const            -1.116e-14      0.079  -1.41e-13      1.000        -0.160     0.160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</si>
  <si>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</si>
  <si>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</si>
  <si>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</si>
  <si>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bicycle(log)            0.1825      0.299      0.611      0.544        -0.418     0.783</t>
  </si>
  <si>
    <t>[1] Standard Errors assume that the covariance matrix of the errors is correctly specified.</t>
  </si>
  <si>
    <t>Kurtosis:                       3.385   Cond. No.                         43.7</t>
  </si>
  <si>
    <t>Omnibus:                        3.145   Durbin-Watson:                   1.756</t>
  </si>
  <si>
    <t>Date:                Thu, 20 Oct 2016   Prob (F-statistic):           7.69e-09</t>
  </si>
  <si>
    <t>Prob(Omnibus):                  0.926   Jarque-Bera (JB):                0.357</t>
  </si>
  <si>
    <t>No. Observations:                  60   AIC:                             117.5</t>
  </si>
  <si>
    <t>Df Residuals:                      49   BIC:                             140.6</t>
  </si>
  <si>
    <t>Df Residuals:                      47   BIC:                             150.5</t>
  </si>
  <si>
    <t>Kurtosis:                       2.623   Cond. No.                         44.3</t>
  </si>
  <si>
    <t>Dep. Variable:               accident   R-squared:                       0.704</t>
  </si>
  <si>
    <t>Time:                        10:35:58   Log-Likelihood:                -48.617</t>
  </si>
  <si>
    <t>Model:                            OLS   Adj. R-squared:                  0.653</t>
  </si>
  <si>
    <t>Prob(Omnibus):                  0.208   Jarque-Bera (JB):                2.277</t>
  </si>
  <si>
    <t>Skew:                          -0.437   Prob(JB):                        0.320</t>
  </si>
  <si>
    <t xml:space="preserve">Df Model:                          13                                         </t>
  </si>
  <si>
    <t>Model:                            OLS   Adj. R-squared:                  0.628</t>
  </si>
  <si>
    <t>No. Observations:                  60   AIC:                             123.2</t>
  </si>
  <si>
    <t xml:space="preserve">Df Model:                          12                                         </t>
  </si>
  <si>
    <t>Method:                 Least Squares   F-statistic:                     9.314</t>
  </si>
  <si>
    <t>Skew:                           0.009   Prob(JB):                        0.837</t>
  </si>
  <si>
    <t xml:space="preserve">Df Model:                          10                                         </t>
  </si>
  <si>
    <t>Method:                 Least Squares   F-statistic:                     12.12</t>
  </si>
  <si>
    <t>Dep. Variable:               accident   R-squared:                       0.712</t>
  </si>
  <si>
    <t>Date:                Fri, 21 Oct 2016   Prob (F-statistic):           3.39e-10</t>
  </si>
  <si>
    <t>Omnibus:                        0.155   Durbin-Watson:                   1.562</t>
  </si>
  <si>
    <t>Time:                        11:20:09   Log-Likelihood:                -47.774</t>
  </si>
  <si>
    <t>wind_spd_mean</t>
  </si>
  <si>
    <t>bicycle(log)</t>
  </si>
  <si>
    <t>wind_spd_max</t>
  </si>
  <si>
    <t>rainfall_day</t>
  </si>
  <si>
    <t>thunderbolts</t>
  </si>
  <si>
    <t>total_vehicle</t>
  </si>
  <si>
    <t>humidity_min</t>
  </si>
  <si>
    <t>over_65(log)</t>
  </si>
  <si>
    <t>dew_point</t>
  </si>
  <si>
    <t>humidity</t>
  </si>
  <si>
    <t>temp_max</t>
  </si>
  <si>
    <t>accident</t>
  </si>
  <si>
    <t>temp_min</t>
  </si>
  <si>
    <t>special_car</t>
  </si>
  <si>
    <t>rainfall</t>
  </si>
  <si>
    <t>yellow_sand</t>
  </si>
  <si>
    <t>temp_dif</t>
  </si>
  <si>
    <t>van(log)</t>
  </si>
  <si>
    <t>weather(5)</t>
  </si>
  <si>
    <t>Warnings:</t>
  </si>
  <si>
    <t xml:space="preserve">Df Model:                          20                                         </t>
  </si>
  <si>
    <t>weather(5)          -0.2811      0.149     -1.884      0.066        -0.581     0.019</t>
  </si>
  <si>
    <t>taxi_driver(log)    -0.9413      0.496     -1.899      0.064        -1.938     0.056</t>
  </si>
  <si>
    <t>days                 0.3734      0.118      3.163      0.003         0.136     0.611</t>
  </si>
  <si>
    <t>van(log)            -0.7158      1.217     -0.588      0.559        -3.164     1.733</t>
  </si>
  <si>
    <t>LPG(log)            -0.1582      0.155     -1.023      0.312        -0.469     0.153</t>
  </si>
  <si>
    <t>weather_condition_per</t>
  </si>
  <si>
    <t>LPG</t>
  </si>
  <si>
    <t>van</t>
  </si>
  <si>
    <t>sun</t>
  </si>
  <si>
    <t>fog</t>
  </si>
  <si>
    <t>population(0~19)</t>
    <phoneticPr fontId="11" type="noConversion"/>
  </si>
  <si>
    <t>population(20~59)</t>
    <phoneticPr fontId="11" type="noConversion"/>
  </si>
  <si>
    <t>population(60~)</t>
    <phoneticPr fontId="11" type="noConversion"/>
  </si>
  <si>
    <t>taxi_driver</t>
    <phoneticPr fontId="11" type="noConversion"/>
  </si>
  <si>
    <t>Dep. Variable:               accident   R-squared:                       0.698</t>
  </si>
  <si>
    <t>Model:                            OLS   Adj. R-squared:                  0.590</t>
  </si>
  <si>
    <t>Method:                 Least Squares   F-statistic:                     6.473</t>
  </si>
  <si>
    <t>Date:                Sun, 23 Oct 2016   Prob (F-statistic):           3.10e-10</t>
  </si>
  <si>
    <t>Time:                        14:36:17   Log-Likelihood:                -78.738</t>
  </si>
  <si>
    <t>No. Observations:                  96   AIC:                             209.5</t>
  </si>
  <si>
    <t>Df Residuals:                      70   BIC:                             276.1</t>
  </si>
  <si>
    <t xml:space="preserve">Df Model:                          25                                         </t>
  </si>
  <si>
    <t>=====================================================================================</t>
  </si>
  <si>
    <t xml:space="preserve">                        coef    std err          t      P&gt;|t|      [95.0% Conf. Int.]</t>
  </si>
  <si>
    <t>-------------------------------------------------------------------------------------</t>
  </si>
  <si>
    <t>const              -3.58e-15      0.066  -5.45e-14      1.000        -0.131     0.131</t>
  </si>
  <si>
    <t>taxi_driver          -0.2215      0.416     -0.533      0.596        -1.050     0.607</t>
  </si>
  <si>
    <t>gasolin               0.2055      0.138      1.485      0.142        -0.071     0.482</t>
  </si>
  <si>
    <t>Diesel                0.1703      0.176      0.967      0.337        -0.181     0.522</t>
  </si>
  <si>
    <t>LPG                  -0.0212      0.198     -0.107      0.915        -0.417     0.375</t>
  </si>
  <si>
    <t>days                  0.1877      0.097      1.944      0.056        -0.005     0.380</t>
  </si>
  <si>
    <t>temp                  1.2941      3.483      0.372      0.711        -5.652     8.240</t>
  </si>
  <si>
    <t>rainfall             -0.2761      0.138     -2.003      0.049        -0.551    -0.001</t>
  </si>
  <si>
    <t>humidity              0.4731      0.854      0.554      0.581        -1.229     2.176</t>
  </si>
  <si>
    <t>dew_point            -1.3820      4.018     -0.344      0.732        -9.396     6.632</t>
  </si>
  <si>
    <t>sun                   0.2359      0.166      1.422      0.159        -0.095     0.567</t>
  </si>
  <si>
    <t>wind_spd_max          0.0814      0.080      1.020      0.311        -0.078     0.241</t>
  </si>
  <si>
    <t>rainfall_day          0.1611      0.169      0.955      0.343        -0.175     0.497</t>
  </si>
  <si>
    <t>frost                -0.2320      0.132     -1.751      0.084        -0.496     0.032</t>
  </si>
  <si>
    <t>fog                   0.2258      0.089      2.528      0.014         0.048     0.404</t>
  </si>
  <si>
    <t>snow                 -0.1617      0.136     -1.192      0.237        -0.432     0.109</t>
  </si>
  <si>
    <t>yellow_sand          -0.0956      0.089     -1.070      0.288        -0.274     0.083</t>
  </si>
  <si>
    <t>thunderbolts         -0.0975      0.119     -0.821      0.414        -0.334     0.139</t>
  </si>
  <si>
    <t>population(0~19)      8.6606      3.713      2.332      0.023         1.255    16.067</t>
  </si>
  <si>
    <t>population(20~59)    -0.6169      1.562     -0.395      0.694        -3.733     2.499</t>
  </si>
  <si>
    <t>population(60~)       0.8822      1.789      0.493      0.623        -2.685     4.449</t>
  </si>
  <si>
    <t>sedan                 1.1539      0.648      1.782      0.079        -0.138     2.445</t>
  </si>
  <si>
    <t>van                   1.5538      2.949      0.527      0.600        -4.327     7.435</t>
  </si>
  <si>
    <t>truck                -4.1025      1.352     -3.035      0.003        -6.798    -1.407</t>
  </si>
  <si>
    <t>special_car           3.1155      2.155      1.446      0.153        -1.182     7.413</t>
  </si>
  <si>
    <t>bicycle               0.2067      0.442      0.467      0.642        -0.675     1.089</t>
  </si>
  <si>
    <t>Omnibus:                        2.076   Durbin-Watson:                   1.363</t>
  </si>
  <si>
    <t>Prob(Omnibus):                  0.354   Jarque-Bera (JB):                1.735</t>
  </si>
  <si>
    <t>Skew:                          -0.328   Prob(JB):                        0.420</t>
  </si>
  <si>
    <t>Kurtosis:                       3.054   Cond. No.                         264.</t>
  </si>
  <si>
    <t>Dep. Variable:               accident   R-squared:                       0.695</t>
  </si>
  <si>
    <t>Model:                            OLS   Adj. R-squared:                  0.614</t>
  </si>
  <si>
    <t>Method:                 Least Squares   F-statistic:                     8.547</t>
  </si>
  <si>
    <t>Date:                Sun, 23 Oct 2016   Prob (F-statistic):           2.35e-12</t>
  </si>
  <si>
    <t>Time:                        14:46:01   Log-Likelihood:                -79.214</t>
  </si>
  <si>
    <t>No. Observations:                  96   AIC:                             200.4</t>
  </si>
  <si>
    <t>Df Residuals:                      75   BIC:                             254.3</t>
  </si>
  <si>
    <t>const             4.372e-16      0.064   6.86e-15      1.000        -0.127     0.127</t>
  </si>
  <si>
    <t>taxi_driver         -0.0981      0.327     -0.300      0.765        -0.750     0.554</t>
  </si>
  <si>
    <t>gasolin              0.2284      0.121      1.895      0.062        -0.012     0.469</t>
  </si>
  <si>
    <t>Diesel               0.1374      0.154      0.895      0.374        -0.169     0.443</t>
  </si>
  <si>
    <t>days                 0.1720      0.086      2.010      0.048         0.002     0.343</t>
  </si>
  <si>
    <t>rainfall            -0.2951      0.120     -2.450      0.017        -0.535    -0.055</t>
  </si>
  <si>
    <t>humidity             0.2783      0.177      1.570      0.121        -0.075     0.631</t>
  </si>
  <si>
    <t>sun                  0.2802      0.147      1.904      0.061        -0.013     0.573</t>
  </si>
  <si>
    <t>wind_spd_max         0.0776      0.076      1.015      0.313        -0.075     0.230</t>
  </si>
  <si>
    <t>rainfall_day         0.1633      0.160      1.022      0.310        -0.155     0.482</t>
  </si>
  <si>
    <t>frost               -0.2670      0.113     -2.372      0.020        -0.491    -0.043</t>
  </si>
  <si>
    <t>fog                  0.2296      0.086      2.678      0.009         0.059     0.400</t>
  </si>
  <si>
    <t>snow                -0.2177      0.099     -2.201      0.031        -0.415    -0.021</t>
  </si>
  <si>
    <t>yellow_sand         -0.0902      0.080     -1.129      0.262        -0.249     0.069</t>
  </si>
  <si>
    <t>thunderbolts        -0.0766      0.110     -0.694      0.490        -0.296     0.143</t>
  </si>
  <si>
    <t>population(0~19)     9.0984      3.417      2.663      0.009         2.292    15.905</t>
  </si>
  <si>
    <t>sedan                1.2502      0.521      2.400      0.019         0.212     2.288</t>
  </si>
  <si>
    <t>van                  0.5670      2.384      0.238      0.813        -4.181     5.315</t>
  </si>
  <si>
    <t>truck               -4.1792      1.242     -3.364      0.001        -6.654    -1.704</t>
  </si>
  <si>
    <t>special_car          3.9938      1.239      3.223      0.002         1.525     6.462</t>
  </si>
  <si>
    <t>bicycle              0.2692      0.333      0.809      0.421        -0.394     0.932</t>
  </si>
  <si>
    <t>Omnibus:                        2.566   Durbin-Watson:                   1.386</t>
  </si>
  <si>
    <t>Prob(Omnibus):                  0.277   Jarque-Bera (JB):                2.109</t>
  </si>
  <si>
    <t>Skew:                          -0.357   Prob(JB):                        0.348</t>
  </si>
  <si>
    <t>Kurtosis:                       3.130   Cond. No.                         168.</t>
  </si>
  <si>
    <t>rainfall/day</t>
    <phoneticPr fontId="11" type="noConversion"/>
  </si>
  <si>
    <t>weather(5)</t>
    <phoneticPr fontId="11" type="noConversion"/>
  </si>
  <si>
    <t>Dep. Variable:               accident   R-squared:                       0.454</t>
  </si>
  <si>
    <t>Model:                            OLS   Adj. R-squared:                  0.367</t>
  </si>
  <si>
    <t>Method:                 Least Squares   F-statistic:                     5.190</t>
  </si>
  <si>
    <t>Date:                Sun, 23 Oct 2016   Prob (F-statistic):           1.25e-06</t>
  </si>
  <si>
    <t>Time:                        15:04:51   Log-Likelihood:                -106.02</t>
  </si>
  <si>
    <t>No. Observations:                  95   AIC:                             240.0</t>
  </si>
  <si>
    <t>Df Residuals:                      81   BIC:                             275.8</t>
  </si>
  <si>
    <t>const             3.159e-16      0.082   3.85e-15      1.000        -0.163     0.163</t>
  </si>
  <si>
    <t>taxi_driver         -0.2688      0.369     -0.728      0.469        -1.003     0.466</t>
  </si>
  <si>
    <t>gasolin             -0.0681      0.127     -0.535      0.594        -0.321     0.185</t>
  </si>
  <si>
    <t>Diesel               0.1437      0.165      0.872      0.386        -0.184     0.472</t>
  </si>
  <si>
    <t>days                 0.1043      0.108      0.965      0.337        -0.111     0.319</t>
  </si>
  <si>
    <t>humidity             0.7439      0.176      4.223      0.000         0.393     1.094</t>
  </si>
  <si>
    <t>sun                  0.1779      0.148      1.206      0.231        -0.116     0.472</t>
  </si>
  <si>
    <t>wind_spd_max        -0.0484      0.092     -0.528      0.599        -0.231     0.134</t>
  </si>
  <si>
    <t>rainfall/day        -0.2022      0.136     -1.491      0.140        -0.472     0.068</t>
  </si>
  <si>
    <t>weather(5)           0.0281      0.107      0.262      0.794        -0.185     0.241</t>
  </si>
  <si>
    <t>population(0~19)    12.9183      2.990      4.321      0.000         6.969    18.867</t>
  </si>
  <si>
    <t>sedan                0.8519      0.366      2.330      0.022         0.124     1.579</t>
  </si>
  <si>
    <t>truck               -5.8010      1.414     -4.102      0.000        -8.615    -2.987</t>
  </si>
  <si>
    <t>special_car          6.0445      1.491      4.055      0.000         3.079     9.010</t>
  </si>
  <si>
    <t>Omnibus:                       10.045   Durbin-Watson:                   1.547</t>
  </si>
  <si>
    <t>Prob(Omnibus):                  0.007   Jarque-Bera (JB):               10.086</t>
  </si>
  <si>
    <t>Skew:                          -0.695   Prob(JB):                      0.00645</t>
  </si>
  <si>
    <t>Kurtosis:                       3.785   Cond. No.                         101.</t>
  </si>
  <si>
    <t>taxi_driver(log)</t>
    <phoneticPr fontId="11" type="noConversion"/>
  </si>
  <si>
    <t>log_pop(0~19)</t>
    <phoneticPr fontId="11" type="noConversion"/>
  </si>
  <si>
    <t>log_sedan</t>
    <phoneticPr fontId="11" type="noConversion"/>
  </si>
  <si>
    <t>log_truck</t>
    <phoneticPr fontId="11" type="noConversion"/>
  </si>
  <si>
    <t>Dep. Variable:               accident   R-squared:                       0.438</t>
  </si>
  <si>
    <t>Model:                            OLS   Adj. R-squared:                  0.348</t>
  </si>
  <si>
    <t>Method:                 Least Squares   F-statistic:                     4.858</t>
  </si>
  <si>
    <t>Date:                Sun, 23 Oct 2016   Prob (F-statistic):           3.41e-06</t>
  </si>
  <si>
    <t>Time:                        15:28:53   Log-Likelihood:                -107.42</t>
  </si>
  <si>
    <t>No. Observations:                  95   AIC:                             242.8</t>
  </si>
  <si>
    <t>Df Residuals:                      81   BIC:                             278.6</t>
  </si>
  <si>
    <t>const             3.593e-13      0.083   4.31e-12      1.000        -0.166     0.166</t>
  </si>
  <si>
    <t>taxi_driver(log)    -0.0262      0.378     -0.069      0.945        -0.778     0.726</t>
  </si>
  <si>
    <t>gasolin             -0.0366      0.128     -0.287      0.775        -0.290     0.217</t>
  </si>
  <si>
    <t>Diesel               0.1711      0.168      1.020      0.311        -0.163     0.505</t>
  </si>
  <si>
    <t>days                 0.0752      0.110      0.683      0.496        -0.144     0.294</t>
  </si>
  <si>
    <t>humidity             0.8231      0.185      4.445      0.000         0.455     1.191</t>
  </si>
  <si>
    <t>sun                  0.2019      0.151      1.336      0.185        -0.099     0.503</t>
  </si>
  <si>
    <t>wind_spd_max        -0.0544      0.093     -0.586      0.560        -0.239     0.130</t>
  </si>
  <si>
    <t>rainfall/day        -0.2440      0.139     -1.755      0.083        -0.520     0.033</t>
  </si>
  <si>
    <t>weather(5)           0.0164      0.109      0.151      0.881        -0.200     0.233</t>
  </si>
  <si>
    <t>log_pop(0~19)       12.7760      3.207      3.984      0.000         6.396    19.156</t>
  </si>
  <si>
    <t>log_sedan            0.7375      0.363      2.031      0.046         0.015     1.460</t>
  </si>
  <si>
    <t>log_truck           -4.9796      1.339     -3.719      0.000        -7.643    -2.316</t>
  </si>
  <si>
    <t>special_car          7.0114      1.820      3.853      0.000         3.391    10.632</t>
  </si>
  <si>
    <t>Omnibus:                        9.279   Durbin-Watson:                   1.566</t>
  </si>
  <si>
    <t>Prob(Omnibus):                  0.010   Jarque-Bera (JB):                9.252</t>
  </si>
  <si>
    <t>Skew:                          -0.642   Prob(JB):                      0.00979</t>
  </si>
  <si>
    <t>Kurtosis:                       3.829   Cond. No.                         108.</t>
  </si>
  <si>
    <t>Dep. Variable:               accident   R-squared:                       0.322</t>
  </si>
  <si>
    <t>Model:                            OLS   Adj. R-squared:                  0.232</t>
  </si>
  <si>
    <t>Method:                 Least Squares   F-statistic:                     3.580</t>
  </si>
  <si>
    <t>Date:                Sun, 23 Oct 2016   Prob (F-statistic):           0.000376</t>
  </si>
  <si>
    <t>Time:                        15:43:12   Log-Likelihood:                -116.35</t>
  </si>
  <si>
    <t>No. Observations:                  95   AIC:                             256.7</t>
  </si>
  <si>
    <t>Df Residuals:                      83   BIC:                             287.4</t>
  </si>
  <si>
    <t xml:space="preserve">Df Model:                          11                                         </t>
  </si>
  <si>
    <t>================================================================================</t>
  </si>
  <si>
    <t xml:space="preserve">                   coef    std err          t      P&gt;|t|      [95.0% Conf. Int.]</t>
  </si>
  <si>
    <t>--------------------------------------------------------------------------------</t>
  </si>
  <si>
    <t>const        -4.663e-14      0.090  -5.16e-13      1.000        -0.180     0.180</t>
  </si>
  <si>
    <t>gasolin          0.0834      0.134      0.623      0.535        -0.183     0.350</t>
  </si>
  <si>
    <t>Diesel           0.0574      0.179      0.320      0.750        -0.299     0.414</t>
  </si>
  <si>
    <t>days             0.1150      0.118      0.972      0.334        -0.120     0.350</t>
  </si>
  <si>
    <t>humidity         0.5620      0.188      2.991      0.004         0.188     0.936</t>
  </si>
  <si>
    <t>sun              0.0753      0.160      0.469      0.640        -0.244     0.394</t>
  </si>
  <si>
    <t>wind_spd_max    -0.0883      0.100     -0.880      0.381        -0.288     0.111</t>
  </si>
  <si>
    <t>rainfall/day    -0.1545      0.149     -1.038      0.302        -0.450     0.141</t>
  </si>
  <si>
    <t>weather(5)      -0.0519      0.114     -0.456      0.650        -0.278     0.175</t>
  </si>
  <si>
    <t>log_sedan        0.1379      0.361      0.382      0.703        -0.579     0.855</t>
  </si>
  <si>
    <t>log_truck        0.1405      0.314      0.448      0.655        -0.483     0.764</t>
  </si>
  <si>
    <t>special_car     -0.1549      0.539     -0.287      0.775        -1.227     0.917</t>
  </si>
  <si>
    <t>Omnibus:                       14.712   Durbin-Watson:                   1.358</t>
  </si>
  <si>
    <t>Prob(Omnibus):                  0.001   Jarque-Bera (JB):               17.449</t>
  </si>
  <si>
    <t>Skew:                          -0.822   Prob(JB):                     0.000163</t>
  </si>
  <si>
    <t>Kurtosis:                       4.305   Cond. No.                         13.4</t>
  </si>
  <si>
    <t>population(0~19)</t>
    <phoneticPr fontId="11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</si>
</sst>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&quot;₩&quot;#,##0"/>
    <numFmt numFmtId="178" formatCode="0.00_ "/>
    <numFmt numFmtId="179" formatCode="_ * #,##0.00_ ;_ * &quot;₩&quot;&quot;₩&quot;\!\!\-#,##0.00_ ;_ * &quot;-&quot;??_ ;_ @_ "/>
    <numFmt numFmtId="180" formatCode="0.0_ "/>
  </numFmts>
  <fonts count="13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8E5"/>
        <bgColor rgb="FFFFE8E5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179" fontId="3" fillId="0" borderId="0"/>
    <xf numFmtId="0" fontId="10" fillId="0" borderId="0"/>
  </cellStyleXfs>
  <cellXfs count="58">
    <xf numFmtId="0" fontId="0" fillId="0" borderId="0" xfId="0" applyNumberFormat="1" applyFont="1" applyAlignment="1"/>
    <xf numFmtId="0" fontId="0" fillId="0" borderId="0" xfId="0" applyNumberFormat="1" applyFont="1"/>
    <xf numFmtId="176" fontId="5" fillId="2" borderId="1" xfId="0" applyNumberFormat="1" applyFont="1" applyFill="1" applyBorder="1" applyAlignment="1">
      <alignment horizontal="right"/>
    </xf>
    <xf numFmtId="176" fontId="6" fillId="2" borderId="1" xfId="0" applyNumberFormat="1" applyFont="1" applyFill="1" applyBorder="1" applyAlignment="1">
      <alignment horizontal="right"/>
    </xf>
    <xf numFmtId="176" fontId="4" fillId="0" borderId="1" xfId="0" applyNumberFormat="1" applyFont="1" applyBorder="1" applyAlignment="1">
      <alignment horizontal="right" vertical="center"/>
    </xf>
    <xf numFmtId="0" fontId="7" fillId="3" borderId="2" xfId="0" applyNumberFormat="1" applyFont="1" applyFill="1" applyBorder="1" applyAlignment="1">
      <alignment horizontal="center"/>
    </xf>
    <xf numFmtId="0" fontId="7" fillId="3" borderId="3" xfId="0" applyNumberFormat="1" applyFont="1" applyFill="1" applyBorder="1" applyAlignment="1">
      <alignment horizontal="center"/>
    </xf>
    <xf numFmtId="177" fontId="7" fillId="5" borderId="3" xfId="0" applyNumberFormat="1" applyFont="1" applyFill="1" applyBorder="1" applyAlignment="1">
      <alignment horizontal="center" vertical="center"/>
    </xf>
    <xf numFmtId="177" fontId="7" fillId="6" borderId="3" xfId="0" applyNumberFormat="1" applyFont="1" applyFill="1" applyBorder="1" applyAlignment="1">
      <alignment horizontal="center" vertical="center"/>
    </xf>
    <xf numFmtId="0" fontId="7" fillId="7" borderId="3" xfId="0" applyNumberFormat="1" applyFont="1" applyFill="1" applyBorder="1" applyAlignment="1">
      <alignment horizontal="center"/>
    </xf>
    <xf numFmtId="176" fontId="8" fillId="8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/>
    <xf numFmtId="176" fontId="5" fillId="2" borderId="6" xfId="0" applyNumberFormat="1" applyFont="1" applyFill="1" applyBorder="1" applyAlignment="1">
      <alignment horizontal="right"/>
    </xf>
    <xf numFmtId="176" fontId="4" fillId="0" borderId="6" xfId="0" applyNumberFormat="1" applyFont="1" applyBorder="1" applyAlignment="1">
      <alignment horizontal="right" vertical="center"/>
    </xf>
    <xf numFmtId="176" fontId="4" fillId="2" borderId="7" xfId="0" applyNumberFormat="1" applyFont="1" applyFill="1" applyBorder="1" applyAlignment="1"/>
    <xf numFmtId="176" fontId="5" fillId="2" borderId="3" xfId="0" applyNumberFormat="1" applyFont="1" applyFill="1" applyBorder="1" applyAlignment="1">
      <alignment horizontal="right"/>
    </xf>
    <xf numFmtId="176" fontId="4" fillId="0" borderId="3" xfId="0" applyNumberFormat="1" applyFont="1" applyBorder="1" applyAlignment="1">
      <alignment horizontal="right" vertical="center"/>
    </xf>
    <xf numFmtId="176" fontId="4" fillId="2" borderId="4" xfId="0" applyNumberFormat="1" applyFont="1" applyFill="1" applyBorder="1" applyAlignment="1"/>
    <xf numFmtId="176" fontId="4" fillId="2" borderId="4" xfId="0" applyNumberFormat="1" applyFont="1" applyFill="1" applyBorder="1"/>
    <xf numFmtId="176" fontId="4" fillId="2" borderId="5" xfId="0" applyNumberFormat="1" applyFont="1" applyFill="1" applyBorder="1"/>
    <xf numFmtId="176" fontId="4" fillId="2" borderId="7" xfId="0" applyNumberFormat="1" applyFont="1" applyFill="1" applyBorder="1"/>
    <xf numFmtId="0" fontId="9" fillId="0" borderId="0" xfId="0" applyNumberFormat="1" applyFont="1" applyAlignment="1"/>
    <xf numFmtId="178" fontId="5" fillId="2" borderId="1" xfId="0" applyNumberFormat="1" applyFont="1" applyFill="1" applyBorder="1" applyAlignment="1">
      <alignment horizontal="right"/>
    </xf>
    <xf numFmtId="178" fontId="4" fillId="2" borderId="8" xfId="0" applyNumberFormat="1" applyFont="1" applyFill="1" applyBorder="1" applyAlignment="1"/>
    <xf numFmtId="176" fontId="4" fillId="2" borderId="9" xfId="0" applyNumberFormat="1" applyFont="1" applyFill="1" applyBorder="1" applyAlignment="1"/>
    <xf numFmtId="0" fontId="0" fillId="0" borderId="0" xfId="0" applyNumberFormat="1" applyFont="1" applyFill="1" applyBorder="1" applyAlignment="1"/>
    <xf numFmtId="0" fontId="8" fillId="10" borderId="11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0" fontId="7" fillId="3" borderId="12" xfId="0" applyNumberFormat="1" applyFont="1" applyFill="1" applyBorder="1" applyAlignment="1">
      <alignment horizontal="center"/>
    </xf>
    <xf numFmtId="0" fontId="7" fillId="4" borderId="12" xfId="0" applyNumberFormat="1" applyFont="1" applyFill="1" applyBorder="1" applyAlignment="1">
      <alignment horizontal="center"/>
    </xf>
    <xf numFmtId="177" fontId="7" fillId="5" borderId="12" xfId="0" applyNumberFormat="1" applyFont="1" applyFill="1" applyBorder="1" applyAlignment="1">
      <alignment horizontal="center" vertical="center"/>
    </xf>
    <xf numFmtId="177" fontId="7" fillId="9" borderId="12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/>
    </xf>
    <xf numFmtId="176" fontId="8" fillId="8" borderId="13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/>
    <xf numFmtId="176" fontId="4" fillId="2" borderId="14" xfId="0" applyNumberFormat="1" applyFont="1" applyFill="1" applyBorder="1" applyAlignment="1"/>
    <xf numFmtId="176" fontId="4" fillId="2" borderId="17" xfId="0" applyNumberFormat="1" applyFont="1" applyFill="1" applyBorder="1" applyAlignment="1"/>
    <xf numFmtId="176" fontId="4" fillId="2" borderId="19" xfId="0" applyNumberFormat="1" applyFont="1" applyFill="1" applyBorder="1" applyAlignment="1"/>
    <xf numFmtId="176" fontId="4" fillId="2" borderId="20" xfId="0" applyNumberFormat="1" applyFont="1" applyFill="1" applyBorder="1" applyAlignment="1"/>
    <xf numFmtId="176" fontId="4" fillId="2" borderId="21" xfId="0" applyNumberFormat="1" applyFont="1" applyFill="1" applyBorder="1" applyAlignment="1"/>
    <xf numFmtId="176" fontId="0" fillId="0" borderId="14" xfId="0" applyNumberFormat="1" applyFont="1" applyFill="1" applyBorder="1" applyAlignment="1">
      <alignment horizontal="right" vertical="center"/>
    </xf>
    <xf numFmtId="176" fontId="0" fillId="0" borderId="10" xfId="0" applyNumberFormat="1" applyFont="1" applyFill="1" applyBorder="1" applyAlignment="1">
      <alignment horizontal="right" vertical="center"/>
    </xf>
    <xf numFmtId="176" fontId="0" fillId="0" borderId="17" xfId="0" applyNumberFormat="1" applyFont="1" applyFill="1" applyBorder="1" applyAlignment="1">
      <alignment horizontal="right" vertical="center"/>
    </xf>
    <xf numFmtId="176" fontId="0" fillId="0" borderId="15" xfId="0" applyNumberFormat="1" applyFont="1" applyBorder="1" applyAlignment="1"/>
    <xf numFmtId="176" fontId="0" fillId="0" borderId="16" xfId="0" applyNumberFormat="1" applyFont="1" applyFill="1" applyBorder="1"/>
    <xf numFmtId="176" fontId="0" fillId="0" borderId="18" xfId="0" applyNumberFormat="1" applyFont="1" applyFill="1" applyBorder="1"/>
    <xf numFmtId="176" fontId="4" fillId="2" borderId="22" xfId="0" applyNumberFormat="1" applyFont="1" applyFill="1" applyBorder="1" applyAlignment="1"/>
    <xf numFmtId="176" fontId="4" fillId="2" borderId="23" xfId="0" applyNumberFormat="1" applyFont="1" applyFill="1" applyBorder="1" applyAlignment="1"/>
    <xf numFmtId="176" fontId="4" fillId="2" borderId="24" xfId="0" applyNumberFormat="1" applyFont="1" applyFill="1" applyBorder="1" applyAlignment="1"/>
    <xf numFmtId="176" fontId="0" fillId="0" borderId="19" xfId="0" applyNumberFormat="1" applyFont="1" applyFill="1" applyBorder="1" applyAlignment="1">
      <alignment horizontal="right" vertical="center"/>
    </xf>
    <xf numFmtId="176" fontId="0" fillId="0" borderId="20" xfId="0" applyNumberFormat="1" applyFont="1" applyFill="1" applyBorder="1" applyAlignment="1">
      <alignment horizontal="right" vertical="center"/>
    </xf>
    <xf numFmtId="176" fontId="0" fillId="0" borderId="21" xfId="0" applyNumberFormat="1" applyFont="1" applyFill="1" applyBorder="1" applyAlignment="1">
      <alignment horizontal="right" vertical="center"/>
    </xf>
    <xf numFmtId="180" fontId="4" fillId="2" borderId="10" xfId="0" applyNumberFormat="1" applyFont="1" applyFill="1" applyBorder="1" applyAlignment="1"/>
    <xf numFmtId="177" fontId="7" fillId="5" borderId="0" xfId="0" applyNumberFormat="1" applyFont="1" applyFill="1" applyBorder="1" applyAlignment="1">
      <alignment horizontal="center" vertical="center"/>
    </xf>
    <xf numFmtId="178" fontId="4" fillId="2" borderId="20" xfId="0" applyNumberFormat="1" applyFont="1" applyFill="1" applyBorder="1" applyAlignment="1"/>
    <xf numFmtId="0" fontId="8" fillId="10" borderId="0" xfId="0" applyNumberFormat="1" applyFont="1" applyFill="1" applyBorder="1" applyAlignment="1">
      <alignment horizontal="center" vertical="center"/>
    </xf>
    <xf numFmtId="178" fontId="0" fillId="0" borderId="20" xfId="0" applyNumberFormat="1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</cellXfs>
  <cellStyles count="5">
    <cellStyle name="열어 본 하이퍼링크" xfId="2"/>
    <cellStyle name="콤마_1-2.가전실판매 그래프]" xfId="3"/>
    <cellStyle name="표준" xfId="0" builtinId="0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AH1032"/>
  <sheetViews>
    <sheetView zoomScaleNormal="125" zoomScalePageLayoutView="125" workbookViewId="0">
      <selection activeCell="D16" sqref="A1:AH97"/>
    </sheetView>
  </sheetViews>
  <sheetFormatPr defaultColWidth="13.44140625" defaultRowHeight="15" customHeight="1"/>
  <cols>
    <col min="1" max="1" width="9.5546875" customWidth="1"/>
    <col min="2" max="2" width="6.88671875" customWidth="1"/>
    <col min="3" max="3" width="5.88671875" customWidth="1"/>
    <col min="4" max="4" width="5.33203125" bestFit="1" customWidth="1"/>
    <col min="5" max="5" width="4.6640625" customWidth="1"/>
    <col min="6" max="6" width="4.88671875" customWidth="1"/>
    <col min="7" max="7" width="9.33203125" customWidth="1"/>
    <col min="8" max="8" width="9" customWidth="1"/>
    <col min="9" max="9" width="8.5546875" customWidth="1"/>
    <col min="10" max="10" width="6.44140625" customWidth="1"/>
    <col min="11" max="11" width="8" customWidth="1"/>
    <col min="12" max="12" width="12" customWidth="1"/>
    <col min="13" max="13" width="9.33203125" customWidth="1"/>
    <col min="14" max="14" width="4.6640625" customWidth="1"/>
    <col min="15" max="15" width="14.33203125" customWidth="1"/>
    <col min="16" max="16" width="13.33203125" customWidth="1"/>
    <col min="17" max="17" width="10.44140625" customWidth="1"/>
    <col min="18" max="18" width="4.6640625" customWidth="1"/>
    <col min="19" max="19" width="3.44140625" customWidth="1"/>
    <col min="20" max="20" width="5.33203125" customWidth="1"/>
    <col min="21" max="21" width="11.109375" customWidth="1"/>
    <col min="22" max="22" width="11.33203125" customWidth="1"/>
    <col min="23" max="23" width="16.109375" customWidth="1"/>
    <col min="24" max="24" width="19.6640625" customWidth="1"/>
    <col min="25" max="25" width="15.5546875" bestFit="1" customWidth="1"/>
    <col min="26" max="26" width="16.5546875" bestFit="1" customWidth="1"/>
    <col min="27" max="27" width="14.5546875" bestFit="1" customWidth="1"/>
    <col min="28" max="28" width="12" bestFit="1" customWidth="1"/>
    <col min="29" max="29" width="8.88671875" bestFit="1" customWidth="1"/>
    <col min="30" max="31" width="7.44140625" bestFit="1" customWidth="1"/>
    <col min="32" max="32" width="10.33203125" customWidth="1"/>
    <col min="33" max="33" width="6.6640625" customWidth="1"/>
    <col min="34" max="34" width="7.6640625" customWidth="1"/>
    <col min="35" max="16384" width="13.44140625" style="27"/>
  </cols>
  <sheetData>
    <row r="1" spans="1:34" ht="18" customHeight="1" thickBot="1">
      <c r="A1" s="28" t="s">
        <v>102</v>
      </c>
      <c r="B1" s="28" t="s">
        <v>11</v>
      </c>
      <c r="C1" s="28" t="s">
        <v>10</v>
      </c>
      <c r="D1" s="29" t="s">
        <v>95</v>
      </c>
      <c r="E1" s="30" t="s">
        <v>8</v>
      </c>
      <c r="F1" s="30" t="s">
        <v>14</v>
      </c>
      <c r="G1" s="30" t="s">
        <v>78</v>
      </c>
      <c r="H1" s="30" t="s">
        <v>80</v>
      </c>
      <c r="I1" s="31" t="s">
        <v>84</v>
      </c>
      <c r="J1" s="30" t="s">
        <v>82</v>
      </c>
      <c r="K1" s="30" t="s">
        <v>77</v>
      </c>
      <c r="L1" s="30" t="s">
        <v>74</v>
      </c>
      <c r="M1" s="30" t="s">
        <v>76</v>
      </c>
      <c r="N1" s="30" t="s">
        <v>97</v>
      </c>
      <c r="O1" s="30" t="s">
        <v>68</v>
      </c>
      <c r="P1" s="30" t="s">
        <v>70</v>
      </c>
      <c r="Q1" s="30" t="s">
        <v>71</v>
      </c>
      <c r="R1" s="30" t="s">
        <v>16</v>
      </c>
      <c r="S1" s="30" t="s">
        <v>98</v>
      </c>
      <c r="T1" s="30" t="s">
        <v>12</v>
      </c>
      <c r="U1" s="30" t="s">
        <v>83</v>
      </c>
      <c r="V1" s="30" t="s">
        <v>72</v>
      </c>
      <c r="W1" s="30" t="s">
        <v>7</v>
      </c>
      <c r="X1" s="30" t="s">
        <v>94</v>
      </c>
      <c r="Y1" s="26" t="s">
        <v>259</v>
      </c>
      <c r="Z1" s="26" t="s">
        <v>100</v>
      </c>
      <c r="AA1" s="26" t="s">
        <v>101</v>
      </c>
      <c r="AB1" s="32" t="s">
        <v>73</v>
      </c>
      <c r="AC1" s="32" t="s">
        <v>15</v>
      </c>
      <c r="AD1" s="32" t="s">
        <v>96</v>
      </c>
      <c r="AE1" s="32" t="s">
        <v>13</v>
      </c>
      <c r="AF1" s="32" t="s">
        <v>81</v>
      </c>
      <c r="AG1" s="32" t="s">
        <v>9</v>
      </c>
      <c r="AH1" s="33" t="s">
        <v>79</v>
      </c>
    </row>
    <row r="2" spans="1:34" s="25" customFormat="1" ht="18" customHeight="1">
      <c r="A2" s="37">
        <v>40996</v>
      </c>
      <c r="B2" s="35">
        <v>841</v>
      </c>
      <c r="C2" s="35">
        <v>955</v>
      </c>
      <c r="D2" s="35">
        <v>1273</v>
      </c>
      <c r="E2" s="35">
        <v>31</v>
      </c>
      <c r="F2" s="35">
        <v>-1.7</v>
      </c>
      <c r="G2" s="35">
        <v>1.9</v>
      </c>
      <c r="H2" s="35">
        <v>-5</v>
      </c>
      <c r="I2" s="35">
        <f t="shared" ref="I2:I15" si="0">G2-H2</f>
        <v>6.9</v>
      </c>
      <c r="J2" s="35">
        <v>17.7</v>
      </c>
      <c r="K2" s="35">
        <v>50</v>
      </c>
      <c r="L2" s="35">
        <v>13</v>
      </c>
      <c r="M2" s="35">
        <v>-11.9</v>
      </c>
      <c r="N2" s="35">
        <v>166.5</v>
      </c>
      <c r="O2" s="35">
        <v>2.2999999999999998</v>
      </c>
      <c r="P2" s="35">
        <v>6.9</v>
      </c>
      <c r="Q2" s="35">
        <v>3</v>
      </c>
      <c r="R2" s="35">
        <v>9</v>
      </c>
      <c r="S2" s="35">
        <v>2</v>
      </c>
      <c r="T2" s="35">
        <v>4</v>
      </c>
      <c r="U2" s="35">
        <v>0</v>
      </c>
      <c r="V2" s="35">
        <v>0</v>
      </c>
      <c r="W2" s="35">
        <f t="shared" ref="W2:W15" si="1">Q2+R2+S2+T2+U2+V2</f>
        <v>18</v>
      </c>
      <c r="X2" s="35">
        <f t="shared" ref="X2:X15" si="2">W2/E2</f>
        <v>0.58064516129032262</v>
      </c>
      <c r="Y2" s="40">
        <v>2243722</v>
      </c>
      <c r="Z2" s="40">
        <v>6670721</v>
      </c>
      <c r="AA2" s="40">
        <v>1287213</v>
      </c>
      <c r="AB2" s="35">
        <v>2946607</v>
      </c>
      <c r="AC2" s="35">
        <v>2361364</v>
      </c>
      <c r="AD2" s="35">
        <v>195238</v>
      </c>
      <c r="AE2" s="35">
        <v>386614</v>
      </c>
      <c r="AF2" s="35">
        <v>3391</v>
      </c>
      <c r="AG2" s="35">
        <v>401635</v>
      </c>
      <c r="AH2" s="43">
        <v>2604</v>
      </c>
    </row>
    <row r="3" spans="1:34" s="25" customFormat="1" ht="18" customHeight="1">
      <c r="A3" s="38">
        <v>41018</v>
      </c>
      <c r="B3" s="34">
        <v>803</v>
      </c>
      <c r="C3" s="34">
        <v>843</v>
      </c>
      <c r="D3" s="34">
        <v>1211</v>
      </c>
      <c r="E3" s="34">
        <v>28</v>
      </c>
      <c r="F3" s="34">
        <v>-1.2</v>
      </c>
      <c r="G3" s="34">
        <v>3.2</v>
      </c>
      <c r="H3" s="34">
        <v>-4.9000000000000004</v>
      </c>
      <c r="I3" s="34">
        <f t="shared" si="0"/>
        <v>8.1000000000000014</v>
      </c>
      <c r="J3" s="34">
        <v>15</v>
      </c>
      <c r="K3" s="34">
        <v>46</v>
      </c>
      <c r="L3" s="34">
        <v>12</v>
      </c>
      <c r="M3" s="34">
        <v>-12.6</v>
      </c>
      <c r="N3" s="34">
        <v>224.2</v>
      </c>
      <c r="O3" s="34">
        <v>2.7</v>
      </c>
      <c r="P3" s="34">
        <v>8.4</v>
      </c>
      <c r="Q3" s="34">
        <v>3</v>
      </c>
      <c r="R3" s="34">
        <v>11</v>
      </c>
      <c r="S3" s="34">
        <v>0</v>
      </c>
      <c r="T3" s="34">
        <v>4</v>
      </c>
      <c r="U3" s="34">
        <v>1</v>
      </c>
      <c r="V3" s="34">
        <v>0</v>
      </c>
      <c r="W3" s="34">
        <f t="shared" si="1"/>
        <v>19</v>
      </c>
      <c r="X3" s="34">
        <f t="shared" si="2"/>
        <v>0.6785714285714286</v>
      </c>
      <c r="Y3" s="41">
        <v>2238722</v>
      </c>
      <c r="Z3" s="41">
        <v>6678901</v>
      </c>
      <c r="AA3" s="41">
        <v>1294433</v>
      </c>
      <c r="AB3" s="34">
        <v>2952550</v>
      </c>
      <c r="AC3" s="34">
        <v>2367737</v>
      </c>
      <c r="AD3" s="34">
        <v>195068</v>
      </c>
      <c r="AE3" s="34">
        <v>386352</v>
      </c>
      <c r="AF3" s="34">
        <v>3393</v>
      </c>
      <c r="AG3" s="34">
        <v>401437</v>
      </c>
      <c r="AH3" s="44">
        <v>2559</v>
      </c>
    </row>
    <row r="4" spans="1:34" s="25" customFormat="1" ht="18" customHeight="1">
      <c r="A4" s="38">
        <v>41041</v>
      </c>
      <c r="B4" s="34">
        <v>862</v>
      </c>
      <c r="C4" s="34">
        <v>979</v>
      </c>
      <c r="D4" s="34">
        <v>1329</v>
      </c>
      <c r="E4" s="34">
        <v>31</v>
      </c>
      <c r="F4" s="34">
        <v>7.3</v>
      </c>
      <c r="G4" s="34">
        <v>11.9</v>
      </c>
      <c r="H4" s="34">
        <v>3.7</v>
      </c>
      <c r="I4" s="34">
        <f t="shared" si="0"/>
        <v>8.1999999999999993</v>
      </c>
      <c r="J4" s="34">
        <v>53.9</v>
      </c>
      <c r="K4" s="34">
        <v>56</v>
      </c>
      <c r="L4" s="34">
        <v>10</v>
      </c>
      <c r="M4" s="34">
        <v>-1.8</v>
      </c>
      <c r="N4" s="34">
        <v>187.3</v>
      </c>
      <c r="O4" s="34">
        <v>2.6</v>
      </c>
      <c r="P4" s="34">
        <v>8.3000000000000007</v>
      </c>
      <c r="Q4" s="34">
        <v>10</v>
      </c>
      <c r="R4" s="34">
        <v>4</v>
      </c>
      <c r="S4" s="34">
        <v>0</v>
      </c>
      <c r="T4" s="34">
        <v>3</v>
      </c>
      <c r="U4" s="34">
        <v>3</v>
      </c>
      <c r="V4" s="34">
        <v>0</v>
      </c>
      <c r="W4" s="34">
        <f t="shared" si="1"/>
        <v>20</v>
      </c>
      <c r="X4" s="34">
        <f t="shared" si="2"/>
        <v>0.64516129032258063</v>
      </c>
      <c r="Y4" s="41">
        <v>2235891</v>
      </c>
      <c r="Z4" s="41">
        <v>6670019</v>
      </c>
      <c r="AA4" s="41">
        <v>1300226</v>
      </c>
      <c r="AB4" s="34">
        <v>2956370</v>
      </c>
      <c r="AC4" s="34">
        <v>2372517</v>
      </c>
      <c r="AD4" s="34">
        <v>194753</v>
      </c>
      <c r="AE4" s="34">
        <v>385691</v>
      </c>
      <c r="AF4" s="34">
        <v>3409</v>
      </c>
      <c r="AG4" s="34">
        <v>402009</v>
      </c>
      <c r="AH4" s="44">
        <v>3184</v>
      </c>
    </row>
    <row r="5" spans="1:34" s="25" customFormat="1" ht="18" customHeight="1">
      <c r="A5" s="38">
        <v>41507</v>
      </c>
      <c r="B5" s="34">
        <v>884</v>
      </c>
      <c r="C5" s="34">
        <v>969</v>
      </c>
      <c r="D5" s="34">
        <v>1197</v>
      </c>
      <c r="E5" s="34">
        <v>30</v>
      </c>
      <c r="F5" s="34">
        <v>14.1</v>
      </c>
      <c r="G5" s="34">
        <v>19.5</v>
      </c>
      <c r="H5" s="34">
        <v>9.3000000000000007</v>
      </c>
      <c r="I5" s="34">
        <f t="shared" si="0"/>
        <v>10.199999999999999</v>
      </c>
      <c r="J5" s="34">
        <v>38.5</v>
      </c>
      <c r="K5" s="34">
        <v>50</v>
      </c>
      <c r="L5" s="34">
        <v>11</v>
      </c>
      <c r="M5" s="34">
        <v>2.8</v>
      </c>
      <c r="N5" s="34">
        <v>208.1</v>
      </c>
      <c r="O5" s="34">
        <v>2.7</v>
      </c>
      <c r="P5" s="34">
        <v>10.9</v>
      </c>
      <c r="Q5" s="34">
        <v>12</v>
      </c>
      <c r="R5" s="34">
        <v>0</v>
      </c>
      <c r="S5" s="34">
        <v>0</v>
      </c>
      <c r="T5" s="34">
        <v>0</v>
      </c>
      <c r="U5" s="34">
        <v>2</v>
      </c>
      <c r="V5" s="34">
        <v>2</v>
      </c>
      <c r="W5" s="34">
        <f t="shared" si="1"/>
        <v>16</v>
      </c>
      <c r="X5" s="34">
        <f t="shared" si="2"/>
        <v>0.53333333333333333</v>
      </c>
      <c r="Y5" s="41">
        <v>2233005</v>
      </c>
      <c r="Z5" s="41">
        <v>6669295</v>
      </c>
      <c r="AA5" s="41">
        <v>1304562</v>
      </c>
      <c r="AB5" s="34">
        <v>2960773</v>
      </c>
      <c r="AC5" s="34">
        <v>2377827</v>
      </c>
      <c r="AD5" s="34">
        <v>194381</v>
      </c>
      <c r="AE5" s="34">
        <v>385167</v>
      </c>
      <c r="AF5" s="34">
        <v>3398</v>
      </c>
      <c r="AG5" s="34">
        <v>402728</v>
      </c>
      <c r="AH5" s="44">
        <v>3391</v>
      </c>
    </row>
    <row r="6" spans="1:34" s="25" customFormat="1" ht="18" customHeight="1">
      <c r="A6" s="38">
        <v>41725</v>
      </c>
      <c r="B6" s="34">
        <v>895</v>
      </c>
      <c r="C6" s="34">
        <v>953</v>
      </c>
      <c r="D6" s="34">
        <v>1309</v>
      </c>
      <c r="E6" s="34">
        <v>31</v>
      </c>
      <c r="F6" s="34">
        <v>17.7</v>
      </c>
      <c r="G6" s="34">
        <v>22.7</v>
      </c>
      <c r="H6" s="34">
        <v>13.1</v>
      </c>
      <c r="I6" s="34">
        <f t="shared" si="0"/>
        <v>9.6</v>
      </c>
      <c r="J6" s="34">
        <v>97.7</v>
      </c>
      <c r="K6" s="34">
        <v>58</v>
      </c>
      <c r="L6" s="34">
        <v>10</v>
      </c>
      <c r="M6" s="34">
        <v>8.1999999999999993</v>
      </c>
      <c r="N6" s="34">
        <v>213.8</v>
      </c>
      <c r="O6" s="34">
        <v>2.7</v>
      </c>
      <c r="P6" s="34">
        <v>8.6999999999999993</v>
      </c>
      <c r="Q6" s="34">
        <v>8</v>
      </c>
      <c r="R6" s="34">
        <v>0</v>
      </c>
      <c r="S6" s="34">
        <v>3</v>
      </c>
      <c r="T6" s="34">
        <v>0</v>
      </c>
      <c r="U6" s="34">
        <v>2</v>
      </c>
      <c r="V6" s="34">
        <v>4</v>
      </c>
      <c r="W6" s="34">
        <f t="shared" si="1"/>
        <v>17</v>
      </c>
      <c r="X6" s="34">
        <f t="shared" si="2"/>
        <v>0.54838709677419351</v>
      </c>
      <c r="Y6" s="41">
        <v>2229644</v>
      </c>
      <c r="Z6" s="41">
        <v>6666261</v>
      </c>
      <c r="AA6" s="41">
        <v>1308962</v>
      </c>
      <c r="AB6" s="34">
        <v>2965628</v>
      </c>
      <c r="AC6" s="34">
        <v>2383108</v>
      </c>
      <c r="AD6" s="34">
        <v>194203</v>
      </c>
      <c r="AE6" s="34">
        <v>384894</v>
      </c>
      <c r="AF6" s="34">
        <v>3423</v>
      </c>
      <c r="AG6" s="34">
        <v>403492</v>
      </c>
      <c r="AH6" s="44">
        <v>3836</v>
      </c>
    </row>
    <row r="7" spans="1:34" s="25" customFormat="1" ht="18" customHeight="1">
      <c r="A7" s="38">
        <v>41734</v>
      </c>
      <c r="B7" s="34">
        <v>788</v>
      </c>
      <c r="C7" s="34">
        <v>780</v>
      </c>
      <c r="D7" s="34">
        <v>1221</v>
      </c>
      <c r="E7" s="34">
        <v>30</v>
      </c>
      <c r="F7" s="34">
        <v>21.5</v>
      </c>
      <c r="G7" s="34">
        <v>26.1</v>
      </c>
      <c r="H7" s="34">
        <v>17.600000000000001</v>
      </c>
      <c r="I7" s="34">
        <f t="shared" si="0"/>
        <v>8.5</v>
      </c>
      <c r="J7" s="34">
        <v>165</v>
      </c>
      <c r="K7" s="34">
        <v>65</v>
      </c>
      <c r="L7" s="34">
        <v>23</v>
      </c>
      <c r="M7" s="34">
        <v>14</v>
      </c>
      <c r="N7" s="34">
        <v>173.8</v>
      </c>
      <c r="O7" s="34">
        <v>2.7</v>
      </c>
      <c r="P7" s="34">
        <v>7.5</v>
      </c>
      <c r="Q7" s="34">
        <v>11</v>
      </c>
      <c r="R7" s="34">
        <v>0</v>
      </c>
      <c r="S7" s="34">
        <v>4</v>
      </c>
      <c r="T7" s="34">
        <v>0</v>
      </c>
      <c r="U7" s="34">
        <v>0</v>
      </c>
      <c r="V7" s="34">
        <v>7</v>
      </c>
      <c r="W7" s="34">
        <f t="shared" si="1"/>
        <v>22</v>
      </c>
      <c r="X7" s="34">
        <f t="shared" si="2"/>
        <v>0.73333333333333328</v>
      </c>
      <c r="Y7" s="41">
        <v>2225521</v>
      </c>
      <c r="Z7" s="41">
        <v>6659392</v>
      </c>
      <c r="AA7" s="41">
        <v>1311950</v>
      </c>
      <c r="AB7" s="34">
        <v>2972054</v>
      </c>
      <c r="AC7" s="34">
        <v>2389990</v>
      </c>
      <c r="AD7" s="34">
        <v>194013</v>
      </c>
      <c r="AE7" s="34">
        <v>384630</v>
      </c>
      <c r="AF7" s="34">
        <v>3421</v>
      </c>
      <c r="AG7" s="34">
        <v>404494</v>
      </c>
      <c r="AH7" s="44">
        <v>3903</v>
      </c>
    </row>
    <row r="8" spans="1:34" s="25" customFormat="1" ht="18" customHeight="1">
      <c r="A8" s="38">
        <v>41635</v>
      </c>
      <c r="B8" s="34">
        <v>825</v>
      </c>
      <c r="C8" s="34">
        <v>851</v>
      </c>
      <c r="D8" s="34">
        <v>1201</v>
      </c>
      <c r="E8" s="34">
        <v>31</v>
      </c>
      <c r="F8" s="34">
        <v>25.1</v>
      </c>
      <c r="G8" s="34">
        <v>28.4</v>
      </c>
      <c r="H8" s="34">
        <v>22.6</v>
      </c>
      <c r="I8" s="34">
        <f t="shared" si="0"/>
        <v>5.7999999999999972</v>
      </c>
      <c r="J8" s="34">
        <v>530.79999999999995</v>
      </c>
      <c r="K8" s="34">
        <v>78</v>
      </c>
      <c r="L8" s="34">
        <v>45</v>
      </c>
      <c r="M8" s="34">
        <v>20.8</v>
      </c>
      <c r="N8" s="34">
        <v>78.7</v>
      </c>
      <c r="O8" s="34">
        <v>2.4</v>
      </c>
      <c r="P8" s="34">
        <v>7.9</v>
      </c>
      <c r="Q8" s="34">
        <v>19</v>
      </c>
      <c r="R8" s="34">
        <v>0</v>
      </c>
      <c r="S8" s="34">
        <v>6</v>
      </c>
      <c r="T8" s="34">
        <v>0</v>
      </c>
      <c r="U8" s="34">
        <v>0</v>
      </c>
      <c r="V8" s="34">
        <v>4</v>
      </c>
      <c r="W8" s="34">
        <f t="shared" si="1"/>
        <v>29</v>
      </c>
      <c r="X8" s="34">
        <f t="shared" si="2"/>
        <v>0.93548387096774188</v>
      </c>
      <c r="Y8" s="41">
        <v>2222772</v>
      </c>
      <c r="Z8" s="41">
        <v>6657658</v>
      </c>
      <c r="AA8" s="41">
        <v>1316214</v>
      </c>
      <c r="AB8" s="34">
        <v>2973599</v>
      </c>
      <c r="AC8" s="34">
        <v>2391897</v>
      </c>
      <c r="AD8" s="34">
        <v>193756</v>
      </c>
      <c r="AE8" s="34">
        <v>384509</v>
      </c>
      <c r="AF8" s="34">
        <v>3437</v>
      </c>
      <c r="AG8" s="34">
        <v>405471</v>
      </c>
      <c r="AH8" s="44">
        <v>3952</v>
      </c>
    </row>
    <row r="9" spans="1:34" s="25" customFormat="1" ht="18" customHeight="1">
      <c r="A9" s="38">
        <v>41551</v>
      </c>
      <c r="B9" s="34">
        <v>912</v>
      </c>
      <c r="C9" s="34">
        <v>889</v>
      </c>
      <c r="D9" s="34">
        <v>1318</v>
      </c>
      <c r="E9" s="34">
        <v>31</v>
      </c>
      <c r="F9" s="34">
        <v>25.3</v>
      </c>
      <c r="G9" s="34">
        <v>29.5</v>
      </c>
      <c r="H9" s="34">
        <v>21.8</v>
      </c>
      <c r="I9" s="34">
        <f t="shared" si="0"/>
        <v>7.6999999999999993</v>
      </c>
      <c r="J9" s="34">
        <v>251.2</v>
      </c>
      <c r="K9" s="34">
        <v>69</v>
      </c>
      <c r="L9" s="34">
        <v>29</v>
      </c>
      <c r="M9" s="34">
        <v>18.8</v>
      </c>
      <c r="N9" s="34">
        <v>196.6</v>
      </c>
      <c r="O9" s="34">
        <v>2.5</v>
      </c>
      <c r="P9" s="34">
        <v>8.6</v>
      </c>
      <c r="Q9" s="34">
        <v>13</v>
      </c>
      <c r="R9" s="34">
        <v>0</v>
      </c>
      <c r="S9" s="34">
        <v>1</v>
      </c>
      <c r="T9" s="34">
        <v>0</v>
      </c>
      <c r="U9" s="34">
        <v>0</v>
      </c>
      <c r="V9" s="34">
        <v>4</v>
      </c>
      <c r="W9" s="34">
        <f t="shared" si="1"/>
        <v>18</v>
      </c>
      <c r="X9" s="34">
        <f t="shared" si="2"/>
        <v>0.58064516129032262</v>
      </c>
      <c r="Y9" s="41">
        <v>2219100</v>
      </c>
      <c r="Z9" s="41">
        <v>6656664</v>
      </c>
      <c r="AA9" s="41">
        <v>1321556</v>
      </c>
      <c r="AB9" s="34">
        <v>2973203</v>
      </c>
      <c r="AC9" s="34">
        <v>2393041</v>
      </c>
      <c r="AD9" s="34">
        <v>193236</v>
      </c>
      <c r="AE9" s="34">
        <v>383472</v>
      </c>
      <c r="AF9" s="34">
        <v>3454</v>
      </c>
      <c r="AG9" s="34">
        <v>405836</v>
      </c>
      <c r="AH9" s="44">
        <v>3673</v>
      </c>
    </row>
    <row r="10" spans="1:34" s="25" customFormat="1" ht="18" customHeight="1">
      <c r="A10" s="38">
        <v>41663</v>
      </c>
      <c r="B10" s="34">
        <v>858</v>
      </c>
      <c r="C10" s="34">
        <v>851</v>
      </c>
      <c r="D10" s="34">
        <v>1405</v>
      </c>
      <c r="E10" s="34">
        <v>30</v>
      </c>
      <c r="F10" s="34">
        <v>22</v>
      </c>
      <c r="G10" s="34">
        <v>26.9</v>
      </c>
      <c r="H10" s="34">
        <v>18</v>
      </c>
      <c r="I10" s="34">
        <f t="shared" si="0"/>
        <v>8.8999999999999986</v>
      </c>
      <c r="J10" s="34">
        <v>99.2</v>
      </c>
      <c r="K10" s="34">
        <v>64</v>
      </c>
      <c r="L10" s="34">
        <v>18</v>
      </c>
      <c r="M10" s="34">
        <v>14.2</v>
      </c>
      <c r="N10" s="34">
        <v>184.6</v>
      </c>
      <c r="O10" s="34">
        <v>1.9</v>
      </c>
      <c r="P10" s="34">
        <v>6.6</v>
      </c>
      <c r="Q10" s="34">
        <v>7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f t="shared" si="1"/>
        <v>7</v>
      </c>
      <c r="X10" s="34">
        <f t="shared" si="2"/>
        <v>0.23333333333333334</v>
      </c>
      <c r="Y10" s="41">
        <v>2215462</v>
      </c>
      <c r="Z10" s="41">
        <v>6656702</v>
      </c>
      <c r="AA10" s="41">
        <v>1326541</v>
      </c>
      <c r="AB10" s="34">
        <v>2973345</v>
      </c>
      <c r="AC10" s="34">
        <v>2394350</v>
      </c>
      <c r="AD10" s="34">
        <v>192914</v>
      </c>
      <c r="AE10" s="34">
        <v>382617</v>
      </c>
      <c r="AF10" s="34">
        <v>3464</v>
      </c>
      <c r="AG10" s="34">
        <v>405573</v>
      </c>
      <c r="AH10" s="44">
        <v>3529</v>
      </c>
    </row>
    <row r="11" spans="1:34" s="25" customFormat="1" ht="18" customHeight="1">
      <c r="A11" s="38">
        <v>41973</v>
      </c>
      <c r="B11" s="34">
        <v>785</v>
      </c>
      <c r="C11" s="34">
        <v>885</v>
      </c>
      <c r="D11" s="34">
        <v>1301</v>
      </c>
      <c r="E11" s="34">
        <v>31</v>
      </c>
      <c r="F11" s="34">
        <v>16.100000000000001</v>
      </c>
      <c r="G11" s="34">
        <v>21</v>
      </c>
      <c r="H11" s="34">
        <v>12.1</v>
      </c>
      <c r="I11" s="34">
        <f t="shared" si="0"/>
        <v>8.9</v>
      </c>
      <c r="J11" s="34">
        <v>41.8</v>
      </c>
      <c r="K11" s="34">
        <v>62</v>
      </c>
      <c r="L11" s="34">
        <v>22</v>
      </c>
      <c r="M11" s="34">
        <v>8.1</v>
      </c>
      <c r="N11" s="34">
        <v>185.1</v>
      </c>
      <c r="O11" s="34">
        <v>2</v>
      </c>
      <c r="P11" s="34">
        <v>7.2</v>
      </c>
      <c r="Q11" s="34">
        <v>5</v>
      </c>
      <c r="R11" s="34">
        <v>0</v>
      </c>
      <c r="S11" s="34">
        <v>1</v>
      </c>
      <c r="T11" s="34">
        <v>0</v>
      </c>
      <c r="U11" s="34">
        <v>0</v>
      </c>
      <c r="V11" s="34">
        <v>1</v>
      </c>
      <c r="W11" s="34">
        <f t="shared" si="1"/>
        <v>7</v>
      </c>
      <c r="X11" s="34">
        <f t="shared" si="2"/>
        <v>0.22580645161290322</v>
      </c>
      <c r="Y11" s="41">
        <v>2211917</v>
      </c>
      <c r="Z11" s="41">
        <v>6657544</v>
      </c>
      <c r="AA11" s="41">
        <v>1330979</v>
      </c>
      <c r="AB11" s="34">
        <v>2975002</v>
      </c>
      <c r="AC11" s="34">
        <v>2396605</v>
      </c>
      <c r="AD11" s="34">
        <v>192577</v>
      </c>
      <c r="AE11" s="34">
        <v>382344</v>
      </c>
      <c r="AF11" s="34">
        <v>3476</v>
      </c>
      <c r="AG11" s="34">
        <v>404967</v>
      </c>
      <c r="AH11" s="44">
        <v>3682</v>
      </c>
    </row>
    <row r="12" spans="1:34" s="25" customFormat="1" ht="18" customHeight="1">
      <c r="A12" s="38">
        <v>42067</v>
      </c>
      <c r="B12" s="34">
        <v>867</v>
      </c>
      <c r="C12" s="34">
        <v>922</v>
      </c>
      <c r="D12" s="34">
        <v>1147</v>
      </c>
      <c r="E12" s="34">
        <v>30</v>
      </c>
      <c r="F12" s="34">
        <v>7.6</v>
      </c>
      <c r="G12" s="34">
        <v>11.7</v>
      </c>
      <c r="H12" s="34">
        <v>3.8</v>
      </c>
      <c r="I12" s="34">
        <f t="shared" si="0"/>
        <v>7.8999999999999995</v>
      </c>
      <c r="J12" s="34">
        <v>19.600000000000001</v>
      </c>
      <c r="K12" s="34">
        <v>58</v>
      </c>
      <c r="L12" s="34">
        <v>9</v>
      </c>
      <c r="M12" s="34">
        <v>-0.8</v>
      </c>
      <c r="N12" s="34">
        <v>169.7</v>
      </c>
      <c r="O12" s="34">
        <v>2.2000000000000002</v>
      </c>
      <c r="P12" s="34">
        <v>8.4</v>
      </c>
      <c r="Q12" s="34">
        <v>6</v>
      </c>
      <c r="R12" s="34">
        <v>5</v>
      </c>
      <c r="S12" s="34">
        <v>4</v>
      </c>
      <c r="T12" s="34">
        <v>1</v>
      </c>
      <c r="U12" s="34">
        <v>0</v>
      </c>
      <c r="V12" s="34">
        <v>0</v>
      </c>
      <c r="W12" s="34">
        <f t="shared" si="1"/>
        <v>16</v>
      </c>
      <c r="X12" s="34">
        <f t="shared" si="2"/>
        <v>0.53333333333333333</v>
      </c>
      <c r="Y12" s="41">
        <v>2206536</v>
      </c>
      <c r="Z12" s="41">
        <v>6656474</v>
      </c>
      <c r="AA12" s="41">
        <v>1336164</v>
      </c>
      <c r="AB12" s="34">
        <v>2954976</v>
      </c>
      <c r="AC12" s="34">
        <v>2378520</v>
      </c>
      <c r="AD12" s="34">
        <v>192010</v>
      </c>
      <c r="AE12" s="34">
        <v>380978</v>
      </c>
      <c r="AF12" s="34">
        <v>3468</v>
      </c>
      <c r="AG12" s="34">
        <v>408910</v>
      </c>
      <c r="AH12" s="44">
        <v>3679</v>
      </c>
    </row>
    <row r="13" spans="1:34" s="25" customFormat="1" ht="18" customHeight="1" thickBot="1">
      <c r="A13" s="39">
        <v>42650</v>
      </c>
      <c r="B13" s="36">
        <v>1033</v>
      </c>
      <c r="C13" s="36">
        <v>1014</v>
      </c>
      <c r="D13" s="36">
        <v>1017</v>
      </c>
      <c r="E13" s="36">
        <v>31</v>
      </c>
      <c r="F13" s="36">
        <v>1.1000000000000001</v>
      </c>
      <c r="G13" s="36">
        <v>5</v>
      </c>
      <c r="H13" s="36">
        <v>-2.7</v>
      </c>
      <c r="I13" s="36">
        <f t="shared" si="0"/>
        <v>7.7</v>
      </c>
      <c r="J13" s="36">
        <v>25.9</v>
      </c>
      <c r="K13" s="36">
        <v>56</v>
      </c>
      <c r="L13" s="36">
        <v>16</v>
      </c>
      <c r="M13" s="36">
        <v>-7.2</v>
      </c>
      <c r="N13" s="36">
        <v>157</v>
      </c>
      <c r="O13" s="36">
        <v>2.5</v>
      </c>
      <c r="P13" s="36">
        <v>8.1999999999999993</v>
      </c>
      <c r="Q13" s="36">
        <v>13</v>
      </c>
      <c r="R13" s="36">
        <v>2</v>
      </c>
      <c r="S13" s="36">
        <v>0</v>
      </c>
      <c r="T13" s="36">
        <v>5</v>
      </c>
      <c r="U13" s="36">
        <v>3</v>
      </c>
      <c r="V13" s="36">
        <v>1</v>
      </c>
      <c r="W13" s="36">
        <f t="shared" si="1"/>
        <v>24</v>
      </c>
      <c r="X13" s="36">
        <f t="shared" si="2"/>
        <v>0.77419354838709675</v>
      </c>
      <c r="Y13" s="42">
        <v>2204436</v>
      </c>
      <c r="Z13" s="42">
        <v>6653689</v>
      </c>
      <c r="AA13" s="42">
        <v>1342702</v>
      </c>
      <c r="AB13" s="36">
        <v>2949211</v>
      </c>
      <c r="AC13" s="36">
        <v>2375173</v>
      </c>
      <c r="AD13" s="36">
        <v>191335</v>
      </c>
      <c r="AE13" s="36">
        <v>379247</v>
      </c>
      <c r="AF13" s="36">
        <v>3456</v>
      </c>
      <c r="AG13" s="36">
        <v>408082</v>
      </c>
      <c r="AH13" s="45">
        <v>3651</v>
      </c>
    </row>
    <row r="14" spans="1:34" s="25" customFormat="1" ht="18" customHeight="1">
      <c r="A14" s="37">
        <v>42956</v>
      </c>
      <c r="B14" s="35">
        <v>814</v>
      </c>
      <c r="C14" s="35">
        <v>722</v>
      </c>
      <c r="D14" s="35">
        <v>1080</v>
      </c>
      <c r="E14" s="35">
        <v>31</v>
      </c>
      <c r="F14" s="35">
        <v>-2</v>
      </c>
      <c r="G14" s="35">
        <v>2.2999999999999998</v>
      </c>
      <c r="H14" s="35">
        <v>-5.5</v>
      </c>
      <c r="I14" s="35">
        <f t="shared" si="0"/>
        <v>7.8</v>
      </c>
      <c r="J14" s="35">
        <v>5.7</v>
      </c>
      <c r="K14" s="35">
        <v>50</v>
      </c>
      <c r="L14" s="35">
        <v>14</v>
      </c>
      <c r="M14" s="35">
        <v>-11.6</v>
      </c>
      <c r="N14" s="35">
        <v>210.6</v>
      </c>
      <c r="O14" s="35">
        <v>2.5</v>
      </c>
      <c r="P14" s="35">
        <v>8.1</v>
      </c>
      <c r="Q14" s="35">
        <v>3</v>
      </c>
      <c r="R14" s="35">
        <v>10</v>
      </c>
      <c r="S14" s="35">
        <v>1</v>
      </c>
      <c r="T14" s="35">
        <v>3</v>
      </c>
      <c r="U14" s="35">
        <v>0</v>
      </c>
      <c r="V14" s="35">
        <v>0</v>
      </c>
      <c r="W14" s="35">
        <f t="shared" si="1"/>
        <v>17</v>
      </c>
      <c r="X14" s="35">
        <f t="shared" si="2"/>
        <v>0.54838709677419351</v>
      </c>
      <c r="Y14" s="40">
        <v>2199186</v>
      </c>
      <c r="Z14" s="40">
        <v>6657287</v>
      </c>
      <c r="AA14" s="40">
        <v>1350831</v>
      </c>
      <c r="AB14" s="35">
        <v>2957516</v>
      </c>
      <c r="AC14" s="35">
        <v>2384494</v>
      </c>
      <c r="AD14" s="35">
        <v>190905</v>
      </c>
      <c r="AE14" s="35">
        <v>378647</v>
      </c>
      <c r="AF14" s="35">
        <v>3470</v>
      </c>
      <c r="AG14" s="35">
        <v>407538</v>
      </c>
      <c r="AH14" s="43">
        <v>3108</v>
      </c>
    </row>
    <row r="15" spans="1:34" s="25" customFormat="1" ht="18" customHeight="1">
      <c r="A15" s="38">
        <v>43075</v>
      </c>
      <c r="B15" s="34">
        <v>771</v>
      </c>
      <c r="C15" s="34">
        <v>784</v>
      </c>
      <c r="D15" s="34">
        <v>977</v>
      </c>
      <c r="E15" s="34">
        <v>28</v>
      </c>
      <c r="F15" s="34">
        <v>2.9</v>
      </c>
      <c r="G15" s="34">
        <v>6.8</v>
      </c>
      <c r="H15" s="34">
        <v>-0.6</v>
      </c>
      <c r="I15" s="34">
        <f t="shared" si="0"/>
        <v>7.3999999999999995</v>
      </c>
      <c r="J15" s="34">
        <v>36.9</v>
      </c>
      <c r="K15" s="34">
        <v>57</v>
      </c>
      <c r="L15" s="34">
        <v>12</v>
      </c>
      <c r="M15" s="34">
        <v>-5.5</v>
      </c>
      <c r="N15" s="34">
        <v>125.6</v>
      </c>
      <c r="O15" s="34">
        <v>2.5</v>
      </c>
      <c r="P15" s="34">
        <v>11.9</v>
      </c>
      <c r="Q15" s="34">
        <v>7</v>
      </c>
      <c r="R15" s="34">
        <v>10</v>
      </c>
      <c r="S15" s="34">
        <v>0</v>
      </c>
      <c r="T15" s="34">
        <v>3</v>
      </c>
      <c r="U15" s="34">
        <v>1</v>
      </c>
      <c r="V15" s="34">
        <v>0</v>
      </c>
      <c r="W15" s="34">
        <f t="shared" si="1"/>
        <v>21</v>
      </c>
      <c r="X15" s="34">
        <f t="shared" si="2"/>
        <v>0.75</v>
      </c>
      <c r="Y15" s="41">
        <v>2194433</v>
      </c>
      <c r="Z15" s="41">
        <v>6668962</v>
      </c>
      <c r="AA15" s="41">
        <v>1357775</v>
      </c>
      <c r="AB15" s="34">
        <v>2960642</v>
      </c>
      <c r="AC15" s="34">
        <v>2388855</v>
      </c>
      <c r="AD15" s="34">
        <v>190604</v>
      </c>
      <c r="AE15" s="34">
        <v>377707</v>
      </c>
      <c r="AF15" s="34">
        <v>3476</v>
      </c>
      <c r="AG15" s="34">
        <v>407048</v>
      </c>
      <c r="AH15" s="44">
        <v>3069</v>
      </c>
    </row>
    <row r="16" spans="1:34" s="25" customFormat="1" ht="18" customHeight="1">
      <c r="A16" s="38">
        <v>43075</v>
      </c>
      <c r="B16" s="34">
        <v>862</v>
      </c>
      <c r="C16" s="34">
        <v>829</v>
      </c>
      <c r="D16" s="34">
        <v>991</v>
      </c>
      <c r="E16" s="34">
        <v>31</v>
      </c>
      <c r="F16" s="34">
        <v>6</v>
      </c>
      <c r="G16" s="34">
        <v>10.6</v>
      </c>
      <c r="H16" s="34">
        <v>1.8</v>
      </c>
      <c r="I16" s="34">
        <f t="shared" ref="I16:I47" si="3">G16-H16</f>
        <v>8.7999999999999989</v>
      </c>
      <c r="J16" s="34">
        <v>63.9</v>
      </c>
      <c r="K16" s="34">
        <v>52</v>
      </c>
      <c r="L16" s="34">
        <v>13</v>
      </c>
      <c r="M16" s="34">
        <v>-4.2</v>
      </c>
      <c r="N16" s="34">
        <v>202.7</v>
      </c>
      <c r="O16" s="34">
        <v>3.1</v>
      </c>
      <c r="P16" s="34">
        <v>8.8000000000000007</v>
      </c>
      <c r="Q16" s="34">
        <v>8</v>
      </c>
      <c r="R16" s="34">
        <v>5</v>
      </c>
      <c r="S16" s="34">
        <v>1</v>
      </c>
      <c r="T16" s="34">
        <v>0</v>
      </c>
      <c r="U16" s="34">
        <v>3</v>
      </c>
      <c r="V16" s="34">
        <v>0</v>
      </c>
      <c r="W16" s="34">
        <f t="shared" ref="W16:W37" si="4">Q16+R16+S16+T16+U16+V16</f>
        <v>17</v>
      </c>
      <c r="X16" s="34">
        <f t="shared" ref="X16:X47" si="5">W16/E16</f>
        <v>0.54838709677419351</v>
      </c>
      <c r="Y16" s="41">
        <v>2192156</v>
      </c>
      <c r="Z16" s="41">
        <v>6669322</v>
      </c>
      <c r="AA16" s="41">
        <v>1364430</v>
      </c>
      <c r="AB16" s="34">
        <v>2960122</v>
      </c>
      <c r="AC16" s="34">
        <v>2389836</v>
      </c>
      <c r="AD16" s="34">
        <v>190179</v>
      </c>
      <c r="AE16" s="34">
        <v>376630</v>
      </c>
      <c r="AF16" s="34">
        <v>3477</v>
      </c>
      <c r="AG16" s="34">
        <v>407197</v>
      </c>
      <c r="AH16" s="44">
        <v>3572</v>
      </c>
    </row>
    <row r="17" spans="1:34" s="25" customFormat="1" ht="18" customHeight="1">
      <c r="A17" s="38">
        <v>43519</v>
      </c>
      <c r="B17" s="34">
        <v>856</v>
      </c>
      <c r="C17" s="34">
        <v>811</v>
      </c>
      <c r="D17" s="34">
        <v>898</v>
      </c>
      <c r="E17" s="34">
        <v>30</v>
      </c>
      <c r="F17" s="34">
        <v>12.7</v>
      </c>
      <c r="G17" s="34">
        <v>18</v>
      </c>
      <c r="H17" s="34">
        <v>8.1</v>
      </c>
      <c r="I17" s="34">
        <f t="shared" si="3"/>
        <v>9.9</v>
      </c>
      <c r="J17" s="34">
        <v>66.5</v>
      </c>
      <c r="K17" s="34">
        <v>54</v>
      </c>
      <c r="L17" s="34">
        <v>13</v>
      </c>
      <c r="M17" s="34">
        <v>2.4</v>
      </c>
      <c r="N17" s="34">
        <v>204.5</v>
      </c>
      <c r="O17" s="34">
        <v>2.6</v>
      </c>
      <c r="P17" s="34">
        <v>8.6</v>
      </c>
      <c r="Q17" s="34">
        <v>7</v>
      </c>
      <c r="R17" s="34">
        <v>0</v>
      </c>
      <c r="S17" s="34">
        <v>0</v>
      </c>
      <c r="T17" s="34">
        <v>0</v>
      </c>
      <c r="U17" s="34">
        <v>0</v>
      </c>
      <c r="V17" s="34">
        <v>1</v>
      </c>
      <c r="W17" s="34">
        <f t="shared" si="4"/>
        <v>8</v>
      </c>
      <c r="X17" s="34">
        <f t="shared" si="5"/>
        <v>0.26666666666666666</v>
      </c>
      <c r="Y17" s="41">
        <v>2188446</v>
      </c>
      <c r="Z17" s="41">
        <v>6661630</v>
      </c>
      <c r="AA17" s="41">
        <v>1368631</v>
      </c>
      <c r="AB17" s="34">
        <v>2961797</v>
      </c>
      <c r="AC17" s="34">
        <v>2392261</v>
      </c>
      <c r="AD17" s="34">
        <v>189994</v>
      </c>
      <c r="AE17" s="34">
        <v>376084</v>
      </c>
      <c r="AF17" s="34">
        <v>3458</v>
      </c>
      <c r="AG17" s="34">
        <v>407348</v>
      </c>
      <c r="AH17" s="44">
        <v>3572</v>
      </c>
    </row>
    <row r="18" spans="1:34" s="25" customFormat="1" ht="18" customHeight="1">
      <c r="A18" s="38">
        <v>43263</v>
      </c>
      <c r="B18" s="34">
        <v>936</v>
      </c>
      <c r="C18" s="34">
        <v>838</v>
      </c>
      <c r="D18" s="34">
        <v>937</v>
      </c>
      <c r="E18" s="34">
        <v>31</v>
      </c>
      <c r="F18" s="34">
        <v>19.100000000000001</v>
      </c>
      <c r="G18" s="34">
        <v>24.3</v>
      </c>
      <c r="H18" s="34">
        <v>14.6</v>
      </c>
      <c r="I18" s="34">
        <f t="shared" si="3"/>
        <v>9.7000000000000011</v>
      </c>
      <c r="J18" s="34">
        <v>109</v>
      </c>
      <c r="K18" s="34">
        <v>59</v>
      </c>
      <c r="L18" s="34">
        <v>15</v>
      </c>
      <c r="M18" s="34">
        <v>9.4</v>
      </c>
      <c r="N18" s="34">
        <v>240.2</v>
      </c>
      <c r="O18" s="34">
        <v>2.5</v>
      </c>
      <c r="P18" s="34">
        <v>8.1999999999999993</v>
      </c>
      <c r="Q18" s="34">
        <v>9</v>
      </c>
      <c r="R18" s="34">
        <v>0</v>
      </c>
      <c r="S18" s="34">
        <v>2</v>
      </c>
      <c r="T18" s="34">
        <v>0</v>
      </c>
      <c r="U18" s="34">
        <v>0</v>
      </c>
      <c r="V18" s="34">
        <v>0</v>
      </c>
      <c r="W18" s="34">
        <f t="shared" si="4"/>
        <v>11</v>
      </c>
      <c r="X18" s="34">
        <f t="shared" si="5"/>
        <v>0.35483870967741937</v>
      </c>
      <c r="Y18" s="41">
        <v>2185497</v>
      </c>
      <c r="Z18" s="41">
        <v>6663356</v>
      </c>
      <c r="AA18" s="41">
        <v>1373925</v>
      </c>
      <c r="AB18" s="34">
        <v>2949104</v>
      </c>
      <c r="AC18" s="34">
        <v>2380499</v>
      </c>
      <c r="AD18" s="34">
        <v>189493</v>
      </c>
      <c r="AE18" s="34">
        <v>375641</v>
      </c>
      <c r="AF18" s="34">
        <v>3471</v>
      </c>
      <c r="AG18" s="34">
        <v>407635</v>
      </c>
      <c r="AH18" s="44">
        <v>3805</v>
      </c>
    </row>
    <row r="19" spans="1:34" s="25" customFormat="1" ht="18" customHeight="1">
      <c r="A19" s="38">
        <v>43066</v>
      </c>
      <c r="B19" s="34">
        <v>846</v>
      </c>
      <c r="C19" s="34">
        <v>801</v>
      </c>
      <c r="D19" s="34">
        <v>956</v>
      </c>
      <c r="E19" s="34">
        <v>30</v>
      </c>
      <c r="F19" s="34">
        <v>22.4</v>
      </c>
      <c r="G19" s="34">
        <v>26.7</v>
      </c>
      <c r="H19" s="34">
        <v>18.8</v>
      </c>
      <c r="I19" s="34">
        <f t="shared" si="3"/>
        <v>7.8999999999999986</v>
      </c>
      <c r="J19" s="34">
        <v>132</v>
      </c>
      <c r="K19" s="34">
        <v>66</v>
      </c>
      <c r="L19" s="34">
        <v>18</v>
      </c>
      <c r="M19" s="34">
        <v>15</v>
      </c>
      <c r="N19" s="34">
        <v>181</v>
      </c>
      <c r="O19" s="34">
        <v>2.5</v>
      </c>
      <c r="P19" s="34">
        <v>8.8000000000000007</v>
      </c>
      <c r="Q19" s="34">
        <v>11</v>
      </c>
      <c r="R19" s="34">
        <v>0</v>
      </c>
      <c r="S19" s="34">
        <v>1</v>
      </c>
      <c r="T19" s="34">
        <v>0</v>
      </c>
      <c r="U19" s="34">
        <v>0</v>
      </c>
      <c r="V19" s="34">
        <v>1</v>
      </c>
      <c r="W19" s="34">
        <f t="shared" si="4"/>
        <v>13</v>
      </c>
      <c r="X19" s="34">
        <f t="shared" si="5"/>
        <v>0.43333333333333335</v>
      </c>
      <c r="Y19" s="41">
        <v>2183178</v>
      </c>
      <c r="Z19" s="41">
        <v>6665435</v>
      </c>
      <c r="AA19" s="41">
        <v>1378072</v>
      </c>
      <c r="AB19" s="34">
        <v>2954141</v>
      </c>
      <c r="AC19" s="34">
        <v>2386953</v>
      </c>
      <c r="AD19" s="34">
        <v>189004</v>
      </c>
      <c r="AE19" s="34">
        <v>374717</v>
      </c>
      <c r="AF19" s="34">
        <v>3467</v>
      </c>
      <c r="AG19" s="34">
        <v>408003</v>
      </c>
      <c r="AH19" s="44">
        <v>3730</v>
      </c>
    </row>
    <row r="20" spans="1:34" s="25" customFormat="1" ht="18" customHeight="1">
      <c r="A20" s="38">
        <v>43066</v>
      </c>
      <c r="B20" s="34">
        <v>942</v>
      </c>
      <c r="C20" s="34">
        <v>817</v>
      </c>
      <c r="D20" s="34">
        <v>1064</v>
      </c>
      <c r="E20" s="34">
        <v>31</v>
      </c>
      <c r="F20" s="34">
        <v>24.3</v>
      </c>
      <c r="G20" s="34">
        <v>28.2</v>
      </c>
      <c r="H20" s="34">
        <v>21</v>
      </c>
      <c r="I20" s="34">
        <f t="shared" si="3"/>
        <v>7.1999999999999993</v>
      </c>
      <c r="J20" s="34">
        <v>659.4</v>
      </c>
      <c r="K20" s="34">
        <v>76</v>
      </c>
      <c r="L20" s="34">
        <v>36</v>
      </c>
      <c r="M20" s="34">
        <v>19.399999999999999</v>
      </c>
      <c r="N20" s="34">
        <v>115.8</v>
      </c>
      <c r="O20" s="34">
        <v>2.2999999999999998</v>
      </c>
      <c r="P20" s="34">
        <v>10.4</v>
      </c>
      <c r="Q20" s="34">
        <v>20</v>
      </c>
      <c r="R20" s="34">
        <v>0</v>
      </c>
      <c r="S20" s="34">
        <v>3</v>
      </c>
      <c r="T20" s="34">
        <v>0</v>
      </c>
      <c r="U20" s="34">
        <v>0</v>
      </c>
      <c r="V20" s="34">
        <v>6</v>
      </c>
      <c r="W20" s="34">
        <f t="shared" si="4"/>
        <v>29</v>
      </c>
      <c r="X20" s="34">
        <f t="shared" si="5"/>
        <v>0.93548387096774188</v>
      </c>
      <c r="Y20" s="41">
        <v>2181011</v>
      </c>
      <c r="Z20" s="41">
        <v>6663491</v>
      </c>
      <c r="AA20" s="41">
        <v>1384969</v>
      </c>
      <c r="AB20" s="34">
        <v>2957123</v>
      </c>
      <c r="AC20" s="34">
        <v>2391422</v>
      </c>
      <c r="AD20" s="34">
        <v>188409</v>
      </c>
      <c r="AE20" s="34">
        <v>373815</v>
      </c>
      <c r="AF20" s="34">
        <v>3477</v>
      </c>
      <c r="AG20" s="34">
        <v>408342</v>
      </c>
      <c r="AH20" s="44">
        <v>4032</v>
      </c>
    </row>
    <row r="21" spans="1:34" s="25" customFormat="1" ht="18" customHeight="1">
      <c r="A21" s="38">
        <v>42332</v>
      </c>
      <c r="B21" s="34">
        <v>935</v>
      </c>
      <c r="C21" s="34">
        <v>804</v>
      </c>
      <c r="D21" s="34">
        <v>955</v>
      </c>
      <c r="E21" s="34">
        <v>31</v>
      </c>
      <c r="F21" s="34">
        <v>25.7</v>
      </c>
      <c r="G21" s="34">
        <v>29.5</v>
      </c>
      <c r="H21" s="34">
        <v>22.4</v>
      </c>
      <c r="I21" s="34">
        <f t="shared" si="3"/>
        <v>7.1000000000000014</v>
      </c>
      <c r="J21" s="34">
        <v>285.3</v>
      </c>
      <c r="K21" s="34">
        <v>69</v>
      </c>
      <c r="L21" s="34">
        <v>24</v>
      </c>
      <c r="M21" s="34">
        <v>19.100000000000001</v>
      </c>
      <c r="N21" s="34">
        <v>150.9</v>
      </c>
      <c r="O21" s="34">
        <v>2.2000000000000002</v>
      </c>
      <c r="P21" s="34">
        <v>7.1</v>
      </c>
      <c r="Q21" s="34">
        <v>14</v>
      </c>
      <c r="R21" s="34">
        <v>0</v>
      </c>
      <c r="S21" s="34">
        <v>0</v>
      </c>
      <c r="T21" s="34">
        <v>0</v>
      </c>
      <c r="U21" s="34">
        <v>0</v>
      </c>
      <c r="V21" s="34">
        <v>2</v>
      </c>
      <c r="W21" s="34">
        <f t="shared" si="4"/>
        <v>16</v>
      </c>
      <c r="X21" s="34">
        <f t="shared" si="5"/>
        <v>0.5161290322580645</v>
      </c>
      <c r="Y21" s="41">
        <v>2177386</v>
      </c>
      <c r="Z21" s="41">
        <v>6662402</v>
      </c>
      <c r="AA21" s="41">
        <v>1390688</v>
      </c>
      <c r="AB21" s="34">
        <v>2943191</v>
      </c>
      <c r="AC21" s="34">
        <v>2379072</v>
      </c>
      <c r="AD21" s="34">
        <v>187826</v>
      </c>
      <c r="AE21" s="34">
        <v>372812</v>
      </c>
      <c r="AF21" s="34">
        <v>3481</v>
      </c>
      <c r="AG21" s="34">
        <v>408720</v>
      </c>
      <c r="AH21" s="44">
        <v>3663</v>
      </c>
    </row>
    <row r="22" spans="1:34" s="25" customFormat="1" ht="18" customHeight="1">
      <c r="A22" s="38">
        <v>42301</v>
      </c>
      <c r="B22" s="34">
        <v>857</v>
      </c>
      <c r="C22" s="34">
        <v>740</v>
      </c>
      <c r="D22" s="34">
        <v>957</v>
      </c>
      <c r="E22" s="34">
        <v>30</v>
      </c>
      <c r="F22" s="34">
        <v>21.8</v>
      </c>
      <c r="G22" s="34">
        <v>26.3</v>
      </c>
      <c r="H22" s="34">
        <v>17.7</v>
      </c>
      <c r="I22" s="34">
        <f t="shared" si="3"/>
        <v>8.6000000000000014</v>
      </c>
      <c r="J22" s="34">
        <v>64.5</v>
      </c>
      <c r="K22" s="34">
        <v>64</v>
      </c>
      <c r="L22" s="34">
        <v>23</v>
      </c>
      <c r="M22" s="34">
        <v>14.1</v>
      </c>
      <c r="N22" s="34">
        <v>201.6</v>
      </c>
      <c r="O22" s="34">
        <v>1.8</v>
      </c>
      <c r="P22" s="34">
        <v>6.5</v>
      </c>
      <c r="Q22" s="34">
        <v>6</v>
      </c>
      <c r="R22" s="34">
        <v>0</v>
      </c>
      <c r="S22" s="34">
        <v>0</v>
      </c>
      <c r="T22" s="34">
        <v>0</v>
      </c>
      <c r="U22" s="34">
        <v>1</v>
      </c>
      <c r="V22" s="34">
        <v>1</v>
      </c>
      <c r="W22" s="34">
        <f t="shared" si="4"/>
        <v>8</v>
      </c>
      <c r="X22" s="34">
        <f t="shared" si="5"/>
        <v>0.26666666666666666</v>
      </c>
      <c r="Y22" s="41">
        <v>2172548</v>
      </c>
      <c r="Z22" s="41">
        <v>6659422</v>
      </c>
      <c r="AA22" s="41">
        <v>1396190</v>
      </c>
      <c r="AB22" s="34">
        <v>2948286</v>
      </c>
      <c r="AC22" s="34">
        <v>2384807</v>
      </c>
      <c r="AD22" s="34">
        <v>187547</v>
      </c>
      <c r="AE22" s="34">
        <v>372431</v>
      </c>
      <c r="AF22" s="34">
        <v>3501</v>
      </c>
      <c r="AG22" s="34">
        <v>409241</v>
      </c>
      <c r="AH22" s="44">
        <v>4073</v>
      </c>
    </row>
    <row r="23" spans="1:34" s="25" customFormat="1" ht="18" customHeight="1">
      <c r="A23" s="38">
        <v>42298</v>
      </c>
      <c r="B23" s="34">
        <v>928</v>
      </c>
      <c r="C23" s="34">
        <v>842</v>
      </c>
      <c r="D23" s="34">
        <v>962</v>
      </c>
      <c r="E23" s="34">
        <v>31</v>
      </c>
      <c r="F23" s="34">
        <v>16</v>
      </c>
      <c r="G23" s="34">
        <v>20.9</v>
      </c>
      <c r="H23" s="34">
        <v>11.7</v>
      </c>
      <c r="I23" s="34">
        <f t="shared" si="3"/>
        <v>9.1999999999999993</v>
      </c>
      <c r="J23" s="34">
        <v>66.900000000000006</v>
      </c>
      <c r="K23" s="34">
        <v>62</v>
      </c>
      <c r="L23" s="34">
        <v>23</v>
      </c>
      <c r="M23" s="34">
        <v>8</v>
      </c>
      <c r="N23" s="34">
        <v>236.3</v>
      </c>
      <c r="O23" s="34">
        <v>2.1</v>
      </c>
      <c r="P23" s="34">
        <v>9.6999999999999993</v>
      </c>
      <c r="Q23" s="34">
        <v>8</v>
      </c>
      <c r="R23" s="34">
        <v>0</v>
      </c>
      <c r="S23" s="34">
        <v>0</v>
      </c>
      <c r="T23" s="34">
        <v>0</v>
      </c>
      <c r="U23" s="34">
        <v>1</v>
      </c>
      <c r="V23" s="34">
        <v>7</v>
      </c>
      <c r="W23" s="34">
        <f t="shared" si="4"/>
        <v>16</v>
      </c>
      <c r="X23" s="34">
        <f t="shared" si="5"/>
        <v>0.5161290322580645</v>
      </c>
      <c r="Y23" s="41">
        <v>2167734</v>
      </c>
      <c r="Z23" s="41">
        <v>6656348</v>
      </c>
      <c r="AA23" s="41">
        <v>1400706</v>
      </c>
      <c r="AB23" s="34">
        <v>2951414</v>
      </c>
      <c r="AC23" s="34">
        <v>2388922</v>
      </c>
      <c r="AD23" s="34">
        <v>187046</v>
      </c>
      <c r="AE23" s="34">
        <v>371966</v>
      </c>
      <c r="AF23" s="34">
        <v>3480</v>
      </c>
      <c r="AG23" s="34">
        <v>410603</v>
      </c>
      <c r="AH23" s="44">
        <v>4111</v>
      </c>
    </row>
    <row r="24" spans="1:34" s="25" customFormat="1" ht="18" customHeight="1">
      <c r="A24" s="38">
        <v>42300</v>
      </c>
      <c r="B24" s="34">
        <v>844</v>
      </c>
      <c r="C24" s="34">
        <v>732</v>
      </c>
      <c r="D24" s="34">
        <v>958</v>
      </c>
      <c r="E24" s="34">
        <v>30</v>
      </c>
      <c r="F24" s="34">
        <v>6.9</v>
      </c>
      <c r="G24" s="34">
        <v>10.4</v>
      </c>
      <c r="H24" s="34">
        <v>3.7</v>
      </c>
      <c r="I24" s="34">
        <f t="shared" si="3"/>
        <v>6.7</v>
      </c>
      <c r="J24" s="34">
        <v>52.4</v>
      </c>
      <c r="K24" s="34">
        <v>64</v>
      </c>
      <c r="L24" s="34">
        <v>19</v>
      </c>
      <c r="M24" s="34">
        <v>0</v>
      </c>
      <c r="N24" s="34">
        <v>130.1</v>
      </c>
      <c r="O24" s="34">
        <v>2.5</v>
      </c>
      <c r="P24" s="34">
        <v>6.8</v>
      </c>
      <c r="Q24" s="34">
        <v>10</v>
      </c>
      <c r="R24" s="34">
        <v>2</v>
      </c>
      <c r="S24" s="34">
        <v>0</v>
      </c>
      <c r="T24" s="34">
        <v>2</v>
      </c>
      <c r="U24" s="34">
        <v>0</v>
      </c>
      <c r="V24" s="34">
        <v>2</v>
      </c>
      <c r="W24" s="34">
        <f t="shared" si="4"/>
        <v>16</v>
      </c>
      <c r="X24" s="34">
        <f t="shared" si="5"/>
        <v>0.53333333333333333</v>
      </c>
      <c r="Y24" s="41">
        <v>2162345</v>
      </c>
      <c r="Z24" s="41">
        <v>6650899</v>
      </c>
      <c r="AA24" s="41">
        <v>1403791</v>
      </c>
      <c r="AB24" s="34">
        <v>2951788</v>
      </c>
      <c r="AC24" s="34">
        <v>2390301</v>
      </c>
      <c r="AD24" s="34">
        <v>186467</v>
      </c>
      <c r="AE24" s="34">
        <v>371494</v>
      </c>
      <c r="AF24" s="34">
        <v>3526</v>
      </c>
      <c r="AG24" s="34">
        <v>410418</v>
      </c>
      <c r="AH24" s="44">
        <v>3696</v>
      </c>
    </row>
    <row r="25" spans="1:34" s="25" customFormat="1" ht="18" customHeight="1" thickBot="1">
      <c r="A25" s="39">
        <v>42350</v>
      </c>
      <c r="B25" s="36">
        <v>990</v>
      </c>
      <c r="C25" s="36">
        <v>808</v>
      </c>
      <c r="D25" s="36">
        <v>1028</v>
      </c>
      <c r="E25" s="36">
        <v>31</v>
      </c>
      <c r="F25" s="36">
        <v>-1</v>
      </c>
      <c r="G25" s="36">
        <v>2.5</v>
      </c>
      <c r="H25" s="36">
        <v>-4.2</v>
      </c>
      <c r="I25" s="36">
        <f t="shared" si="3"/>
        <v>6.7</v>
      </c>
      <c r="J25" s="36">
        <v>21.5</v>
      </c>
      <c r="K25" s="36">
        <v>60</v>
      </c>
      <c r="L25" s="36">
        <v>15</v>
      </c>
      <c r="M25" s="36">
        <v>-8.3000000000000007</v>
      </c>
      <c r="N25" s="36">
        <v>146.1</v>
      </c>
      <c r="O25" s="36">
        <v>2.5</v>
      </c>
      <c r="P25" s="36">
        <v>8.3000000000000007</v>
      </c>
      <c r="Q25" s="36">
        <v>10</v>
      </c>
      <c r="R25" s="36">
        <v>7</v>
      </c>
      <c r="S25" s="36">
        <v>0</v>
      </c>
      <c r="T25" s="36">
        <v>6</v>
      </c>
      <c r="U25" s="36">
        <v>3</v>
      </c>
      <c r="V25" s="36">
        <v>0</v>
      </c>
      <c r="W25" s="36">
        <f t="shared" si="4"/>
        <v>26</v>
      </c>
      <c r="X25" s="36">
        <f t="shared" si="5"/>
        <v>0.83870967741935487</v>
      </c>
      <c r="Y25" s="42">
        <v>2157587</v>
      </c>
      <c r="Z25" s="42">
        <v>6642398</v>
      </c>
      <c r="AA25" s="42">
        <v>1408317</v>
      </c>
      <c r="AB25" s="36">
        <v>2954704</v>
      </c>
      <c r="AC25" s="36">
        <v>2394901</v>
      </c>
      <c r="AD25" s="36">
        <v>185343</v>
      </c>
      <c r="AE25" s="36">
        <v>370894</v>
      </c>
      <c r="AF25" s="36">
        <v>3566</v>
      </c>
      <c r="AG25" s="36">
        <v>410209</v>
      </c>
      <c r="AH25" s="45">
        <v>3828</v>
      </c>
    </row>
    <row r="26" spans="1:34" s="25" customFormat="1" ht="18" customHeight="1">
      <c r="A26" s="37">
        <v>42684</v>
      </c>
      <c r="B26" s="35">
        <v>794</v>
      </c>
      <c r="C26" s="35">
        <v>694</v>
      </c>
      <c r="D26" s="35">
        <v>880</v>
      </c>
      <c r="E26" s="35">
        <v>31</v>
      </c>
      <c r="F26" s="35">
        <v>-4.5</v>
      </c>
      <c r="G26" s="35">
        <v>-0.7</v>
      </c>
      <c r="H26" s="35">
        <v>-8.1</v>
      </c>
      <c r="I26" s="35">
        <f t="shared" si="3"/>
        <v>7.3999999999999995</v>
      </c>
      <c r="J26" s="35">
        <v>29.3</v>
      </c>
      <c r="K26" s="35">
        <v>65</v>
      </c>
      <c r="L26" s="35">
        <v>26</v>
      </c>
      <c r="M26" s="35">
        <v>-10.5</v>
      </c>
      <c r="N26" s="35">
        <v>167.9</v>
      </c>
      <c r="O26" s="35">
        <v>2.2999999999999998</v>
      </c>
      <c r="P26" s="35">
        <v>6.9</v>
      </c>
      <c r="Q26" s="35">
        <v>8</v>
      </c>
      <c r="R26" s="35">
        <v>1</v>
      </c>
      <c r="S26" s="35">
        <v>3</v>
      </c>
      <c r="T26" s="35">
        <v>8</v>
      </c>
      <c r="U26" s="35">
        <v>1</v>
      </c>
      <c r="V26" s="35">
        <v>0</v>
      </c>
      <c r="W26" s="35">
        <f t="shared" si="4"/>
        <v>21</v>
      </c>
      <c r="X26" s="35">
        <f t="shared" si="5"/>
        <v>0.67741935483870963</v>
      </c>
      <c r="Y26" s="40">
        <v>2150812</v>
      </c>
      <c r="Z26" s="40">
        <v>6646158</v>
      </c>
      <c r="AA26" s="40">
        <v>1416183</v>
      </c>
      <c r="AB26" s="35">
        <v>2956297</v>
      </c>
      <c r="AC26" s="35">
        <v>2397789</v>
      </c>
      <c r="AD26" s="35">
        <v>184150</v>
      </c>
      <c r="AE26" s="35">
        <v>370781</v>
      </c>
      <c r="AF26" s="35">
        <v>3577</v>
      </c>
      <c r="AG26" s="35">
        <v>409649</v>
      </c>
      <c r="AH26" s="43">
        <v>3104</v>
      </c>
    </row>
    <row r="27" spans="1:34" s="25" customFormat="1" ht="18" customHeight="1">
      <c r="A27" s="38">
        <v>42547</v>
      </c>
      <c r="B27" s="34">
        <v>798</v>
      </c>
      <c r="C27" s="34">
        <v>686</v>
      </c>
      <c r="D27" s="34">
        <v>907</v>
      </c>
      <c r="E27" s="34">
        <v>28</v>
      </c>
      <c r="F27" s="34">
        <v>1.4</v>
      </c>
      <c r="G27" s="34">
        <v>4.9000000000000004</v>
      </c>
      <c r="H27" s="34">
        <v>-1.7</v>
      </c>
      <c r="I27" s="34">
        <f t="shared" si="3"/>
        <v>6.6000000000000005</v>
      </c>
      <c r="J27" s="34">
        <v>55.3</v>
      </c>
      <c r="K27" s="34">
        <v>59</v>
      </c>
      <c r="L27" s="34">
        <v>14</v>
      </c>
      <c r="M27" s="34">
        <v>-6.1</v>
      </c>
      <c r="N27" s="34">
        <v>141.19999999999999</v>
      </c>
      <c r="O27" s="34">
        <v>2.4</v>
      </c>
      <c r="P27" s="34">
        <v>6.6</v>
      </c>
      <c r="Q27" s="34">
        <v>8</v>
      </c>
      <c r="R27" s="34">
        <v>4</v>
      </c>
      <c r="S27" s="34">
        <v>2</v>
      </c>
      <c r="T27" s="34">
        <v>6</v>
      </c>
      <c r="U27" s="34">
        <v>0</v>
      </c>
      <c r="V27" s="34">
        <v>0</v>
      </c>
      <c r="W27" s="34">
        <f t="shared" si="4"/>
        <v>20</v>
      </c>
      <c r="X27" s="34">
        <f t="shared" si="5"/>
        <v>0.7142857142857143</v>
      </c>
      <c r="Y27" s="41">
        <v>2141455</v>
      </c>
      <c r="Z27" s="41">
        <v>6650532</v>
      </c>
      <c r="AA27" s="41">
        <v>1422098</v>
      </c>
      <c r="AB27" s="34">
        <v>2961493</v>
      </c>
      <c r="AC27" s="34">
        <v>2404354</v>
      </c>
      <c r="AD27" s="34">
        <v>182960</v>
      </c>
      <c r="AE27" s="34">
        <v>370607</v>
      </c>
      <c r="AF27" s="34">
        <v>3572</v>
      </c>
      <c r="AG27" s="34">
        <v>409406</v>
      </c>
      <c r="AH27" s="44">
        <v>2944</v>
      </c>
    </row>
    <row r="28" spans="1:34" s="25" customFormat="1" ht="18" customHeight="1">
      <c r="A28" s="38">
        <v>42437</v>
      </c>
      <c r="B28" s="34">
        <v>887</v>
      </c>
      <c r="C28" s="34">
        <v>760</v>
      </c>
      <c r="D28" s="34">
        <v>895</v>
      </c>
      <c r="E28" s="34">
        <v>31</v>
      </c>
      <c r="F28" s="34">
        <v>4.3</v>
      </c>
      <c r="G28" s="34">
        <v>8.1</v>
      </c>
      <c r="H28" s="34">
        <v>0.5</v>
      </c>
      <c r="I28" s="34">
        <f t="shared" si="3"/>
        <v>7.6</v>
      </c>
      <c r="J28" s="34">
        <v>82.5</v>
      </c>
      <c r="K28" s="34">
        <v>59</v>
      </c>
      <c r="L28" s="34">
        <v>13</v>
      </c>
      <c r="M28" s="34">
        <v>-3.9</v>
      </c>
      <c r="N28" s="34">
        <v>133</v>
      </c>
      <c r="O28" s="34">
        <v>2.9</v>
      </c>
      <c r="P28" s="34">
        <v>10.199999999999999</v>
      </c>
      <c r="Q28" s="34">
        <v>12</v>
      </c>
      <c r="R28" s="34">
        <v>2</v>
      </c>
      <c r="S28" s="34">
        <v>3</v>
      </c>
      <c r="T28" s="34">
        <v>7</v>
      </c>
      <c r="U28" s="34">
        <v>4</v>
      </c>
      <c r="V28" s="34">
        <v>0</v>
      </c>
      <c r="W28" s="34">
        <f t="shared" si="4"/>
        <v>28</v>
      </c>
      <c r="X28" s="34">
        <f t="shared" si="5"/>
        <v>0.90322580645161288</v>
      </c>
      <c r="Y28" s="41">
        <v>2137494</v>
      </c>
      <c r="Z28" s="41">
        <v>6643158</v>
      </c>
      <c r="AA28" s="41">
        <v>1428018</v>
      </c>
      <c r="AB28" s="34">
        <v>2964508</v>
      </c>
      <c r="AC28" s="34">
        <v>2408520</v>
      </c>
      <c r="AD28" s="34">
        <v>182074</v>
      </c>
      <c r="AE28" s="34">
        <v>370306</v>
      </c>
      <c r="AF28" s="34">
        <v>3608</v>
      </c>
      <c r="AG28" s="34">
        <v>409303</v>
      </c>
      <c r="AH28" s="44">
        <v>3383</v>
      </c>
    </row>
    <row r="29" spans="1:34" s="25" customFormat="1" ht="18" customHeight="1">
      <c r="A29" s="38">
        <v>42434</v>
      </c>
      <c r="B29" s="34">
        <v>848</v>
      </c>
      <c r="C29" s="34">
        <v>741</v>
      </c>
      <c r="D29" s="34">
        <v>866</v>
      </c>
      <c r="E29" s="34">
        <v>30</v>
      </c>
      <c r="F29" s="34">
        <v>9.5</v>
      </c>
      <c r="G29" s="34">
        <v>14</v>
      </c>
      <c r="H29" s="34">
        <v>5.6</v>
      </c>
      <c r="I29" s="34">
        <f t="shared" si="3"/>
        <v>8.4</v>
      </c>
      <c r="J29" s="34">
        <v>62.8</v>
      </c>
      <c r="K29" s="34">
        <v>54</v>
      </c>
      <c r="L29" s="34">
        <v>12</v>
      </c>
      <c r="M29" s="34">
        <v>-0.4</v>
      </c>
      <c r="N29" s="34">
        <v>166.3</v>
      </c>
      <c r="O29" s="34">
        <v>2.9</v>
      </c>
      <c r="P29" s="34">
        <v>10.9</v>
      </c>
      <c r="Q29" s="34">
        <v>11</v>
      </c>
      <c r="R29" s="34">
        <v>0</v>
      </c>
      <c r="S29" s="34">
        <v>1</v>
      </c>
      <c r="T29" s="34">
        <v>0</v>
      </c>
      <c r="U29" s="34">
        <v>1</v>
      </c>
      <c r="V29" s="34">
        <v>1</v>
      </c>
      <c r="W29" s="34">
        <f t="shared" si="4"/>
        <v>14</v>
      </c>
      <c r="X29" s="34">
        <f t="shared" si="5"/>
        <v>0.46666666666666667</v>
      </c>
      <c r="Y29" s="41">
        <v>2133055</v>
      </c>
      <c r="Z29" s="41">
        <v>6638235</v>
      </c>
      <c r="AA29" s="41">
        <v>1432259</v>
      </c>
      <c r="AB29" s="34">
        <v>2968057</v>
      </c>
      <c r="AC29" s="34">
        <v>2412484</v>
      </c>
      <c r="AD29" s="34">
        <v>181644</v>
      </c>
      <c r="AE29" s="34">
        <v>370293</v>
      </c>
      <c r="AF29" s="34">
        <v>3636</v>
      </c>
      <c r="AG29" s="34">
        <v>409550</v>
      </c>
      <c r="AH29" s="44">
        <v>3506</v>
      </c>
    </row>
    <row r="30" spans="1:34" s="25" customFormat="1" ht="18" customHeight="1">
      <c r="A30" s="38">
        <v>42309</v>
      </c>
      <c r="B30" s="34">
        <v>902</v>
      </c>
      <c r="C30" s="34">
        <v>749</v>
      </c>
      <c r="D30" s="34">
        <v>898</v>
      </c>
      <c r="E30" s="34">
        <v>31</v>
      </c>
      <c r="F30" s="34">
        <v>17.2</v>
      </c>
      <c r="G30" s="34">
        <v>22</v>
      </c>
      <c r="H30" s="34">
        <v>13</v>
      </c>
      <c r="I30" s="34">
        <f t="shared" si="3"/>
        <v>9</v>
      </c>
      <c r="J30" s="34">
        <v>124</v>
      </c>
      <c r="K30" s="34">
        <v>62</v>
      </c>
      <c r="L30" s="34">
        <v>21</v>
      </c>
      <c r="M30" s="34">
        <v>8.9</v>
      </c>
      <c r="N30" s="34">
        <v>178.5</v>
      </c>
      <c r="O30" s="34">
        <v>2.6</v>
      </c>
      <c r="P30" s="34">
        <v>9.9</v>
      </c>
      <c r="Q30" s="34">
        <v>12</v>
      </c>
      <c r="R30" s="34">
        <v>0</v>
      </c>
      <c r="S30" s="34">
        <v>1</v>
      </c>
      <c r="T30" s="34">
        <v>0</v>
      </c>
      <c r="U30" s="34">
        <v>2</v>
      </c>
      <c r="V30" s="34">
        <v>0</v>
      </c>
      <c r="W30" s="34">
        <f t="shared" si="4"/>
        <v>15</v>
      </c>
      <c r="X30" s="34">
        <f t="shared" si="5"/>
        <v>0.4838709677419355</v>
      </c>
      <c r="Y30" s="41">
        <v>2127867</v>
      </c>
      <c r="Z30" s="41">
        <v>6633317</v>
      </c>
      <c r="AA30" s="41">
        <v>1436813</v>
      </c>
      <c r="AB30" s="34">
        <v>2963300</v>
      </c>
      <c r="AC30" s="34">
        <v>2408696</v>
      </c>
      <c r="AD30" s="34">
        <v>181062</v>
      </c>
      <c r="AE30" s="34">
        <v>369872</v>
      </c>
      <c r="AF30" s="34">
        <v>3670</v>
      </c>
      <c r="AG30" s="34">
        <v>409547</v>
      </c>
      <c r="AH30" s="44">
        <v>3717</v>
      </c>
    </row>
    <row r="31" spans="1:34" s="25" customFormat="1" ht="18" customHeight="1">
      <c r="A31" s="38">
        <v>42165</v>
      </c>
      <c r="B31" s="34">
        <v>857</v>
      </c>
      <c r="C31" s="34">
        <v>743</v>
      </c>
      <c r="D31" s="34">
        <v>842</v>
      </c>
      <c r="E31" s="34">
        <v>30</v>
      </c>
      <c r="F31" s="34">
        <v>23.4</v>
      </c>
      <c r="G31" s="34">
        <v>28.2</v>
      </c>
      <c r="H31" s="34">
        <v>19.3</v>
      </c>
      <c r="I31" s="34">
        <f t="shared" si="3"/>
        <v>8.8999999999999986</v>
      </c>
      <c r="J31" s="34">
        <v>127.6</v>
      </c>
      <c r="K31" s="34">
        <v>62</v>
      </c>
      <c r="L31" s="34">
        <v>12</v>
      </c>
      <c r="M31" s="34">
        <v>14.6</v>
      </c>
      <c r="N31" s="34">
        <v>203</v>
      </c>
      <c r="O31" s="34">
        <v>2.1</v>
      </c>
      <c r="P31" s="34">
        <v>6</v>
      </c>
      <c r="Q31" s="34">
        <v>10</v>
      </c>
      <c r="R31" s="34">
        <v>0</v>
      </c>
      <c r="S31" s="34">
        <v>3</v>
      </c>
      <c r="T31" s="34">
        <v>0</v>
      </c>
      <c r="U31" s="34">
        <v>0</v>
      </c>
      <c r="V31" s="34">
        <v>7</v>
      </c>
      <c r="W31" s="34">
        <f t="shared" si="4"/>
        <v>20</v>
      </c>
      <c r="X31" s="34">
        <f t="shared" si="5"/>
        <v>0.66666666666666663</v>
      </c>
      <c r="Y31" s="41">
        <v>2124120</v>
      </c>
      <c r="Z31" s="41">
        <v>6629875</v>
      </c>
      <c r="AA31" s="41">
        <v>1440332</v>
      </c>
      <c r="AB31" s="34">
        <v>2968335</v>
      </c>
      <c r="AC31" s="34">
        <v>2414658</v>
      </c>
      <c r="AD31" s="34">
        <v>180487</v>
      </c>
      <c r="AE31" s="34">
        <v>369548</v>
      </c>
      <c r="AF31" s="34">
        <v>3642</v>
      </c>
      <c r="AG31" s="34">
        <v>410221</v>
      </c>
      <c r="AH31" s="44">
        <v>3496</v>
      </c>
    </row>
    <row r="32" spans="1:34" s="25" customFormat="1" ht="18" customHeight="1">
      <c r="A32" s="38">
        <v>41939</v>
      </c>
      <c r="B32" s="34">
        <v>949</v>
      </c>
      <c r="C32" s="34">
        <v>811</v>
      </c>
      <c r="D32" s="34">
        <v>806</v>
      </c>
      <c r="E32" s="34">
        <v>31</v>
      </c>
      <c r="F32" s="34">
        <v>25.8</v>
      </c>
      <c r="G32" s="34">
        <v>29.3</v>
      </c>
      <c r="H32" s="34">
        <v>23.1</v>
      </c>
      <c r="I32" s="34">
        <f t="shared" si="3"/>
        <v>6.1999999999999993</v>
      </c>
      <c r="J32" s="34">
        <v>239.2</v>
      </c>
      <c r="K32" s="34">
        <v>74</v>
      </c>
      <c r="L32" s="34">
        <v>32</v>
      </c>
      <c r="M32" s="34">
        <v>20.3</v>
      </c>
      <c r="N32" s="34">
        <v>89.8</v>
      </c>
      <c r="O32" s="34">
        <v>2.5</v>
      </c>
      <c r="P32" s="34">
        <v>7.9</v>
      </c>
      <c r="Q32" s="34">
        <v>17</v>
      </c>
      <c r="R32" s="34">
        <v>0</v>
      </c>
      <c r="S32" s="34">
        <v>1</v>
      </c>
      <c r="T32" s="34">
        <v>0</v>
      </c>
      <c r="U32" s="34">
        <v>0</v>
      </c>
      <c r="V32" s="34">
        <v>4</v>
      </c>
      <c r="W32" s="34">
        <f t="shared" si="4"/>
        <v>22</v>
      </c>
      <c r="X32" s="34">
        <f t="shared" si="5"/>
        <v>0.70967741935483875</v>
      </c>
      <c r="Y32" s="41">
        <v>2120312</v>
      </c>
      <c r="Z32" s="41">
        <v>6626214</v>
      </c>
      <c r="AA32" s="41">
        <v>1445423</v>
      </c>
      <c r="AB32" s="34">
        <v>2972413</v>
      </c>
      <c r="AC32" s="34">
        <v>2419711</v>
      </c>
      <c r="AD32" s="34">
        <v>180059</v>
      </c>
      <c r="AE32" s="34">
        <v>368966</v>
      </c>
      <c r="AF32" s="34">
        <v>3677</v>
      </c>
      <c r="AG32" s="34">
        <v>410819</v>
      </c>
      <c r="AH32" s="44">
        <v>3532</v>
      </c>
    </row>
    <row r="33" spans="1:34" s="25" customFormat="1" ht="18" customHeight="1">
      <c r="A33" s="38">
        <v>41705</v>
      </c>
      <c r="B33" s="34">
        <v>998</v>
      </c>
      <c r="C33" s="34">
        <v>774</v>
      </c>
      <c r="D33" s="34">
        <v>869</v>
      </c>
      <c r="E33" s="34">
        <v>31</v>
      </c>
      <c r="F33" s="34">
        <v>26.5</v>
      </c>
      <c r="G33" s="34">
        <v>30</v>
      </c>
      <c r="H33" s="34">
        <v>23.8</v>
      </c>
      <c r="I33" s="34">
        <f t="shared" si="3"/>
        <v>6.1999999999999993</v>
      </c>
      <c r="J33" s="34">
        <v>598.70000000000005</v>
      </c>
      <c r="K33" s="34">
        <v>78</v>
      </c>
      <c r="L33" s="34">
        <v>26</v>
      </c>
      <c r="M33" s="34">
        <v>21.9</v>
      </c>
      <c r="N33" s="34">
        <v>96.5</v>
      </c>
      <c r="O33" s="34">
        <v>2.4</v>
      </c>
      <c r="P33" s="34">
        <v>10.7</v>
      </c>
      <c r="Q33" s="34">
        <v>24</v>
      </c>
      <c r="R33" s="34">
        <v>0</v>
      </c>
      <c r="S33" s="34">
        <v>1</v>
      </c>
      <c r="T33" s="34">
        <v>0</v>
      </c>
      <c r="U33" s="34">
        <v>0</v>
      </c>
      <c r="V33" s="34">
        <v>11</v>
      </c>
      <c r="W33" s="34">
        <f t="shared" si="4"/>
        <v>36</v>
      </c>
      <c r="X33" s="34">
        <f t="shared" si="5"/>
        <v>1.1612903225806452</v>
      </c>
      <c r="Y33" s="41">
        <v>2116292</v>
      </c>
      <c r="Z33" s="41">
        <v>6624238</v>
      </c>
      <c r="AA33" s="41">
        <v>1449068</v>
      </c>
      <c r="AB33" s="34">
        <v>2973869</v>
      </c>
      <c r="AC33" s="34">
        <v>2421981</v>
      </c>
      <c r="AD33" s="34">
        <v>179538</v>
      </c>
      <c r="AE33" s="34">
        <v>368630</v>
      </c>
      <c r="AF33" s="34">
        <v>3720</v>
      </c>
      <c r="AG33" s="34">
        <v>411336</v>
      </c>
      <c r="AH33" s="44">
        <v>3554</v>
      </c>
    </row>
    <row r="34" spans="1:34" s="25" customFormat="1" ht="18" customHeight="1">
      <c r="A34" s="38">
        <v>41596</v>
      </c>
      <c r="B34" s="34">
        <v>904</v>
      </c>
      <c r="C34" s="34">
        <v>683</v>
      </c>
      <c r="D34" s="34">
        <v>884</v>
      </c>
      <c r="E34" s="34">
        <v>30</v>
      </c>
      <c r="F34" s="34">
        <v>21.8</v>
      </c>
      <c r="G34" s="34">
        <v>26</v>
      </c>
      <c r="H34" s="34">
        <v>18.5</v>
      </c>
      <c r="I34" s="34">
        <f t="shared" si="3"/>
        <v>7.5</v>
      </c>
      <c r="J34" s="34">
        <v>671.5</v>
      </c>
      <c r="K34" s="34">
        <v>72</v>
      </c>
      <c r="L34" s="34">
        <v>25</v>
      </c>
      <c r="M34" s="34">
        <v>16</v>
      </c>
      <c r="N34" s="34">
        <v>146.4</v>
      </c>
      <c r="O34" s="34">
        <v>2.2999999999999998</v>
      </c>
      <c r="P34" s="34">
        <v>14</v>
      </c>
      <c r="Q34" s="34">
        <v>13</v>
      </c>
      <c r="R34" s="34">
        <v>0</v>
      </c>
      <c r="S34" s="34">
        <v>0</v>
      </c>
      <c r="T34" s="34">
        <v>0</v>
      </c>
      <c r="U34" s="34">
        <v>0</v>
      </c>
      <c r="V34" s="34">
        <v>4</v>
      </c>
      <c r="W34" s="34">
        <f t="shared" si="4"/>
        <v>17</v>
      </c>
      <c r="X34" s="34">
        <f t="shared" si="5"/>
        <v>0.56666666666666665</v>
      </c>
      <c r="Y34" s="41">
        <v>2112031</v>
      </c>
      <c r="Z34" s="41">
        <v>6621649</v>
      </c>
      <c r="AA34" s="41">
        <v>1452876</v>
      </c>
      <c r="AB34" s="34">
        <v>2979377</v>
      </c>
      <c r="AC34" s="34">
        <v>2428130</v>
      </c>
      <c r="AD34" s="34">
        <v>179042</v>
      </c>
      <c r="AE34" s="34">
        <v>368455</v>
      </c>
      <c r="AF34" s="34">
        <v>3750</v>
      </c>
      <c r="AG34" s="34">
        <v>411693</v>
      </c>
      <c r="AH34" s="44">
        <v>3574</v>
      </c>
    </row>
    <row r="35" spans="1:34" s="25" customFormat="1" ht="18" customHeight="1">
      <c r="A35" s="38">
        <v>41510</v>
      </c>
      <c r="B35" s="34">
        <v>914</v>
      </c>
      <c r="C35" s="34">
        <v>784</v>
      </c>
      <c r="D35" s="34">
        <v>779</v>
      </c>
      <c r="E35" s="34">
        <v>31</v>
      </c>
      <c r="F35" s="34">
        <v>14.5</v>
      </c>
      <c r="G35" s="34">
        <v>19.3</v>
      </c>
      <c r="H35" s="34">
        <v>10.4</v>
      </c>
      <c r="I35" s="34">
        <f t="shared" si="3"/>
        <v>8.9</v>
      </c>
      <c r="J35" s="34">
        <v>25.6</v>
      </c>
      <c r="K35" s="34">
        <v>61</v>
      </c>
      <c r="L35" s="34">
        <v>14</v>
      </c>
      <c r="M35" s="34">
        <v>6.5</v>
      </c>
      <c r="N35" s="34">
        <v>194.6</v>
      </c>
      <c r="O35" s="34">
        <v>2.2000000000000002</v>
      </c>
      <c r="P35" s="34">
        <v>8.1</v>
      </c>
      <c r="Q35" s="34">
        <v>5</v>
      </c>
      <c r="R35" s="34">
        <v>3</v>
      </c>
      <c r="S35" s="34">
        <v>0</v>
      </c>
      <c r="T35" s="34">
        <v>0</v>
      </c>
      <c r="U35" s="34">
        <v>0</v>
      </c>
      <c r="V35" s="34">
        <v>0</v>
      </c>
      <c r="W35" s="34">
        <f t="shared" si="4"/>
        <v>8</v>
      </c>
      <c r="X35" s="34">
        <f t="shared" si="5"/>
        <v>0.25806451612903225</v>
      </c>
      <c r="Y35" s="41">
        <v>2107038</v>
      </c>
      <c r="Z35" s="41">
        <v>6598296</v>
      </c>
      <c r="AA35" s="41">
        <v>1455215</v>
      </c>
      <c r="AB35" s="34">
        <v>2983710</v>
      </c>
      <c r="AC35" s="34">
        <v>2433584</v>
      </c>
      <c r="AD35" s="34">
        <v>178456</v>
      </c>
      <c r="AE35" s="34">
        <v>367874</v>
      </c>
      <c r="AF35" s="34">
        <v>3796</v>
      </c>
      <c r="AG35" s="34">
        <v>411797</v>
      </c>
      <c r="AH35" s="44">
        <v>3925</v>
      </c>
    </row>
    <row r="36" spans="1:34" s="25" customFormat="1" ht="18" customHeight="1">
      <c r="A36" s="38">
        <v>41670</v>
      </c>
      <c r="B36" s="34">
        <v>901</v>
      </c>
      <c r="C36" s="34">
        <v>715</v>
      </c>
      <c r="D36" s="34">
        <v>955</v>
      </c>
      <c r="E36" s="34">
        <v>30</v>
      </c>
      <c r="F36" s="34">
        <v>6.5</v>
      </c>
      <c r="G36" s="34">
        <v>11.3</v>
      </c>
      <c r="H36" s="34">
        <v>2.5</v>
      </c>
      <c r="I36" s="34">
        <f t="shared" si="3"/>
        <v>8.8000000000000007</v>
      </c>
      <c r="J36" s="34">
        <v>10.9</v>
      </c>
      <c r="K36" s="34">
        <v>55</v>
      </c>
      <c r="L36" s="34">
        <v>11</v>
      </c>
      <c r="M36" s="34">
        <v>-2.6</v>
      </c>
      <c r="N36" s="34">
        <v>180.3</v>
      </c>
      <c r="O36" s="34">
        <v>2.8</v>
      </c>
      <c r="P36" s="34">
        <v>10.5</v>
      </c>
      <c r="Q36" s="34">
        <v>7</v>
      </c>
      <c r="R36" s="34">
        <v>6</v>
      </c>
      <c r="S36" s="34">
        <v>3</v>
      </c>
      <c r="T36" s="34">
        <v>3</v>
      </c>
      <c r="U36" s="34">
        <v>3</v>
      </c>
      <c r="V36" s="34">
        <v>5</v>
      </c>
      <c r="W36" s="34">
        <f t="shared" si="4"/>
        <v>27</v>
      </c>
      <c r="X36" s="34">
        <f t="shared" si="5"/>
        <v>0.9</v>
      </c>
      <c r="Y36" s="41">
        <v>2103024</v>
      </c>
      <c r="Z36" s="41">
        <v>6590902</v>
      </c>
      <c r="AA36" s="41">
        <v>1458312</v>
      </c>
      <c r="AB36" s="34">
        <v>2984568</v>
      </c>
      <c r="AC36" s="34">
        <v>2435768</v>
      </c>
      <c r="AD36" s="34">
        <v>177872</v>
      </c>
      <c r="AE36" s="34">
        <v>367097</v>
      </c>
      <c r="AF36" s="34">
        <v>3831</v>
      </c>
      <c r="AG36" s="34">
        <v>411243</v>
      </c>
      <c r="AH36" s="44">
        <v>3552</v>
      </c>
    </row>
    <row r="37" spans="1:34" s="25" customFormat="1" ht="18" customHeight="1" thickBot="1">
      <c r="A37" s="39">
        <v>41783</v>
      </c>
      <c r="B37" s="36">
        <v>925</v>
      </c>
      <c r="C37" s="36">
        <v>739</v>
      </c>
      <c r="D37" s="36">
        <v>956</v>
      </c>
      <c r="E37" s="36">
        <v>31</v>
      </c>
      <c r="F37" s="36">
        <v>-1.3</v>
      </c>
      <c r="G37" s="36">
        <v>3.1</v>
      </c>
      <c r="H37" s="36">
        <v>-5.0999999999999996</v>
      </c>
      <c r="I37" s="36">
        <f t="shared" si="3"/>
        <v>8.1999999999999993</v>
      </c>
      <c r="J37" s="36">
        <v>16.100000000000001</v>
      </c>
      <c r="K37" s="36">
        <v>56</v>
      </c>
      <c r="L37" s="36">
        <v>17</v>
      </c>
      <c r="M37" s="36">
        <v>-9.4</v>
      </c>
      <c r="N37" s="36">
        <v>157.80000000000001</v>
      </c>
      <c r="O37" s="36">
        <v>3</v>
      </c>
      <c r="P37" s="36">
        <v>9.1</v>
      </c>
      <c r="Q37" s="36">
        <v>9</v>
      </c>
      <c r="R37" s="36">
        <v>7</v>
      </c>
      <c r="S37" s="36">
        <v>2</v>
      </c>
      <c r="T37" s="36">
        <v>7</v>
      </c>
      <c r="U37" s="36">
        <v>4</v>
      </c>
      <c r="V37" s="36">
        <v>3</v>
      </c>
      <c r="W37" s="36">
        <f t="shared" si="4"/>
        <v>32</v>
      </c>
      <c r="X37" s="36">
        <f t="shared" si="5"/>
        <v>1.032258064516129</v>
      </c>
      <c r="Y37" s="42">
        <v>2100006</v>
      </c>
      <c r="Z37" s="42">
        <v>6582022</v>
      </c>
      <c r="AA37" s="42">
        <v>1461589</v>
      </c>
      <c r="AB37" s="36">
        <v>2981400</v>
      </c>
      <c r="AC37" s="36">
        <v>2434230</v>
      </c>
      <c r="AD37" s="36">
        <v>176999</v>
      </c>
      <c r="AE37" s="36">
        <v>366306</v>
      </c>
      <c r="AF37" s="36">
        <v>3865</v>
      </c>
      <c r="AG37" s="36">
        <v>410615</v>
      </c>
      <c r="AH37" s="45">
        <v>3314</v>
      </c>
    </row>
    <row r="38" spans="1:34" ht="18.75" customHeight="1">
      <c r="A38" s="37">
        <v>41925</v>
      </c>
      <c r="B38" s="35">
        <v>864</v>
      </c>
      <c r="C38" s="35">
        <v>681</v>
      </c>
      <c r="D38" s="35">
        <v>994</v>
      </c>
      <c r="E38" s="35">
        <v>31</v>
      </c>
      <c r="F38" s="35">
        <v>-7.2</v>
      </c>
      <c r="G38" s="35">
        <v>-3.4</v>
      </c>
      <c r="H38" s="35">
        <v>-10.5</v>
      </c>
      <c r="I38" s="35">
        <f t="shared" si="3"/>
        <v>7.1</v>
      </c>
      <c r="J38" s="35">
        <v>8.9</v>
      </c>
      <c r="K38" s="35">
        <v>54</v>
      </c>
      <c r="L38" s="35">
        <v>19</v>
      </c>
      <c r="M38" s="35">
        <v>-15.3</v>
      </c>
      <c r="N38" s="35">
        <v>218.5</v>
      </c>
      <c r="O38" s="35">
        <v>2.8</v>
      </c>
      <c r="P38" s="35">
        <v>8</v>
      </c>
      <c r="Q38" s="35">
        <v>5</v>
      </c>
      <c r="R38" s="35">
        <v>8</v>
      </c>
      <c r="S38" s="35">
        <v>0</v>
      </c>
      <c r="T38" s="35">
        <v>8</v>
      </c>
      <c r="U38" s="35">
        <v>0</v>
      </c>
      <c r="V38" s="35">
        <v>0</v>
      </c>
      <c r="W38" s="35">
        <f t="shared" ref="W38:W69" si="6">SUM(Q38:V38)</f>
        <v>21</v>
      </c>
      <c r="X38" s="35">
        <f t="shared" si="5"/>
        <v>0.67741935483870963</v>
      </c>
      <c r="Y38" s="40">
        <v>2093071</v>
      </c>
      <c r="Z38" s="40">
        <v>6583248</v>
      </c>
      <c r="AA38" s="40">
        <v>1467689</v>
      </c>
      <c r="AB38" s="35">
        <v>2991173</v>
      </c>
      <c r="AC38" s="35">
        <v>2443556</v>
      </c>
      <c r="AD38" s="35">
        <v>176990</v>
      </c>
      <c r="AE38" s="35">
        <v>366723</v>
      </c>
      <c r="AF38" s="35">
        <v>3904</v>
      </c>
      <c r="AG38" s="35">
        <v>410036</v>
      </c>
      <c r="AH38" s="43">
        <v>3038</v>
      </c>
    </row>
    <row r="39" spans="1:34" ht="18" customHeight="1">
      <c r="A39" s="38">
        <v>42007</v>
      </c>
      <c r="B39" s="34">
        <v>814</v>
      </c>
      <c r="C39" s="34">
        <v>646</v>
      </c>
      <c r="D39" s="34">
        <v>807</v>
      </c>
      <c r="E39" s="34">
        <v>28</v>
      </c>
      <c r="F39" s="34">
        <v>1.2</v>
      </c>
      <c r="G39" s="34">
        <v>5.9</v>
      </c>
      <c r="H39" s="34">
        <v>-2.5</v>
      </c>
      <c r="I39" s="34">
        <f t="shared" si="3"/>
        <v>8.4</v>
      </c>
      <c r="J39" s="34">
        <v>29.1</v>
      </c>
      <c r="K39" s="34">
        <v>55</v>
      </c>
      <c r="L39" s="34">
        <v>15</v>
      </c>
      <c r="M39" s="34">
        <v>-7.6</v>
      </c>
      <c r="N39" s="34">
        <v>166.6</v>
      </c>
      <c r="O39" s="34">
        <v>2.6</v>
      </c>
      <c r="P39" s="34">
        <v>10.6</v>
      </c>
      <c r="Q39" s="34">
        <v>3</v>
      </c>
      <c r="R39" s="34">
        <v>14</v>
      </c>
      <c r="S39" s="34">
        <v>0</v>
      </c>
      <c r="T39" s="34">
        <v>1</v>
      </c>
      <c r="U39" s="34">
        <v>0</v>
      </c>
      <c r="V39" s="34">
        <v>0</v>
      </c>
      <c r="W39" s="34">
        <f t="shared" si="6"/>
        <v>18</v>
      </c>
      <c r="X39" s="34">
        <f t="shared" si="5"/>
        <v>0.6428571428571429</v>
      </c>
      <c r="Y39" s="41">
        <v>2086315</v>
      </c>
      <c r="Z39" s="41">
        <v>6588586</v>
      </c>
      <c r="AA39" s="41">
        <v>1472385</v>
      </c>
      <c r="AB39" s="34">
        <v>2992406</v>
      </c>
      <c r="AC39" s="34">
        <v>2445752</v>
      </c>
      <c r="AD39" s="34">
        <v>176374</v>
      </c>
      <c r="AE39" s="34">
        <v>366347</v>
      </c>
      <c r="AF39" s="34">
        <v>3933</v>
      </c>
      <c r="AG39" s="34">
        <v>409681</v>
      </c>
      <c r="AH39" s="44">
        <v>2573</v>
      </c>
    </row>
    <row r="40" spans="1:34" ht="18" customHeight="1">
      <c r="A40" s="38">
        <v>42846</v>
      </c>
      <c r="B40" s="34">
        <v>830</v>
      </c>
      <c r="C40" s="34">
        <v>680</v>
      </c>
      <c r="D40" s="34">
        <v>1009</v>
      </c>
      <c r="E40" s="34">
        <v>31</v>
      </c>
      <c r="F40" s="34">
        <v>3.6</v>
      </c>
      <c r="G40" s="34">
        <v>8.3000000000000007</v>
      </c>
      <c r="H40" s="34">
        <v>-0.1</v>
      </c>
      <c r="I40" s="34">
        <f t="shared" si="3"/>
        <v>8.4</v>
      </c>
      <c r="J40" s="34">
        <v>14.6</v>
      </c>
      <c r="K40" s="34">
        <v>51</v>
      </c>
      <c r="L40" s="34">
        <v>12</v>
      </c>
      <c r="M40" s="34">
        <v>-6.6</v>
      </c>
      <c r="N40" s="34">
        <v>240.2</v>
      </c>
      <c r="O40" s="34">
        <v>3.4</v>
      </c>
      <c r="P40" s="34">
        <v>9.9</v>
      </c>
      <c r="Q40" s="34">
        <v>4</v>
      </c>
      <c r="R40" s="34">
        <v>12</v>
      </c>
      <c r="S40" s="34">
        <v>0</v>
      </c>
      <c r="T40" s="34">
        <v>3</v>
      </c>
      <c r="U40" s="34">
        <v>3</v>
      </c>
      <c r="V40" s="34">
        <v>0</v>
      </c>
      <c r="W40" s="34">
        <f t="shared" si="6"/>
        <v>22</v>
      </c>
      <c r="X40" s="34">
        <f t="shared" si="5"/>
        <v>0.70967741935483875</v>
      </c>
      <c r="Y40" s="41">
        <v>2080991</v>
      </c>
      <c r="Z40" s="41">
        <v>6584227</v>
      </c>
      <c r="AA40" s="41">
        <v>1475886</v>
      </c>
      <c r="AB40" s="34">
        <v>2995826</v>
      </c>
      <c r="AC40" s="34">
        <v>2449601</v>
      </c>
      <c r="AD40" s="34">
        <v>175889</v>
      </c>
      <c r="AE40" s="34">
        <v>366352</v>
      </c>
      <c r="AF40" s="34">
        <v>3984</v>
      </c>
      <c r="AG40" s="34">
        <v>409760</v>
      </c>
      <c r="AH40" s="44">
        <v>3126</v>
      </c>
    </row>
    <row r="41" spans="1:34" ht="18" customHeight="1">
      <c r="A41" s="38">
        <v>41670</v>
      </c>
      <c r="B41" s="34">
        <v>790</v>
      </c>
      <c r="C41" s="34">
        <v>688</v>
      </c>
      <c r="D41" s="34">
        <v>922</v>
      </c>
      <c r="E41" s="34">
        <v>30</v>
      </c>
      <c r="F41" s="34">
        <v>10.7</v>
      </c>
      <c r="G41" s="34">
        <v>15.6</v>
      </c>
      <c r="H41" s="34">
        <v>6.8</v>
      </c>
      <c r="I41" s="34">
        <f t="shared" si="3"/>
        <v>8.8000000000000007</v>
      </c>
      <c r="J41" s="34">
        <v>110.1</v>
      </c>
      <c r="K41" s="34">
        <v>54</v>
      </c>
      <c r="L41" s="34">
        <v>10</v>
      </c>
      <c r="M41" s="34">
        <v>0.3</v>
      </c>
      <c r="N41" s="34">
        <v>202.1</v>
      </c>
      <c r="O41" s="34">
        <v>3.2</v>
      </c>
      <c r="P41" s="34">
        <v>9.5</v>
      </c>
      <c r="Q41" s="34">
        <v>9</v>
      </c>
      <c r="R41" s="34">
        <v>0</v>
      </c>
      <c r="S41" s="34">
        <v>0</v>
      </c>
      <c r="T41" s="34">
        <v>0</v>
      </c>
      <c r="U41" s="34">
        <v>0</v>
      </c>
      <c r="V41" s="34">
        <v>3</v>
      </c>
      <c r="W41" s="34">
        <f t="shared" si="6"/>
        <v>12</v>
      </c>
      <c r="X41" s="34">
        <f t="shared" si="5"/>
        <v>0.4</v>
      </c>
      <c r="Y41" s="41">
        <v>2075387</v>
      </c>
      <c r="Z41" s="41">
        <v>6579389</v>
      </c>
      <c r="AA41" s="41">
        <v>1477988</v>
      </c>
      <c r="AB41" s="34">
        <v>2999731</v>
      </c>
      <c r="AC41" s="34">
        <v>2454468</v>
      </c>
      <c r="AD41" s="34">
        <v>175114</v>
      </c>
      <c r="AE41" s="34">
        <v>366100</v>
      </c>
      <c r="AF41" s="34">
        <v>4049</v>
      </c>
      <c r="AG41" s="34">
        <v>410203</v>
      </c>
      <c r="AH41" s="44">
        <v>3450</v>
      </c>
    </row>
    <row r="42" spans="1:34" ht="18" customHeight="1">
      <c r="A42" s="38">
        <v>41313</v>
      </c>
      <c r="B42" s="34">
        <v>867</v>
      </c>
      <c r="C42" s="34">
        <v>701</v>
      </c>
      <c r="D42" s="34">
        <v>879</v>
      </c>
      <c r="E42" s="34">
        <v>31</v>
      </c>
      <c r="F42" s="34">
        <v>17.899999999999999</v>
      </c>
      <c r="G42" s="34">
        <v>23</v>
      </c>
      <c r="H42" s="34">
        <v>13.6</v>
      </c>
      <c r="I42" s="34">
        <f t="shared" si="3"/>
        <v>9.4</v>
      </c>
      <c r="J42" s="34">
        <v>53.4</v>
      </c>
      <c r="K42" s="34">
        <v>56</v>
      </c>
      <c r="L42" s="34">
        <v>15</v>
      </c>
      <c r="M42" s="34">
        <v>7.9</v>
      </c>
      <c r="N42" s="34">
        <v>180.4</v>
      </c>
      <c r="O42" s="34">
        <v>2.8</v>
      </c>
      <c r="P42" s="34">
        <v>9.6999999999999993</v>
      </c>
      <c r="Q42" s="34">
        <v>9</v>
      </c>
      <c r="R42" s="34">
        <v>0</v>
      </c>
      <c r="S42" s="34">
        <v>0</v>
      </c>
      <c r="T42" s="34">
        <v>0</v>
      </c>
      <c r="U42" s="34">
        <v>6</v>
      </c>
      <c r="V42" s="34">
        <v>2</v>
      </c>
      <c r="W42" s="34">
        <f t="shared" si="6"/>
        <v>17</v>
      </c>
      <c r="X42" s="34">
        <f t="shared" si="5"/>
        <v>0.54838709677419351</v>
      </c>
      <c r="Y42" s="41">
        <v>2070947</v>
      </c>
      <c r="Z42" s="41">
        <v>6576838</v>
      </c>
      <c r="AA42" s="41">
        <v>1480389</v>
      </c>
      <c r="AB42" s="34">
        <v>2999402</v>
      </c>
      <c r="AC42" s="34">
        <v>2455489</v>
      </c>
      <c r="AD42" s="34">
        <v>174522</v>
      </c>
      <c r="AE42" s="34">
        <v>365310</v>
      </c>
      <c r="AF42" s="34">
        <v>4081</v>
      </c>
      <c r="AG42" s="34">
        <v>410473</v>
      </c>
      <c r="AH42" s="44">
        <v>3603</v>
      </c>
    </row>
    <row r="43" spans="1:34" ht="18" customHeight="1">
      <c r="A43" s="38">
        <v>41024</v>
      </c>
      <c r="B43" s="34">
        <v>805</v>
      </c>
      <c r="C43" s="34">
        <v>745</v>
      </c>
      <c r="D43" s="34">
        <v>764</v>
      </c>
      <c r="E43" s="34">
        <v>30</v>
      </c>
      <c r="F43" s="34">
        <v>22</v>
      </c>
      <c r="G43" s="34">
        <v>26.6</v>
      </c>
      <c r="H43" s="34">
        <v>18.399999999999999</v>
      </c>
      <c r="I43" s="34">
        <f t="shared" si="3"/>
        <v>8.2000000000000028</v>
      </c>
      <c r="J43" s="34">
        <v>404.5</v>
      </c>
      <c r="K43" s="34">
        <v>67</v>
      </c>
      <c r="L43" s="34">
        <v>19</v>
      </c>
      <c r="M43" s="34">
        <v>14.6</v>
      </c>
      <c r="N43" s="34">
        <v>170.8</v>
      </c>
      <c r="O43" s="34">
        <v>2.9</v>
      </c>
      <c r="P43" s="34">
        <v>10.9</v>
      </c>
      <c r="Q43" s="34">
        <v>14</v>
      </c>
      <c r="R43" s="34">
        <v>0</v>
      </c>
      <c r="S43" s="34">
        <v>0</v>
      </c>
      <c r="T43" s="34">
        <v>0</v>
      </c>
      <c r="U43" s="34">
        <v>0</v>
      </c>
      <c r="V43" s="34">
        <v>3</v>
      </c>
      <c r="W43" s="34">
        <f t="shared" si="6"/>
        <v>17</v>
      </c>
      <c r="X43" s="34">
        <f t="shared" si="5"/>
        <v>0.56666666666666665</v>
      </c>
      <c r="Y43" s="41">
        <v>2066568</v>
      </c>
      <c r="Z43" s="41">
        <v>6574714</v>
      </c>
      <c r="AA43" s="41">
        <v>1482085</v>
      </c>
      <c r="AB43" s="34">
        <v>2999651</v>
      </c>
      <c r="AC43" s="34">
        <v>2456762</v>
      </c>
      <c r="AD43" s="34">
        <v>174000</v>
      </c>
      <c r="AE43" s="34">
        <v>364758</v>
      </c>
      <c r="AF43" s="34">
        <v>4131</v>
      </c>
      <c r="AG43" s="34">
        <v>410630</v>
      </c>
      <c r="AH43" s="44">
        <v>3390</v>
      </c>
    </row>
    <row r="44" spans="1:34" ht="18" customHeight="1">
      <c r="A44" s="38">
        <v>40692</v>
      </c>
      <c r="B44" s="34">
        <v>982</v>
      </c>
      <c r="C44" s="34">
        <v>787</v>
      </c>
      <c r="D44" s="34">
        <v>886</v>
      </c>
      <c r="E44" s="34">
        <v>31</v>
      </c>
      <c r="F44" s="34">
        <v>24.6</v>
      </c>
      <c r="G44" s="34">
        <v>28</v>
      </c>
      <c r="H44" s="34">
        <v>22</v>
      </c>
      <c r="I44" s="34">
        <f t="shared" si="3"/>
        <v>6</v>
      </c>
      <c r="J44" s="34">
        <v>1131</v>
      </c>
      <c r="K44" s="34">
        <v>79</v>
      </c>
      <c r="L44" s="34">
        <v>30</v>
      </c>
      <c r="M44" s="34">
        <v>20.3</v>
      </c>
      <c r="N44" s="34">
        <v>80.400000000000006</v>
      </c>
      <c r="O44" s="34">
        <v>2.4</v>
      </c>
      <c r="P44" s="34">
        <v>9.3000000000000007</v>
      </c>
      <c r="Q44" s="34">
        <v>21</v>
      </c>
      <c r="R44" s="34">
        <v>0</v>
      </c>
      <c r="S44" s="34">
        <v>1</v>
      </c>
      <c r="T44" s="34">
        <v>0</v>
      </c>
      <c r="U44" s="34">
        <v>0</v>
      </c>
      <c r="V44" s="34">
        <v>10</v>
      </c>
      <c r="W44" s="34">
        <f t="shared" si="6"/>
        <v>32</v>
      </c>
      <c r="X44" s="34">
        <f t="shared" si="5"/>
        <v>1.032258064516129</v>
      </c>
      <c r="Y44" s="41">
        <v>2061242</v>
      </c>
      <c r="Z44" s="41">
        <v>6571086</v>
      </c>
      <c r="AA44" s="41">
        <v>1485094</v>
      </c>
      <c r="AB44" s="34">
        <v>3000038</v>
      </c>
      <c r="AC44" s="34">
        <v>2457843</v>
      </c>
      <c r="AD44" s="34">
        <v>173565</v>
      </c>
      <c r="AE44" s="34">
        <v>364483</v>
      </c>
      <c r="AF44" s="34">
        <v>4147</v>
      </c>
      <c r="AG44" s="34">
        <v>410704</v>
      </c>
      <c r="AH44" s="44">
        <v>3529</v>
      </c>
    </row>
    <row r="45" spans="1:34" ht="18" customHeight="1">
      <c r="A45" s="38">
        <v>40307</v>
      </c>
      <c r="B45" s="34">
        <v>936</v>
      </c>
      <c r="C45" s="34">
        <v>798</v>
      </c>
      <c r="D45" s="34">
        <v>920</v>
      </c>
      <c r="E45" s="34">
        <v>31</v>
      </c>
      <c r="F45" s="34">
        <v>25.8</v>
      </c>
      <c r="G45" s="34">
        <v>29.5</v>
      </c>
      <c r="H45" s="34">
        <v>23</v>
      </c>
      <c r="I45" s="34">
        <f t="shared" si="3"/>
        <v>6.5</v>
      </c>
      <c r="J45" s="34">
        <v>166.8</v>
      </c>
      <c r="K45" s="34">
        <v>74</v>
      </c>
      <c r="L45" s="34">
        <v>30</v>
      </c>
      <c r="M45" s="34">
        <v>20.5</v>
      </c>
      <c r="N45" s="34">
        <v>94</v>
      </c>
      <c r="O45" s="34">
        <v>2.5</v>
      </c>
      <c r="P45" s="34">
        <v>9.4</v>
      </c>
      <c r="Q45" s="34">
        <v>17</v>
      </c>
      <c r="R45" s="34">
        <v>0</v>
      </c>
      <c r="S45" s="34">
        <v>0</v>
      </c>
      <c r="T45" s="34">
        <v>0</v>
      </c>
      <c r="U45" s="34">
        <v>0</v>
      </c>
      <c r="V45" s="34">
        <v>5</v>
      </c>
      <c r="W45" s="34">
        <f t="shared" si="6"/>
        <v>22</v>
      </c>
      <c r="X45" s="34">
        <f t="shared" si="5"/>
        <v>0.70967741935483875</v>
      </c>
      <c r="Y45" s="41">
        <v>2056907</v>
      </c>
      <c r="Z45" s="41">
        <v>6569355</v>
      </c>
      <c r="AA45" s="41">
        <v>1487711</v>
      </c>
      <c r="AB45" s="34">
        <v>2996185</v>
      </c>
      <c r="AC45" s="34">
        <v>2456037</v>
      </c>
      <c r="AD45" s="34">
        <v>172648</v>
      </c>
      <c r="AE45" s="34">
        <v>363356</v>
      </c>
      <c r="AF45" s="34">
        <v>4144</v>
      </c>
      <c r="AG45" s="34">
        <v>410636</v>
      </c>
      <c r="AH45" s="44">
        <v>3360</v>
      </c>
    </row>
    <row r="46" spans="1:34" ht="18" customHeight="1">
      <c r="A46" s="38">
        <v>40307</v>
      </c>
      <c r="B46" s="34">
        <v>863</v>
      </c>
      <c r="C46" s="34">
        <v>762</v>
      </c>
      <c r="D46" s="34">
        <v>820</v>
      </c>
      <c r="E46" s="34">
        <v>30</v>
      </c>
      <c r="F46" s="34">
        <v>21.8</v>
      </c>
      <c r="G46" s="34">
        <v>26.6</v>
      </c>
      <c r="H46" s="34">
        <v>17.7</v>
      </c>
      <c r="I46" s="34">
        <f t="shared" si="3"/>
        <v>8.9000000000000021</v>
      </c>
      <c r="J46" s="34">
        <v>25.6</v>
      </c>
      <c r="K46" s="34">
        <v>58</v>
      </c>
      <c r="L46" s="34">
        <v>13</v>
      </c>
      <c r="M46" s="34">
        <v>12.5</v>
      </c>
      <c r="N46" s="34">
        <v>180.4</v>
      </c>
      <c r="O46" s="34">
        <v>2.4</v>
      </c>
      <c r="P46" s="34">
        <v>7.6</v>
      </c>
      <c r="Q46" s="34">
        <v>4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f t="shared" si="6"/>
        <v>4</v>
      </c>
      <c r="X46" s="34">
        <f t="shared" si="5"/>
        <v>0.13333333333333333</v>
      </c>
      <c r="Y46" s="41">
        <v>2051258</v>
      </c>
      <c r="Z46" s="41">
        <v>6566990</v>
      </c>
      <c r="AA46" s="41">
        <v>1490706</v>
      </c>
      <c r="AB46" s="34">
        <v>2997625</v>
      </c>
      <c r="AC46" s="34">
        <v>2458905</v>
      </c>
      <c r="AD46" s="34">
        <v>171920</v>
      </c>
      <c r="AE46" s="34">
        <v>362629</v>
      </c>
      <c r="AF46" s="34">
        <v>4171</v>
      </c>
      <c r="AG46" s="34">
        <v>410910</v>
      </c>
      <c r="AH46" s="44">
        <v>3433</v>
      </c>
    </row>
    <row r="47" spans="1:34" ht="18" customHeight="1">
      <c r="A47" s="38">
        <v>40520</v>
      </c>
      <c r="B47" s="34">
        <v>852</v>
      </c>
      <c r="C47" s="34">
        <v>955</v>
      </c>
      <c r="D47" s="34">
        <v>797</v>
      </c>
      <c r="E47" s="34">
        <v>31</v>
      </c>
      <c r="F47" s="34">
        <v>14.2</v>
      </c>
      <c r="G47" s="34">
        <v>19.3</v>
      </c>
      <c r="H47" s="34">
        <v>9.6999999999999993</v>
      </c>
      <c r="I47" s="34">
        <f t="shared" si="3"/>
        <v>9.6000000000000014</v>
      </c>
      <c r="J47" s="34">
        <v>32</v>
      </c>
      <c r="K47" s="34">
        <v>55</v>
      </c>
      <c r="L47" s="34">
        <v>15</v>
      </c>
      <c r="M47" s="34">
        <v>4.3</v>
      </c>
      <c r="N47" s="34">
        <v>215.3</v>
      </c>
      <c r="O47" s="34">
        <v>2.1</v>
      </c>
      <c r="P47" s="34">
        <v>7.1</v>
      </c>
      <c r="Q47" s="34">
        <v>5</v>
      </c>
      <c r="R47" s="34">
        <v>1</v>
      </c>
      <c r="S47" s="34">
        <v>0</v>
      </c>
      <c r="T47" s="34">
        <v>0</v>
      </c>
      <c r="U47" s="34">
        <v>0</v>
      </c>
      <c r="V47" s="34">
        <v>1</v>
      </c>
      <c r="W47" s="34">
        <f t="shared" si="6"/>
        <v>7</v>
      </c>
      <c r="X47" s="34">
        <f t="shared" si="5"/>
        <v>0.22580645161290322</v>
      </c>
      <c r="Y47" s="41">
        <v>2045248</v>
      </c>
      <c r="Z47" s="41">
        <v>6564727</v>
      </c>
      <c r="AA47" s="41">
        <v>1493778</v>
      </c>
      <c r="AB47" s="34">
        <v>2995251</v>
      </c>
      <c r="AC47" s="34">
        <v>2457221</v>
      </c>
      <c r="AD47" s="34">
        <v>171448</v>
      </c>
      <c r="AE47" s="34">
        <v>362357</v>
      </c>
      <c r="AF47" s="34">
        <v>4225</v>
      </c>
      <c r="AG47" s="34">
        <v>410618</v>
      </c>
      <c r="AH47" s="44">
        <v>3734</v>
      </c>
    </row>
    <row r="48" spans="1:34" ht="18" customHeight="1">
      <c r="A48" s="38">
        <v>40550</v>
      </c>
      <c r="B48" s="34">
        <v>869</v>
      </c>
      <c r="C48" s="34">
        <v>941</v>
      </c>
      <c r="D48" s="34">
        <v>755</v>
      </c>
      <c r="E48" s="34">
        <v>30</v>
      </c>
      <c r="F48" s="34">
        <v>10.7</v>
      </c>
      <c r="G48" s="34">
        <v>14.7</v>
      </c>
      <c r="H48" s="34">
        <v>7.2</v>
      </c>
      <c r="I48" s="34">
        <f t="shared" ref="I48:I79" si="7">G48-H48</f>
        <v>7.4999999999999991</v>
      </c>
      <c r="J48" s="34">
        <v>56.2</v>
      </c>
      <c r="K48" s="34">
        <v>60</v>
      </c>
      <c r="L48" s="34">
        <v>14</v>
      </c>
      <c r="M48" s="34">
        <v>2.8</v>
      </c>
      <c r="N48" s="34">
        <v>129.5</v>
      </c>
      <c r="O48" s="34">
        <v>2.7</v>
      </c>
      <c r="P48" s="34">
        <v>9.6999999999999993</v>
      </c>
      <c r="Q48" s="34">
        <v>11</v>
      </c>
      <c r="R48" s="34">
        <v>4</v>
      </c>
      <c r="S48" s="34">
        <v>2</v>
      </c>
      <c r="T48" s="34">
        <v>1</v>
      </c>
      <c r="U48" s="34">
        <v>0</v>
      </c>
      <c r="V48" s="34">
        <v>0</v>
      </c>
      <c r="W48" s="34">
        <f t="shared" si="6"/>
        <v>18</v>
      </c>
      <c r="X48" s="34">
        <f t="shared" ref="X48:X79" si="8">W48/E48</f>
        <v>0.6</v>
      </c>
      <c r="Y48" s="41">
        <v>2039374</v>
      </c>
      <c r="Z48" s="41">
        <v>6560642</v>
      </c>
      <c r="AA48" s="41">
        <v>1496123</v>
      </c>
      <c r="AB48" s="34">
        <v>2986274</v>
      </c>
      <c r="AC48" s="34">
        <v>2449925</v>
      </c>
      <c r="AD48" s="34">
        <v>170751</v>
      </c>
      <c r="AE48" s="34">
        <v>361325</v>
      </c>
      <c r="AF48" s="34">
        <v>4273</v>
      </c>
      <c r="AG48" s="34">
        <v>410375</v>
      </c>
      <c r="AH48" s="44">
        <v>3701</v>
      </c>
    </row>
    <row r="49" spans="1:34" ht="18" customHeight="1" thickBot="1">
      <c r="A49" s="39">
        <v>40907</v>
      </c>
      <c r="B49" s="36">
        <v>937</v>
      </c>
      <c r="C49" s="36">
        <v>867</v>
      </c>
      <c r="D49" s="36">
        <v>977</v>
      </c>
      <c r="E49" s="36">
        <v>31</v>
      </c>
      <c r="F49" s="36">
        <v>-0.9</v>
      </c>
      <c r="G49" s="36">
        <v>2.9</v>
      </c>
      <c r="H49" s="36">
        <v>-4.0999999999999996</v>
      </c>
      <c r="I49" s="36">
        <f t="shared" si="7"/>
        <v>7</v>
      </c>
      <c r="J49" s="36">
        <v>7.1</v>
      </c>
      <c r="K49" s="36">
        <v>50</v>
      </c>
      <c r="L49" s="36">
        <v>15</v>
      </c>
      <c r="M49" s="36">
        <v>-10.5</v>
      </c>
      <c r="N49" s="36">
        <v>195.6</v>
      </c>
      <c r="O49" s="36">
        <v>2.6</v>
      </c>
      <c r="P49" s="36">
        <v>7.7</v>
      </c>
      <c r="Q49" s="36">
        <v>6</v>
      </c>
      <c r="R49" s="36">
        <v>9</v>
      </c>
      <c r="S49" s="36">
        <v>0</v>
      </c>
      <c r="T49" s="36">
        <v>8</v>
      </c>
      <c r="U49" s="36">
        <v>0</v>
      </c>
      <c r="V49" s="36">
        <v>0</v>
      </c>
      <c r="W49" s="36">
        <f t="shared" si="6"/>
        <v>23</v>
      </c>
      <c r="X49" s="36">
        <f t="shared" si="8"/>
        <v>0.74193548387096775</v>
      </c>
      <c r="Y49" s="42">
        <v>2033560</v>
      </c>
      <c r="Z49" s="42">
        <v>6555385</v>
      </c>
      <c r="AA49" s="42">
        <v>1499922</v>
      </c>
      <c r="AB49" s="36">
        <v>2977599</v>
      </c>
      <c r="AC49" s="36">
        <v>2443261</v>
      </c>
      <c r="AD49" s="36">
        <v>169922</v>
      </c>
      <c r="AE49" s="36">
        <v>360103</v>
      </c>
      <c r="AF49" s="36">
        <v>4313</v>
      </c>
      <c r="AG49" s="36">
        <v>410090</v>
      </c>
      <c r="AH49" s="45">
        <v>3514</v>
      </c>
    </row>
    <row r="50" spans="1:34" ht="18" customHeight="1">
      <c r="A50" s="37">
        <v>41208</v>
      </c>
      <c r="B50" s="35">
        <v>850</v>
      </c>
      <c r="C50" s="35">
        <v>701</v>
      </c>
      <c r="D50" s="35">
        <v>973</v>
      </c>
      <c r="E50" s="35">
        <v>31</v>
      </c>
      <c r="F50" s="35">
        <v>-2.8</v>
      </c>
      <c r="G50" s="35">
        <v>1.3</v>
      </c>
      <c r="H50" s="35">
        <v>-6.3</v>
      </c>
      <c r="I50" s="35">
        <f t="shared" si="7"/>
        <v>7.6</v>
      </c>
      <c r="J50" s="35">
        <v>6.7</v>
      </c>
      <c r="K50" s="35">
        <v>49</v>
      </c>
      <c r="L50" s="35">
        <v>12</v>
      </c>
      <c r="M50" s="35">
        <v>-12.8</v>
      </c>
      <c r="N50" s="35">
        <v>190.5</v>
      </c>
      <c r="O50" s="35">
        <v>2.5</v>
      </c>
      <c r="P50" s="35">
        <v>7.5</v>
      </c>
      <c r="Q50" s="35">
        <v>6</v>
      </c>
      <c r="R50" s="35">
        <v>11</v>
      </c>
      <c r="S50" s="35">
        <v>0</v>
      </c>
      <c r="T50" s="35">
        <v>9</v>
      </c>
      <c r="U50" s="35">
        <v>0</v>
      </c>
      <c r="V50" s="35">
        <v>0</v>
      </c>
      <c r="W50" s="35">
        <f t="shared" si="6"/>
        <v>26</v>
      </c>
      <c r="X50" s="35">
        <f t="shared" si="8"/>
        <v>0.83870967741935487</v>
      </c>
      <c r="Y50" s="40">
        <v>2026019</v>
      </c>
      <c r="Z50" s="40">
        <v>6553570</v>
      </c>
      <c r="AA50" s="40">
        <v>1507689</v>
      </c>
      <c r="AB50" s="35">
        <v>2980456</v>
      </c>
      <c r="AC50" s="35">
        <v>2446832</v>
      </c>
      <c r="AD50" s="35">
        <v>169484</v>
      </c>
      <c r="AE50" s="35">
        <v>359779</v>
      </c>
      <c r="AF50" s="35">
        <v>4361</v>
      </c>
      <c r="AG50" s="35">
        <v>410116</v>
      </c>
      <c r="AH50" s="43">
        <v>2990</v>
      </c>
    </row>
    <row r="51" spans="1:34" ht="18" customHeight="1">
      <c r="A51" s="38">
        <v>41032</v>
      </c>
      <c r="B51" s="34">
        <v>838</v>
      </c>
      <c r="C51" s="34">
        <v>798</v>
      </c>
      <c r="D51" s="34">
        <v>916</v>
      </c>
      <c r="E51" s="34">
        <v>29</v>
      </c>
      <c r="F51" s="34">
        <v>-2</v>
      </c>
      <c r="G51" s="34">
        <v>3</v>
      </c>
      <c r="H51" s="34">
        <v>-6</v>
      </c>
      <c r="I51" s="34">
        <f t="shared" si="7"/>
        <v>9</v>
      </c>
      <c r="J51" s="34">
        <v>0.8</v>
      </c>
      <c r="K51" s="34">
        <v>43</v>
      </c>
      <c r="L51" s="34">
        <v>11</v>
      </c>
      <c r="M51" s="34">
        <v>-13.8</v>
      </c>
      <c r="N51" s="34">
        <v>224.9</v>
      </c>
      <c r="O51" s="34">
        <v>2.9</v>
      </c>
      <c r="P51" s="34">
        <v>8.1</v>
      </c>
      <c r="Q51" s="34">
        <v>4</v>
      </c>
      <c r="R51" s="34">
        <v>6</v>
      </c>
      <c r="S51" s="34">
        <v>0</v>
      </c>
      <c r="T51" s="34">
        <v>5</v>
      </c>
      <c r="U51" s="34">
        <v>0</v>
      </c>
      <c r="V51" s="34">
        <v>0</v>
      </c>
      <c r="W51" s="34">
        <f t="shared" si="6"/>
        <v>15</v>
      </c>
      <c r="X51" s="34">
        <f t="shared" si="8"/>
        <v>0.51724137931034486</v>
      </c>
      <c r="Y51" s="41">
        <v>2019180</v>
      </c>
      <c r="Z51" s="41">
        <v>6556129</v>
      </c>
      <c r="AA51" s="41">
        <v>1514918</v>
      </c>
      <c r="AB51" s="34">
        <v>2978551</v>
      </c>
      <c r="AC51" s="34">
        <v>2446149</v>
      </c>
      <c r="AD51" s="34">
        <v>168730</v>
      </c>
      <c r="AE51" s="34">
        <v>359260</v>
      </c>
      <c r="AF51" s="34">
        <v>4412</v>
      </c>
      <c r="AG51" s="34">
        <v>410674</v>
      </c>
      <c r="AH51" s="44">
        <v>3069</v>
      </c>
    </row>
    <row r="52" spans="1:34" ht="18" customHeight="1">
      <c r="A52" s="38">
        <v>40975</v>
      </c>
      <c r="B52" s="34">
        <v>830</v>
      </c>
      <c r="C52" s="34">
        <v>841</v>
      </c>
      <c r="D52" s="34">
        <v>925</v>
      </c>
      <c r="E52" s="34">
        <v>31</v>
      </c>
      <c r="F52" s="34">
        <v>5.0999999999999996</v>
      </c>
      <c r="G52" s="34">
        <v>9.5</v>
      </c>
      <c r="H52" s="34">
        <v>1.5</v>
      </c>
      <c r="I52" s="34">
        <f t="shared" si="7"/>
        <v>8</v>
      </c>
      <c r="J52" s="34">
        <v>47.4</v>
      </c>
      <c r="K52" s="34">
        <v>52</v>
      </c>
      <c r="L52" s="34">
        <v>9</v>
      </c>
      <c r="M52" s="34">
        <v>-5.0999999999999996</v>
      </c>
      <c r="N52" s="34">
        <v>191.8</v>
      </c>
      <c r="O52" s="34">
        <v>3.5</v>
      </c>
      <c r="P52" s="34">
        <v>10.199999999999999</v>
      </c>
      <c r="Q52" s="34">
        <v>8</v>
      </c>
      <c r="R52" s="34">
        <v>2</v>
      </c>
      <c r="S52" s="34">
        <v>0</v>
      </c>
      <c r="T52" s="34">
        <v>2</v>
      </c>
      <c r="U52" s="34">
        <v>0</v>
      </c>
      <c r="V52" s="34">
        <v>0</v>
      </c>
      <c r="W52" s="34">
        <f t="shared" si="6"/>
        <v>12</v>
      </c>
      <c r="X52" s="34">
        <f t="shared" si="8"/>
        <v>0.38709677419354838</v>
      </c>
      <c r="Y52" s="41">
        <v>2013435</v>
      </c>
      <c r="Z52" s="41">
        <v>6545485</v>
      </c>
      <c r="AA52" s="41">
        <v>1522569</v>
      </c>
      <c r="AB52" s="34">
        <v>2976607</v>
      </c>
      <c r="AC52" s="34">
        <v>2445190</v>
      </c>
      <c r="AD52" s="34">
        <v>168036</v>
      </c>
      <c r="AE52" s="34">
        <v>358952</v>
      </c>
      <c r="AF52" s="34">
        <v>4429</v>
      </c>
      <c r="AG52" s="34">
        <v>412336</v>
      </c>
      <c r="AH52" s="44">
        <v>3356</v>
      </c>
    </row>
    <row r="53" spans="1:34" ht="18" customHeight="1">
      <c r="A53" s="38">
        <v>40489</v>
      </c>
      <c r="B53" s="34">
        <v>789</v>
      </c>
      <c r="C53" s="34">
        <v>640</v>
      </c>
      <c r="D53" s="34">
        <v>759</v>
      </c>
      <c r="E53" s="34">
        <v>30</v>
      </c>
      <c r="F53" s="34">
        <v>12.3</v>
      </c>
      <c r="G53" s="34">
        <v>17.899999999999999</v>
      </c>
      <c r="H53" s="34">
        <v>7.8</v>
      </c>
      <c r="I53" s="34">
        <f t="shared" si="7"/>
        <v>10.099999999999998</v>
      </c>
      <c r="J53" s="34">
        <v>157</v>
      </c>
      <c r="K53" s="34">
        <v>54</v>
      </c>
      <c r="L53" s="34">
        <v>9</v>
      </c>
      <c r="M53" s="34">
        <v>1.9</v>
      </c>
      <c r="N53" s="34">
        <v>212.5</v>
      </c>
      <c r="O53" s="34">
        <v>3.4</v>
      </c>
      <c r="P53" s="34">
        <v>12</v>
      </c>
      <c r="Q53" s="34">
        <v>8</v>
      </c>
      <c r="R53" s="34">
        <v>1</v>
      </c>
      <c r="S53" s="34">
        <v>1</v>
      </c>
      <c r="T53" s="34">
        <v>1</v>
      </c>
      <c r="U53" s="34">
        <v>0</v>
      </c>
      <c r="V53" s="34">
        <v>1</v>
      </c>
      <c r="W53" s="34">
        <f t="shared" si="6"/>
        <v>12</v>
      </c>
      <c r="X53" s="34">
        <f t="shared" si="8"/>
        <v>0.4</v>
      </c>
      <c r="Y53" s="41">
        <v>2008333</v>
      </c>
      <c r="Z53" s="41">
        <v>6541831</v>
      </c>
      <c r="AA53" s="41">
        <v>1527967</v>
      </c>
      <c r="AB53" s="34">
        <v>2973801</v>
      </c>
      <c r="AC53" s="34">
        <v>2443432</v>
      </c>
      <c r="AD53" s="34">
        <v>167641</v>
      </c>
      <c r="AE53" s="34">
        <v>358249</v>
      </c>
      <c r="AF53" s="34">
        <v>4479</v>
      </c>
      <c r="AG53" s="34">
        <v>413799</v>
      </c>
      <c r="AH53" s="44">
        <v>3451</v>
      </c>
    </row>
    <row r="54" spans="1:34" ht="18" customHeight="1">
      <c r="A54" s="38">
        <v>40569</v>
      </c>
      <c r="B54" s="34">
        <v>854</v>
      </c>
      <c r="C54" s="34">
        <v>690</v>
      </c>
      <c r="D54" s="34">
        <v>744</v>
      </c>
      <c r="E54" s="34">
        <v>31</v>
      </c>
      <c r="F54" s="34">
        <v>19.7</v>
      </c>
      <c r="G54" s="34">
        <v>25.1</v>
      </c>
      <c r="H54" s="34">
        <v>15.4</v>
      </c>
      <c r="I54" s="34">
        <f t="shared" si="7"/>
        <v>9.7000000000000011</v>
      </c>
      <c r="J54" s="34">
        <v>8.1999999999999993</v>
      </c>
      <c r="K54" s="34">
        <v>48</v>
      </c>
      <c r="L54" s="34">
        <v>11</v>
      </c>
      <c r="M54" s="34">
        <v>7.4</v>
      </c>
      <c r="N54" s="34">
        <v>251.3</v>
      </c>
      <c r="O54" s="34">
        <v>2.7</v>
      </c>
      <c r="P54" s="34">
        <v>8.6</v>
      </c>
      <c r="Q54" s="34">
        <v>7</v>
      </c>
      <c r="R54" s="34">
        <v>0</v>
      </c>
      <c r="S54" s="34">
        <v>0</v>
      </c>
      <c r="T54" s="34">
        <v>0</v>
      </c>
      <c r="U54" s="34">
        <v>0</v>
      </c>
      <c r="V54" s="34">
        <v>3</v>
      </c>
      <c r="W54" s="34">
        <f t="shared" si="6"/>
        <v>10</v>
      </c>
      <c r="X54" s="34">
        <f t="shared" si="8"/>
        <v>0.32258064516129031</v>
      </c>
      <c r="Y54" s="41">
        <v>2003264</v>
      </c>
      <c r="Z54" s="41">
        <v>6534036</v>
      </c>
      <c r="AA54" s="41">
        <v>1537850</v>
      </c>
      <c r="AB54" s="34">
        <v>2973240</v>
      </c>
      <c r="AC54" s="34">
        <v>2443494</v>
      </c>
      <c r="AD54" s="34">
        <v>167143</v>
      </c>
      <c r="AE54" s="34">
        <v>358104</v>
      </c>
      <c r="AF54" s="34">
        <v>4499</v>
      </c>
      <c r="AG54" s="34">
        <v>417305</v>
      </c>
      <c r="AH54" s="44">
        <v>3605</v>
      </c>
    </row>
    <row r="55" spans="1:34" ht="18" customHeight="1">
      <c r="A55" s="38">
        <v>40407</v>
      </c>
      <c r="B55" s="34">
        <v>815</v>
      </c>
      <c r="C55" s="34">
        <v>696</v>
      </c>
      <c r="D55" s="34">
        <v>726</v>
      </c>
      <c r="E55" s="34">
        <v>30</v>
      </c>
      <c r="F55" s="34">
        <v>24.1</v>
      </c>
      <c r="G55" s="34">
        <v>29.7</v>
      </c>
      <c r="H55" s="34">
        <v>20</v>
      </c>
      <c r="I55" s="34">
        <f t="shared" si="7"/>
        <v>9.6999999999999993</v>
      </c>
      <c r="J55" s="34">
        <v>91.9</v>
      </c>
      <c r="K55" s="34">
        <v>54</v>
      </c>
      <c r="L55" s="34">
        <v>21</v>
      </c>
      <c r="M55" s="34">
        <v>13.5</v>
      </c>
      <c r="N55" s="34">
        <v>232</v>
      </c>
      <c r="O55" s="34">
        <v>2.8</v>
      </c>
      <c r="P55" s="34">
        <v>9.1</v>
      </c>
      <c r="Q55" s="34">
        <v>4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f t="shared" si="6"/>
        <v>4</v>
      </c>
      <c r="X55" s="34">
        <f t="shared" si="8"/>
        <v>0.13333333333333333</v>
      </c>
      <c r="Y55" s="41">
        <v>1998701</v>
      </c>
      <c r="Z55" s="41">
        <v>6529948</v>
      </c>
      <c r="AA55" s="41">
        <v>1543150</v>
      </c>
      <c r="AB55" s="34">
        <v>2974463</v>
      </c>
      <c r="AC55" s="34">
        <v>2445518</v>
      </c>
      <c r="AD55" s="34">
        <v>166719</v>
      </c>
      <c r="AE55" s="34">
        <v>357700</v>
      </c>
      <c r="AF55" s="34">
        <v>4526</v>
      </c>
      <c r="AG55" s="34">
        <v>434585</v>
      </c>
      <c r="AH55" s="44">
        <v>3555</v>
      </c>
    </row>
    <row r="56" spans="1:34" ht="18" customHeight="1">
      <c r="A56" s="38">
        <v>40390</v>
      </c>
      <c r="B56" s="34">
        <v>913</v>
      </c>
      <c r="C56" s="34">
        <v>699</v>
      </c>
      <c r="D56" s="34">
        <v>810</v>
      </c>
      <c r="E56" s="34">
        <v>31</v>
      </c>
      <c r="F56" s="34">
        <v>25.4</v>
      </c>
      <c r="G56" s="34">
        <v>29</v>
      </c>
      <c r="H56" s="34">
        <v>22.4</v>
      </c>
      <c r="I56" s="34">
        <f t="shared" si="7"/>
        <v>6.6000000000000014</v>
      </c>
      <c r="J56" s="34">
        <v>448.9</v>
      </c>
      <c r="K56" s="34">
        <v>74</v>
      </c>
      <c r="L56" s="34">
        <v>38</v>
      </c>
      <c r="M56" s="34">
        <v>20.100000000000001</v>
      </c>
      <c r="N56" s="34">
        <v>144</v>
      </c>
      <c r="O56" s="34">
        <v>2.7</v>
      </c>
      <c r="P56" s="34">
        <v>7.7</v>
      </c>
      <c r="Q56" s="34">
        <v>17</v>
      </c>
      <c r="R56" s="34">
        <v>0</v>
      </c>
      <c r="S56" s="34">
        <v>0</v>
      </c>
      <c r="T56" s="34">
        <v>0</v>
      </c>
      <c r="U56" s="34">
        <v>0</v>
      </c>
      <c r="V56" s="34">
        <v>5</v>
      </c>
      <c r="W56" s="34">
        <f t="shared" si="6"/>
        <v>22</v>
      </c>
      <c r="X56" s="34">
        <f t="shared" si="8"/>
        <v>0.70967741935483875</v>
      </c>
      <c r="Y56" s="41">
        <v>1993996</v>
      </c>
      <c r="Z56" s="41">
        <v>6525192</v>
      </c>
      <c r="AA56" s="41">
        <v>1548936</v>
      </c>
      <c r="AB56" s="34">
        <v>2974882</v>
      </c>
      <c r="AC56" s="34">
        <v>2446855</v>
      </c>
      <c r="AD56" s="34">
        <v>166315</v>
      </c>
      <c r="AE56" s="34">
        <v>357168</v>
      </c>
      <c r="AF56" s="34">
        <v>4544</v>
      </c>
      <c r="AG56" s="34">
        <v>440852</v>
      </c>
      <c r="AH56" s="44">
        <v>3581</v>
      </c>
    </row>
    <row r="57" spans="1:34" ht="18" customHeight="1">
      <c r="A57" s="38">
        <v>40113</v>
      </c>
      <c r="B57" s="34">
        <v>892</v>
      </c>
      <c r="C57" s="34">
        <v>740</v>
      </c>
      <c r="D57" s="34">
        <v>876</v>
      </c>
      <c r="E57" s="34">
        <v>31</v>
      </c>
      <c r="F57" s="34">
        <v>27.1</v>
      </c>
      <c r="G57" s="34">
        <v>30.9</v>
      </c>
      <c r="H57" s="34">
        <v>23.9</v>
      </c>
      <c r="I57" s="34">
        <f t="shared" si="7"/>
        <v>7</v>
      </c>
      <c r="J57" s="34">
        <v>464.9</v>
      </c>
      <c r="K57" s="34">
        <v>68</v>
      </c>
      <c r="L57" s="34">
        <v>31</v>
      </c>
      <c r="M57" s="34">
        <v>20.2</v>
      </c>
      <c r="N57" s="34">
        <v>158.69999999999999</v>
      </c>
      <c r="O57" s="34">
        <v>3</v>
      </c>
      <c r="P57" s="34">
        <v>13.7</v>
      </c>
      <c r="Q57" s="34">
        <v>16</v>
      </c>
      <c r="R57" s="34">
        <v>0</v>
      </c>
      <c r="S57" s="34">
        <v>1</v>
      </c>
      <c r="T57" s="34">
        <v>0</v>
      </c>
      <c r="U57" s="34">
        <v>0</v>
      </c>
      <c r="V57" s="34">
        <v>4</v>
      </c>
      <c r="W57" s="34">
        <f t="shared" si="6"/>
        <v>21</v>
      </c>
      <c r="X57" s="34">
        <f t="shared" si="8"/>
        <v>0.67741935483870963</v>
      </c>
      <c r="Y57" s="41">
        <v>1989494</v>
      </c>
      <c r="Z57" s="41">
        <v>6519081</v>
      </c>
      <c r="AA57" s="41">
        <v>1554683</v>
      </c>
      <c r="AB57" s="34">
        <v>2969652</v>
      </c>
      <c r="AC57" s="34">
        <v>2443742</v>
      </c>
      <c r="AD57" s="34">
        <v>165446</v>
      </c>
      <c r="AE57" s="34">
        <v>355893</v>
      </c>
      <c r="AF57" s="34">
        <v>4571</v>
      </c>
      <c r="AG57" s="34">
        <v>442827</v>
      </c>
      <c r="AH57" s="44">
        <v>3405</v>
      </c>
    </row>
    <row r="58" spans="1:34" ht="18" customHeight="1">
      <c r="A58" s="38">
        <v>40232</v>
      </c>
      <c r="B58" s="34">
        <v>865</v>
      </c>
      <c r="C58" s="34">
        <v>637</v>
      </c>
      <c r="D58" s="34">
        <v>791</v>
      </c>
      <c r="E58" s="34">
        <v>30</v>
      </c>
      <c r="F58" s="34">
        <v>21</v>
      </c>
      <c r="G58" s="34">
        <v>25</v>
      </c>
      <c r="H58" s="34">
        <v>17.399999999999999</v>
      </c>
      <c r="I58" s="34">
        <f t="shared" si="7"/>
        <v>7.6000000000000014</v>
      </c>
      <c r="J58" s="34">
        <v>212</v>
      </c>
      <c r="K58" s="34">
        <v>65</v>
      </c>
      <c r="L58" s="34">
        <v>26</v>
      </c>
      <c r="M58" s="34">
        <v>13.6</v>
      </c>
      <c r="N58" s="34">
        <v>190.8</v>
      </c>
      <c r="O58" s="34">
        <v>2.2999999999999998</v>
      </c>
      <c r="P58" s="34">
        <v>11.5</v>
      </c>
      <c r="Q58" s="34">
        <v>11</v>
      </c>
      <c r="R58" s="34">
        <v>0</v>
      </c>
      <c r="S58" s="34">
        <v>0</v>
      </c>
      <c r="T58" s="34">
        <v>0</v>
      </c>
      <c r="U58" s="34">
        <v>0</v>
      </c>
      <c r="V58" s="34">
        <v>2</v>
      </c>
      <c r="W58" s="34">
        <f t="shared" si="6"/>
        <v>13</v>
      </c>
      <c r="X58" s="34">
        <f t="shared" si="8"/>
        <v>0.43333333333333335</v>
      </c>
      <c r="Y58" s="41">
        <v>1983925</v>
      </c>
      <c r="Z58" s="41">
        <v>6516140</v>
      </c>
      <c r="AA58" s="41">
        <v>1560641</v>
      </c>
      <c r="AB58" s="34">
        <v>2970713</v>
      </c>
      <c r="AC58" s="34">
        <v>2445749</v>
      </c>
      <c r="AD58" s="34">
        <v>164809</v>
      </c>
      <c r="AE58" s="34">
        <v>355554</v>
      </c>
      <c r="AF58" s="34">
        <v>4601</v>
      </c>
      <c r="AG58" s="34">
        <v>444523</v>
      </c>
      <c r="AH58" s="44">
        <v>3480</v>
      </c>
    </row>
    <row r="59" spans="1:34" ht="18" customHeight="1">
      <c r="A59" s="38">
        <v>40152</v>
      </c>
      <c r="B59" s="34">
        <v>870</v>
      </c>
      <c r="C59" s="34">
        <v>687</v>
      </c>
      <c r="D59" s="34">
        <v>796</v>
      </c>
      <c r="E59" s="34">
        <v>31</v>
      </c>
      <c r="F59" s="34">
        <v>15.3</v>
      </c>
      <c r="G59" s="34">
        <v>20.5</v>
      </c>
      <c r="H59" s="34">
        <v>11</v>
      </c>
      <c r="I59" s="34">
        <f t="shared" si="7"/>
        <v>9.5</v>
      </c>
      <c r="J59" s="34">
        <v>99.3</v>
      </c>
      <c r="K59" s="34">
        <v>58</v>
      </c>
      <c r="L59" s="34">
        <v>14</v>
      </c>
      <c r="M59" s="34">
        <v>6.4</v>
      </c>
      <c r="N59" s="34">
        <v>235.4</v>
      </c>
      <c r="O59" s="34">
        <v>2.2999999999999998</v>
      </c>
      <c r="P59" s="34">
        <v>7.2</v>
      </c>
      <c r="Q59" s="34">
        <v>6</v>
      </c>
      <c r="R59" s="34">
        <v>1</v>
      </c>
      <c r="S59" s="34">
        <v>0</v>
      </c>
      <c r="T59" s="34">
        <v>0</v>
      </c>
      <c r="U59" s="34">
        <v>0</v>
      </c>
      <c r="V59" s="34">
        <v>2</v>
      </c>
      <c r="W59" s="34">
        <f t="shared" si="6"/>
        <v>9</v>
      </c>
      <c r="X59" s="34">
        <f t="shared" si="8"/>
        <v>0.29032258064516131</v>
      </c>
      <c r="Y59" s="41">
        <v>1978388</v>
      </c>
      <c r="Z59" s="41">
        <v>6509399</v>
      </c>
      <c r="AA59" s="41">
        <v>1565399</v>
      </c>
      <c r="AB59" s="34">
        <v>2971024</v>
      </c>
      <c r="AC59" s="34">
        <v>2447429</v>
      </c>
      <c r="AD59" s="34">
        <v>164066</v>
      </c>
      <c r="AE59" s="34">
        <v>354921</v>
      </c>
      <c r="AF59" s="34">
        <v>4608</v>
      </c>
      <c r="AG59" s="34">
        <v>445269</v>
      </c>
      <c r="AH59" s="44">
        <v>3456</v>
      </c>
    </row>
    <row r="60" spans="1:34" ht="18" customHeight="1">
      <c r="A60" s="38">
        <v>40380</v>
      </c>
      <c r="B60" s="34">
        <v>867</v>
      </c>
      <c r="C60" s="34">
        <v>688</v>
      </c>
      <c r="D60" s="34">
        <v>858</v>
      </c>
      <c r="E60" s="34">
        <v>30</v>
      </c>
      <c r="F60" s="34">
        <v>5.5</v>
      </c>
      <c r="G60" s="34">
        <v>9.5</v>
      </c>
      <c r="H60" s="34">
        <v>1.8</v>
      </c>
      <c r="I60" s="34">
        <f t="shared" si="7"/>
        <v>7.7</v>
      </c>
      <c r="J60" s="34">
        <v>67.8</v>
      </c>
      <c r="K60" s="34">
        <v>57</v>
      </c>
      <c r="L60" s="34">
        <v>15</v>
      </c>
      <c r="M60" s="34">
        <v>-2.9</v>
      </c>
      <c r="N60" s="34">
        <v>181.1</v>
      </c>
      <c r="O60" s="34">
        <v>2.7</v>
      </c>
      <c r="P60" s="34">
        <v>9.3000000000000007</v>
      </c>
      <c r="Q60" s="34">
        <v>13</v>
      </c>
      <c r="R60" s="34">
        <v>12</v>
      </c>
      <c r="S60" s="34">
        <v>1</v>
      </c>
      <c r="T60" s="34">
        <v>2</v>
      </c>
      <c r="U60" s="34">
        <v>1</v>
      </c>
      <c r="V60" s="34">
        <v>2</v>
      </c>
      <c r="W60" s="34">
        <f t="shared" si="6"/>
        <v>31</v>
      </c>
      <c r="X60" s="34">
        <f t="shared" si="8"/>
        <v>1.0333333333333334</v>
      </c>
      <c r="Y60" s="41">
        <v>1972922</v>
      </c>
      <c r="Z60" s="41">
        <v>6502682</v>
      </c>
      <c r="AA60" s="41">
        <v>1569253</v>
      </c>
      <c r="AB60" s="34">
        <v>2973320</v>
      </c>
      <c r="AC60" s="34">
        <v>2450259</v>
      </c>
      <c r="AD60" s="34">
        <v>163681</v>
      </c>
      <c r="AE60" s="34">
        <v>354744</v>
      </c>
      <c r="AF60" s="34">
        <v>4636</v>
      </c>
      <c r="AG60" s="34">
        <v>445093</v>
      </c>
      <c r="AH60" s="44">
        <v>3621</v>
      </c>
    </row>
    <row r="61" spans="1:34" ht="18" customHeight="1" thickBot="1">
      <c r="A61" s="39">
        <v>40400</v>
      </c>
      <c r="B61" s="36">
        <v>861</v>
      </c>
      <c r="C61" s="36">
        <v>690</v>
      </c>
      <c r="D61" s="36">
        <v>897</v>
      </c>
      <c r="E61" s="36">
        <v>31</v>
      </c>
      <c r="F61" s="36">
        <v>-4.0999999999999996</v>
      </c>
      <c r="G61" s="36">
        <v>-0.5</v>
      </c>
      <c r="H61" s="36">
        <v>-7.4</v>
      </c>
      <c r="I61" s="36">
        <f t="shared" si="7"/>
        <v>6.9</v>
      </c>
      <c r="J61" s="36">
        <v>41.4</v>
      </c>
      <c r="K61" s="36">
        <v>57</v>
      </c>
      <c r="L61" s="36">
        <v>17</v>
      </c>
      <c r="M61" s="36">
        <v>-11.8</v>
      </c>
      <c r="N61" s="36">
        <v>193.6</v>
      </c>
      <c r="O61" s="36">
        <v>2.7</v>
      </c>
      <c r="P61" s="36">
        <v>8.8000000000000007</v>
      </c>
      <c r="Q61" s="36">
        <v>10</v>
      </c>
      <c r="R61" s="36">
        <v>13</v>
      </c>
      <c r="S61" s="36">
        <v>0</v>
      </c>
      <c r="T61" s="36">
        <v>11</v>
      </c>
      <c r="U61" s="36">
        <v>0</v>
      </c>
      <c r="V61" s="36">
        <v>0</v>
      </c>
      <c r="W61" s="36">
        <f t="shared" si="6"/>
        <v>34</v>
      </c>
      <c r="X61" s="36">
        <f t="shared" si="8"/>
        <v>1.096774193548387</v>
      </c>
      <c r="Y61" s="42">
        <v>1966342</v>
      </c>
      <c r="Z61" s="42">
        <v>6495331</v>
      </c>
      <c r="AA61" s="42">
        <v>1574078</v>
      </c>
      <c r="AB61" s="36">
        <v>2969184</v>
      </c>
      <c r="AC61" s="36">
        <v>2447876</v>
      </c>
      <c r="AD61" s="36">
        <v>162723</v>
      </c>
      <c r="AE61" s="36">
        <v>353905</v>
      </c>
      <c r="AF61" s="36">
        <v>4680</v>
      </c>
      <c r="AG61" s="36">
        <v>444693</v>
      </c>
      <c r="AH61" s="45">
        <v>3260</v>
      </c>
    </row>
    <row r="62" spans="1:34" ht="18" customHeight="1">
      <c r="A62" s="37">
        <v>40539</v>
      </c>
      <c r="B62" s="35">
        <v>844</v>
      </c>
      <c r="C62" s="35">
        <v>693</v>
      </c>
      <c r="D62" s="35">
        <v>850</v>
      </c>
      <c r="E62" s="35">
        <v>31</v>
      </c>
      <c r="F62" s="35">
        <v>-3.4</v>
      </c>
      <c r="G62" s="35">
        <v>0.3</v>
      </c>
      <c r="H62" s="35">
        <v>-6.6</v>
      </c>
      <c r="I62" s="35">
        <f t="shared" si="7"/>
        <v>6.8999999999999995</v>
      </c>
      <c r="J62" s="35">
        <v>22.1</v>
      </c>
      <c r="K62" s="35">
        <v>57</v>
      </c>
      <c r="L62" s="35">
        <v>21</v>
      </c>
      <c r="M62" s="35">
        <v>-11.1</v>
      </c>
      <c r="N62" s="35">
        <v>167.7</v>
      </c>
      <c r="O62" s="35">
        <v>2.7</v>
      </c>
      <c r="P62" s="35">
        <v>8.1999999999999993</v>
      </c>
      <c r="Q62" s="35">
        <v>7</v>
      </c>
      <c r="R62" s="35">
        <v>8</v>
      </c>
      <c r="S62" s="35">
        <v>0</v>
      </c>
      <c r="T62" s="35">
        <v>5</v>
      </c>
      <c r="U62" s="35">
        <v>0</v>
      </c>
      <c r="V62" s="35">
        <v>0</v>
      </c>
      <c r="W62" s="35">
        <f t="shared" si="6"/>
        <v>20</v>
      </c>
      <c r="X62" s="35">
        <f t="shared" si="8"/>
        <v>0.64516129032258063</v>
      </c>
      <c r="Y62" s="40">
        <v>1959533</v>
      </c>
      <c r="Z62" s="40">
        <v>6495755</v>
      </c>
      <c r="AA62" s="40">
        <v>1581157</v>
      </c>
      <c r="AB62" s="35">
        <v>2973804</v>
      </c>
      <c r="AC62" s="35">
        <v>2452890</v>
      </c>
      <c r="AD62" s="35">
        <v>162303</v>
      </c>
      <c r="AE62" s="35">
        <v>353885</v>
      </c>
      <c r="AF62" s="35">
        <v>4726</v>
      </c>
      <c r="AG62" s="35">
        <v>444172</v>
      </c>
      <c r="AH62" s="43">
        <v>3005</v>
      </c>
    </row>
    <row r="63" spans="1:34" ht="18" customHeight="1">
      <c r="A63" s="38">
        <v>40601</v>
      </c>
      <c r="B63" s="34">
        <v>713</v>
      </c>
      <c r="C63" s="34">
        <v>653</v>
      </c>
      <c r="D63" s="34">
        <v>733</v>
      </c>
      <c r="E63" s="34">
        <v>28</v>
      </c>
      <c r="F63" s="34">
        <v>-1.2</v>
      </c>
      <c r="G63" s="34">
        <v>2.8</v>
      </c>
      <c r="H63" s="34">
        <v>-4.9000000000000004</v>
      </c>
      <c r="I63" s="34">
        <f t="shared" si="7"/>
        <v>7.7</v>
      </c>
      <c r="J63" s="34">
        <v>74.099999999999994</v>
      </c>
      <c r="K63" s="34">
        <v>54</v>
      </c>
      <c r="L63" s="34">
        <v>15</v>
      </c>
      <c r="M63" s="34">
        <v>-10.3</v>
      </c>
      <c r="N63" s="34">
        <v>187.2</v>
      </c>
      <c r="O63" s="34">
        <v>2.9</v>
      </c>
      <c r="P63" s="34">
        <v>8.4</v>
      </c>
      <c r="Q63" s="34">
        <v>8</v>
      </c>
      <c r="R63" s="34">
        <v>6</v>
      </c>
      <c r="S63" s="34">
        <v>1</v>
      </c>
      <c r="T63" s="34">
        <v>10</v>
      </c>
      <c r="U63" s="34">
        <v>0</v>
      </c>
      <c r="V63" s="34">
        <v>0</v>
      </c>
      <c r="W63" s="34">
        <f t="shared" si="6"/>
        <v>25</v>
      </c>
      <c r="X63" s="34">
        <f t="shared" si="8"/>
        <v>0.8928571428571429</v>
      </c>
      <c r="Y63" s="41">
        <v>1954180</v>
      </c>
      <c r="Z63" s="41">
        <v>6497756</v>
      </c>
      <c r="AA63" s="41">
        <v>1587434</v>
      </c>
      <c r="AB63" s="34">
        <v>2973781</v>
      </c>
      <c r="AC63" s="34">
        <v>2453500</v>
      </c>
      <c r="AD63" s="34">
        <v>162023</v>
      </c>
      <c r="AE63" s="34">
        <v>353487</v>
      </c>
      <c r="AF63" s="34">
        <v>4771</v>
      </c>
      <c r="AG63" s="34">
        <v>443966</v>
      </c>
      <c r="AH63" s="44">
        <v>2562</v>
      </c>
    </row>
    <row r="64" spans="1:34" ht="18" customHeight="1">
      <c r="A64" s="38">
        <v>40485</v>
      </c>
      <c r="B64" s="34">
        <v>839</v>
      </c>
      <c r="C64" s="34">
        <v>677</v>
      </c>
      <c r="D64" s="34">
        <v>828</v>
      </c>
      <c r="E64" s="34">
        <v>31</v>
      </c>
      <c r="F64" s="34">
        <v>5.0999999999999996</v>
      </c>
      <c r="G64" s="34">
        <v>10.8</v>
      </c>
      <c r="H64" s="34">
        <v>0.7</v>
      </c>
      <c r="I64" s="34">
        <f t="shared" si="7"/>
        <v>10.100000000000001</v>
      </c>
      <c r="J64" s="34">
        <v>27.3</v>
      </c>
      <c r="K64" s="34">
        <v>49</v>
      </c>
      <c r="L64" s="34">
        <v>8</v>
      </c>
      <c r="M64" s="34">
        <v>-5.7</v>
      </c>
      <c r="N64" s="34">
        <v>256.3</v>
      </c>
      <c r="O64" s="34">
        <v>3</v>
      </c>
      <c r="P64" s="34">
        <v>8.8000000000000007</v>
      </c>
      <c r="Q64" s="34">
        <v>8</v>
      </c>
      <c r="R64" s="34">
        <v>3</v>
      </c>
      <c r="S64" s="34">
        <v>0</v>
      </c>
      <c r="T64" s="34">
        <v>0</v>
      </c>
      <c r="U64" s="34">
        <v>3</v>
      </c>
      <c r="V64" s="34">
        <v>0</v>
      </c>
      <c r="W64" s="34">
        <f t="shared" si="6"/>
        <v>14</v>
      </c>
      <c r="X64" s="34">
        <f t="shared" si="8"/>
        <v>0.45161290322580644</v>
      </c>
      <c r="Y64" s="41">
        <v>1946623</v>
      </c>
      <c r="Z64" s="41">
        <v>6492112</v>
      </c>
      <c r="AA64" s="41">
        <v>1594631</v>
      </c>
      <c r="AB64" s="34">
        <v>2973218</v>
      </c>
      <c r="AC64" s="34">
        <v>2454067</v>
      </c>
      <c r="AD64" s="34">
        <v>161541</v>
      </c>
      <c r="AE64" s="34">
        <v>352810</v>
      </c>
      <c r="AF64" s="34">
        <v>4800</v>
      </c>
      <c r="AG64" s="34">
        <v>444831</v>
      </c>
      <c r="AH64" s="44">
        <v>3311</v>
      </c>
    </row>
    <row r="65" spans="1:34" ht="18" customHeight="1">
      <c r="A65" s="38">
        <v>40038</v>
      </c>
      <c r="B65" s="34">
        <v>807</v>
      </c>
      <c r="C65" s="34">
        <v>671</v>
      </c>
      <c r="D65" s="34">
        <v>725</v>
      </c>
      <c r="E65" s="34">
        <v>30</v>
      </c>
      <c r="F65" s="34">
        <v>10</v>
      </c>
      <c r="G65" s="34">
        <v>15</v>
      </c>
      <c r="H65" s="34">
        <v>5.7</v>
      </c>
      <c r="I65" s="34">
        <f t="shared" si="7"/>
        <v>9.3000000000000007</v>
      </c>
      <c r="J65" s="34">
        <v>71.7</v>
      </c>
      <c r="K65" s="34">
        <v>54</v>
      </c>
      <c r="L65" s="34">
        <v>12</v>
      </c>
      <c r="M65" s="34">
        <v>-0.1</v>
      </c>
      <c r="N65" s="34">
        <v>213.2</v>
      </c>
      <c r="O65" s="34">
        <v>3.4</v>
      </c>
      <c r="P65" s="34">
        <v>9.9</v>
      </c>
      <c r="Q65" s="34">
        <v>15</v>
      </c>
      <c r="R65" s="34">
        <v>0</v>
      </c>
      <c r="S65" s="34">
        <v>0</v>
      </c>
      <c r="T65" s="34">
        <v>0</v>
      </c>
      <c r="U65" s="34">
        <v>0</v>
      </c>
      <c r="V65" s="34">
        <v>1</v>
      </c>
      <c r="W65" s="34">
        <f t="shared" si="6"/>
        <v>16</v>
      </c>
      <c r="X65" s="34">
        <f t="shared" si="8"/>
        <v>0.53333333333333333</v>
      </c>
      <c r="Y65" s="41">
        <v>1940353</v>
      </c>
      <c r="Z65" s="41">
        <v>6488381</v>
      </c>
      <c r="AA65" s="41">
        <v>1598389</v>
      </c>
      <c r="AB65" s="34">
        <v>2973735</v>
      </c>
      <c r="AC65" s="34">
        <v>2455274</v>
      </c>
      <c r="AD65" s="34">
        <v>161106</v>
      </c>
      <c r="AE65" s="34">
        <v>352491</v>
      </c>
      <c r="AF65" s="34">
        <v>4864</v>
      </c>
      <c r="AG65" s="34">
        <v>445791</v>
      </c>
      <c r="AH65" s="44">
        <v>3361</v>
      </c>
    </row>
    <row r="66" spans="1:34" ht="18" customHeight="1">
      <c r="A66" s="38">
        <v>40089</v>
      </c>
      <c r="B66" s="34">
        <v>836</v>
      </c>
      <c r="C66" s="34">
        <v>698</v>
      </c>
      <c r="D66" s="34">
        <v>752</v>
      </c>
      <c r="E66" s="34">
        <v>31</v>
      </c>
      <c r="F66" s="34">
        <v>18.2</v>
      </c>
      <c r="G66" s="34">
        <v>23.6</v>
      </c>
      <c r="H66" s="34">
        <v>13.7</v>
      </c>
      <c r="I66" s="34">
        <f t="shared" si="7"/>
        <v>9.9000000000000021</v>
      </c>
      <c r="J66" s="34">
        <v>132</v>
      </c>
      <c r="K66" s="34">
        <v>58</v>
      </c>
      <c r="L66" s="34">
        <v>11</v>
      </c>
      <c r="M66" s="34">
        <v>8.6</v>
      </c>
      <c r="N66" s="34">
        <v>238.1</v>
      </c>
      <c r="O66" s="34">
        <v>2.9</v>
      </c>
      <c r="P66" s="34">
        <v>8.5</v>
      </c>
      <c r="Q66" s="34">
        <v>10</v>
      </c>
      <c r="R66" s="34">
        <v>0</v>
      </c>
      <c r="S66" s="34">
        <v>0</v>
      </c>
      <c r="T66" s="34">
        <v>0</v>
      </c>
      <c r="U66" s="34">
        <v>0</v>
      </c>
      <c r="V66" s="34">
        <v>2</v>
      </c>
      <c r="W66" s="34">
        <f t="shared" si="6"/>
        <v>12</v>
      </c>
      <c r="X66" s="34">
        <f t="shared" si="8"/>
        <v>0.38709677419354838</v>
      </c>
      <c r="Y66" s="41">
        <v>1935233</v>
      </c>
      <c r="Z66" s="41">
        <v>6484816</v>
      </c>
      <c r="AA66" s="41">
        <v>1604049</v>
      </c>
      <c r="AB66" s="34">
        <v>2975744</v>
      </c>
      <c r="AC66" s="34">
        <v>2458207</v>
      </c>
      <c r="AD66" s="34">
        <v>160734</v>
      </c>
      <c r="AE66" s="34">
        <v>351918</v>
      </c>
      <c r="AF66" s="34">
        <v>4885</v>
      </c>
      <c r="AG66" s="34">
        <v>446942</v>
      </c>
      <c r="AH66" s="44">
        <v>3643</v>
      </c>
    </row>
    <row r="67" spans="1:34" ht="18" customHeight="1">
      <c r="A67" s="38">
        <v>39774</v>
      </c>
      <c r="B67" s="34">
        <v>810</v>
      </c>
      <c r="C67" s="34">
        <v>764</v>
      </c>
      <c r="D67" s="34">
        <v>768</v>
      </c>
      <c r="E67" s="34">
        <v>30</v>
      </c>
      <c r="F67" s="34">
        <v>24.4</v>
      </c>
      <c r="G67" s="34">
        <v>29.2</v>
      </c>
      <c r="H67" s="34">
        <v>20.5</v>
      </c>
      <c r="I67" s="34">
        <f t="shared" si="7"/>
        <v>8.6999999999999993</v>
      </c>
      <c r="J67" s="34">
        <v>28.3</v>
      </c>
      <c r="K67" s="34">
        <v>60</v>
      </c>
      <c r="L67" s="34">
        <v>15</v>
      </c>
      <c r="M67" s="34">
        <v>15.4</v>
      </c>
      <c r="N67" s="34">
        <v>224</v>
      </c>
      <c r="O67" s="34">
        <v>2.2000000000000002</v>
      </c>
      <c r="P67" s="34">
        <v>6.2</v>
      </c>
      <c r="Q67" s="34">
        <v>9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f t="shared" si="6"/>
        <v>9</v>
      </c>
      <c r="X67" s="34">
        <f t="shared" si="8"/>
        <v>0.3</v>
      </c>
      <c r="Y67" s="41">
        <v>1929794</v>
      </c>
      <c r="Z67" s="41">
        <v>6481816</v>
      </c>
      <c r="AA67" s="41">
        <v>1608074</v>
      </c>
      <c r="AB67" s="34">
        <v>2976043</v>
      </c>
      <c r="AC67" s="34">
        <v>2459054</v>
      </c>
      <c r="AD67" s="34">
        <v>160461</v>
      </c>
      <c r="AE67" s="34">
        <v>351578</v>
      </c>
      <c r="AF67" s="34">
        <v>4950</v>
      </c>
      <c r="AG67" s="34">
        <v>447954</v>
      </c>
      <c r="AH67" s="44">
        <v>3540</v>
      </c>
    </row>
    <row r="68" spans="1:34" ht="18" customHeight="1">
      <c r="A68" s="38">
        <v>40047</v>
      </c>
      <c r="B68" s="34">
        <v>847</v>
      </c>
      <c r="C68" s="34">
        <v>731</v>
      </c>
      <c r="D68" s="34">
        <v>825</v>
      </c>
      <c r="E68" s="34">
        <v>31</v>
      </c>
      <c r="F68" s="34">
        <v>25.5</v>
      </c>
      <c r="G68" s="34">
        <v>28.3</v>
      </c>
      <c r="H68" s="34">
        <v>23.4</v>
      </c>
      <c r="I68" s="34">
        <f t="shared" si="7"/>
        <v>4.9000000000000021</v>
      </c>
      <c r="J68" s="34">
        <v>676.2</v>
      </c>
      <c r="K68" s="34">
        <v>79</v>
      </c>
      <c r="L68" s="34">
        <v>40</v>
      </c>
      <c r="M68" s="34">
        <v>21.4</v>
      </c>
      <c r="N68" s="34">
        <v>101</v>
      </c>
      <c r="O68" s="34">
        <v>3.4</v>
      </c>
      <c r="P68" s="34">
        <v>10.9</v>
      </c>
      <c r="Q68" s="34">
        <v>25</v>
      </c>
      <c r="R68" s="34">
        <v>0</v>
      </c>
      <c r="S68" s="34">
        <v>2</v>
      </c>
      <c r="T68" s="34">
        <v>0</v>
      </c>
      <c r="U68" s="34">
        <v>0</v>
      </c>
      <c r="V68" s="34">
        <v>7</v>
      </c>
      <c r="W68" s="34">
        <f t="shared" si="6"/>
        <v>34</v>
      </c>
      <c r="X68" s="34">
        <f t="shared" si="8"/>
        <v>1.096774193548387</v>
      </c>
      <c r="Y68" s="41">
        <v>1924955</v>
      </c>
      <c r="Z68" s="41">
        <v>6478248</v>
      </c>
      <c r="AA68" s="41">
        <v>1612267</v>
      </c>
      <c r="AB68" s="34">
        <v>2979258</v>
      </c>
      <c r="AC68" s="34">
        <v>2462772</v>
      </c>
      <c r="AD68" s="34">
        <v>160392</v>
      </c>
      <c r="AE68" s="34">
        <v>351090</v>
      </c>
      <c r="AF68" s="34">
        <v>5004</v>
      </c>
      <c r="AG68" s="34">
        <v>448655</v>
      </c>
      <c r="AH68" s="44">
        <v>3304</v>
      </c>
    </row>
    <row r="69" spans="1:34" ht="18" customHeight="1">
      <c r="A69" s="38">
        <v>39986</v>
      </c>
      <c r="B69" s="34">
        <v>946</v>
      </c>
      <c r="C69" s="34">
        <v>792</v>
      </c>
      <c r="D69" s="34">
        <v>749</v>
      </c>
      <c r="E69" s="34">
        <v>31</v>
      </c>
      <c r="F69" s="34">
        <v>27.7</v>
      </c>
      <c r="G69" s="34">
        <v>31.1</v>
      </c>
      <c r="H69" s="34">
        <v>24.8</v>
      </c>
      <c r="I69" s="34">
        <f t="shared" si="7"/>
        <v>6.3000000000000007</v>
      </c>
      <c r="J69" s="34">
        <v>148.6</v>
      </c>
      <c r="K69" s="34">
        <v>69</v>
      </c>
      <c r="L69" s="34">
        <v>28</v>
      </c>
      <c r="M69" s="34">
        <v>21.1</v>
      </c>
      <c r="N69" s="34">
        <v>217.9</v>
      </c>
      <c r="O69" s="34">
        <v>2.8</v>
      </c>
      <c r="P69" s="34">
        <v>9.9</v>
      </c>
      <c r="Q69" s="34">
        <v>12</v>
      </c>
      <c r="R69" s="34">
        <v>0</v>
      </c>
      <c r="S69" s="34">
        <v>0</v>
      </c>
      <c r="T69" s="34">
        <v>0</v>
      </c>
      <c r="U69" s="34">
        <v>0</v>
      </c>
      <c r="V69" s="34">
        <v>5</v>
      </c>
      <c r="W69" s="34">
        <f t="shared" si="6"/>
        <v>17</v>
      </c>
      <c r="X69" s="34">
        <f t="shared" si="8"/>
        <v>0.54838709677419351</v>
      </c>
      <c r="Y69" s="41">
        <v>1916201</v>
      </c>
      <c r="Z69" s="41">
        <v>6459995</v>
      </c>
      <c r="AA69" s="41">
        <v>1612896</v>
      </c>
      <c r="AB69" s="34">
        <v>2977324</v>
      </c>
      <c r="AC69" s="34">
        <v>2461921</v>
      </c>
      <c r="AD69" s="34">
        <v>159986</v>
      </c>
      <c r="AE69" s="34">
        <v>350379</v>
      </c>
      <c r="AF69" s="34">
        <v>5038</v>
      </c>
      <c r="AG69" s="34">
        <v>449523</v>
      </c>
      <c r="AH69" s="44">
        <v>3274</v>
      </c>
    </row>
    <row r="70" spans="1:34" ht="18" customHeight="1">
      <c r="A70" s="38">
        <v>39871</v>
      </c>
      <c r="B70" s="34">
        <v>847</v>
      </c>
      <c r="C70" s="34">
        <v>851</v>
      </c>
      <c r="D70" s="34">
        <v>748</v>
      </c>
      <c r="E70" s="34">
        <v>30</v>
      </c>
      <c r="F70" s="34">
        <v>21.8</v>
      </c>
      <c r="G70" s="34">
        <v>25.9</v>
      </c>
      <c r="H70" s="34">
        <v>18</v>
      </c>
      <c r="I70" s="34">
        <f t="shared" si="7"/>
        <v>7.8999999999999986</v>
      </c>
      <c r="J70" s="34">
        <v>138.5</v>
      </c>
      <c r="K70" s="34">
        <v>63</v>
      </c>
      <c r="L70" s="34">
        <v>16</v>
      </c>
      <c r="M70" s="34">
        <v>13.6</v>
      </c>
      <c r="N70" s="34">
        <v>191</v>
      </c>
      <c r="O70" s="34">
        <v>2.2000000000000002</v>
      </c>
      <c r="P70" s="34">
        <v>6.2</v>
      </c>
      <c r="Q70" s="34">
        <v>9</v>
      </c>
      <c r="R70" s="34">
        <v>0</v>
      </c>
      <c r="S70" s="34">
        <v>0</v>
      </c>
      <c r="T70" s="34">
        <v>0</v>
      </c>
      <c r="U70" s="34">
        <v>0</v>
      </c>
      <c r="V70" s="34">
        <v>3</v>
      </c>
      <c r="W70" s="34">
        <f t="shared" ref="W70:W97" si="9">SUM(Q70:V70)</f>
        <v>12</v>
      </c>
      <c r="X70" s="34">
        <f t="shared" si="8"/>
        <v>0.4</v>
      </c>
      <c r="Y70" s="41">
        <v>1915536</v>
      </c>
      <c r="Z70" s="41">
        <v>6473614</v>
      </c>
      <c r="AA70" s="41">
        <v>1622741</v>
      </c>
      <c r="AB70" s="34">
        <v>2978495</v>
      </c>
      <c r="AC70" s="34">
        <v>2464193</v>
      </c>
      <c r="AD70" s="34">
        <v>159353</v>
      </c>
      <c r="AE70" s="34">
        <v>349898</v>
      </c>
      <c r="AF70" s="34">
        <v>5051</v>
      </c>
      <c r="AG70" s="34">
        <v>450243</v>
      </c>
      <c r="AH70" s="44">
        <v>3265</v>
      </c>
    </row>
    <row r="71" spans="1:34" ht="18" customHeight="1">
      <c r="A71" s="38">
        <v>39876</v>
      </c>
      <c r="B71" s="34">
        <v>863</v>
      </c>
      <c r="C71" s="34">
        <v>1011</v>
      </c>
      <c r="D71" s="34">
        <v>770</v>
      </c>
      <c r="E71" s="34">
        <v>31</v>
      </c>
      <c r="F71" s="34">
        <v>15.8</v>
      </c>
      <c r="G71" s="34">
        <v>21.2</v>
      </c>
      <c r="H71" s="34">
        <v>10.9</v>
      </c>
      <c r="I71" s="34">
        <f t="shared" si="7"/>
        <v>10.299999999999999</v>
      </c>
      <c r="J71" s="34">
        <v>13.5</v>
      </c>
      <c r="K71" s="34">
        <v>59</v>
      </c>
      <c r="L71" s="34">
        <v>19</v>
      </c>
      <c r="M71" s="34">
        <v>7</v>
      </c>
      <c r="N71" s="34">
        <v>249.9</v>
      </c>
      <c r="O71" s="34">
        <v>2.5</v>
      </c>
      <c r="P71" s="34">
        <v>8.5</v>
      </c>
      <c r="Q71" s="34">
        <v>4</v>
      </c>
      <c r="R71" s="34">
        <v>1</v>
      </c>
      <c r="S71" s="34">
        <v>0</v>
      </c>
      <c r="T71" s="34">
        <v>0</v>
      </c>
      <c r="U71" s="34">
        <v>0</v>
      </c>
      <c r="V71" s="34">
        <v>1</v>
      </c>
      <c r="W71" s="34">
        <f t="shared" si="9"/>
        <v>6</v>
      </c>
      <c r="X71" s="34">
        <f t="shared" si="8"/>
        <v>0.19354838709677419</v>
      </c>
      <c r="Y71" s="41">
        <v>1910825</v>
      </c>
      <c r="Z71" s="41">
        <v>6469716</v>
      </c>
      <c r="AA71" s="41">
        <v>1627170</v>
      </c>
      <c r="AB71" s="34">
        <v>2979834</v>
      </c>
      <c r="AC71" s="34">
        <v>2465965</v>
      </c>
      <c r="AD71" s="34">
        <v>158722</v>
      </c>
      <c r="AE71" s="34">
        <v>350040</v>
      </c>
      <c r="AF71" s="34">
        <v>5107</v>
      </c>
      <c r="AG71" s="34">
        <v>450967</v>
      </c>
      <c r="AH71" s="44">
        <v>3586</v>
      </c>
    </row>
    <row r="72" spans="1:34" ht="18" customHeight="1">
      <c r="A72" s="38">
        <v>39876</v>
      </c>
      <c r="B72" s="34">
        <v>865</v>
      </c>
      <c r="C72" s="34">
        <v>1024</v>
      </c>
      <c r="D72" s="34">
        <v>805</v>
      </c>
      <c r="E72" s="34">
        <v>30</v>
      </c>
      <c r="F72" s="34">
        <v>6.2</v>
      </c>
      <c r="G72" s="34">
        <v>10.7</v>
      </c>
      <c r="H72" s="34">
        <v>2.1</v>
      </c>
      <c r="I72" s="34">
        <f t="shared" si="7"/>
        <v>8.6</v>
      </c>
      <c r="J72" s="34">
        <v>46.8</v>
      </c>
      <c r="K72" s="34">
        <v>58</v>
      </c>
      <c r="L72" s="34">
        <v>18</v>
      </c>
      <c r="M72" s="34">
        <v>-2.1</v>
      </c>
      <c r="N72" s="34">
        <v>188</v>
      </c>
      <c r="O72" s="34">
        <v>2.7</v>
      </c>
      <c r="P72" s="34">
        <v>12.6</v>
      </c>
      <c r="Q72" s="34">
        <v>12</v>
      </c>
      <c r="R72" s="34">
        <v>9</v>
      </c>
      <c r="S72" s="34">
        <v>2</v>
      </c>
      <c r="T72" s="34">
        <v>4</v>
      </c>
      <c r="U72" s="34">
        <v>0</v>
      </c>
      <c r="V72" s="34">
        <v>4</v>
      </c>
      <c r="W72" s="34">
        <f t="shared" si="9"/>
        <v>31</v>
      </c>
      <c r="X72" s="34">
        <f t="shared" si="8"/>
        <v>1.0333333333333334</v>
      </c>
      <c r="Y72" s="41">
        <v>1904790</v>
      </c>
      <c r="Z72" s="41">
        <v>6464508</v>
      </c>
      <c r="AA72" s="41">
        <v>1631307</v>
      </c>
      <c r="AB72" s="34">
        <v>2978969</v>
      </c>
      <c r="AC72" s="34">
        <v>2465885</v>
      </c>
      <c r="AD72" s="34">
        <v>157976</v>
      </c>
      <c r="AE72" s="34">
        <v>349949</v>
      </c>
      <c r="AF72" s="34">
        <v>5159</v>
      </c>
      <c r="AG72" s="34">
        <v>451262</v>
      </c>
      <c r="AH72" s="44">
        <v>3472</v>
      </c>
    </row>
    <row r="73" spans="1:34" ht="18.75" customHeight="1" thickBot="1">
      <c r="A73" s="39">
        <v>40091</v>
      </c>
      <c r="B73" s="36">
        <v>886</v>
      </c>
      <c r="C73" s="36">
        <v>1146</v>
      </c>
      <c r="D73" s="36">
        <v>869</v>
      </c>
      <c r="E73" s="36">
        <v>31</v>
      </c>
      <c r="F73" s="36">
        <v>-0.2</v>
      </c>
      <c r="G73" s="36">
        <v>3.5</v>
      </c>
      <c r="H73" s="36">
        <v>-3.5</v>
      </c>
      <c r="I73" s="36">
        <f t="shared" si="7"/>
        <v>7</v>
      </c>
      <c r="J73" s="36">
        <v>24.7</v>
      </c>
      <c r="K73" s="36">
        <v>60</v>
      </c>
      <c r="L73" s="36">
        <v>20</v>
      </c>
      <c r="M73" s="36">
        <v>-7.3</v>
      </c>
      <c r="N73" s="36">
        <v>184.4</v>
      </c>
      <c r="O73" s="36">
        <v>2.4</v>
      </c>
      <c r="P73" s="36">
        <v>8.3000000000000007</v>
      </c>
      <c r="Q73" s="36">
        <v>9</v>
      </c>
      <c r="R73" s="36">
        <v>12</v>
      </c>
      <c r="S73" s="36">
        <v>1</v>
      </c>
      <c r="T73" s="36">
        <v>8</v>
      </c>
      <c r="U73" s="36">
        <v>0</v>
      </c>
      <c r="V73" s="36">
        <v>2</v>
      </c>
      <c r="W73" s="36">
        <f t="shared" si="9"/>
        <v>32</v>
      </c>
      <c r="X73" s="36">
        <f t="shared" si="8"/>
        <v>1.032258064516129</v>
      </c>
      <c r="Y73" s="42">
        <v>1898962</v>
      </c>
      <c r="Z73" s="42">
        <v>6454867</v>
      </c>
      <c r="AA73" s="42">
        <v>1635843</v>
      </c>
      <c r="AB73" s="36">
        <v>2973877</v>
      </c>
      <c r="AC73" s="36">
        <v>2462515</v>
      </c>
      <c r="AD73" s="36">
        <v>156871</v>
      </c>
      <c r="AE73" s="36">
        <v>349285</v>
      </c>
      <c r="AF73" s="36">
        <v>5206</v>
      </c>
      <c r="AG73" s="36">
        <v>450794</v>
      </c>
      <c r="AH73" s="45">
        <v>3116</v>
      </c>
    </row>
    <row r="74" spans="1:34" ht="18" customHeight="1">
      <c r="A74" s="37">
        <v>40187</v>
      </c>
      <c r="B74" s="35">
        <v>821</v>
      </c>
      <c r="C74" s="35">
        <v>808</v>
      </c>
      <c r="D74" s="35">
        <v>784</v>
      </c>
      <c r="E74" s="35">
        <v>31</v>
      </c>
      <c r="F74" s="35">
        <v>-0.7</v>
      </c>
      <c r="G74" s="35">
        <v>3.5</v>
      </c>
      <c r="H74" s="35">
        <v>-4.9000000000000004</v>
      </c>
      <c r="I74" s="35">
        <f t="shared" si="7"/>
        <v>8.4</v>
      </c>
      <c r="J74" s="35">
        <v>13</v>
      </c>
      <c r="K74" s="35">
        <v>50</v>
      </c>
      <c r="L74" s="35">
        <v>13</v>
      </c>
      <c r="M74" s="35">
        <v>-10.7</v>
      </c>
      <c r="N74" s="35">
        <v>184.4</v>
      </c>
      <c r="O74" s="35">
        <v>2.4</v>
      </c>
      <c r="P74" s="35">
        <v>7.8</v>
      </c>
      <c r="Q74" s="35">
        <v>5</v>
      </c>
      <c r="R74" s="35">
        <v>16</v>
      </c>
      <c r="S74" s="35">
        <v>1</v>
      </c>
      <c r="T74" s="35">
        <v>6</v>
      </c>
      <c r="U74" s="35">
        <v>1</v>
      </c>
      <c r="V74" s="35">
        <v>0</v>
      </c>
      <c r="W74" s="35">
        <f t="shared" si="9"/>
        <v>29</v>
      </c>
      <c r="X74" s="35">
        <f t="shared" si="8"/>
        <v>0.93548387096774188</v>
      </c>
      <c r="Y74" s="40">
        <v>1891672</v>
      </c>
      <c r="Z74" s="40">
        <v>6455165</v>
      </c>
      <c r="AA74" s="40">
        <v>1643170</v>
      </c>
      <c r="AB74" s="35">
        <v>2981263</v>
      </c>
      <c r="AC74" s="35">
        <v>2469869</v>
      </c>
      <c r="AD74" s="35">
        <v>156486</v>
      </c>
      <c r="AE74" s="35">
        <v>349640</v>
      </c>
      <c r="AF74" s="35">
        <v>5268</v>
      </c>
      <c r="AG74" s="35">
        <v>450415</v>
      </c>
      <c r="AH74" s="43">
        <v>2687</v>
      </c>
    </row>
    <row r="75" spans="1:34" ht="17.25">
      <c r="A75" s="38">
        <v>39269</v>
      </c>
      <c r="B75" s="34">
        <v>740</v>
      </c>
      <c r="C75" s="34">
        <v>916</v>
      </c>
      <c r="D75" s="34">
        <v>731</v>
      </c>
      <c r="E75" s="34">
        <v>28</v>
      </c>
      <c r="F75" s="34">
        <v>1.9</v>
      </c>
      <c r="G75" s="34">
        <v>6.6</v>
      </c>
      <c r="H75" s="34">
        <v>-1.8</v>
      </c>
      <c r="I75" s="34">
        <f t="shared" si="7"/>
        <v>8.4</v>
      </c>
      <c r="J75" s="34">
        <v>16.2</v>
      </c>
      <c r="K75" s="34">
        <v>52</v>
      </c>
      <c r="L75" s="34">
        <v>16</v>
      </c>
      <c r="M75" s="34">
        <v>-7.7</v>
      </c>
      <c r="N75" s="34">
        <v>163.9</v>
      </c>
      <c r="O75" s="34">
        <v>2.7</v>
      </c>
      <c r="P75" s="34">
        <v>7.4</v>
      </c>
      <c r="Q75" s="34">
        <v>5</v>
      </c>
      <c r="R75" s="34">
        <v>11</v>
      </c>
      <c r="S75" s="34">
        <v>1</v>
      </c>
      <c r="T75" s="34">
        <v>5</v>
      </c>
      <c r="U75" s="34">
        <v>1</v>
      </c>
      <c r="V75" s="34">
        <v>0</v>
      </c>
      <c r="W75" s="34">
        <f t="shared" si="9"/>
        <v>23</v>
      </c>
      <c r="X75" s="34">
        <f t="shared" si="8"/>
        <v>0.8214285714285714</v>
      </c>
      <c r="Y75" s="41">
        <v>1886300</v>
      </c>
      <c r="Z75" s="41">
        <v>6456819</v>
      </c>
      <c r="AA75" s="41">
        <v>1648693</v>
      </c>
      <c r="AB75" s="34">
        <v>2982658</v>
      </c>
      <c r="AC75" s="34">
        <v>2472071</v>
      </c>
      <c r="AD75" s="34">
        <v>155900</v>
      </c>
      <c r="AE75" s="34">
        <v>349384</v>
      </c>
      <c r="AF75" s="34">
        <v>5303</v>
      </c>
      <c r="AG75" s="34">
        <v>450564</v>
      </c>
      <c r="AH75" s="44">
        <v>2566</v>
      </c>
    </row>
    <row r="76" spans="1:34" ht="17.25">
      <c r="A76" s="38">
        <v>38968</v>
      </c>
      <c r="B76" s="34">
        <v>850</v>
      </c>
      <c r="C76" s="34">
        <v>824</v>
      </c>
      <c r="D76" s="34">
        <v>785</v>
      </c>
      <c r="E76" s="34">
        <v>31</v>
      </c>
      <c r="F76" s="34">
        <v>7.9</v>
      </c>
      <c r="G76" s="34">
        <v>13.1</v>
      </c>
      <c r="H76" s="34">
        <v>3.5</v>
      </c>
      <c r="I76" s="34">
        <f t="shared" si="7"/>
        <v>9.6</v>
      </c>
      <c r="J76" s="34">
        <v>7.2</v>
      </c>
      <c r="K76" s="34">
        <v>60</v>
      </c>
      <c r="L76" s="34">
        <v>16</v>
      </c>
      <c r="M76" s="34">
        <v>-0.2</v>
      </c>
      <c r="N76" s="34">
        <v>214.7</v>
      </c>
      <c r="O76" s="34">
        <v>3</v>
      </c>
      <c r="P76" s="34">
        <v>9.1</v>
      </c>
      <c r="Q76" s="34">
        <v>6</v>
      </c>
      <c r="R76" s="34">
        <v>3</v>
      </c>
      <c r="S76" s="34">
        <v>0</v>
      </c>
      <c r="T76" s="34">
        <v>2</v>
      </c>
      <c r="U76" s="34">
        <v>2</v>
      </c>
      <c r="V76" s="34">
        <v>0</v>
      </c>
      <c r="W76" s="34">
        <f t="shared" si="9"/>
        <v>13</v>
      </c>
      <c r="X76" s="34">
        <f t="shared" si="8"/>
        <v>0.41935483870967744</v>
      </c>
      <c r="Y76" s="41">
        <v>1879987</v>
      </c>
      <c r="Z76" s="41">
        <v>6454720</v>
      </c>
      <c r="AA76" s="41">
        <v>1655726</v>
      </c>
      <c r="AB76" s="34">
        <v>2983448</v>
      </c>
      <c r="AC76" s="34">
        <v>2473467</v>
      </c>
      <c r="AD76" s="34">
        <v>155355</v>
      </c>
      <c r="AE76" s="34">
        <v>349267</v>
      </c>
      <c r="AF76" s="34">
        <v>5359</v>
      </c>
      <c r="AG76" s="34">
        <v>451531</v>
      </c>
      <c r="AH76" s="44">
        <v>3335</v>
      </c>
    </row>
    <row r="77" spans="1:34" ht="17.25">
      <c r="A77" s="38">
        <v>38639</v>
      </c>
      <c r="B77" s="34">
        <v>801</v>
      </c>
      <c r="C77" s="34">
        <v>956</v>
      </c>
      <c r="D77" s="34">
        <v>744</v>
      </c>
      <c r="E77" s="34">
        <v>30</v>
      </c>
      <c r="F77" s="34">
        <v>14</v>
      </c>
      <c r="G77" s="34">
        <v>19.600000000000001</v>
      </c>
      <c r="H77" s="34">
        <v>9.4</v>
      </c>
      <c r="I77" s="34">
        <f t="shared" si="7"/>
        <v>10.200000000000001</v>
      </c>
      <c r="J77" s="34">
        <v>31</v>
      </c>
      <c r="K77" s="34">
        <v>60</v>
      </c>
      <c r="L77" s="34">
        <v>15</v>
      </c>
      <c r="M77" s="34">
        <v>5.0999999999999996</v>
      </c>
      <c r="N77" s="34">
        <v>213.2</v>
      </c>
      <c r="O77" s="34">
        <v>2.8</v>
      </c>
      <c r="P77" s="34">
        <v>9.3000000000000007</v>
      </c>
      <c r="Q77" s="34">
        <v>5</v>
      </c>
      <c r="R77" s="34">
        <v>0</v>
      </c>
      <c r="S77" s="34">
        <v>1</v>
      </c>
      <c r="T77" s="34">
        <v>0</v>
      </c>
      <c r="U77" s="34">
        <v>0</v>
      </c>
      <c r="V77" s="34">
        <v>0</v>
      </c>
      <c r="W77" s="34">
        <f t="shared" si="9"/>
        <v>6</v>
      </c>
      <c r="X77" s="34">
        <f t="shared" si="8"/>
        <v>0.2</v>
      </c>
      <c r="Y77" s="41">
        <v>1874029</v>
      </c>
      <c r="Z77" s="41">
        <v>6447348</v>
      </c>
      <c r="AA77" s="41">
        <v>1659757</v>
      </c>
      <c r="AB77" s="34">
        <v>2987197</v>
      </c>
      <c r="AC77" s="34">
        <v>2477715</v>
      </c>
      <c r="AD77" s="34">
        <v>155006</v>
      </c>
      <c r="AE77" s="34">
        <v>349080</v>
      </c>
      <c r="AF77" s="34">
        <v>5396</v>
      </c>
      <c r="AG77" s="34">
        <v>452878</v>
      </c>
      <c r="AH77" s="44">
        <v>3316</v>
      </c>
    </row>
    <row r="78" spans="1:34" ht="17.25">
      <c r="A78" s="38">
        <v>38443</v>
      </c>
      <c r="B78" s="34">
        <v>849</v>
      </c>
      <c r="C78" s="34">
        <v>1008</v>
      </c>
      <c r="D78" s="34">
        <v>710</v>
      </c>
      <c r="E78" s="34">
        <v>31</v>
      </c>
      <c r="F78" s="34">
        <v>18.899999999999999</v>
      </c>
      <c r="G78" s="34">
        <v>25.3</v>
      </c>
      <c r="H78" s="34">
        <v>13.8</v>
      </c>
      <c r="I78" s="34">
        <f t="shared" si="7"/>
        <v>11.5</v>
      </c>
      <c r="J78" s="34">
        <v>63</v>
      </c>
      <c r="K78" s="34">
        <v>59</v>
      </c>
      <c r="L78" s="34">
        <v>18</v>
      </c>
      <c r="M78" s="34">
        <v>9.8000000000000007</v>
      </c>
      <c r="N78" s="34">
        <v>304</v>
      </c>
      <c r="O78" s="34">
        <v>3.2</v>
      </c>
      <c r="P78" s="34">
        <v>11.1</v>
      </c>
      <c r="Q78" s="34">
        <v>9</v>
      </c>
      <c r="R78" s="34">
        <v>0</v>
      </c>
      <c r="S78" s="34">
        <v>0</v>
      </c>
      <c r="T78" s="34">
        <v>0</v>
      </c>
      <c r="U78" s="34">
        <v>4</v>
      </c>
      <c r="V78" s="34">
        <v>1</v>
      </c>
      <c r="W78" s="34">
        <f t="shared" si="9"/>
        <v>14</v>
      </c>
      <c r="X78" s="34">
        <f t="shared" si="8"/>
        <v>0.45161290322580644</v>
      </c>
      <c r="Y78" s="41">
        <v>1868485</v>
      </c>
      <c r="Z78" s="41">
        <v>6443977</v>
      </c>
      <c r="AA78" s="41">
        <v>1665733</v>
      </c>
      <c r="AB78" s="34">
        <v>2990011</v>
      </c>
      <c r="AC78" s="34">
        <v>2481282</v>
      </c>
      <c r="AD78" s="34">
        <v>154285</v>
      </c>
      <c r="AE78" s="34">
        <v>348975</v>
      </c>
      <c r="AF78" s="34">
        <v>5469</v>
      </c>
      <c r="AG78" s="34">
        <v>454236</v>
      </c>
      <c r="AH78" s="44">
        <v>3628</v>
      </c>
    </row>
    <row r="79" spans="1:34" ht="17.25">
      <c r="A79" s="38">
        <v>38351</v>
      </c>
      <c r="B79" s="34">
        <v>819</v>
      </c>
      <c r="C79" s="34">
        <v>1000</v>
      </c>
      <c r="D79" s="34">
        <v>732</v>
      </c>
      <c r="E79" s="34">
        <v>30</v>
      </c>
      <c r="F79" s="34">
        <v>23.1</v>
      </c>
      <c r="G79" s="34">
        <v>27.8</v>
      </c>
      <c r="H79" s="34">
        <v>19.7</v>
      </c>
      <c r="I79" s="34">
        <f t="shared" si="7"/>
        <v>8.1000000000000014</v>
      </c>
      <c r="J79" s="34">
        <v>98.1</v>
      </c>
      <c r="K79" s="34">
        <v>73</v>
      </c>
      <c r="L79" s="34">
        <v>32</v>
      </c>
      <c r="M79" s="34">
        <v>17.5</v>
      </c>
      <c r="N79" s="34">
        <v>184.9</v>
      </c>
      <c r="O79" s="34">
        <v>2.6</v>
      </c>
      <c r="P79" s="34">
        <v>8.3000000000000007</v>
      </c>
      <c r="Q79" s="34">
        <v>11</v>
      </c>
      <c r="R79" s="34">
        <v>0</v>
      </c>
      <c r="S79" s="34">
        <v>0</v>
      </c>
      <c r="T79" s="34">
        <v>0</v>
      </c>
      <c r="U79" s="34">
        <v>0</v>
      </c>
      <c r="V79" s="34">
        <v>7</v>
      </c>
      <c r="W79" s="34">
        <f t="shared" si="9"/>
        <v>18</v>
      </c>
      <c r="X79" s="34">
        <f t="shared" si="8"/>
        <v>0.6</v>
      </c>
      <c r="Y79" s="41">
        <v>1863077</v>
      </c>
      <c r="Z79" s="41">
        <v>6440173</v>
      </c>
      <c r="AA79" s="41">
        <v>1671563</v>
      </c>
      <c r="AB79" s="34">
        <v>2994260</v>
      </c>
      <c r="AC79" s="34">
        <v>2485793</v>
      </c>
      <c r="AD79" s="34">
        <v>154162</v>
      </c>
      <c r="AE79" s="34">
        <v>348815</v>
      </c>
      <c r="AF79" s="34">
        <v>5490</v>
      </c>
      <c r="AG79" s="34">
        <v>455489</v>
      </c>
      <c r="AH79" s="44">
        <v>3576</v>
      </c>
    </row>
    <row r="80" spans="1:34" ht="17.25">
      <c r="A80" s="38">
        <v>38412</v>
      </c>
      <c r="B80" s="34">
        <v>852</v>
      </c>
      <c r="C80" s="34">
        <v>1015</v>
      </c>
      <c r="D80" s="34">
        <v>756</v>
      </c>
      <c r="E80" s="34">
        <v>31</v>
      </c>
      <c r="F80" s="34">
        <v>26.1</v>
      </c>
      <c r="G80" s="34">
        <v>30.6</v>
      </c>
      <c r="H80" s="34">
        <v>22.9</v>
      </c>
      <c r="I80" s="34">
        <f t="shared" ref="I80:I97" si="10">G80-H80</f>
        <v>7.7000000000000028</v>
      </c>
      <c r="J80" s="34">
        <v>207.9</v>
      </c>
      <c r="K80" s="34">
        <v>74</v>
      </c>
      <c r="L80" s="34">
        <v>27</v>
      </c>
      <c r="M80" s="34">
        <v>20.7</v>
      </c>
      <c r="N80" s="34">
        <v>172.7</v>
      </c>
      <c r="O80" s="34">
        <v>2.8</v>
      </c>
      <c r="P80" s="34">
        <v>10.8</v>
      </c>
      <c r="Q80" s="34">
        <v>12</v>
      </c>
      <c r="R80" s="34">
        <v>0</v>
      </c>
      <c r="S80" s="34">
        <v>0</v>
      </c>
      <c r="T80" s="34">
        <v>0</v>
      </c>
      <c r="U80" s="34">
        <v>0</v>
      </c>
      <c r="V80" s="34">
        <v>6</v>
      </c>
      <c r="W80" s="34">
        <f t="shared" si="9"/>
        <v>18</v>
      </c>
      <c r="X80" s="34">
        <f t="shared" ref="X80:X97" si="11">W80/E80</f>
        <v>0.58064516129032262</v>
      </c>
      <c r="Y80" s="41">
        <v>1858513</v>
      </c>
      <c r="Z80" s="41">
        <v>6436160</v>
      </c>
      <c r="AA80" s="41">
        <v>1677778</v>
      </c>
      <c r="AB80" s="34">
        <v>2999673</v>
      </c>
      <c r="AC80" s="34">
        <v>2491874</v>
      </c>
      <c r="AD80" s="34">
        <v>153817</v>
      </c>
      <c r="AE80" s="34">
        <v>348485</v>
      </c>
      <c r="AF80" s="34">
        <v>5497</v>
      </c>
      <c r="AG80" s="34">
        <v>456853</v>
      </c>
      <c r="AH80" s="44">
        <v>3752</v>
      </c>
    </row>
    <row r="81" spans="1:34" ht="17.25">
      <c r="A81" s="38">
        <v>38219</v>
      </c>
      <c r="B81" s="34">
        <v>895</v>
      </c>
      <c r="C81" s="34">
        <v>1052</v>
      </c>
      <c r="D81" s="34">
        <v>731</v>
      </c>
      <c r="E81" s="34">
        <v>31</v>
      </c>
      <c r="F81" s="34">
        <v>25.2</v>
      </c>
      <c r="G81" s="34">
        <v>29</v>
      </c>
      <c r="H81" s="34">
        <v>22.1</v>
      </c>
      <c r="I81" s="34">
        <f t="shared" si="10"/>
        <v>6.8999999999999986</v>
      </c>
      <c r="J81" s="34">
        <v>172.8</v>
      </c>
      <c r="K81" s="34">
        <v>77</v>
      </c>
      <c r="L81" s="34">
        <v>32</v>
      </c>
      <c r="M81" s="34">
        <v>20.399999999999999</v>
      </c>
      <c r="N81" s="34">
        <v>150.69999999999999</v>
      </c>
      <c r="O81" s="34">
        <v>2.4</v>
      </c>
      <c r="P81" s="34">
        <v>9.3000000000000007</v>
      </c>
      <c r="Q81" s="34">
        <v>16</v>
      </c>
      <c r="R81" s="34">
        <v>0</v>
      </c>
      <c r="S81" s="34">
        <v>0</v>
      </c>
      <c r="T81" s="34">
        <v>0</v>
      </c>
      <c r="U81" s="34">
        <v>0</v>
      </c>
      <c r="V81" s="34">
        <v>5</v>
      </c>
      <c r="W81" s="34">
        <f t="shared" si="9"/>
        <v>21</v>
      </c>
      <c r="X81" s="34">
        <f t="shared" si="11"/>
        <v>0.67741935483870963</v>
      </c>
      <c r="Y81" s="41">
        <v>1853917</v>
      </c>
      <c r="Z81" s="41">
        <v>6432936</v>
      </c>
      <c r="AA81" s="41">
        <v>1684919</v>
      </c>
      <c r="AB81" s="34">
        <v>3003300</v>
      </c>
      <c r="AC81" s="34">
        <v>2496651</v>
      </c>
      <c r="AD81" s="34">
        <v>153106</v>
      </c>
      <c r="AE81" s="34">
        <v>347996</v>
      </c>
      <c r="AF81" s="34">
        <v>5547</v>
      </c>
      <c r="AG81" s="34">
        <v>457875</v>
      </c>
      <c r="AH81" s="44">
        <v>3544</v>
      </c>
    </row>
    <row r="82" spans="1:34" ht="17.25">
      <c r="A82" s="38">
        <v>37868</v>
      </c>
      <c r="B82" s="34">
        <v>819</v>
      </c>
      <c r="C82" s="34">
        <v>1047</v>
      </c>
      <c r="D82" s="34">
        <v>706</v>
      </c>
      <c r="E82" s="34">
        <v>30</v>
      </c>
      <c r="F82" s="34">
        <v>22.1</v>
      </c>
      <c r="G82" s="34">
        <v>27</v>
      </c>
      <c r="H82" s="34">
        <v>18</v>
      </c>
      <c r="I82" s="34">
        <f t="shared" si="10"/>
        <v>9</v>
      </c>
      <c r="J82" s="34">
        <v>88.1</v>
      </c>
      <c r="K82" s="34">
        <v>69</v>
      </c>
      <c r="L82" s="34">
        <v>22</v>
      </c>
      <c r="M82" s="34">
        <v>15.3</v>
      </c>
      <c r="N82" s="34">
        <v>214.3</v>
      </c>
      <c r="O82" s="34">
        <v>2.1</v>
      </c>
      <c r="P82" s="34">
        <v>7.1</v>
      </c>
      <c r="Q82" s="34">
        <v>7</v>
      </c>
      <c r="R82" s="34">
        <v>0</v>
      </c>
      <c r="S82" s="34">
        <v>0</v>
      </c>
      <c r="T82" s="34">
        <v>0</v>
      </c>
      <c r="U82" s="34">
        <v>0</v>
      </c>
      <c r="V82" s="34">
        <v>1</v>
      </c>
      <c r="W82" s="34">
        <f t="shared" si="9"/>
        <v>8</v>
      </c>
      <c r="X82" s="34">
        <f t="shared" si="11"/>
        <v>0.26666666666666666</v>
      </c>
      <c r="Y82" s="41">
        <v>1849817</v>
      </c>
      <c r="Z82" s="41">
        <v>6428582</v>
      </c>
      <c r="AA82" s="41">
        <v>1691743</v>
      </c>
      <c r="AB82" s="34">
        <v>3006781</v>
      </c>
      <c r="AC82" s="34">
        <v>2501071</v>
      </c>
      <c r="AD82" s="34">
        <v>152463</v>
      </c>
      <c r="AE82" s="34">
        <v>347646</v>
      </c>
      <c r="AF82" s="34">
        <v>5601</v>
      </c>
      <c r="AG82" s="34">
        <v>459193</v>
      </c>
      <c r="AH82" s="44">
        <v>3482</v>
      </c>
    </row>
    <row r="83" spans="1:34" ht="17.25">
      <c r="A83" s="38">
        <v>38115</v>
      </c>
      <c r="B83" s="34">
        <v>835</v>
      </c>
      <c r="C83" s="34">
        <v>1036</v>
      </c>
      <c r="D83" s="34">
        <v>758</v>
      </c>
      <c r="E83" s="34">
        <v>31</v>
      </c>
      <c r="F83" s="34">
        <v>15.6</v>
      </c>
      <c r="G83" s="34">
        <v>21.4</v>
      </c>
      <c r="H83" s="34">
        <v>10.7</v>
      </c>
      <c r="I83" s="34">
        <f t="shared" si="10"/>
        <v>10.7</v>
      </c>
      <c r="J83" s="34">
        <v>52.2</v>
      </c>
      <c r="K83" s="34">
        <v>63</v>
      </c>
      <c r="L83" s="34">
        <v>15</v>
      </c>
      <c r="M83" s="34">
        <v>7.8</v>
      </c>
      <c r="N83" s="34">
        <v>239.8</v>
      </c>
      <c r="O83" s="34">
        <v>2.4</v>
      </c>
      <c r="P83" s="34">
        <v>9</v>
      </c>
      <c r="Q83" s="34">
        <v>6</v>
      </c>
      <c r="R83" s="34">
        <v>1</v>
      </c>
      <c r="S83" s="34">
        <v>0</v>
      </c>
      <c r="T83" s="34">
        <v>0</v>
      </c>
      <c r="U83" s="34">
        <v>0</v>
      </c>
      <c r="V83" s="34">
        <v>1</v>
      </c>
      <c r="W83" s="34">
        <f t="shared" si="9"/>
        <v>8</v>
      </c>
      <c r="X83" s="34">
        <f t="shared" si="11"/>
        <v>0.25806451612903225</v>
      </c>
      <c r="Y83" s="41">
        <v>1844960</v>
      </c>
      <c r="Z83" s="41">
        <v>6422898</v>
      </c>
      <c r="AA83" s="41">
        <v>1698086</v>
      </c>
      <c r="AB83" s="34">
        <v>3008363</v>
      </c>
      <c r="AC83" s="34">
        <v>2504057</v>
      </c>
      <c r="AD83" s="34">
        <v>151627</v>
      </c>
      <c r="AE83" s="34">
        <v>347031</v>
      </c>
      <c r="AF83" s="34">
        <v>5648</v>
      </c>
      <c r="AG83" s="34">
        <v>460176</v>
      </c>
      <c r="AH83" s="44">
        <v>3698</v>
      </c>
    </row>
    <row r="84" spans="1:34" ht="17.25">
      <c r="A84" s="38">
        <v>38194</v>
      </c>
      <c r="B84" s="34">
        <v>804</v>
      </c>
      <c r="C84" s="34">
        <v>1048</v>
      </c>
      <c r="D84" s="34">
        <v>722</v>
      </c>
      <c r="E84" s="34">
        <v>30</v>
      </c>
      <c r="F84" s="34">
        <v>9</v>
      </c>
      <c r="G84" s="34">
        <v>13.8</v>
      </c>
      <c r="H84" s="34">
        <v>4.9000000000000004</v>
      </c>
      <c r="I84" s="34">
        <f t="shared" si="10"/>
        <v>8.9</v>
      </c>
      <c r="J84" s="34">
        <v>41.5</v>
      </c>
      <c r="K84" s="34">
        <v>61</v>
      </c>
      <c r="L84" s="34">
        <v>18</v>
      </c>
      <c r="M84" s="34">
        <v>1.1000000000000001</v>
      </c>
      <c r="N84" s="34">
        <v>194.1</v>
      </c>
      <c r="O84" s="34">
        <v>2.5</v>
      </c>
      <c r="P84" s="34">
        <v>8.6999999999999993</v>
      </c>
      <c r="Q84" s="34">
        <v>9</v>
      </c>
      <c r="R84" s="34">
        <v>2</v>
      </c>
      <c r="S84" s="34">
        <v>1</v>
      </c>
      <c r="T84" s="34">
        <v>1</v>
      </c>
      <c r="U84" s="34">
        <v>1</v>
      </c>
      <c r="V84" s="34">
        <v>0</v>
      </c>
      <c r="W84" s="34">
        <f t="shared" si="9"/>
        <v>14</v>
      </c>
      <c r="X84" s="34">
        <f t="shared" si="11"/>
        <v>0.46666666666666667</v>
      </c>
      <c r="Y84" s="41">
        <v>1839017</v>
      </c>
      <c r="Z84" s="41">
        <v>6417448</v>
      </c>
      <c r="AA84" s="41">
        <v>1704309</v>
      </c>
      <c r="AB84" s="34">
        <v>3012795</v>
      </c>
      <c r="AC84" s="34">
        <v>2508847</v>
      </c>
      <c r="AD84" s="34">
        <v>150964</v>
      </c>
      <c r="AE84" s="34">
        <v>347293</v>
      </c>
      <c r="AF84" s="34">
        <v>5691</v>
      </c>
      <c r="AG84" s="34">
        <v>460225</v>
      </c>
      <c r="AH84" s="44">
        <v>3656</v>
      </c>
    </row>
    <row r="85" spans="1:34" ht="18" thickBot="1">
      <c r="A85" s="39">
        <v>38416</v>
      </c>
      <c r="B85" s="36">
        <v>847</v>
      </c>
      <c r="C85" s="36">
        <v>1061</v>
      </c>
      <c r="D85" s="36">
        <v>842</v>
      </c>
      <c r="E85" s="36">
        <v>31</v>
      </c>
      <c r="F85" s="36">
        <v>-2.9</v>
      </c>
      <c r="G85" s="36">
        <v>1.5</v>
      </c>
      <c r="H85" s="36">
        <v>-6.7</v>
      </c>
      <c r="I85" s="36">
        <f t="shared" si="10"/>
        <v>8.1999999999999993</v>
      </c>
      <c r="J85" s="36">
        <v>17.899999999999999</v>
      </c>
      <c r="K85" s="36">
        <v>56</v>
      </c>
      <c r="L85" s="36">
        <v>21</v>
      </c>
      <c r="M85" s="36">
        <v>-10.9</v>
      </c>
      <c r="N85" s="36">
        <v>195.6</v>
      </c>
      <c r="O85" s="36">
        <v>2.8</v>
      </c>
      <c r="P85" s="36">
        <v>11.1</v>
      </c>
      <c r="Q85" s="36">
        <v>10</v>
      </c>
      <c r="R85" s="36">
        <v>4</v>
      </c>
      <c r="S85" s="36">
        <v>1</v>
      </c>
      <c r="T85" s="36">
        <v>12</v>
      </c>
      <c r="U85" s="36">
        <v>1</v>
      </c>
      <c r="V85" s="36">
        <v>0</v>
      </c>
      <c r="W85" s="36">
        <f t="shared" si="9"/>
        <v>28</v>
      </c>
      <c r="X85" s="36">
        <f t="shared" si="11"/>
        <v>0.90322580645161288</v>
      </c>
      <c r="Y85" s="42">
        <v>1833464</v>
      </c>
      <c r="Z85" s="42">
        <v>6408751</v>
      </c>
      <c r="AA85" s="42">
        <v>1710098</v>
      </c>
      <c r="AB85" s="36">
        <v>3013541</v>
      </c>
      <c r="AC85" s="36">
        <v>2510742</v>
      </c>
      <c r="AD85" s="36">
        <v>149991</v>
      </c>
      <c r="AE85" s="36">
        <v>346980</v>
      </c>
      <c r="AF85" s="36">
        <v>5828</v>
      </c>
      <c r="AG85" s="36">
        <v>456646</v>
      </c>
      <c r="AH85" s="45">
        <v>3552</v>
      </c>
    </row>
    <row r="86" spans="1:34" ht="17.25">
      <c r="A86" s="37">
        <v>38469</v>
      </c>
      <c r="B86" s="35">
        <v>797</v>
      </c>
      <c r="C86" s="35">
        <v>1044</v>
      </c>
      <c r="D86" s="35">
        <v>804</v>
      </c>
      <c r="E86" s="35">
        <v>31</v>
      </c>
      <c r="F86" s="35">
        <v>-0.9</v>
      </c>
      <c r="G86" s="35">
        <v>3.6</v>
      </c>
      <c r="H86" s="35">
        <v>-4.8</v>
      </c>
      <c r="I86" s="35">
        <f t="shared" si="10"/>
        <v>8.4</v>
      </c>
      <c r="J86" s="35">
        <v>11.3</v>
      </c>
      <c r="K86" s="35">
        <v>56</v>
      </c>
      <c r="L86" s="35">
        <v>22</v>
      </c>
      <c r="M86" s="35">
        <v>-9</v>
      </c>
      <c r="N86" s="35">
        <v>193.3</v>
      </c>
      <c r="O86" s="35">
        <v>2.6</v>
      </c>
      <c r="P86" s="35">
        <v>7.7</v>
      </c>
      <c r="Q86" s="35">
        <v>7</v>
      </c>
      <c r="R86" s="35">
        <v>4</v>
      </c>
      <c r="S86" s="35">
        <v>1</v>
      </c>
      <c r="T86" s="35">
        <v>2</v>
      </c>
      <c r="U86" s="35">
        <v>1</v>
      </c>
      <c r="V86" s="35">
        <v>0</v>
      </c>
      <c r="W86" s="35">
        <f t="shared" si="9"/>
        <v>15</v>
      </c>
      <c r="X86" s="35">
        <f t="shared" si="11"/>
        <v>0.4838709677419355</v>
      </c>
      <c r="Y86" s="40">
        <v>1826695</v>
      </c>
      <c r="Z86" s="40">
        <v>6404476</v>
      </c>
      <c r="AA86" s="40">
        <v>1721013</v>
      </c>
      <c r="AB86" s="35">
        <v>3021688</v>
      </c>
      <c r="AC86" s="35">
        <v>2518714</v>
      </c>
      <c r="AD86" s="35">
        <v>149504</v>
      </c>
      <c r="AE86" s="35">
        <v>347568</v>
      </c>
      <c r="AF86" s="35">
        <v>5902</v>
      </c>
      <c r="AG86" s="35">
        <v>454956</v>
      </c>
      <c r="AH86" s="43">
        <v>2967</v>
      </c>
    </row>
    <row r="87" spans="1:34" ht="17.25">
      <c r="A87" s="38">
        <v>38154</v>
      </c>
      <c r="B87" s="34">
        <v>775</v>
      </c>
      <c r="C87" s="34">
        <v>1086</v>
      </c>
      <c r="D87" s="34">
        <v>780</v>
      </c>
      <c r="E87" s="34">
        <v>28</v>
      </c>
      <c r="F87" s="34">
        <v>1</v>
      </c>
      <c r="G87" s="34">
        <v>6</v>
      </c>
      <c r="H87" s="34">
        <v>-2.9</v>
      </c>
      <c r="I87" s="34">
        <f t="shared" si="10"/>
        <v>8.9</v>
      </c>
      <c r="J87" s="34">
        <v>22.7</v>
      </c>
      <c r="K87" s="34">
        <v>59</v>
      </c>
      <c r="L87" s="34">
        <v>17</v>
      </c>
      <c r="M87" s="34">
        <v>-6.8</v>
      </c>
      <c r="N87" s="34">
        <v>180</v>
      </c>
      <c r="O87" s="34">
        <v>2.9</v>
      </c>
      <c r="P87" s="34">
        <v>8.5</v>
      </c>
      <c r="Q87" s="34">
        <v>7</v>
      </c>
      <c r="R87" s="34">
        <v>6</v>
      </c>
      <c r="S87" s="34">
        <v>1</v>
      </c>
      <c r="T87" s="34">
        <v>2</v>
      </c>
      <c r="U87" s="34">
        <v>4</v>
      </c>
      <c r="V87" s="34">
        <v>0</v>
      </c>
      <c r="W87" s="34">
        <f t="shared" si="9"/>
        <v>20</v>
      </c>
      <c r="X87" s="34">
        <f t="shared" si="11"/>
        <v>0.7142857142857143</v>
      </c>
      <c r="Y87" s="41">
        <v>1820627</v>
      </c>
      <c r="Z87" s="41">
        <v>6400929</v>
      </c>
      <c r="AA87" s="41">
        <v>1730926</v>
      </c>
      <c r="AB87" s="34">
        <v>3023786</v>
      </c>
      <c r="AC87" s="34">
        <v>2521198</v>
      </c>
      <c r="AD87" s="34">
        <v>149089</v>
      </c>
      <c r="AE87" s="34">
        <v>347514</v>
      </c>
      <c r="AF87" s="34">
        <v>5985</v>
      </c>
      <c r="AG87" s="34">
        <v>454345</v>
      </c>
      <c r="AH87" s="44">
        <v>2682</v>
      </c>
    </row>
    <row r="88" spans="1:34" ht="17.25">
      <c r="A88" s="38">
        <v>37967</v>
      </c>
      <c r="B88" s="34">
        <v>846</v>
      </c>
      <c r="C88" s="34">
        <v>1079</v>
      </c>
      <c r="D88" s="34">
        <v>802</v>
      </c>
      <c r="E88" s="34">
        <v>31</v>
      </c>
      <c r="F88" s="34">
        <v>6.3</v>
      </c>
      <c r="G88" s="34">
        <v>12.4</v>
      </c>
      <c r="H88" s="34">
        <v>1</v>
      </c>
      <c r="I88" s="34">
        <f t="shared" si="10"/>
        <v>11.4</v>
      </c>
      <c r="J88" s="34">
        <v>9.6</v>
      </c>
      <c r="K88" s="34">
        <v>45</v>
      </c>
      <c r="L88" s="34">
        <v>9</v>
      </c>
      <c r="M88" s="34">
        <v>-6</v>
      </c>
      <c r="N88" s="34">
        <v>270.8</v>
      </c>
      <c r="O88" s="34">
        <v>3.1</v>
      </c>
      <c r="P88" s="34">
        <v>9.1</v>
      </c>
      <c r="Q88" s="34">
        <v>4</v>
      </c>
      <c r="R88" s="34">
        <v>3</v>
      </c>
      <c r="S88" s="34">
        <v>0</v>
      </c>
      <c r="T88" s="34">
        <v>2</v>
      </c>
      <c r="U88" s="34">
        <v>8</v>
      </c>
      <c r="V88" s="34">
        <v>0</v>
      </c>
      <c r="W88" s="34">
        <f t="shared" si="9"/>
        <v>17</v>
      </c>
      <c r="X88" s="34">
        <f t="shared" si="11"/>
        <v>0.54838709677419351</v>
      </c>
      <c r="Y88" s="41">
        <v>1814646</v>
      </c>
      <c r="Z88" s="41">
        <v>6389433</v>
      </c>
      <c r="AA88" s="41">
        <v>1744288</v>
      </c>
      <c r="AB88" s="34">
        <v>3024391</v>
      </c>
      <c r="AC88" s="34">
        <v>2522972</v>
      </c>
      <c r="AD88" s="34">
        <v>148291</v>
      </c>
      <c r="AE88" s="34">
        <v>347068</v>
      </c>
      <c r="AF88" s="34">
        <v>6060</v>
      </c>
      <c r="AG88" s="34">
        <v>454277</v>
      </c>
      <c r="AH88" s="44">
        <v>3384</v>
      </c>
    </row>
    <row r="89" spans="1:34" ht="17.25">
      <c r="A89" s="38">
        <v>37759</v>
      </c>
      <c r="B89" s="34">
        <v>822</v>
      </c>
      <c r="C89" s="34">
        <v>950</v>
      </c>
      <c r="D89" s="34">
        <v>692</v>
      </c>
      <c r="E89" s="34">
        <v>30</v>
      </c>
      <c r="F89" s="34">
        <v>13.3</v>
      </c>
      <c r="G89" s="34">
        <v>18.8</v>
      </c>
      <c r="H89" s="34">
        <v>8.4</v>
      </c>
      <c r="I89" s="34">
        <f t="shared" si="10"/>
        <v>10.4</v>
      </c>
      <c r="J89" s="34">
        <v>80.5</v>
      </c>
      <c r="K89" s="34">
        <v>55</v>
      </c>
      <c r="L89" s="34">
        <v>11</v>
      </c>
      <c r="M89" s="34">
        <v>2.9</v>
      </c>
      <c r="N89" s="34">
        <v>216</v>
      </c>
      <c r="O89" s="34">
        <v>3.1</v>
      </c>
      <c r="P89" s="34">
        <v>10.4</v>
      </c>
      <c r="Q89" s="34">
        <v>11</v>
      </c>
      <c r="R89" s="34">
        <v>0</v>
      </c>
      <c r="S89" s="34">
        <v>0</v>
      </c>
      <c r="T89" s="34">
        <v>0</v>
      </c>
      <c r="U89" s="34">
        <v>2</v>
      </c>
      <c r="V89" s="34">
        <v>2</v>
      </c>
      <c r="W89" s="34">
        <f t="shared" si="9"/>
        <v>15</v>
      </c>
      <c r="X89" s="34">
        <f t="shared" si="11"/>
        <v>0.5</v>
      </c>
      <c r="Y89" s="41">
        <v>1809520</v>
      </c>
      <c r="Z89" s="41">
        <v>6379315</v>
      </c>
      <c r="AA89" s="41">
        <v>1749781</v>
      </c>
      <c r="AB89" s="34">
        <v>3026957</v>
      </c>
      <c r="AC89" s="34">
        <v>2526122</v>
      </c>
      <c r="AD89" s="34">
        <v>147588</v>
      </c>
      <c r="AE89" s="34">
        <v>347044</v>
      </c>
      <c r="AF89" s="34">
        <v>6203</v>
      </c>
      <c r="AG89" s="34">
        <v>454604</v>
      </c>
      <c r="AH89" s="44">
        <v>3506</v>
      </c>
    </row>
    <row r="90" spans="1:34" ht="17.25">
      <c r="A90" s="38">
        <v>37579</v>
      </c>
      <c r="B90" s="34">
        <v>812</v>
      </c>
      <c r="C90" s="34">
        <v>1106</v>
      </c>
      <c r="D90" s="34">
        <v>722</v>
      </c>
      <c r="E90" s="34">
        <v>31</v>
      </c>
      <c r="F90" s="34">
        <v>18.899999999999999</v>
      </c>
      <c r="G90" s="34">
        <v>24.9</v>
      </c>
      <c r="H90" s="34">
        <v>13.6</v>
      </c>
      <c r="I90" s="34">
        <f t="shared" si="10"/>
        <v>11.299999999999999</v>
      </c>
      <c r="J90" s="34">
        <v>28.9</v>
      </c>
      <c r="K90" s="34">
        <v>53</v>
      </c>
      <c r="L90" s="34">
        <v>12</v>
      </c>
      <c r="M90" s="34">
        <v>7.5</v>
      </c>
      <c r="N90" s="34">
        <v>290.39999999999998</v>
      </c>
      <c r="O90" s="34">
        <v>3</v>
      </c>
      <c r="P90" s="34">
        <v>11.1</v>
      </c>
      <c r="Q90" s="34">
        <v>6</v>
      </c>
      <c r="R90" s="34">
        <v>0</v>
      </c>
      <c r="S90" s="34">
        <v>0</v>
      </c>
      <c r="T90" s="34">
        <v>0</v>
      </c>
      <c r="U90" s="34">
        <v>0</v>
      </c>
      <c r="V90" s="34">
        <v>1</v>
      </c>
      <c r="W90" s="34">
        <f t="shared" si="9"/>
        <v>7</v>
      </c>
      <c r="X90" s="34">
        <f t="shared" si="11"/>
        <v>0.22580645161290322</v>
      </c>
      <c r="Y90" s="41">
        <v>1804482</v>
      </c>
      <c r="Z90" s="41">
        <v>6370814</v>
      </c>
      <c r="AA90" s="41">
        <v>1755878</v>
      </c>
      <c r="AB90" s="34">
        <v>3030052</v>
      </c>
      <c r="AC90" s="34">
        <v>2529673</v>
      </c>
      <c r="AD90" s="34">
        <v>146961</v>
      </c>
      <c r="AE90" s="34">
        <v>347177</v>
      </c>
      <c r="AF90" s="34">
        <v>6241</v>
      </c>
      <c r="AG90" s="34">
        <v>454960</v>
      </c>
      <c r="AH90" s="44">
        <v>3669</v>
      </c>
    </row>
    <row r="91" spans="1:34" ht="17.25">
      <c r="A91" s="38">
        <v>37346</v>
      </c>
      <c r="B91" s="34">
        <v>780</v>
      </c>
      <c r="C91" s="34">
        <v>964</v>
      </c>
      <c r="D91" s="34">
        <v>680</v>
      </c>
      <c r="E91" s="34">
        <v>30</v>
      </c>
      <c r="F91" s="34">
        <v>23.6</v>
      </c>
      <c r="G91" s="34">
        <v>29.5</v>
      </c>
      <c r="H91" s="34">
        <v>18.899999999999999</v>
      </c>
      <c r="I91" s="34">
        <f t="shared" si="10"/>
        <v>10.600000000000001</v>
      </c>
      <c r="J91" s="34">
        <v>99</v>
      </c>
      <c r="K91" s="34">
        <v>60</v>
      </c>
      <c r="L91" s="34">
        <v>13</v>
      </c>
      <c r="M91" s="34">
        <v>14.4</v>
      </c>
      <c r="N91" s="34">
        <v>258.10000000000002</v>
      </c>
      <c r="O91" s="34">
        <v>2.5</v>
      </c>
      <c r="P91" s="34">
        <v>7.8</v>
      </c>
      <c r="Q91" s="34">
        <v>11</v>
      </c>
      <c r="R91" s="34">
        <v>0</v>
      </c>
      <c r="S91" s="34">
        <v>0</v>
      </c>
      <c r="T91" s="34">
        <v>0</v>
      </c>
      <c r="U91" s="34">
        <v>0</v>
      </c>
      <c r="V91" s="34">
        <v>4</v>
      </c>
      <c r="W91" s="34">
        <f t="shared" si="9"/>
        <v>15</v>
      </c>
      <c r="X91" s="34">
        <f t="shared" si="11"/>
        <v>0.5</v>
      </c>
      <c r="Y91" s="41">
        <v>1799651</v>
      </c>
      <c r="Z91" s="41">
        <v>6362353</v>
      </c>
      <c r="AA91" s="41">
        <v>1759561</v>
      </c>
      <c r="AB91" s="34">
        <v>3031607</v>
      </c>
      <c r="AC91" s="34">
        <v>2532002</v>
      </c>
      <c r="AD91" s="34">
        <v>146319</v>
      </c>
      <c r="AE91" s="34">
        <v>346993</v>
      </c>
      <c r="AF91" s="34">
        <v>6293</v>
      </c>
      <c r="AG91" s="34">
        <v>454760</v>
      </c>
      <c r="AH91" s="44">
        <v>3390</v>
      </c>
    </row>
    <row r="92" spans="1:34" ht="17.25">
      <c r="A92" s="38">
        <v>37075</v>
      </c>
      <c r="B92" s="34">
        <v>843</v>
      </c>
      <c r="C92" s="34">
        <v>957</v>
      </c>
      <c r="D92" s="34">
        <v>834</v>
      </c>
      <c r="E92" s="34">
        <v>31</v>
      </c>
      <c r="F92" s="34">
        <v>25.8</v>
      </c>
      <c r="G92" s="34">
        <v>30</v>
      </c>
      <c r="H92" s="34">
        <v>22.6</v>
      </c>
      <c r="I92" s="34">
        <f t="shared" si="10"/>
        <v>7.3999999999999986</v>
      </c>
      <c r="J92" s="34">
        <v>226</v>
      </c>
      <c r="K92" s="34">
        <v>71</v>
      </c>
      <c r="L92" s="34">
        <v>28</v>
      </c>
      <c r="M92" s="34">
        <v>19.600000000000001</v>
      </c>
      <c r="N92" s="34">
        <v>176.1</v>
      </c>
      <c r="O92" s="34">
        <v>2.8</v>
      </c>
      <c r="P92" s="34">
        <v>8</v>
      </c>
      <c r="Q92" s="34">
        <v>14</v>
      </c>
      <c r="R92" s="34">
        <v>0</v>
      </c>
      <c r="S92" s="34">
        <v>0</v>
      </c>
      <c r="T92" s="34">
        <v>0</v>
      </c>
      <c r="U92" s="34">
        <v>0</v>
      </c>
      <c r="V92" s="34">
        <v>2</v>
      </c>
      <c r="W92" s="34">
        <f t="shared" si="9"/>
        <v>16</v>
      </c>
      <c r="X92" s="34">
        <f t="shared" si="11"/>
        <v>0.5161290322580645</v>
      </c>
      <c r="Y92" s="41">
        <v>1794904</v>
      </c>
      <c r="Z92" s="41">
        <v>6355003</v>
      </c>
      <c r="AA92" s="41">
        <v>1764357</v>
      </c>
      <c r="AB92" s="34">
        <v>3035979</v>
      </c>
      <c r="AC92" s="34">
        <v>2536693</v>
      </c>
      <c r="AD92" s="34">
        <v>145674</v>
      </c>
      <c r="AE92" s="34">
        <v>347299</v>
      </c>
      <c r="AF92" s="34">
        <v>6313</v>
      </c>
      <c r="AG92" s="34">
        <v>455408</v>
      </c>
      <c r="AH92" s="44">
        <v>3647</v>
      </c>
    </row>
    <row r="93" spans="1:34" ht="17.25">
      <c r="A93" s="38">
        <v>36816</v>
      </c>
      <c r="B93" s="34">
        <v>902</v>
      </c>
      <c r="C93" s="34">
        <v>1181</v>
      </c>
      <c r="D93" s="34">
        <v>771</v>
      </c>
      <c r="E93" s="34">
        <v>31</v>
      </c>
      <c r="F93" s="34">
        <v>26.3</v>
      </c>
      <c r="G93" s="34">
        <v>30.8</v>
      </c>
      <c r="H93" s="34">
        <v>22.8</v>
      </c>
      <c r="I93" s="34">
        <f t="shared" si="10"/>
        <v>8</v>
      </c>
      <c r="J93" s="34">
        <v>72.900000000000006</v>
      </c>
      <c r="K93" s="34">
        <v>70</v>
      </c>
      <c r="L93" s="34">
        <v>29</v>
      </c>
      <c r="M93" s="34">
        <v>19.899999999999999</v>
      </c>
      <c r="N93" s="34">
        <v>207</v>
      </c>
      <c r="O93" s="34">
        <v>2.4</v>
      </c>
      <c r="P93" s="34">
        <v>8.1</v>
      </c>
      <c r="Q93" s="34">
        <v>10</v>
      </c>
      <c r="R93" s="34">
        <v>0</v>
      </c>
      <c r="S93" s="34">
        <v>0</v>
      </c>
      <c r="T93" s="34">
        <v>0</v>
      </c>
      <c r="U93" s="34">
        <v>0</v>
      </c>
      <c r="V93" s="34">
        <v>6</v>
      </c>
      <c r="W93" s="34">
        <f t="shared" si="9"/>
        <v>16</v>
      </c>
      <c r="X93" s="34">
        <f t="shared" si="11"/>
        <v>0.5161290322580645</v>
      </c>
      <c r="Y93" s="41">
        <v>1789206</v>
      </c>
      <c r="Z93" s="41">
        <v>6346329</v>
      </c>
      <c r="AA93" s="41">
        <v>1770463</v>
      </c>
      <c r="AB93" s="34">
        <v>3037031</v>
      </c>
      <c r="AC93" s="34">
        <v>2538475</v>
      </c>
      <c r="AD93" s="34">
        <v>144918</v>
      </c>
      <c r="AE93" s="34">
        <v>347273</v>
      </c>
      <c r="AF93" s="34">
        <v>6365</v>
      </c>
      <c r="AG93" s="34">
        <v>456160</v>
      </c>
      <c r="AH93" s="44">
        <v>3567</v>
      </c>
    </row>
    <row r="94" spans="1:34" ht="17.25">
      <c r="A94" s="38">
        <v>36813</v>
      </c>
      <c r="B94" s="34">
        <v>862</v>
      </c>
      <c r="C94" s="34">
        <v>1199</v>
      </c>
      <c r="D94" s="34">
        <v>706</v>
      </c>
      <c r="E94" s="34">
        <v>30</v>
      </c>
      <c r="F94" s="34">
        <v>22.4</v>
      </c>
      <c r="G94" s="34">
        <v>28.1</v>
      </c>
      <c r="H94" s="34">
        <v>17.5</v>
      </c>
      <c r="I94" s="34">
        <f t="shared" si="10"/>
        <v>10.600000000000001</v>
      </c>
      <c r="J94" s="34">
        <v>26</v>
      </c>
      <c r="K94" s="34">
        <v>56</v>
      </c>
      <c r="L94" s="34">
        <v>15</v>
      </c>
      <c r="M94" s="34">
        <v>12.4</v>
      </c>
      <c r="N94" s="34">
        <v>262.10000000000002</v>
      </c>
      <c r="O94" s="34">
        <v>2.2999999999999998</v>
      </c>
      <c r="P94" s="34">
        <v>6.7</v>
      </c>
      <c r="Q94" s="34">
        <v>4</v>
      </c>
      <c r="R94" s="34">
        <v>0</v>
      </c>
      <c r="S94" s="34">
        <v>0</v>
      </c>
      <c r="T94" s="34">
        <v>0</v>
      </c>
      <c r="U94" s="34">
        <v>0</v>
      </c>
      <c r="V94" s="34">
        <v>2</v>
      </c>
      <c r="W94" s="34">
        <f t="shared" si="9"/>
        <v>6</v>
      </c>
      <c r="X94" s="34">
        <f t="shared" si="11"/>
        <v>0.2</v>
      </c>
      <c r="Y94" s="41">
        <v>1783000</v>
      </c>
      <c r="Z94" s="41">
        <v>6336857</v>
      </c>
      <c r="AA94" s="41">
        <v>1776734</v>
      </c>
      <c r="AB94" s="34">
        <v>3043191</v>
      </c>
      <c r="AC94" s="34">
        <v>2544198</v>
      </c>
      <c r="AD94" s="34">
        <v>144271</v>
      </c>
      <c r="AE94" s="34">
        <v>348202</v>
      </c>
      <c r="AF94" s="34">
        <v>6520</v>
      </c>
      <c r="AG94" s="34">
        <v>456730</v>
      </c>
      <c r="AH94" s="44">
        <v>3711</v>
      </c>
    </row>
    <row r="95" spans="1:34" ht="17.25">
      <c r="A95" s="38">
        <v>36876</v>
      </c>
      <c r="B95" s="34">
        <v>864</v>
      </c>
      <c r="C95" s="34">
        <v>1194</v>
      </c>
      <c r="D95" s="34">
        <v>734</v>
      </c>
      <c r="E95" s="34">
        <v>31</v>
      </c>
      <c r="F95" s="34">
        <v>15.5</v>
      </c>
      <c r="G95" s="34">
        <v>21.2</v>
      </c>
      <c r="H95" s="34">
        <v>10.8</v>
      </c>
      <c r="I95" s="34">
        <f t="shared" si="10"/>
        <v>10.399999999999999</v>
      </c>
      <c r="J95" s="34">
        <v>81.5</v>
      </c>
      <c r="K95" s="34">
        <v>61</v>
      </c>
      <c r="L95" s="34">
        <v>17</v>
      </c>
      <c r="M95" s="34">
        <v>7.1</v>
      </c>
      <c r="N95" s="34">
        <v>239.7</v>
      </c>
      <c r="O95" s="34">
        <v>2.2999999999999998</v>
      </c>
      <c r="P95" s="34">
        <v>8.6</v>
      </c>
      <c r="Q95" s="34">
        <v>7</v>
      </c>
      <c r="R95" s="34">
        <v>2</v>
      </c>
      <c r="S95" s="34">
        <v>0</v>
      </c>
      <c r="T95" s="34">
        <v>0</v>
      </c>
      <c r="U95" s="34">
        <v>0</v>
      </c>
      <c r="V95" s="34">
        <v>1</v>
      </c>
      <c r="W95" s="34">
        <f t="shared" si="9"/>
        <v>10</v>
      </c>
      <c r="X95" s="34">
        <f t="shared" si="11"/>
        <v>0.32258064516129031</v>
      </c>
      <c r="Y95" s="41">
        <v>1776783</v>
      </c>
      <c r="Z95" s="41">
        <v>6327048</v>
      </c>
      <c r="AA95" s="41">
        <v>1782321</v>
      </c>
      <c r="AB95" s="34">
        <v>3046176</v>
      </c>
      <c r="AC95" s="34">
        <v>2547751</v>
      </c>
      <c r="AD95" s="34">
        <v>143470</v>
      </c>
      <c r="AE95" s="34">
        <v>348347</v>
      </c>
      <c r="AF95" s="34">
        <v>6608</v>
      </c>
      <c r="AG95" s="34">
        <v>455835</v>
      </c>
      <c r="AH95" s="44">
        <v>3820</v>
      </c>
    </row>
    <row r="96" spans="1:34" ht="17.25">
      <c r="A96" s="38">
        <v>36726</v>
      </c>
      <c r="B96" s="34">
        <v>840</v>
      </c>
      <c r="C96" s="34">
        <v>1155</v>
      </c>
      <c r="D96" s="34">
        <v>718</v>
      </c>
      <c r="E96" s="34">
        <v>30</v>
      </c>
      <c r="F96" s="34">
        <v>8.9</v>
      </c>
      <c r="G96" s="34">
        <v>12.7</v>
      </c>
      <c r="H96" s="34">
        <v>5.9</v>
      </c>
      <c r="I96" s="34">
        <f t="shared" si="10"/>
        <v>6.7999999999999989</v>
      </c>
      <c r="J96" s="34">
        <v>104.6</v>
      </c>
      <c r="K96" s="34">
        <v>74</v>
      </c>
      <c r="L96" s="34">
        <v>23</v>
      </c>
      <c r="M96" s="34">
        <v>4</v>
      </c>
      <c r="N96" s="34">
        <v>109</v>
      </c>
      <c r="O96" s="34">
        <v>2.7</v>
      </c>
      <c r="P96" s="34">
        <v>7.7</v>
      </c>
      <c r="Q96" s="34">
        <v>14</v>
      </c>
      <c r="R96" s="34">
        <v>1</v>
      </c>
      <c r="S96" s="34">
        <v>0</v>
      </c>
      <c r="T96" s="34">
        <v>2</v>
      </c>
      <c r="U96" s="34">
        <v>0</v>
      </c>
      <c r="V96" s="34">
        <v>0</v>
      </c>
      <c r="W96" s="34">
        <f t="shared" si="9"/>
        <v>17</v>
      </c>
      <c r="X96" s="34">
        <f t="shared" si="11"/>
        <v>0.56666666666666665</v>
      </c>
      <c r="Y96" s="41">
        <v>1770637</v>
      </c>
      <c r="Z96" s="41">
        <v>6318753</v>
      </c>
      <c r="AA96" s="41">
        <v>1787198</v>
      </c>
      <c r="AB96" s="34">
        <v>3052968</v>
      </c>
      <c r="AC96" s="34">
        <v>2554995</v>
      </c>
      <c r="AD96" s="34">
        <v>142822</v>
      </c>
      <c r="AE96" s="34">
        <v>348469</v>
      </c>
      <c r="AF96" s="34">
        <v>6682</v>
      </c>
      <c r="AG96" s="34">
        <v>454959</v>
      </c>
      <c r="AH96" s="44">
        <v>3794</v>
      </c>
    </row>
    <row r="97" spans="1:34" ht="18" thickBot="1">
      <c r="A97" s="39">
        <v>36762</v>
      </c>
      <c r="B97" s="36">
        <v>838</v>
      </c>
      <c r="C97" s="36">
        <v>1175</v>
      </c>
      <c r="D97" s="36">
        <v>740</v>
      </c>
      <c r="E97" s="36">
        <v>31</v>
      </c>
      <c r="F97" s="36">
        <v>1.6</v>
      </c>
      <c r="G97" s="36">
        <v>6</v>
      </c>
      <c r="H97" s="36">
        <v>-2.1</v>
      </c>
      <c r="I97" s="36">
        <f t="shared" si="10"/>
        <v>8.1</v>
      </c>
      <c r="J97" s="36">
        <v>29.1</v>
      </c>
      <c r="K97" s="36">
        <v>60</v>
      </c>
      <c r="L97" s="36">
        <v>19</v>
      </c>
      <c r="M97" s="36">
        <v>-5.9</v>
      </c>
      <c r="N97" s="36">
        <v>177.8</v>
      </c>
      <c r="O97" s="36">
        <v>2.2999999999999998</v>
      </c>
      <c r="P97" s="36">
        <v>8</v>
      </c>
      <c r="Q97" s="36">
        <v>9</v>
      </c>
      <c r="R97" s="36">
        <v>11</v>
      </c>
      <c r="S97" s="36">
        <v>0</v>
      </c>
      <c r="T97" s="36">
        <v>5</v>
      </c>
      <c r="U97" s="36">
        <v>0</v>
      </c>
      <c r="V97" s="36">
        <v>1</v>
      </c>
      <c r="W97" s="36">
        <f t="shared" si="9"/>
        <v>26</v>
      </c>
      <c r="X97" s="36">
        <f t="shared" si="11"/>
        <v>0.83870967741935487</v>
      </c>
      <c r="Y97" s="42">
        <v>1763921</v>
      </c>
      <c r="Z97" s="42">
        <v>6305596</v>
      </c>
      <c r="AA97" s="42">
        <v>1792480</v>
      </c>
      <c r="AB97" s="36">
        <v>3056588</v>
      </c>
      <c r="AC97" s="36">
        <v>2560154</v>
      </c>
      <c r="AD97" s="36">
        <v>141927</v>
      </c>
      <c r="AE97" s="36">
        <v>347765</v>
      </c>
      <c r="AF97" s="36">
        <v>6742</v>
      </c>
      <c r="AG97" s="36">
        <v>453409</v>
      </c>
      <c r="AH97" s="45">
        <v>3528</v>
      </c>
    </row>
    <row r="98" spans="1:34" ht="17.25">
      <c r="B98" s="1"/>
      <c r="C98" s="1"/>
      <c r="D98" s="1"/>
    </row>
    <row r="99" spans="1:34" ht="17.25">
      <c r="B99" s="1"/>
      <c r="C99" s="1"/>
      <c r="D99" s="1"/>
    </row>
    <row r="100" spans="1:34" ht="17.25">
      <c r="B100" s="1"/>
      <c r="C100" s="1"/>
      <c r="D100" s="1"/>
    </row>
    <row r="101" spans="1:34" ht="17.25">
      <c r="B101" s="1"/>
      <c r="C101" s="1"/>
      <c r="D101" s="1"/>
    </row>
    <row r="102" spans="1:34" ht="17.25">
      <c r="B102" s="1"/>
      <c r="C102" s="1"/>
      <c r="D102" s="1"/>
    </row>
    <row r="103" spans="1:34" ht="17.25">
      <c r="B103" s="1"/>
      <c r="C103" s="1"/>
      <c r="D103" s="1"/>
    </row>
    <row r="104" spans="1:34" ht="17.25">
      <c r="B104" s="1"/>
      <c r="C104" s="1"/>
      <c r="D104" s="1"/>
    </row>
    <row r="105" spans="1:34" ht="17.25">
      <c r="B105" s="1"/>
      <c r="C105" s="1"/>
      <c r="D105" s="1"/>
    </row>
    <row r="106" spans="1:34" ht="17.25">
      <c r="B106" s="1"/>
      <c r="C106" s="1"/>
      <c r="D106" s="1"/>
    </row>
    <row r="107" spans="1:34" ht="17.25">
      <c r="B107" s="1"/>
      <c r="C107" s="1"/>
      <c r="D107" s="1"/>
    </row>
    <row r="108" spans="1:34" ht="17.25">
      <c r="B108" s="1"/>
      <c r="C108" s="1"/>
      <c r="D108" s="1"/>
    </row>
    <row r="109" spans="1:34" ht="17.25">
      <c r="B109" s="1"/>
      <c r="C109" s="1"/>
      <c r="D109" s="1"/>
    </row>
    <row r="110" spans="1:34" ht="17.25">
      <c r="B110" s="1"/>
      <c r="C110" s="1"/>
      <c r="D110" s="1"/>
    </row>
    <row r="111" spans="1:34" ht="17.25">
      <c r="B111" s="1"/>
      <c r="C111" s="1"/>
      <c r="D111" s="1"/>
    </row>
    <row r="112" spans="1:34" ht="17.25">
      <c r="B112" s="1"/>
      <c r="C112" s="1"/>
      <c r="D112" s="1"/>
    </row>
    <row r="113" spans="2:4" s="27" customFormat="1" ht="17.25">
      <c r="B113" s="1"/>
      <c r="C113" s="1"/>
      <c r="D113" s="1"/>
    </row>
    <row r="114" spans="2:4" s="27" customFormat="1" ht="17.25">
      <c r="B114" s="1"/>
      <c r="C114" s="1"/>
      <c r="D114" s="1"/>
    </row>
    <row r="115" spans="2:4" s="27" customFormat="1" ht="17.25">
      <c r="B115" s="1"/>
      <c r="C115" s="1"/>
      <c r="D115" s="1"/>
    </row>
    <row r="116" spans="2:4" s="27" customFormat="1" ht="17.25">
      <c r="B116" s="1"/>
      <c r="C116" s="1"/>
      <c r="D116" s="1"/>
    </row>
    <row r="117" spans="2:4" s="27" customFormat="1" ht="17.25">
      <c r="B117" s="1"/>
      <c r="C117" s="1"/>
      <c r="D117" s="1"/>
    </row>
    <row r="118" spans="2:4" s="27" customFormat="1" ht="17.25">
      <c r="B118" s="1"/>
      <c r="C118" s="1"/>
      <c r="D118" s="1"/>
    </row>
    <row r="119" spans="2:4" s="27" customFormat="1" ht="17.25">
      <c r="B119" s="1"/>
      <c r="C119" s="1"/>
      <c r="D119" s="1"/>
    </row>
    <row r="120" spans="2:4" s="27" customFormat="1" ht="17.25">
      <c r="B120" s="1"/>
      <c r="C120" s="1"/>
      <c r="D120" s="1"/>
    </row>
    <row r="121" spans="2:4" s="27" customFormat="1" ht="17.25">
      <c r="B121" s="1"/>
      <c r="C121" s="1"/>
      <c r="D121" s="1"/>
    </row>
    <row r="122" spans="2:4" s="27" customFormat="1" ht="17.25">
      <c r="B122" s="1"/>
      <c r="C122" s="1"/>
      <c r="D122" s="1"/>
    </row>
    <row r="123" spans="2:4" s="27" customFormat="1" ht="17.25">
      <c r="B123" s="1"/>
      <c r="C123" s="1"/>
      <c r="D123" s="1"/>
    </row>
    <row r="124" spans="2:4" s="27" customFormat="1" ht="17.25">
      <c r="B124" s="1"/>
      <c r="C124" s="1"/>
      <c r="D124" s="1"/>
    </row>
    <row r="125" spans="2:4" s="27" customFormat="1" ht="17.25">
      <c r="B125" s="1"/>
      <c r="C125" s="1"/>
      <c r="D125" s="1"/>
    </row>
    <row r="126" spans="2:4" s="27" customFormat="1" ht="17.25">
      <c r="B126" s="1"/>
      <c r="C126" s="1"/>
      <c r="D126" s="1"/>
    </row>
    <row r="127" spans="2:4" s="27" customFormat="1" ht="17.25">
      <c r="B127" s="1"/>
      <c r="C127" s="1"/>
      <c r="D127" s="1"/>
    </row>
    <row r="128" spans="2:4" s="27" customFormat="1" ht="17.25">
      <c r="B128" s="1"/>
      <c r="C128" s="1"/>
      <c r="D128" s="1"/>
    </row>
    <row r="129" spans="1:34" ht="17.25">
      <c r="B129" s="1"/>
      <c r="C129" s="1"/>
      <c r="D129" s="1"/>
    </row>
    <row r="130" spans="1:34" ht="17.25">
      <c r="B130" s="1"/>
      <c r="C130" s="1"/>
      <c r="D130" s="1"/>
    </row>
    <row r="131" spans="1:34" ht="17.25">
      <c r="B131" s="1"/>
      <c r="C131" s="1"/>
      <c r="D131" s="1"/>
    </row>
    <row r="132" spans="1:34" ht="17.25">
      <c r="B132" s="1"/>
      <c r="C132" s="1"/>
      <c r="D132" s="1"/>
    </row>
    <row r="133" spans="1:34" ht="17.25">
      <c r="B133" s="1"/>
      <c r="C133" s="1"/>
      <c r="D133" s="1"/>
    </row>
    <row r="134" spans="1:34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</sheetData>
  <phoneticPr fontId="11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A39"/>
  <sheetViews>
    <sheetView topLeftCell="A7" zoomScaleNormal="125" zoomScalePageLayoutView="125" workbookViewId="0">
      <selection activeCell="B1" sqref="B1"/>
    </sheetView>
  </sheetViews>
  <sheetFormatPr defaultColWidth="11.5546875" defaultRowHeight="17.25"/>
  <sheetData>
    <row r="1" spans="1:1" ht="18.75">
      <c r="A1" s="21" t="s">
        <v>21</v>
      </c>
    </row>
    <row r="2" spans="1:1" ht="18.75">
      <c r="A2" s="21" t="s">
        <v>22</v>
      </c>
    </row>
    <row r="3" spans="1:1" ht="18.75">
      <c r="A3" s="21" t="s">
        <v>207</v>
      </c>
    </row>
    <row r="4" spans="1:1" ht="18.75">
      <c r="A4" s="21" t="s">
        <v>208</v>
      </c>
    </row>
    <row r="5" spans="1:1" ht="18.75">
      <c r="A5" s="21" t="s">
        <v>209</v>
      </c>
    </row>
    <row r="6" spans="1:1" ht="18.75">
      <c r="A6" s="21" t="s">
        <v>210</v>
      </c>
    </row>
    <row r="7" spans="1:1" ht="18.75">
      <c r="A7" s="21" t="s">
        <v>211</v>
      </c>
    </row>
    <row r="8" spans="1:1" ht="18.75">
      <c r="A8" s="21" t="s">
        <v>212</v>
      </c>
    </row>
    <row r="9" spans="1:1" ht="18.75">
      <c r="A9" s="21" t="s">
        <v>213</v>
      </c>
    </row>
    <row r="10" spans="1:1" ht="18.75">
      <c r="A10" s="21" t="s">
        <v>56</v>
      </c>
    </row>
    <row r="11" spans="1:1" ht="18.75">
      <c r="A11" s="21" t="s">
        <v>24</v>
      </c>
    </row>
    <row r="12" spans="1:1" ht="18.75">
      <c r="A12" s="21" t="s">
        <v>18</v>
      </c>
    </row>
    <row r="13" spans="1:1" ht="18.75">
      <c r="A13" s="21" t="s">
        <v>17</v>
      </c>
    </row>
    <row r="14" spans="1:1" ht="18.75">
      <c r="A14" s="21" t="s">
        <v>19</v>
      </c>
    </row>
    <row r="15" spans="1:1" ht="18.75">
      <c r="A15" s="21" t="s">
        <v>214</v>
      </c>
    </row>
    <row r="16" spans="1:1" ht="18.75">
      <c r="A16" s="21" t="s">
        <v>215</v>
      </c>
    </row>
    <row r="17" spans="1:1" ht="18.75">
      <c r="A17" s="21" t="s">
        <v>216</v>
      </c>
    </row>
    <row r="18" spans="1:1" ht="18.75">
      <c r="A18" s="21" t="s">
        <v>217</v>
      </c>
    </row>
    <row r="19" spans="1:1" ht="18.75">
      <c r="A19" s="21" t="s">
        <v>218</v>
      </c>
    </row>
    <row r="20" spans="1:1" ht="18.75">
      <c r="A20" s="21" t="s">
        <v>219</v>
      </c>
    </row>
    <row r="21" spans="1:1" ht="18.75">
      <c r="A21" s="21" t="s">
        <v>220</v>
      </c>
    </row>
    <row r="22" spans="1:1" ht="18.75">
      <c r="A22" s="21" t="s">
        <v>221</v>
      </c>
    </row>
    <row r="23" spans="1:1" ht="18.75">
      <c r="A23" s="21" t="s">
        <v>222</v>
      </c>
    </row>
    <row r="24" spans="1:1" ht="18.75">
      <c r="A24" s="21" t="s">
        <v>223</v>
      </c>
    </row>
    <row r="25" spans="1:1" ht="18.75">
      <c r="A25" s="21" t="s">
        <v>224</v>
      </c>
    </row>
    <row r="26" spans="1:1" ht="18.75">
      <c r="A26" s="21" t="s">
        <v>225</v>
      </c>
    </row>
    <row r="27" spans="1:1" ht="18.75">
      <c r="A27" s="21" t="s">
        <v>226</v>
      </c>
    </row>
    <row r="28" spans="1:1" ht="18.75">
      <c r="A28" s="21" t="s">
        <v>227</v>
      </c>
    </row>
    <row r="29" spans="1:1" ht="18.75">
      <c r="A29" s="21" t="s">
        <v>22</v>
      </c>
    </row>
    <row r="30" spans="1:1" ht="18.75">
      <c r="A30" s="21" t="s">
        <v>228</v>
      </c>
    </row>
    <row r="31" spans="1:1" ht="18.75">
      <c r="A31" s="21" t="s">
        <v>229</v>
      </c>
    </row>
    <row r="32" spans="1:1" ht="18.75">
      <c r="A32" s="21" t="s">
        <v>230</v>
      </c>
    </row>
    <row r="33" spans="1:1" ht="18.75">
      <c r="A33" s="21" t="s">
        <v>231</v>
      </c>
    </row>
    <row r="34" spans="1:1" ht="18.75">
      <c r="A34" s="21" t="s">
        <v>22</v>
      </c>
    </row>
    <row r="35" spans="1:1" ht="18.75">
      <c r="A35" s="21"/>
    </row>
    <row r="36" spans="1:1" ht="18.75">
      <c r="A36" s="21"/>
    </row>
    <row r="38" spans="1:1" ht="18.75">
      <c r="A38" s="21"/>
    </row>
    <row r="39" spans="1:1" ht="18.75">
      <c r="A39" s="2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L1031"/>
  <sheetViews>
    <sheetView zoomScaleNormal="125" zoomScalePageLayoutView="125" workbookViewId="0">
      <selection activeCell="G92" sqref="G92"/>
    </sheetView>
  </sheetViews>
  <sheetFormatPr defaultColWidth="13.44140625" defaultRowHeight="17.25"/>
  <cols>
    <col min="1" max="1" width="6.88671875" customWidth="1"/>
    <col min="2" max="2" width="5.88671875" customWidth="1"/>
    <col min="3" max="3" width="4.6640625" customWidth="1"/>
    <col min="4" max="4" width="8" customWidth="1"/>
    <col min="5" max="5" width="4.6640625" customWidth="1"/>
    <col min="6" max="6" width="13.33203125" customWidth="1"/>
    <col min="7" max="7" width="10.44140625" customWidth="1"/>
    <col min="8" max="8" width="11.33203125" customWidth="1"/>
    <col min="9" max="9" width="8.88671875" customWidth="1"/>
    <col min="10" max="10" width="7.44140625" customWidth="1"/>
    <col min="11" max="11" width="10.33203125" customWidth="1"/>
    <col min="12" max="12" width="7.6640625" customWidth="1"/>
    <col min="13" max="16384" width="13.44140625" style="27"/>
  </cols>
  <sheetData>
    <row r="1" spans="1:12" ht="18" thickBot="1">
      <c r="A1" s="28" t="s">
        <v>11</v>
      </c>
      <c r="B1" s="28" t="s">
        <v>10</v>
      </c>
      <c r="C1" s="30" t="s">
        <v>8</v>
      </c>
      <c r="D1" s="30" t="s">
        <v>77</v>
      </c>
      <c r="E1" s="30" t="s">
        <v>97</v>
      </c>
      <c r="F1" s="30" t="s">
        <v>70</v>
      </c>
      <c r="G1" s="30" t="s">
        <v>176</v>
      </c>
      <c r="H1" s="53" t="s">
        <v>177</v>
      </c>
      <c r="I1" s="32" t="s">
        <v>205</v>
      </c>
      <c r="J1" s="32" t="s">
        <v>206</v>
      </c>
      <c r="K1" s="32" t="s">
        <v>81</v>
      </c>
      <c r="L1" s="33" t="s">
        <v>79</v>
      </c>
    </row>
    <row r="2" spans="1:12" s="25" customFormat="1">
      <c r="A2" s="34">
        <v>803</v>
      </c>
      <c r="B2" s="34">
        <v>843</v>
      </c>
      <c r="C2" s="34">
        <v>28</v>
      </c>
      <c r="D2" s="34">
        <v>46</v>
      </c>
      <c r="E2" s="34">
        <v>224.2</v>
      </c>
      <c r="F2" s="34">
        <v>8.4</v>
      </c>
      <c r="G2" s="52">
        <v>5</v>
      </c>
      <c r="H2" s="34">
        <v>16</v>
      </c>
      <c r="I2" s="57">
        <v>6.3743334608076152</v>
      </c>
      <c r="J2" s="57">
        <v>5.5869831647671884</v>
      </c>
      <c r="K2" s="34">
        <v>3393</v>
      </c>
      <c r="L2" s="43">
        <v>2604</v>
      </c>
    </row>
    <row r="3" spans="1:12" s="25" customFormat="1">
      <c r="A3" s="34">
        <v>862</v>
      </c>
      <c r="B3" s="34">
        <v>979</v>
      </c>
      <c r="C3" s="34">
        <v>31</v>
      </c>
      <c r="D3" s="34">
        <v>56</v>
      </c>
      <c r="E3" s="34">
        <v>187.3</v>
      </c>
      <c r="F3" s="34">
        <v>8.3000000000000007</v>
      </c>
      <c r="G3" s="52">
        <v>5.39</v>
      </c>
      <c r="H3" s="34">
        <v>10</v>
      </c>
      <c r="I3" s="57">
        <v>6.3752093329980619</v>
      </c>
      <c r="J3" s="57">
        <v>5.5862395048345652</v>
      </c>
      <c r="K3" s="34">
        <v>3409</v>
      </c>
      <c r="L3" s="44">
        <v>2559</v>
      </c>
    </row>
    <row r="4" spans="1:12" s="25" customFormat="1">
      <c r="A4" s="34">
        <v>884</v>
      </c>
      <c r="B4" s="34">
        <v>969</v>
      </c>
      <c r="C4" s="34">
        <v>30</v>
      </c>
      <c r="D4" s="34">
        <v>50</v>
      </c>
      <c r="E4" s="34">
        <v>208.1</v>
      </c>
      <c r="F4" s="34">
        <v>10.9</v>
      </c>
      <c r="G4" s="52">
        <v>3.2083333333333335</v>
      </c>
      <c r="H4" s="34">
        <v>4</v>
      </c>
      <c r="I4" s="57">
        <v>6.3761802541184718</v>
      </c>
      <c r="J4" s="57">
        <v>5.5856490709451361</v>
      </c>
      <c r="K4" s="34">
        <v>3398</v>
      </c>
      <c r="L4" s="44">
        <v>3184</v>
      </c>
    </row>
    <row r="5" spans="1:12" s="25" customFormat="1">
      <c r="A5" s="34">
        <v>895</v>
      </c>
      <c r="B5" s="34">
        <v>953</v>
      </c>
      <c r="C5" s="34">
        <v>31</v>
      </c>
      <c r="D5" s="34">
        <v>58</v>
      </c>
      <c r="E5" s="34">
        <v>213.8</v>
      </c>
      <c r="F5" s="34">
        <v>8.6999999999999993</v>
      </c>
      <c r="G5" s="52">
        <v>12.2125</v>
      </c>
      <c r="H5" s="34">
        <v>9</v>
      </c>
      <c r="I5" s="57">
        <v>6.3771437245710523</v>
      </c>
      <c r="J5" s="57">
        <v>5.5853411410576941</v>
      </c>
      <c r="K5" s="34">
        <v>3423</v>
      </c>
      <c r="L5" s="44">
        <v>3391</v>
      </c>
    </row>
    <row r="6" spans="1:12" s="25" customFormat="1">
      <c r="A6" s="34">
        <v>788</v>
      </c>
      <c r="B6" s="34">
        <v>780</v>
      </c>
      <c r="C6" s="34">
        <v>30</v>
      </c>
      <c r="D6" s="34">
        <v>65</v>
      </c>
      <c r="E6" s="34">
        <v>173.8</v>
      </c>
      <c r="F6" s="34">
        <v>7.5</v>
      </c>
      <c r="G6" s="52">
        <v>15</v>
      </c>
      <c r="H6" s="34">
        <v>11</v>
      </c>
      <c r="I6" s="57">
        <v>6.3783960838126124</v>
      </c>
      <c r="J6" s="57">
        <v>5.5850431549059421</v>
      </c>
      <c r="K6" s="34">
        <v>3421</v>
      </c>
      <c r="L6" s="44">
        <v>3836</v>
      </c>
    </row>
    <row r="7" spans="1:12" s="25" customFormat="1">
      <c r="A7" s="34">
        <v>825</v>
      </c>
      <c r="B7" s="34">
        <v>851</v>
      </c>
      <c r="C7" s="34">
        <v>31</v>
      </c>
      <c r="D7" s="34">
        <v>78</v>
      </c>
      <c r="E7" s="34">
        <v>78.7</v>
      </c>
      <c r="F7" s="34">
        <v>7.9</v>
      </c>
      <c r="G7" s="52">
        <v>27.936842105263157</v>
      </c>
      <c r="H7" s="34">
        <v>10</v>
      </c>
      <c r="I7" s="57">
        <v>6.3787424741061916</v>
      </c>
      <c r="J7" s="57">
        <v>5.5849065095590182</v>
      </c>
      <c r="K7" s="34">
        <v>3437</v>
      </c>
      <c r="L7" s="44">
        <v>3903</v>
      </c>
    </row>
    <row r="8" spans="1:12" s="25" customFormat="1">
      <c r="A8" s="34">
        <v>912</v>
      </c>
      <c r="B8" s="34">
        <v>889</v>
      </c>
      <c r="C8" s="34">
        <v>31</v>
      </c>
      <c r="D8" s="34">
        <v>69</v>
      </c>
      <c r="E8" s="34">
        <v>196.6</v>
      </c>
      <c r="F8" s="34">
        <v>8.6</v>
      </c>
      <c r="G8" s="52">
        <v>19.323076923076922</v>
      </c>
      <c r="H8" s="34">
        <v>5</v>
      </c>
      <c r="I8" s="57">
        <v>6.378950139449719</v>
      </c>
      <c r="J8" s="57">
        <v>5.5837336585341912</v>
      </c>
      <c r="K8" s="34">
        <v>3454</v>
      </c>
      <c r="L8" s="44">
        <v>3952</v>
      </c>
    </row>
    <row r="9" spans="1:12" s="25" customFormat="1">
      <c r="A9" s="34">
        <v>858</v>
      </c>
      <c r="B9" s="34">
        <v>851</v>
      </c>
      <c r="C9" s="34">
        <v>30</v>
      </c>
      <c r="D9" s="34">
        <v>64</v>
      </c>
      <c r="E9" s="34">
        <v>184.6</v>
      </c>
      <c r="F9" s="34">
        <v>6.6</v>
      </c>
      <c r="G9" s="52">
        <v>14.171428571428573</v>
      </c>
      <c r="H9" s="34">
        <v>0</v>
      </c>
      <c r="I9" s="57">
        <v>6.3791876347748255</v>
      </c>
      <c r="J9" s="57">
        <v>5.5827642621946048</v>
      </c>
      <c r="K9" s="34">
        <v>3464</v>
      </c>
      <c r="L9" s="44">
        <v>3673</v>
      </c>
    </row>
    <row r="10" spans="1:12" s="25" customFormat="1">
      <c r="A10" s="34">
        <v>785</v>
      </c>
      <c r="B10" s="34">
        <v>885</v>
      </c>
      <c r="C10" s="34">
        <v>31</v>
      </c>
      <c r="D10" s="34">
        <v>62</v>
      </c>
      <c r="E10" s="34">
        <v>185.1</v>
      </c>
      <c r="F10" s="34">
        <v>7.2</v>
      </c>
      <c r="G10" s="52">
        <v>8.36</v>
      </c>
      <c r="H10" s="34">
        <v>2</v>
      </c>
      <c r="I10" s="57">
        <v>6.3795964610439144</v>
      </c>
      <c r="J10" s="57">
        <v>5.582454279336412</v>
      </c>
      <c r="K10" s="34">
        <v>3476</v>
      </c>
      <c r="L10" s="44">
        <v>3529</v>
      </c>
    </row>
    <row r="11" spans="1:12" s="25" customFormat="1">
      <c r="A11" s="34">
        <v>867</v>
      </c>
      <c r="B11" s="34">
        <v>922</v>
      </c>
      <c r="C11" s="34">
        <v>30</v>
      </c>
      <c r="D11" s="34">
        <v>58</v>
      </c>
      <c r="E11" s="34">
        <v>169.7</v>
      </c>
      <c r="F11" s="34">
        <v>8.4</v>
      </c>
      <c r="G11" s="52">
        <v>3.2666666666666671</v>
      </c>
      <c r="H11" s="34">
        <v>10</v>
      </c>
      <c r="I11" s="57">
        <v>6.3763068075756051</v>
      </c>
      <c r="J11" s="57">
        <v>5.580899897579914</v>
      </c>
      <c r="K11" s="34">
        <v>3468</v>
      </c>
      <c r="L11" s="44">
        <v>3682</v>
      </c>
    </row>
    <row r="12" spans="1:12" s="25" customFormat="1" ht="18" thickBot="1">
      <c r="A12" s="36">
        <v>1033</v>
      </c>
      <c r="B12" s="36">
        <v>1014</v>
      </c>
      <c r="C12" s="36">
        <v>31</v>
      </c>
      <c r="D12" s="36">
        <v>56</v>
      </c>
      <c r="E12" s="36">
        <v>157</v>
      </c>
      <c r="F12" s="36">
        <v>8.1999999999999993</v>
      </c>
      <c r="G12" s="52">
        <v>1.9923076923076921</v>
      </c>
      <c r="H12" s="34">
        <v>11</v>
      </c>
      <c r="I12" s="57">
        <v>6.3756952477331303</v>
      </c>
      <c r="J12" s="57">
        <v>5.578922154024097</v>
      </c>
      <c r="K12" s="36">
        <v>3456</v>
      </c>
      <c r="L12" s="44">
        <v>3679</v>
      </c>
    </row>
    <row r="13" spans="1:12" s="25" customFormat="1" ht="18" thickBot="1">
      <c r="A13" s="35">
        <v>814</v>
      </c>
      <c r="B13" s="35">
        <v>722</v>
      </c>
      <c r="C13" s="35">
        <v>31</v>
      </c>
      <c r="D13" s="35">
        <v>50</v>
      </c>
      <c r="E13" s="35">
        <v>210.6</v>
      </c>
      <c r="F13" s="35">
        <v>8.1</v>
      </c>
      <c r="G13" s="52">
        <v>1.9000000000000001</v>
      </c>
      <c r="H13" s="34">
        <v>14</v>
      </c>
      <c r="I13" s="57">
        <v>6.3773962339746797</v>
      </c>
      <c r="J13" s="57">
        <v>5.578234520282229</v>
      </c>
      <c r="K13" s="35">
        <v>3470</v>
      </c>
      <c r="L13" s="45">
        <v>3651</v>
      </c>
    </row>
    <row r="14" spans="1:12" s="25" customFormat="1">
      <c r="A14" s="34">
        <v>771</v>
      </c>
      <c r="B14" s="34">
        <v>784</v>
      </c>
      <c r="C14" s="34">
        <v>28</v>
      </c>
      <c r="D14" s="34">
        <v>57</v>
      </c>
      <c r="E14" s="34">
        <v>125.6</v>
      </c>
      <c r="F14" s="34">
        <v>11.9</v>
      </c>
      <c r="G14" s="52">
        <v>5.2714285714285714</v>
      </c>
      <c r="H14" s="34">
        <v>14</v>
      </c>
      <c r="I14" s="57">
        <v>6.3781897895108601</v>
      </c>
      <c r="J14" s="57">
        <v>5.5771550336313442</v>
      </c>
      <c r="K14" s="34">
        <v>3476</v>
      </c>
      <c r="L14" s="43">
        <v>3108</v>
      </c>
    </row>
    <row r="15" spans="1:12" s="25" customFormat="1">
      <c r="A15" s="34">
        <v>862</v>
      </c>
      <c r="B15" s="34">
        <v>829</v>
      </c>
      <c r="C15" s="34">
        <v>31</v>
      </c>
      <c r="D15" s="34">
        <v>52</v>
      </c>
      <c r="E15" s="34">
        <v>202.7</v>
      </c>
      <c r="F15" s="34">
        <v>8.8000000000000007</v>
      </c>
      <c r="G15" s="52">
        <v>7.9874999999999998</v>
      </c>
      <c r="H15" s="34">
        <v>9</v>
      </c>
      <c r="I15" s="57">
        <v>6.3783680989653666</v>
      </c>
      <c r="J15" s="57">
        <v>5.5759149102519299</v>
      </c>
      <c r="K15" s="34">
        <v>3477</v>
      </c>
      <c r="L15" s="44">
        <v>3069</v>
      </c>
    </row>
    <row r="16" spans="1:12" s="25" customFormat="1">
      <c r="A16" s="34">
        <v>856</v>
      </c>
      <c r="B16" s="34">
        <v>811</v>
      </c>
      <c r="C16" s="34">
        <v>30</v>
      </c>
      <c r="D16" s="34">
        <v>54</v>
      </c>
      <c r="E16" s="34">
        <v>204.5</v>
      </c>
      <c r="F16" s="34">
        <v>8.6</v>
      </c>
      <c r="G16" s="52">
        <v>9.5</v>
      </c>
      <c r="H16" s="34">
        <v>1</v>
      </c>
      <c r="I16" s="57">
        <v>6.3788085602144333</v>
      </c>
      <c r="J16" s="57">
        <v>5.5752848573268921</v>
      </c>
      <c r="K16" s="34">
        <v>3458</v>
      </c>
      <c r="L16" s="44">
        <v>3572</v>
      </c>
    </row>
    <row r="17" spans="1:12" s="25" customFormat="1">
      <c r="A17" s="34">
        <v>936</v>
      </c>
      <c r="B17" s="34">
        <v>838</v>
      </c>
      <c r="C17" s="34">
        <v>31</v>
      </c>
      <c r="D17" s="34">
        <v>59</v>
      </c>
      <c r="E17" s="34">
        <v>240.2</v>
      </c>
      <c r="F17" s="34">
        <v>8.1999999999999993</v>
      </c>
      <c r="G17" s="52">
        <v>12.111111111111111</v>
      </c>
      <c r="H17" s="34">
        <v>2</v>
      </c>
      <c r="I17" s="57">
        <v>6.3766680033721457</v>
      </c>
      <c r="J17" s="57">
        <v>5.5747729880189532</v>
      </c>
      <c r="K17" s="34">
        <v>3471</v>
      </c>
      <c r="L17" s="44">
        <v>3572</v>
      </c>
    </row>
    <row r="18" spans="1:12" s="25" customFormat="1">
      <c r="A18" s="34">
        <v>846</v>
      </c>
      <c r="B18" s="34">
        <v>801</v>
      </c>
      <c r="C18" s="34">
        <v>30</v>
      </c>
      <c r="D18" s="34">
        <v>66</v>
      </c>
      <c r="E18" s="34">
        <v>181</v>
      </c>
      <c r="F18" s="34">
        <v>8.8000000000000007</v>
      </c>
      <c r="G18" s="52">
        <v>12</v>
      </c>
      <c r="H18" s="34">
        <v>2</v>
      </c>
      <c r="I18" s="57">
        <v>6.377843867669676</v>
      </c>
      <c r="J18" s="57">
        <v>5.5737033964263718</v>
      </c>
      <c r="K18" s="34">
        <v>3467</v>
      </c>
      <c r="L18" s="44">
        <v>3805</v>
      </c>
    </row>
    <row r="19" spans="1:12" s="25" customFormat="1">
      <c r="A19" s="34">
        <v>942</v>
      </c>
      <c r="B19" s="34">
        <v>817</v>
      </c>
      <c r="C19" s="34">
        <v>31</v>
      </c>
      <c r="D19" s="34">
        <v>76</v>
      </c>
      <c r="E19" s="34">
        <v>115.8</v>
      </c>
      <c r="F19" s="34">
        <v>10.4</v>
      </c>
      <c r="G19" s="52">
        <v>32.97</v>
      </c>
      <c r="H19" s="34">
        <v>9</v>
      </c>
      <c r="I19" s="57">
        <v>6.3786562202395425</v>
      </c>
      <c r="J19" s="57">
        <v>5.5726567242405807</v>
      </c>
      <c r="K19" s="34">
        <v>3477</v>
      </c>
      <c r="L19" s="44">
        <v>3730</v>
      </c>
    </row>
    <row r="20" spans="1:12" s="25" customFormat="1">
      <c r="A20" s="34">
        <v>935</v>
      </c>
      <c r="B20" s="34">
        <v>804</v>
      </c>
      <c r="C20" s="34">
        <v>31</v>
      </c>
      <c r="D20" s="34">
        <v>69</v>
      </c>
      <c r="E20" s="34">
        <v>150.9</v>
      </c>
      <c r="F20" s="34">
        <v>7.1</v>
      </c>
      <c r="G20" s="52">
        <v>20.37857142857143</v>
      </c>
      <c r="H20" s="34">
        <v>2</v>
      </c>
      <c r="I20" s="57">
        <v>6.3764075856814566</v>
      </c>
      <c r="J20" s="57">
        <v>5.5714898828930703</v>
      </c>
      <c r="K20" s="34">
        <v>3481</v>
      </c>
      <c r="L20" s="44">
        <v>4032</v>
      </c>
    </row>
    <row r="21" spans="1:12" s="25" customFormat="1">
      <c r="A21" s="34">
        <v>857</v>
      </c>
      <c r="B21" s="34">
        <v>740</v>
      </c>
      <c r="C21" s="34">
        <v>30</v>
      </c>
      <c r="D21" s="34">
        <v>64</v>
      </c>
      <c r="E21" s="34">
        <v>201.6</v>
      </c>
      <c r="F21" s="34">
        <v>6.5</v>
      </c>
      <c r="G21" s="52">
        <v>10.75</v>
      </c>
      <c r="H21" s="34">
        <v>2</v>
      </c>
      <c r="I21" s="57">
        <v>6.3774532377884592</v>
      </c>
      <c r="J21" s="57">
        <v>5.5710458231380082</v>
      </c>
      <c r="K21" s="34">
        <v>3501</v>
      </c>
      <c r="L21" s="44">
        <v>3663</v>
      </c>
    </row>
    <row r="22" spans="1:12" s="25" customFormat="1">
      <c r="A22" s="34">
        <v>928</v>
      </c>
      <c r="B22" s="34">
        <v>842</v>
      </c>
      <c r="C22" s="34">
        <v>31</v>
      </c>
      <c r="D22" s="34">
        <v>62</v>
      </c>
      <c r="E22" s="34">
        <v>236.3</v>
      </c>
      <c r="F22" s="34">
        <v>9.6999999999999993</v>
      </c>
      <c r="G22" s="52">
        <v>8.3625000000000007</v>
      </c>
      <c r="H22" s="34">
        <v>8</v>
      </c>
      <c r="I22" s="57">
        <v>6.3782019699580808</v>
      </c>
      <c r="J22" s="57">
        <v>5.5705032444861535</v>
      </c>
      <c r="K22" s="34">
        <v>3480</v>
      </c>
      <c r="L22" s="44">
        <v>4073</v>
      </c>
    </row>
    <row r="23" spans="1:12" s="25" customFormat="1">
      <c r="A23" s="34">
        <v>844</v>
      </c>
      <c r="B23" s="34">
        <v>732</v>
      </c>
      <c r="C23" s="34">
        <v>30</v>
      </c>
      <c r="D23" s="34">
        <v>64</v>
      </c>
      <c r="E23" s="34">
        <v>130.1</v>
      </c>
      <c r="F23" s="34">
        <v>6.8</v>
      </c>
      <c r="G23" s="52">
        <v>5.24</v>
      </c>
      <c r="H23" s="34">
        <v>6</v>
      </c>
      <c r="I23" s="57">
        <v>6.3784525931690776</v>
      </c>
      <c r="J23" s="57">
        <v>5.5699518038625859</v>
      </c>
      <c r="K23" s="34">
        <v>3526</v>
      </c>
      <c r="L23" s="44">
        <v>4111</v>
      </c>
    </row>
    <row r="24" spans="1:12" s="25" customFormat="1" ht="18" thickBot="1">
      <c r="A24" s="36">
        <v>990</v>
      </c>
      <c r="B24" s="36">
        <v>808</v>
      </c>
      <c r="C24" s="36">
        <v>31</v>
      </c>
      <c r="D24" s="36">
        <v>60</v>
      </c>
      <c r="E24" s="36">
        <v>146.1</v>
      </c>
      <c r="F24" s="36">
        <v>8.3000000000000007</v>
      </c>
      <c r="G24" s="52">
        <v>2.15</v>
      </c>
      <c r="H24" s="34">
        <v>16</v>
      </c>
      <c r="I24" s="57">
        <v>6.37928756533206</v>
      </c>
      <c r="J24" s="57">
        <v>5.5692498077476769</v>
      </c>
      <c r="K24" s="36">
        <v>3566</v>
      </c>
      <c r="L24" s="44">
        <v>3696</v>
      </c>
    </row>
    <row r="25" spans="1:12" s="25" customFormat="1" ht="18" thickBot="1">
      <c r="A25" s="35">
        <v>794</v>
      </c>
      <c r="B25" s="35">
        <v>694</v>
      </c>
      <c r="C25" s="35">
        <v>31</v>
      </c>
      <c r="D25" s="35">
        <v>65</v>
      </c>
      <c r="E25" s="35">
        <v>167.9</v>
      </c>
      <c r="F25" s="35">
        <v>6.9</v>
      </c>
      <c r="G25" s="52">
        <v>3.6625000000000001</v>
      </c>
      <c r="H25" s="34">
        <v>13</v>
      </c>
      <c r="I25" s="57">
        <v>6.3798109635136848</v>
      </c>
      <c r="J25" s="57">
        <v>5.5691174714094291</v>
      </c>
      <c r="K25" s="35">
        <v>3577</v>
      </c>
      <c r="L25" s="45">
        <v>3828</v>
      </c>
    </row>
    <row r="26" spans="1:12" s="25" customFormat="1">
      <c r="A26" s="34">
        <v>798</v>
      </c>
      <c r="B26" s="34">
        <v>686</v>
      </c>
      <c r="C26" s="34">
        <v>28</v>
      </c>
      <c r="D26" s="34">
        <v>59</v>
      </c>
      <c r="E26" s="34">
        <v>141.19999999999999</v>
      </c>
      <c r="F26" s="34">
        <v>6.6</v>
      </c>
      <c r="G26" s="52">
        <v>6.9124999999999996</v>
      </c>
      <c r="H26" s="34">
        <v>12</v>
      </c>
      <c r="I26" s="57">
        <v>6.3809984104722277</v>
      </c>
      <c r="J26" s="57">
        <v>5.5689136179852072</v>
      </c>
      <c r="K26" s="34">
        <v>3572</v>
      </c>
      <c r="L26" s="43">
        <v>3104</v>
      </c>
    </row>
    <row r="27" spans="1:12" s="25" customFormat="1">
      <c r="A27" s="34">
        <v>887</v>
      </c>
      <c r="B27" s="34">
        <v>760</v>
      </c>
      <c r="C27" s="34">
        <v>31</v>
      </c>
      <c r="D27" s="34">
        <v>59</v>
      </c>
      <c r="E27" s="34">
        <v>133</v>
      </c>
      <c r="F27" s="34">
        <v>10.199999999999999</v>
      </c>
      <c r="G27" s="52">
        <v>6.875</v>
      </c>
      <c r="H27" s="34">
        <v>16</v>
      </c>
      <c r="I27" s="57">
        <v>6.381750256983679</v>
      </c>
      <c r="J27" s="57">
        <v>5.5685607489000528</v>
      </c>
      <c r="K27" s="34">
        <v>3608</v>
      </c>
      <c r="L27" s="44">
        <v>2944</v>
      </c>
    </row>
    <row r="28" spans="1:12" s="25" customFormat="1">
      <c r="A28" s="34">
        <v>848</v>
      </c>
      <c r="B28" s="34">
        <v>741</v>
      </c>
      <c r="C28" s="34">
        <v>30</v>
      </c>
      <c r="D28" s="34">
        <v>54</v>
      </c>
      <c r="E28" s="34">
        <v>166.3</v>
      </c>
      <c r="F28" s="34">
        <v>10.9</v>
      </c>
      <c r="G28" s="52">
        <v>5.709090909090909</v>
      </c>
      <c r="H28" s="34">
        <v>3</v>
      </c>
      <c r="I28" s="57">
        <v>6.382464441711269</v>
      </c>
      <c r="J28" s="57">
        <v>5.5685455022462893</v>
      </c>
      <c r="K28" s="34">
        <v>3636</v>
      </c>
      <c r="L28" s="44">
        <v>3383</v>
      </c>
    </row>
    <row r="29" spans="1:12" s="25" customFormat="1">
      <c r="A29" s="34">
        <v>902</v>
      </c>
      <c r="B29" s="34">
        <v>749</v>
      </c>
      <c r="C29" s="34">
        <v>31</v>
      </c>
      <c r="D29" s="34">
        <v>62</v>
      </c>
      <c r="E29" s="34">
        <v>178.5</v>
      </c>
      <c r="F29" s="34">
        <v>9.9</v>
      </c>
      <c r="G29" s="52">
        <v>10.333333333333334</v>
      </c>
      <c r="H29" s="34">
        <v>3</v>
      </c>
      <c r="I29" s="57">
        <v>6.3817819914248366</v>
      </c>
      <c r="J29" s="57">
        <v>5.5680514556577618</v>
      </c>
      <c r="K29" s="34">
        <v>3670</v>
      </c>
      <c r="L29" s="44">
        <v>3506</v>
      </c>
    </row>
    <row r="30" spans="1:12" s="25" customFormat="1">
      <c r="A30" s="34">
        <v>857</v>
      </c>
      <c r="B30" s="34">
        <v>743</v>
      </c>
      <c r="C30" s="34">
        <v>30</v>
      </c>
      <c r="D30" s="34">
        <v>62</v>
      </c>
      <c r="E30" s="34">
        <v>203</v>
      </c>
      <c r="F30" s="34">
        <v>6</v>
      </c>
      <c r="G30" s="52">
        <v>12.76</v>
      </c>
      <c r="H30" s="34">
        <v>10</v>
      </c>
      <c r="I30" s="57">
        <v>6.3828556281596871</v>
      </c>
      <c r="J30" s="57">
        <v>5.5676708562118655</v>
      </c>
      <c r="K30" s="34">
        <v>3642</v>
      </c>
      <c r="L30" s="44">
        <v>3717</v>
      </c>
    </row>
    <row r="31" spans="1:12" s="25" customFormat="1">
      <c r="A31" s="34">
        <v>949</v>
      </c>
      <c r="B31" s="34">
        <v>811</v>
      </c>
      <c r="C31" s="34">
        <v>31</v>
      </c>
      <c r="D31" s="34">
        <v>74</v>
      </c>
      <c r="E31" s="34">
        <v>89.8</v>
      </c>
      <c r="F31" s="34">
        <v>7.9</v>
      </c>
      <c r="G31" s="52">
        <v>14.070588235294117</v>
      </c>
      <c r="H31" s="34">
        <v>5</v>
      </c>
      <c r="I31" s="57">
        <v>6.3837634987902545</v>
      </c>
      <c r="J31" s="57">
        <v>5.5669863480216524</v>
      </c>
      <c r="K31" s="34">
        <v>3677</v>
      </c>
      <c r="L31" s="44">
        <v>3496</v>
      </c>
    </row>
    <row r="32" spans="1:12" s="25" customFormat="1">
      <c r="A32" s="34">
        <v>998</v>
      </c>
      <c r="B32" s="34">
        <v>774</v>
      </c>
      <c r="C32" s="34">
        <v>31</v>
      </c>
      <c r="D32" s="34">
        <v>78</v>
      </c>
      <c r="E32" s="34">
        <v>96.5</v>
      </c>
      <c r="F32" s="34">
        <v>10.7</v>
      </c>
      <c r="G32" s="52">
        <v>24.945833333333336</v>
      </c>
      <c r="H32" s="34">
        <v>12</v>
      </c>
      <c r="I32" s="57">
        <v>6.3841707318592542</v>
      </c>
      <c r="J32" s="57">
        <v>5.5665906762555011</v>
      </c>
      <c r="K32" s="34">
        <v>3720</v>
      </c>
      <c r="L32" s="44">
        <v>3532</v>
      </c>
    </row>
    <row r="33" spans="1:12" s="25" customFormat="1">
      <c r="A33" s="34">
        <v>904</v>
      </c>
      <c r="B33" s="34">
        <v>683</v>
      </c>
      <c r="C33" s="34">
        <v>30</v>
      </c>
      <c r="D33" s="34">
        <v>72</v>
      </c>
      <c r="E33" s="34">
        <v>146.4</v>
      </c>
      <c r="F33" s="34">
        <v>14</v>
      </c>
      <c r="G33" s="52">
        <v>51.653846153846153</v>
      </c>
      <c r="H33" s="34">
        <v>4</v>
      </c>
      <c r="I33" s="57">
        <v>6.385271934780179</v>
      </c>
      <c r="J33" s="57">
        <v>5.5663844543522982</v>
      </c>
      <c r="K33" s="34">
        <v>3750</v>
      </c>
      <c r="L33" s="44">
        <v>3554</v>
      </c>
    </row>
    <row r="34" spans="1:12" s="25" customFormat="1">
      <c r="A34" s="34">
        <v>914</v>
      </c>
      <c r="B34" s="34">
        <v>784</v>
      </c>
      <c r="C34" s="34">
        <v>31</v>
      </c>
      <c r="D34" s="34">
        <v>61</v>
      </c>
      <c r="E34" s="34">
        <v>194.6</v>
      </c>
      <c r="F34" s="34">
        <v>8.1</v>
      </c>
      <c r="G34" s="52">
        <v>5.12</v>
      </c>
      <c r="H34" s="34">
        <v>3</v>
      </c>
      <c r="I34" s="57">
        <v>6.3862463413774995</v>
      </c>
      <c r="J34" s="57">
        <v>5.5656990945570124</v>
      </c>
      <c r="K34" s="34">
        <v>3796</v>
      </c>
      <c r="L34" s="44">
        <v>3574</v>
      </c>
    </row>
    <row r="35" spans="1:12" s="25" customFormat="1">
      <c r="A35" s="34">
        <v>901</v>
      </c>
      <c r="B35" s="34">
        <v>715</v>
      </c>
      <c r="C35" s="34">
        <v>30</v>
      </c>
      <c r="D35" s="34">
        <v>55</v>
      </c>
      <c r="E35" s="34">
        <v>180.3</v>
      </c>
      <c r="F35" s="34">
        <v>10.5</v>
      </c>
      <c r="G35" s="52">
        <v>1.5571428571428572</v>
      </c>
      <c r="H35" s="34">
        <v>20</v>
      </c>
      <c r="I35" s="57">
        <v>6.3866359206118943</v>
      </c>
      <c r="J35" s="57">
        <v>5.5647808353654158</v>
      </c>
      <c r="K35" s="34">
        <v>3831</v>
      </c>
      <c r="L35" s="44">
        <v>3925</v>
      </c>
    </row>
    <row r="36" spans="1:12" s="25" customFormat="1" ht="18" thickBot="1">
      <c r="A36" s="36">
        <v>925</v>
      </c>
      <c r="B36" s="36">
        <v>739</v>
      </c>
      <c r="C36" s="36">
        <v>31</v>
      </c>
      <c r="D36" s="36">
        <v>56</v>
      </c>
      <c r="E36" s="36">
        <v>157.80000000000001</v>
      </c>
      <c r="F36" s="36">
        <v>9.1</v>
      </c>
      <c r="G36" s="52">
        <v>1.788888888888889</v>
      </c>
      <c r="H36" s="34">
        <v>23</v>
      </c>
      <c r="I36" s="57">
        <v>6.3863616104641805</v>
      </c>
      <c r="J36" s="57">
        <v>5.5638440323570109</v>
      </c>
      <c r="K36" s="36">
        <v>3865</v>
      </c>
      <c r="L36" s="44">
        <v>3552</v>
      </c>
    </row>
    <row r="37" spans="1:12" ht="18" thickBot="1">
      <c r="A37" s="35">
        <v>864</v>
      </c>
      <c r="B37" s="35">
        <v>681</v>
      </c>
      <c r="C37" s="35">
        <v>31</v>
      </c>
      <c r="D37" s="35">
        <v>54</v>
      </c>
      <c r="E37" s="35">
        <v>218.5</v>
      </c>
      <c r="F37" s="35">
        <v>8</v>
      </c>
      <c r="G37" s="52">
        <v>1.78</v>
      </c>
      <c r="H37" s="34">
        <v>16</v>
      </c>
      <c r="I37" s="57">
        <v>6.3880222963874376</v>
      </c>
      <c r="J37" s="57">
        <v>5.5643381487384627</v>
      </c>
      <c r="K37" s="35">
        <v>3904</v>
      </c>
      <c r="L37" s="45">
        <v>3314</v>
      </c>
    </row>
    <row r="38" spans="1:12">
      <c r="A38" s="34">
        <v>814</v>
      </c>
      <c r="B38" s="34">
        <v>646</v>
      </c>
      <c r="C38" s="34">
        <v>28</v>
      </c>
      <c r="D38" s="34">
        <v>55</v>
      </c>
      <c r="E38" s="34">
        <v>166.6</v>
      </c>
      <c r="F38" s="34">
        <v>10.6</v>
      </c>
      <c r="G38" s="52">
        <v>9.7000000000000011</v>
      </c>
      <c r="H38" s="34">
        <v>15</v>
      </c>
      <c r="I38" s="57">
        <v>6.3884124173396826</v>
      </c>
      <c r="J38" s="57">
        <v>5.5638926394705468</v>
      </c>
      <c r="K38" s="34">
        <v>3933</v>
      </c>
      <c r="L38" s="43">
        <v>3038</v>
      </c>
    </row>
    <row r="39" spans="1:12">
      <c r="A39" s="34">
        <v>830</v>
      </c>
      <c r="B39" s="34">
        <v>680</v>
      </c>
      <c r="C39" s="34">
        <v>31</v>
      </c>
      <c r="D39" s="34">
        <v>51</v>
      </c>
      <c r="E39" s="34">
        <v>240.2</v>
      </c>
      <c r="F39" s="34">
        <v>9.9</v>
      </c>
      <c r="G39" s="52">
        <v>3.65</v>
      </c>
      <c r="H39" s="34">
        <v>18</v>
      </c>
      <c r="I39" s="57">
        <v>6.3890953506461488</v>
      </c>
      <c r="J39" s="57">
        <v>5.5638985667951628</v>
      </c>
      <c r="K39" s="34">
        <v>3984</v>
      </c>
      <c r="L39" s="44">
        <v>2573</v>
      </c>
    </row>
    <row r="40" spans="1:12">
      <c r="A40" s="34">
        <v>790</v>
      </c>
      <c r="B40" s="34">
        <v>688</v>
      </c>
      <c r="C40" s="34">
        <v>30</v>
      </c>
      <c r="D40" s="34">
        <v>54</v>
      </c>
      <c r="E40" s="34">
        <v>202.1</v>
      </c>
      <c r="F40" s="34">
        <v>9.5</v>
      </c>
      <c r="G40" s="52">
        <v>12.233333333333333</v>
      </c>
      <c r="H40" s="34">
        <v>3</v>
      </c>
      <c r="I40" s="57">
        <v>6.3899573743808817</v>
      </c>
      <c r="J40" s="57">
        <v>5.5635997288815311</v>
      </c>
      <c r="K40" s="34">
        <v>4049</v>
      </c>
      <c r="L40" s="44">
        <v>3126</v>
      </c>
    </row>
    <row r="41" spans="1:12">
      <c r="A41" s="34">
        <v>867</v>
      </c>
      <c r="B41" s="34">
        <v>701</v>
      </c>
      <c r="C41" s="34">
        <v>31</v>
      </c>
      <c r="D41" s="34">
        <v>56</v>
      </c>
      <c r="E41" s="34">
        <v>180.4</v>
      </c>
      <c r="F41" s="34">
        <v>9.6999999999999993</v>
      </c>
      <c r="G41" s="52">
        <v>5.9333333333333336</v>
      </c>
      <c r="H41" s="34">
        <v>8</v>
      </c>
      <c r="I41" s="57">
        <v>6.3901379929371807</v>
      </c>
      <c r="J41" s="57">
        <v>5.5626615607566103</v>
      </c>
      <c r="K41" s="34">
        <v>4081</v>
      </c>
      <c r="L41" s="44">
        <v>3450</v>
      </c>
    </row>
    <row r="42" spans="1:12">
      <c r="A42" s="34">
        <v>805</v>
      </c>
      <c r="B42" s="34">
        <v>745</v>
      </c>
      <c r="C42" s="34">
        <v>30</v>
      </c>
      <c r="D42" s="34">
        <v>67</v>
      </c>
      <c r="E42" s="34">
        <v>170.8</v>
      </c>
      <c r="F42" s="34">
        <v>10.9</v>
      </c>
      <c r="G42" s="52">
        <v>28.892857142857142</v>
      </c>
      <c r="H42" s="34">
        <v>3</v>
      </c>
      <c r="I42" s="57">
        <v>6.3903630860310958</v>
      </c>
      <c r="J42" s="57">
        <v>5.5620048257683807</v>
      </c>
      <c r="K42" s="34">
        <v>4131</v>
      </c>
      <c r="L42" s="44">
        <v>3603</v>
      </c>
    </row>
    <row r="43" spans="1:12">
      <c r="A43" s="34">
        <v>982</v>
      </c>
      <c r="B43" s="34">
        <v>787</v>
      </c>
      <c r="C43" s="34">
        <v>31</v>
      </c>
      <c r="D43" s="34">
        <v>79</v>
      </c>
      <c r="E43" s="34">
        <v>80.400000000000006</v>
      </c>
      <c r="F43" s="34">
        <v>9.3000000000000007</v>
      </c>
      <c r="G43" s="52">
        <v>53.857142857142854</v>
      </c>
      <c r="H43" s="34">
        <v>11</v>
      </c>
      <c r="I43" s="57">
        <v>6.390554137943715</v>
      </c>
      <c r="J43" s="57">
        <v>5.5616772770206149</v>
      </c>
      <c r="K43" s="34">
        <v>4147</v>
      </c>
      <c r="L43" s="44">
        <v>3390</v>
      </c>
    </row>
    <row r="44" spans="1:12">
      <c r="A44" s="34">
        <v>936</v>
      </c>
      <c r="B44" s="34">
        <v>798</v>
      </c>
      <c r="C44" s="34">
        <v>31</v>
      </c>
      <c r="D44" s="34">
        <v>74</v>
      </c>
      <c r="E44" s="34">
        <v>94</v>
      </c>
      <c r="F44" s="34">
        <v>9.4</v>
      </c>
      <c r="G44" s="52">
        <v>9.8117647058823536</v>
      </c>
      <c r="H44" s="34">
        <v>5</v>
      </c>
      <c r="I44" s="57">
        <v>6.3902349051298755</v>
      </c>
      <c r="J44" s="57">
        <v>5.5603323359765806</v>
      </c>
      <c r="K44" s="34">
        <v>4144</v>
      </c>
      <c r="L44" s="44">
        <v>3529</v>
      </c>
    </row>
    <row r="45" spans="1:12">
      <c r="A45" s="34">
        <v>863</v>
      </c>
      <c r="B45" s="34">
        <v>762</v>
      </c>
      <c r="C45" s="34">
        <v>30</v>
      </c>
      <c r="D45" s="34">
        <v>58</v>
      </c>
      <c r="E45" s="34">
        <v>180.4</v>
      </c>
      <c r="F45" s="34">
        <v>7.6</v>
      </c>
      <c r="G45" s="52">
        <v>6.4</v>
      </c>
      <c r="H45" s="34">
        <v>0</v>
      </c>
      <c r="I45" s="57">
        <v>6.3907417500592647</v>
      </c>
      <c r="J45" s="57">
        <v>5.5594625323473537</v>
      </c>
      <c r="K45" s="34">
        <v>4171</v>
      </c>
      <c r="L45" s="44">
        <v>3360</v>
      </c>
    </row>
    <row r="46" spans="1:12">
      <c r="A46" s="34">
        <v>852</v>
      </c>
      <c r="B46" s="34">
        <v>955</v>
      </c>
      <c r="C46" s="34">
        <v>31</v>
      </c>
      <c r="D46" s="34">
        <v>55</v>
      </c>
      <c r="E46" s="34">
        <v>215.3</v>
      </c>
      <c r="F46" s="34">
        <v>7.1</v>
      </c>
      <c r="G46" s="52">
        <v>6.4</v>
      </c>
      <c r="H46" s="34">
        <v>2</v>
      </c>
      <c r="I46" s="57">
        <v>6.390444218248188</v>
      </c>
      <c r="J46" s="57">
        <v>5.5591366554211223</v>
      </c>
      <c r="K46" s="34">
        <v>4225</v>
      </c>
      <c r="L46" s="44">
        <v>3433</v>
      </c>
    </row>
    <row r="47" spans="1:12">
      <c r="A47" s="34">
        <v>869</v>
      </c>
      <c r="B47" s="34">
        <v>941</v>
      </c>
      <c r="C47" s="34">
        <v>30</v>
      </c>
      <c r="D47" s="34">
        <v>60</v>
      </c>
      <c r="E47" s="34">
        <v>129.5</v>
      </c>
      <c r="F47" s="34">
        <v>9.6999999999999993</v>
      </c>
      <c r="G47" s="52">
        <v>5.1090909090909093</v>
      </c>
      <c r="H47" s="34">
        <v>7</v>
      </c>
      <c r="I47" s="57">
        <v>6.3891527894319999</v>
      </c>
      <c r="J47" s="57">
        <v>5.5578980113505567</v>
      </c>
      <c r="K47" s="34">
        <v>4273</v>
      </c>
      <c r="L47" s="44">
        <v>3734</v>
      </c>
    </row>
    <row r="48" spans="1:12" ht="18" thickBot="1">
      <c r="A48" s="36">
        <v>937</v>
      </c>
      <c r="B48" s="36">
        <v>867</v>
      </c>
      <c r="C48" s="36">
        <v>31</v>
      </c>
      <c r="D48" s="36">
        <v>50</v>
      </c>
      <c r="E48" s="36">
        <v>195.6</v>
      </c>
      <c r="F48" s="36">
        <v>7.7</v>
      </c>
      <c r="G48" s="52">
        <v>1.1833333333333333</v>
      </c>
      <c r="H48" s="34">
        <v>17</v>
      </c>
      <c r="I48" s="57">
        <v>6.3879698627185206</v>
      </c>
      <c r="J48" s="57">
        <v>5.5564267394718643</v>
      </c>
      <c r="K48" s="36">
        <v>4313</v>
      </c>
      <c r="L48" s="44">
        <v>3701</v>
      </c>
    </row>
    <row r="49" spans="1:12" ht="18" thickBot="1">
      <c r="A49" s="35">
        <v>850</v>
      </c>
      <c r="B49" s="35">
        <v>701</v>
      </c>
      <c r="C49" s="35">
        <v>31</v>
      </c>
      <c r="D49" s="35">
        <v>49</v>
      </c>
      <c r="E49" s="35">
        <v>190.5</v>
      </c>
      <c r="F49" s="35">
        <v>7.5</v>
      </c>
      <c r="G49" s="52">
        <v>1.1166666666666667</v>
      </c>
      <c r="H49" s="34">
        <v>20</v>
      </c>
      <c r="I49" s="57">
        <v>6.3886041516249081</v>
      </c>
      <c r="J49" s="57">
        <v>5.5560358103428191</v>
      </c>
      <c r="K49" s="35">
        <v>4361</v>
      </c>
      <c r="L49" s="45">
        <v>3514</v>
      </c>
    </row>
    <row r="50" spans="1:12">
      <c r="A50" s="34">
        <v>838</v>
      </c>
      <c r="B50" s="34">
        <v>798</v>
      </c>
      <c r="C50" s="34">
        <v>29</v>
      </c>
      <c r="D50" s="34">
        <v>43</v>
      </c>
      <c r="E50" s="34">
        <v>224.9</v>
      </c>
      <c r="F50" s="34">
        <v>8.1</v>
      </c>
      <c r="G50" s="52">
        <v>0.2</v>
      </c>
      <c r="H50" s="34">
        <v>11</v>
      </c>
      <c r="I50" s="57">
        <v>6.3884829072820155</v>
      </c>
      <c r="J50" s="57">
        <v>5.5554088655588743</v>
      </c>
      <c r="K50" s="34">
        <v>4412</v>
      </c>
      <c r="L50" s="43">
        <v>2990</v>
      </c>
    </row>
    <row r="51" spans="1:12">
      <c r="A51" s="34">
        <v>830</v>
      </c>
      <c r="B51" s="34">
        <v>841</v>
      </c>
      <c r="C51" s="34">
        <v>31</v>
      </c>
      <c r="D51" s="34">
        <v>52</v>
      </c>
      <c r="E51" s="34">
        <v>191.8</v>
      </c>
      <c r="F51" s="34">
        <v>10.199999999999999</v>
      </c>
      <c r="G51" s="52">
        <v>5.9249999999999998</v>
      </c>
      <c r="H51" s="34">
        <v>4</v>
      </c>
      <c r="I51" s="57">
        <v>6.3883126110038466</v>
      </c>
      <c r="J51" s="57">
        <v>5.5550363774672631</v>
      </c>
      <c r="K51" s="34">
        <v>4429</v>
      </c>
      <c r="L51" s="44">
        <v>3069</v>
      </c>
    </row>
    <row r="52" spans="1:12">
      <c r="A52" s="34">
        <v>789</v>
      </c>
      <c r="B52" s="34">
        <v>640</v>
      </c>
      <c r="C52" s="34">
        <v>30</v>
      </c>
      <c r="D52" s="34">
        <v>54</v>
      </c>
      <c r="E52" s="34">
        <v>212.5</v>
      </c>
      <c r="F52" s="34">
        <v>12</v>
      </c>
      <c r="G52" s="52">
        <v>19.625</v>
      </c>
      <c r="H52" s="34">
        <v>4</v>
      </c>
      <c r="I52" s="57">
        <v>6.3880002572435854</v>
      </c>
      <c r="J52" s="57">
        <v>5.5541849868011672</v>
      </c>
      <c r="K52" s="34">
        <v>4479</v>
      </c>
      <c r="L52" s="44">
        <v>3356</v>
      </c>
    </row>
    <row r="53" spans="1:12">
      <c r="A53" s="34">
        <v>854</v>
      </c>
      <c r="B53" s="34">
        <v>690</v>
      </c>
      <c r="C53" s="34">
        <v>31</v>
      </c>
      <c r="D53" s="34">
        <v>48</v>
      </c>
      <c r="E53" s="34">
        <v>251.3</v>
      </c>
      <c r="F53" s="34">
        <v>8.6</v>
      </c>
      <c r="G53" s="52">
        <v>1.1714285714285713</v>
      </c>
      <c r="H53" s="34">
        <v>3</v>
      </c>
      <c r="I53" s="57">
        <v>6.3880112769553135</v>
      </c>
      <c r="J53" s="57">
        <v>5.5540091720820666</v>
      </c>
      <c r="K53" s="34">
        <v>4499</v>
      </c>
      <c r="L53" s="44">
        <v>3451</v>
      </c>
    </row>
    <row r="54" spans="1:12">
      <c r="A54" s="34">
        <v>815</v>
      </c>
      <c r="B54" s="34">
        <v>696</v>
      </c>
      <c r="C54" s="34">
        <v>30</v>
      </c>
      <c r="D54" s="34">
        <v>54</v>
      </c>
      <c r="E54" s="34">
        <v>232</v>
      </c>
      <c r="F54" s="34">
        <v>9.1</v>
      </c>
      <c r="G54" s="52">
        <v>22.975000000000001</v>
      </c>
      <c r="H54" s="34">
        <v>0</v>
      </c>
      <c r="I54" s="57">
        <v>6.3883708637518239</v>
      </c>
      <c r="J54" s="57">
        <v>5.5535189401489697</v>
      </c>
      <c r="K54" s="34">
        <v>4526</v>
      </c>
      <c r="L54" s="44">
        <v>3605</v>
      </c>
    </row>
    <row r="55" spans="1:12">
      <c r="A55" s="34">
        <v>913</v>
      </c>
      <c r="B55" s="34">
        <v>699</v>
      </c>
      <c r="C55" s="34">
        <v>31</v>
      </c>
      <c r="D55" s="34">
        <v>74</v>
      </c>
      <c r="E55" s="34">
        <v>144</v>
      </c>
      <c r="F55" s="34">
        <v>7.7</v>
      </c>
      <c r="G55" s="52">
        <v>26.405882352941177</v>
      </c>
      <c r="H55" s="34">
        <v>5</v>
      </c>
      <c r="I55" s="57">
        <v>6.3886082339346615</v>
      </c>
      <c r="J55" s="57">
        <v>5.5528725419131408</v>
      </c>
      <c r="K55" s="34">
        <v>4544</v>
      </c>
      <c r="L55" s="44">
        <v>3555</v>
      </c>
    </row>
    <row r="56" spans="1:12">
      <c r="A56" s="34">
        <v>892</v>
      </c>
      <c r="B56" s="34">
        <v>740</v>
      </c>
      <c r="C56" s="34">
        <v>31</v>
      </c>
      <c r="D56" s="34">
        <v>68</v>
      </c>
      <c r="E56" s="34">
        <v>158.69999999999999</v>
      </c>
      <c r="F56" s="34">
        <v>13.7</v>
      </c>
      <c r="G56" s="52">
        <v>29.056249999999999</v>
      </c>
      <c r="H56" s="34">
        <v>5</v>
      </c>
      <c r="I56" s="57">
        <v>6.3880553530063189</v>
      </c>
      <c r="J56" s="57">
        <v>5.5513194460221928</v>
      </c>
      <c r="K56" s="34">
        <v>4571</v>
      </c>
      <c r="L56" s="44">
        <v>3581</v>
      </c>
    </row>
    <row r="57" spans="1:12">
      <c r="A57" s="34">
        <v>865</v>
      </c>
      <c r="B57" s="34">
        <v>637</v>
      </c>
      <c r="C57" s="34">
        <v>30</v>
      </c>
      <c r="D57" s="34">
        <v>65</v>
      </c>
      <c r="E57" s="34">
        <v>190.8</v>
      </c>
      <c r="F57" s="34">
        <v>11.5</v>
      </c>
      <c r="G57" s="52">
        <v>19.272727272727273</v>
      </c>
      <c r="H57" s="34">
        <v>2</v>
      </c>
      <c r="I57" s="57">
        <v>6.3884118846265352</v>
      </c>
      <c r="J57" s="57">
        <v>5.5509055688380666</v>
      </c>
      <c r="K57" s="34">
        <v>4601</v>
      </c>
      <c r="L57" s="44">
        <v>3405</v>
      </c>
    </row>
    <row r="58" spans="1:12">
      <c r="A58" s="34">
        <v>870</v>
      </c>
      <c r="B58" s="34">
        <v>687</v>
      </c>
      <c r="C58" s="34">
        <v>31</v>
      </c>
      <c r="D58" s="34">
        <v>58</v>
      </c>
      <c r="E58" s="34">
        <v>235.4</v>
      </c>
      <c r="F58" s="34">
        <v>7.2</v>
      </c>
      <c r="G58" s="52">
        <v>16.55</v>
      </c>
      <c r="H58" s="34">
        <v>3</v>
      </c>
      <c r="I58" s="57">
        <v>6.3887101017599672</v>
      </c>
      <c r="J58" s="57">
        <v>5.5501316964856677</v>
      </c>
      <c r="K58" s="34">
        <v>4608</v>
      </c>
      <c r="L58" s="44">
        <v>3480</v>
      </c>
    </row>
    <row r="59" spans="1:12">
      <c r="A59" s="34">
        <v>867</v>
      </c>
      <c r="B59" s="34">
        <v>688</v>
      </c>
      <c r="C59" s="34">
        <v>30</v>
      </c>
      <c r="D59" s="34">
        <v>57</v>
      </c>
      <c r="E59" s="34">
        <v>181.1</v>
      </c>
      <c r="F59" s="34">
        <v>9.3000000000000007</v>
      </c>
      <c r="G59" s="52">
        <v>5.2153846153846155</v>
      </c>
      <c r="H59" s="34">
        <v>18</v>
      </c>
      <c r="I59" s="57">
        <v>6.3892119930689164</v>
      </c>
      <c r="J59" s="57">
        <v>5.5499150587061772</v>
      </c>
      <c r="K59" s="34">
        <v>4636</v>
      </c>
      <c r="L59" s="44">
        <v>3456</v>
      </c>
    </row>
    <row r="60" spans="1:12" ht="18" thickBot="1">
      <c r="A60" s="36">
        <v>861</v>
      </c>
      <c r="B60" s="36">
        <v>690</v>
      </c>
      <c r="C60" s="36">
        <v>31</v>
      </c>
      <c r="D60" s="36">
        <v>57</v>
      </c>
      <c r="E60" s="36">
        <v>193.6</v>
      </c>
      <c r="F60" s="36">
        <v>8.8000000000000007</v>
      </c>
      <c r="G60" s="52">
        <v>4.1399999999999997</v>
      </c>
      <c r="H60" s="34">
        <v>24</v>
      </c>
      <c r="I60" s="57">
        <v>6.3887894143396533</v>
      </c>
      <c r="J60" s="57">
        <v>5.5488866984303096</v>
      </c>
      <c r="K60" s="36">
        <v>4680</v>
      </c>
      <c r="L60" s="44">
        <v>3621</v>
      </c>
    </row>
    <row r="61" spans="1:12" ht="18" thickBot="1">
      <c r="A61" s="35">
        <v>844</v>
      </c>
      <c r="B61" s="35">
        <v>693</v>
      </c>
      <c r="C61" s="35">
        <v>31</v>
      </c>
      <c r="D61" s="35">
        <v>57</v>
      </c>
      <c r="E61" s="35">
        <v>167.7</v>
      </c>
      <c r="F61" s="35">
        <v>8.1999999999999993</v>
      </c>
      <c r="G61" s="52">
        <v>3.1571428571428575</v>
      </c>
      <c r="H61" s="34">
        <v>13</v>
      </c>
      <c r="I61" s="57">
        <v>6.3896780726808373</v>
      </c>
      <c r="J61" s="57">
        <v>5.5488621547389876</v>
      </c>
      <c r="K61" s="35">
        <v>4726</v>
      </c>
      <c r="L61" s="45">
        <v>3260</v>
      </c>
    </row>
    <row r="62" spans="1:12">
      <c r="A62" s="34">
        <v>713</v>
      </c>
      <c r="B62" s="34">
        <v>653</v>
      </c>
      <c r="C62" s="34">
        <v>28</v>
      </c>
      <c r="D62" s="34">
        <v>54</v>
      </c>
      <c r="E62" s="34">
        <v>187.2</v>
      </c>
      <c r="F62" s="34">
        <v>8.4</v>
      </c>
      <c r="G62" s="52">
        <v>9.2624999999999993</v>
      </c>
      <c r="H62" s="34">
        <v>17</v>
      </c>
      <c r="I62" s="57">
        <v>6.3897860623169347</v>
      </c>
      <c r="J62" s="57">
        <v>5.5483734466135965</v>
      </c>
      <c r="K62" s="34">
        <v>4771</v>
      </c>
      <c r="L62" s="43">
        <v>3005</v>
      </c>
    </row>
    <row r="63" spans="1:12">
      <c r="A63" s="34">
        <v>839</v>
      </c>
      <c r="B63" s="34">
        <v>677</v>
      </c>
      <c r="C63" s="34">
        <v>31</v>
      </c>
      <c r="D63" s="34">
        <v>49</v>
      </c>
      <c r="E63" s="34">
        <v>256.3</v>
      </c>
      <c r="F63" s="34">
        <v>8.8000000000000007</v>
      </c>
      <c r="G63" s="52">
        <v>3.4125000000000001</v>
      </c>
      <c r="H63" s="34">
        <v>6</v>
      </c>
      <c r="I63" s="57">
        <v>6.3898864154949289</v>
      </c>
      <c r="J63" s="57">
        <v>5.5475408862196192</v>
      </c>
      <c r="K63" s="34">
        <v>4800</v>
      </c>
      <c r="L63" s="44">
        <v>2562</v>
      </c>
    </row>
    <row r="64" spans="1:12">
      <c r="A64" s="34">
        <v>807</v>
      </c>
      <c r="B64" s="34">
        <v>671</v>
      </c>
      <c r="C64" s="34">
        <v>30</v>
      </c>
      <c r="D64" s="34">
        <v>54</v>
      </c>
      <c r="E64" s="34">
        <v>213.2</v>
      </c>
      <c r="F64" s="34">
        <v>9.9</v>
      </c>
      <c r="G64" s="52">
        <v>4.78</v>
      </c>
      <c r="H64" s="34">
        <v>1</v>
      </c>
      <c r="I64" s="57">
        <v>6.3900999649103056</v>
      </c>
      <c r="J64" s="57">
        <v>5.5471480328161107</v>
      </c>
      <c r="K64" s="34">
        <v>4864</v>
      </c>
      <c r="L64" s="44">
        <v>3311</v>
      </c>
    </row>
    <row r="65" spans="1:12">
      <c r="A65" s="34">
        <v>836</v>
      </c>
      <c r="B65" s="34">
        <v>698</v>
      </c>
      <c r="C65" s="34">
        <v>31</v>
      </c>
      <c r="D65" s="34">
        <v>58</v>
      </c>
      <c r="E65" s="34">
        <v>238.1</v>
      </c>
      <c r="F65" s="34">
        <v>8.5</v>
      </c>
      <c r="G65" s="52">
        <v>13.2</v>
      </c>
      <c r="H65" s="34">
        <v>2</v>
      </c>
      <c r="I65" s="57">
        <v>6.390618451037235</v>
      </c>
      <c r="J65" s="57">
        <v>5.5464414808185678</v>
      </c>
      <c r="K65" s="34">
        <v>4885</v>
      </c>
      <c r="L65" s="44">
        <v>3361</v>
      </c>
    </row>
    <row r="66" spans="1:12">
      <c r="A66" s="34">
        <v>810</v>
      </c>
      <c r="B66" s="34">
        <v>764</v>
      </c>
      <c r="C66" s="34">
        <v>30</v>
      </c>
      <c r="D66" s="34">
        <v>60</v>
      </c>
      <c r="E66" s="34">
        <v>224</v>
      </c>
      <c r="F66" s="34">
        <v>6.2</v>
      </c>
      <c r="G66" s="52">
        <v>3.1444444444444444</v>
      </c>
      <c r="H66" s="34">
        <v>0</v>
      </c>
      <c r="I66" s="57">
        <v>6.3907680658044033</v>
      </c>
      <c r="J66" s="57">
        <v>5.5460216912665476</v>
      </c>
      <c r="K66" s="34">
        <v>4950</v>
      </c>
      <c r="L66" s="44">
        <v>3643</v>
      </c>
    </row>
    <row r="67" spans="1:12">
      <c r="A67" s="34">
        <v>847</v>
      </c>
      <c r="B67" s="34">
        <v>731</v>
      </c>
      <c r="C67" s="34">
        <v>31</v>
      </c>
      <c r="D67" s="34">
        <v>79</v>
      </c>
      <c r="E67" s="34">
        <v>101</v>
      </c>
      <c r="F67" s="34">
        <v>10.9</v>
      </c>
      <c r="G67" s="52">
        <v>27.048000000000002</v>
      </c>
      <c r="H67" s="34">
        <v>9</v>
      </c>
      <c r="I67" s="57">
        <v>6.3914242073221486</v>
      </c>
      <c r="J67" s="57">
        <v>5.545418459751116</v>
      </c>
      <c r="K67" s="34">
        <v>5004</v>
      </c>
      <c r="L67" s="44">
        <v>3540</v>
      </c>
    </row>
    <row r="68" spans="1:12">
      <c r="A68" s="34">
        <v>946</v>
      </c>
      <c r="B68" s="34">
        <v>792</v>
      </c>
      <c r="C68" s="34">
        <v>31</v>
      </c>
      <c r="D68" s="34">
        <v>69</v>
      </c>
      <c r="E68" s="34">
        <v>217.9</v>
      </c>
      <c r="F68" s="34">
        <v>9.9</v>
      </c>
      <c r="G68" s="52">
        <v>12.383333333333333</v>
      </c>
      <c r="H68" s="34">
        <v>5</v>
      </c>
      <c r="I68" s="57">
        <v>6.3912741128460953</v>
      </c>
      <c r="J68" s="57">
        <v>5.544538068793349</v>
      </c>
      <c r="K68" s="34">
        <v>5038</v>
      </c>
      <c r="L68" s="44">
        <v>3304</v>
      </c>
    </row>
    <row r="69" spans="1:12">
      <c r="A69" s="34">
        <v>847</v>
      </c>
      <c r="B69" s="34">
        <v>851</v>
      </c>
      <c r="C69" s="34">
        <v>30</v>
      </c>
      <c r="D69" s="34">
        <v>63</v>
      </c>
      <c r="E69" s="34">
        <v>191</v>
      </c>
      <c r="F69" s="34">
        <v>6.2</v>
      </c>
      <c r="G69" s="52">
        <v>15.388888888888889</v>
      </c>
      <c r="H69" s="34">
        <v>3</v>
      </c>
      <c r="I69" s="57">
        <v>6.3916747195445396</v>
      </c>
      <c r="J69" s="57">
        <v>5.5439414600838033</v>
      </c>
      <c r="K69" s="34">
        <v>5051</v>
      </c>
      <c r="L69" s="44">
        <v>3274</v>
      </c>
    </row>
    <row r="70" spans="1:12">
      <c r="A70" s="34">
        <v>863</v>
      </c>
      <c r="B70" s="34">
        <v>1011</v>
      </c>
      <c r="C70" s="34">
        <v>31</v>
      </c>
      <c r="D70" s="34">
        <v>59</v>
      </c>
      <c r="E70" s="34">
        <v>249.9</v>
      </c>
      <c r="F70" s="34">
        <v>8.5</v>
      </c>
      <c r="G70" s="52">
        <v>3.375</v>
      </c>
      <c r="H70" s="34">
        <v>2</v>
      </c>
      <c r="I70" s="57">
        <v>6.391986908263469</v>
      </c>
      <c r="J70" s="57">
        <v>5.5441176751693577</v>
      </c>
      <c r="K70" s="34">
        <v>5107</v>
      </c>
      <c r="L70" s="44">
        <v>3265</v>
      </c>
    </row>
    <row r="71" spans="1:12">
      <c r="A71" s="34">
        <v>865</v>
      </c>
      <c r="B71" s="34">
        <v>1024</v>
      </c>
      <c r="C71" s="34">
        <v>30</v>
      </c>
      <c r="D71" s="34">
        <v>58</v>
      </c>
      <c r="E71" s="34">
        <v>188</v>
      </c>
      <c r="F71" s="34">
        <v>12.6</v>
      </c>
      <c r="G71" s="52">
        <v>3.9</v>
      </c>
      <c r="H71" s="34">
        <v>19</v>
      </c>
      <c r="I71" s="57">
        <v>6.391972818800669</v>
      </c>
      <c r="J71" s="57">
        <v>5.5440047568289952</v>
      </c>
      <c r="K71" s="34">
        <v>5159</v>
      </c>
      <c r="L71" s="44">
        <v>3586</v>
      </c>
    </row>
    <row r="72" spans="1:12" ht="18" thickBot="1">
      <c r="A72" s="36">
        <v>886</v>
      </c>
      <c r="B72" s="36">
        <v>1146</v>
      </c>
      <c r="C72" s="36">
        <v>31</v>
      </c>
      <c r="D72" s="36">
        <v>60</v>
      </c>
      <c r="E72" s="36">
        <v>184.4</v>
      </c>
      <c r="F72" s="36">
        <v>8.3000000000000007</v>
      </c>
      <c r="G72" s="52">
        <v>2.7444444444444445</v>
      </c>
      <c r="H72" s="34">
        <v>23</v>
      </c>
      <c r="I72" s="57">
        <v>6.3913788846102131</v>
      </c>
      <c r="J72" s="57">
        <v>5.5431799353166991</v>
      </c>
      <c r="K72" s="36">
        <v>5206</v>
      </c>
      <c r="L72" s="44">
        <v>3472</v>
      </c>
    </row>
    <row r="73" spans="1:12" ht="18" thickBot="1">
      <c r="A73" s="35">
        <v>821</v>
      </c>
      <c r="B73" s="35">
        <v>808</v>
      </c>
      <c r="C73" s="35">
        <v>31</v>
      </c>
      <c r="D73" s="35">
        <v>50</v>
      </c>
      <c r="E73" s="35">
        <v>184.4</v>
      </c>
      <c r="F73" s="35">
        <v>7.8</v>
      </c>
      <c r="G73" s="52">
        <v>2.6</v>
      </c>
      <c r="H73" s="34">
        <v>24</v>
      </c>
      <c r="I73" s="57">
        <v>6.3926739192168025</v>
      </c>
      <c r="J73" s="57">
        <v>5.5436211115640335</v>
      </c>
      <c r="K73" s="35">
        <v>5268</v>
      </c>
      <c r="L73" s="45">
        <v>3116</v>
      </c>
    </row>
    <row r="74" spans="1:12">
      <c r="A74" s="34">
        <v>740</v>
      </c>
      <c r="B74" s="34">
        <v>916</v>
      </c>
      <c r="C74" s="34">
        <v>28</v>
      </c>
      <c r="D74" s="34">
        <v>52</v>
      </c>
      <c r="E74" s="34">
        <v>163.9</v>
      </c>
      <c r="F74" s="34">
        <v>7.4</v>
      </c>
      <c r="G74" s="52">
        <v>3.2399999999999998</v>
      </c>
      <c r="H74" s="34">
        <v>18</v>
      </c>
      <c r="I74" s="57">
        <v>6.3930609399060208</v>
      </c>
      <c r="J74" s="57">
        <v>5.5433030126365637</v>
      </c>
      <c r="K74" s="34">
        <v>5303</v>
      </c>
      <c r="L74" s="43">
        <v>2687</v>
      </c>
    </row>
    <row r="75" spans="1:12">
      <c r="A75" s="34">
        <v>850</v>
      </c>
      <c r="B75" s="34">
        <v>824</v>
      </c>
      <c r="C75" s="34">
        <v>31</v>
      </c>
      <c r="D75" s="34">
        <v>60</v>
      </c>
      <c r="E75" s="34">
        <v>214.7</v>
      </c>
      <c r="F75" s="34">
        <v>9.1</v>
      </c>
      <c r="G75" s="52">
        <v>1.2</v>
      </c>
      <c r="H75" s="34">
        <v>7</v>
      </c>
      <c r="I75" s="57">
        <v>6.3933061205568782</v>
      </c>
      <c r="J75" s="57">
        <v>5.5431575538742983</v>
      </c>
      <c r="K75" s="34">
        <v>5359</v>
      </c>
      <c r="L75" s="44">
        <v>2566</v>
      </c>
    </row>
    <row r="76" spans="1:12">
      <c r="A76" s="34">
        <v>801</v>
      </c>
      <c r="B76" s="34">
        <v>956</v>
      </c>
      <c r="C76" s="34">
        <v>30</v>
      </c>
      <c r="D76" s="34">
        <v>60</v>
      </c>
      <c r="E76" s="34">
        <v>213.2</v>
      </c>
      <c r="F76" s="34">
        <v>9.3000000000000007</v>
      </c>
      <c r="G76" s="52">
        <v>6.2</v>
      </c>
      <c r="H76" s="34">
        <v>1</v>
      </c>
      <c r="I76" s="57">
        <v>6.3940513500442258</v>
      </c>
      <c r="J76" s="57">
        <v>5.5429249672946836</v>
      </c>
      <c r="K76" s="34">
        <v>5396</v>
      </c>
      <c r="L76" s="44">
        <v>3335</v>
      </c>
    </row>
    <row r="77" spans="1:12">
      <c r="A77" s="34">
        <v>849</v>
      </c>
      <c r="B77" s="34">
        <v>1008</v>
      </c>
      <c r="C77" s="34">
        <v>31</v>
      </c>
      <c r="D77" s="34">
        <v>59</v>
      </c>
      <c r="E77" s="34">
        <v>304</v>
      </c>
      <c r="F77" s="34">
        <v>11.1</v>
      </c>
      <c r="G77" s="52">
        <v>7</v>
      </c>
      <c r="H77" s="34">
        <v>5</v>
      </c>
      <c r="I77" s="57">
        <v>6.3946761250477673</v>
      </c>
      <c r="J77" s="57">
        <v>5.5427943159249677</v>
      </c>
      <c r="K77" s="34">
        <v>5469</v>
      </c>
      <c r="L77" s="44">
        <v>3316</v>
      </c>
    </row>
    <row r="78" spans="1:12">
      <c r="A78" s="34">
        <v>819</v>
      </c>
      <c r="B78" s="34">
        <v>1000</v>
      </c>
      <c r="C78" s="34">
        <v>30</v>
      </c>
      <c r="D78" s="34">
        <v>73</v>
      </c>
      <c r="E78" s="34">
        <v>184.9</v>
      </c>
      <c r="F78" s="34">
        <v>8.3000000000000007</v>
      </c>
      <c r="G78" s="52">
        <v>8.918181818181818</v>
      </c>
      <c r="H78" s="34">
        <v>7</v>
      </c>
      <c r="I78" s="57">
        <v>6.3954649607091909</v>
      </c>
      <c r="J78" s="57">
        <v>5.5425951525138482</v>
      </c>
      <c r="K78" s="34">
        <v>5490</v>
      </c>
      <c r="L78" s="44">
        <v>3628</v>
      </c>
    </row>
    <row r="79" spans="1:12">
      <c r="A79" s="34">
        <v>852</v>
      </c>
      <c r="B79" s="34">
        <v>1015</v>
      </c>
      <c r="C79" s="34">
        <v>31</v>
      </c>
      <c r="D79" s="34">
        <v>74</v>
      </c>
      <c r="E79" s="34">
        <v>172.7</v>
      </c>
      <c r="F79" s="34">
        <v>10.8</v>
      </c>
      <c r="G79" s="52">
        <v>17.324999999999999</v>
      </c>
      <c r="H79" s="34">
        <v>6</v>
      </c>
      <c r="I79" s="57">
        <v>6.3965260787222178</v>
      </c>
      <c r="J79" s="57">
        <v>5.5421840892993712</v>
      </c>
      <c r="K79" s="34">
        <v>5497</v>
      </c>
      <c r="L79" s="44">
        <v>3576</v>
      </c>
    </row>
    <row r="80" spans="1:12">
      <c r="A80" s="34">
        <v>895</v>
      </c>
      <c r="B80" s="34">
        <v>1052</v>
      </c>
      <c r="C80" s="34">
        <v>31</v>
      </c>
      <c r="D80" s="34">
        <v>77</v>
      </c>
      <c r="E80" s="34">
        <v>150.69999999999999</v>
      </c>
      <c r="F80" s="34">
        <v>9.3000000000000007</v>
      </c>
      <c r="G80" s="52">
        <v>10.8</v>
      </c>
      <c r="H80" s="34">
        <v>5</v>
      </c>
      <c r="I80" s="57">
        <v>6.397357837758884</v>
      </c>
      <c r="J80" s="57">
        <v>5.5415742520272948</v>
      </c>
      <c r="K80" s="34">
        <v>5547</v>
      </c>
      <c r="L80" s="44">
        <v>3752</v>
      </c>
    </row>
    <row r="81" spans="1:12">
      <c r="A81" s="34">
        <v>819</v>
      </c>
      <c r="B81" s="34">
        <v>1047</v>
      </c>
      <c r="C81" s="34">
        <v>30</v>
      </c>
      <c r="D81" s="34">
        <v>69</v>
      </c>
      <c r="E81" s="34">
        <v>214.3</v>
      </c>
      <c r="F81" s="34">
        <v>7.1</v>
      </c>
      <c r="G81" s="52">
        <v>12.585714285714285</v>
      </c>
      <c r="H81" s="34">
        <v>1</v>
      </c>
      <c r="I81" s="57">
        <v>6.3981260205871768</v>
      </c>
      <c r="J81" s="57">
        <v>5.5411372367766569</v>
      </c>
      <c r="K81" s="34">
        <v>5601</v>
      </c>
      <c r="L81" s="44">
        <v>3544</v>
      </c>
    </row>
    <row r="82" spans="1:12">
      <c r="A82" s="34">
        <v>835</v>
      </c>
      <c r="B82" s="34">
        <v>1036</v>
      </c>
      <c r="C82" s="34">
        <v>31</v>
      </c>
      <c r="D82" s="34">
        <v>63</v>
      </c>
      <c r="E82" s="34">
        <v>239.8</v>
      </c>
      <c r="F82" s="34">
        <v>9</v>
      </c>
      <c r="G82" s="52">
        <v>8.7000000000000011</v>
      </c>
      <c r="H82" s="34">
        <v>2</v>
      </c>
      <c r="I82" s="57">
        <v>6.3986442105223054</v>
      </c>
      <c r="J82" s="57">
        <v>5.5403682717003715</v>
      </c>
      <c r="K82" s="34">
        <v>5648</v>
      </c>
      <c r="L82" s="44">
        <v>3482</v>
      </c>
    </row>
    <row r="83" spans="1:12">
      <c r="A83" s="34">
        <v>804</v>
      </c>
      <c r="B83" s="34">
        <v>1048</v>
      </c>
      <c r="C83" s="34">
        <v>30</v>
      </c>
      <c r="D83" s="34">
        <v>61</v>
      </c>
      <c r="E83" s="34">
        <v>194.1</v>
      </c>
      <c r="F83" s="34">
        <v>8.6999999999999993</v>
      </c>
      <c r="G83" s="52">
        <v>4.6111111111111107</v>
      </c>
      <c r="H83" s="34">
        <v>5</v>
      </c>
      <c r="I83" s="57">
        <v>6.3994741770253318</v>
      </c>
      <c r="J83" s="57">
        <v>5.5406960298065568</v>
      </c>
      <c r="K83" s="34">
        <v>5691</v>
      </c>
      <c r="L83" s="44">
        <v>3698</v>
      </c>
    </row>
    <row r="84" spans="1:12" ht="18" thickBot="1">
      <c r="A84" s="36">
        <v>847</v>
      </c>
      <c r="B84" s="36">
        <v>1061</v>
      </c>
      <c r="C84" s="36">
        <v>31</v>
      </c>
      <c r="D84" s="36">
        <v>56</v>
      </c>
      <c r="E84" s="36">
        <v>195.6</v>
      </c>
      <c r="F84" s="36">
        <v>11.1</v>
      </c>
      <c r="G84" s="52">
        <v>1.7899999999999998</v>
      </c>
      <c r="H84" s="34">
        <v>18</v>
      </c>
      <c r="I84" s="57">
        <v>6.399802087570321</v>
      </c>
      <c r="J84" s="57">
        <v>5.5403044426872379</v>
      </c>
      <c r="K84" s="36">
        <v>5828</v>
      </c>
      <c r="L84" s="44">
        <v>3656</v>
      </c>
    </row>
    <row r="85" spans="1:12" ht="18" thickBot="1">
      <c r="A85" s="35">
        <v>797</v>
      </c>
      <c r="B85" s="35">
        <v>1044</v>
      </c>
      <c r="C85" s="35">
        <v>31</v>
      </c>
      <c r="D85" s="35">
        <v>56</v>
      </c>
      <c r="E85" s="35">
        <v>193.3</v>
      </c>
      <c r="F85" s="35">
        <v>7.7</v>
      </c>
      <c r="G85" s="52">
        <v>1.6142857142857143</v>
      </c>
      <c r="H85" s="34">
        <v>8</v>
      </c>
      <c r="I85" s="57">
        <v>6.401178856154929</v>
      </c>
      <c r="J85" s="57">
        <v>5.541039784856153</v>
      </c>
      <c r="K85" s="35">
        <v>5902</v>
      </c>
      <c r="L85" s="45">
        <v>3552</v>
      </c>
    </row>
    <row r="86" spans="1:12">
      <c r="A86" s="34">
        <v>775</v>
      </c>
      <c r="B86" s="34">
        <v>1086</v>
      </c>
      <c r="C86" s="34">
        <v>28</v>
      </c>
      <c r="D86" s="34">
        <v>59</v>
      </c>
      <c r="E86" s="34">
        <v>180</v>
      </c>
      <c r="F86" s="34">
        <v>8.5</v>
      </c>
      <c r="G86" s="52">
        <v>3.2428571428571429</v>
      </c>
      <c r="H86" s="34">
        <v>13</v>
      </c>
      <c r="I86" s="57">
        <v>6.4016069539393348</v>
      </c>
      <c r="J86" s="57">
        <v>5.5409723053297952</v>
      </c>
      <c r="K86" s="34">
        <v>5985</v>
      </c>
      <c r="L86" s="43">
        <v>2967</v>
      </c>
    </row>
    <row r="87" spans="1:12">
      <c r="A87" s="34">
        <v>846</v>
      </c>
      <c r="B87" s="34">
        <v>1079</v>
      </c>
      <c r="C87" s="34">
        <v>31</v>
      </c>
      <c r="D87" s="34">
        <v>45</v>
      </c>
      <c r="E87" s="34">
        <v>270.8</v>
      </c>
      <c r="F87" s="34">
        <v>9.1</v>
      </c>
      <c r="G87" s="52">
        <v>2.4</v>
      </c>
      <c r="H87" s="34">
        <v>13</v>
      </c>
      <c r="I87" s="57">
        <v>6.4019124307343915</v>
      </c>
      <c r="J87" s="57">
        <v>5.540414573152602</v>
      </c>
      <c r="K87" s="34">
        <v>6060</v>
      </c>
      <c r="L87" s="44">
        <v>2682</v>
      </c>
    </row>
    <row r="88" spans="1:12">
      <c r="A88" s="34">
        <v>822</v>
      </c>
      <c r="B88" s="34">
        <v>950</v>
      </c>
      <c r="C88" s="34">
        <v>30</v>
      </c>
      <c r="D88" s="34">
        <v>55</v>
      </c>
      <c r="E88" s="34">
        <v>216</v>
      </c>
      <c r="F88" s="34">
        <v>10.4</v>
      </c>
      <c r="G88" s="52">
        <v>7.3181818181818183</v>
      </c>
      <c r="H88" s="34">
        <v>4</v>
      </c>
      <c r="I88" s="57">
        <v>6.4024543211390794</v>
      </c>
      <c r="J88" s="57">
        <v>5.5403845403406926</v>
      </c>
      <c r="K88" s="34">
        <v>6203</v>
      </c>
      <c r="L88" s="44">
        <v>3384</v>
      </c>
    </row>
    <row r="89" spans="1:12">
      <c r="A89" s="34">
        <v>812</v>
      </c>
      <c r="B89" s="34">
        <v>1106</v>
      </c>
      <c r="C89" s="34">
        <v>31</v>
      </c>
      <c r="D89" s="34">
        <v>53</v>
      </c>
      <c r="E89" s="34">
        <v>290.39999999999998</v>
      </c>
      <c r="F89" s="34">
        <v>11.1</v>
      </c>
      <c r="G89" s="52">
        <v>4.8166666666666664</v>
      </c>
      <c r="H89" s="34">
        <v>1</v>
      </c>
      <c r="I89" s="57">
        <v>6.4030643854153526</v>
      </c>
      <c r="J89" s="57">
        <v>5.5405509460437754</v>
      </c>
      <c r="K89" s="34">
        <v>6241</v>
      </c>
      <c r="L89" s="44">
        <v>3506</v>
      </c>
    </row>
    <row r="90" spans="1:12">
      <c r="A90" s="34">
        <v>780</v>
      </c>
      <c r="B90" s="34">
        <v>964</v>
      </c>
      <c r="C90" s="34">
        <v>30</v>
      </c>
      <c r="D90" s="34">
        <v>60</v>
      </c>
      <c r="E90" s="34">
        <v>258.10000000000002</v>
      </c>
      <c r="F90" s="34">
        <v>7.8</v>
      </c>
      <c r="G90" s="52">
        <v>9</v>
      </c>
      <c r="H90" s="34">
        <v>4</v>
      </c>
      <c r="I90" s="57">
        <v>6.4034640443897963</v>
      </c>
      <c r="J90" s="57">
        <v>5.54032071371872</v>
      </c>
      <c r="K90" s="34">
        <v>6293</v>
      </c>
      <c r="L90" s="44">
        <v>3669</v>
      </c>
    </row>
    <row r="91" spans="1:12">
      <c r="A91" s="34">
        <v>843</v>
      </c>
      <c r="B91" s="34">
        <v>957</v>
      </c>
      <c r="C91" s="34">
        <v>31</v>
      </c>
      <c r="D91" s="34">
        <v>71</v>
      </c>
      <c r="E91" s="34">
        <v>176.1</v>
      </c>
      <c r="F91" s="34">
        <v>8</v>
      </c>
      <c r="G91" s="52">
        <v>16.142857142857142</v>
      </c>
      <c r="H91" s="34">
        <v>2</v>
      </c>
      <c r="I91" s="57">
        <v>6.4042679104721962</v>
      </c>
      <c r="J91" s="57">
        <v>5.5407035328209631</v>
      </c>
      <c r="K91" s="34">
        <v>6313</v>
      </c>
      <c r="L91" s="44">
        <v>3390</v>
      </c>
    </row>
    <row r="92" spans="1:12">
      <c r="A92" s="34">
        <v>902</v>
      </c>
      <c r="B92" s="34">
        <v>1181</v>
      </c>
      <c r="C92" s="34">
        <v>31</v>
      </c>
      <c r="D92" s="34">
        <v>70</v>
      </c>
      <c r="E92" s="34">
        <v>207</v>
      </c>
      <c r="F92" s="34">
        <v>8.1</v>
      </c>
      <c r="G92" s="52">
        <v>7.2900000000000009</v>
      </c>
      <c r="H92" s="34">
        <v>6</v>
      </c>
      <c r="I92" s="57">
        <v>6.4045728906417416</v>
      </c>
      <c r="J92" s="57">
        <v>5.5406710188223149</v>
      </c>
      <c r="K92" s="34">
        <v>6365</v>
      </c>
      <c r="L92" s="44">
        <v>3647</v>
      </c>
    </row>
    <row r="93" spans="1:12">
      <c r="A93" s="34">
        <v>862</v>
      </c>
      <c r="B93" s="34">
        <v>1199</v>
      </c>
      <c r="C93" s="34">
        <v>30</v>
      </c>
      <c r="D93" s="34">
        <v>56</v>
      </c>
      <c r="E93" s="34">
        <v>262.10000000000002</v>
      </c>
      <c r="F93" s="34">
        <v>6.7</v>
      </c>
      <c r="G93" s="52">
        <v>6.5</v>
      </c>
      <c r="H93" s="34">
        <v>2</v>
      </c>
      <c r="I93" s="57">
        <v>6.405550906882536</v>
      </c>
      <c r="J93" s="57">
        <v>5.5418312612858189</v>
      </c>
      <c r="K93" s="34">
        <v>6520</v>
      </c>
      <c r="L93" s="44">
        <v>3567</v>
      </c>
    </row>
    <row r="94" spans="1:12">
      <c r="A94" s="34">
        <v>864</v>
      </c>
      <c r="B94" s="34">
        <v>1194</v>
      </c>
      <c r="C94" s="34">
        <v>31</v>
      </c>
      <c r="D94" s="34">
        <v>61</v>
      </c>
      <c r="E94" s="34">
        <v>239.7</v>
      </c>
      <c r="F94" s="34">
        <v>8.6</v>
      </c>
      <c r="G94" s="52">
        <v>11.642857142857142</v>
      </c>
      <c r="H94" s="34">
        <v>3</v>
      </c>
      <c r="I94" s="57">
        <v>6.4061569807236634</v>
      </c>
      <c r="J94" s="57">
        <v>5.5420120746981869</v>
      </c>
      <c r="K94" s="34">
        <v>6608</v>
      </c>
      <c r="L94" s="44">
        <v>3711</v>
      </c>
    </row>
    <row r="95" spans="1:12">
      <c r="A95" s="34">
        <v>840</v>
      </c>
      <c r="B95" s="34">
        <v>1155</v>
      </c>
      <c r="C95" s="34">
        <v>30</v>
      </c>
      <c r="D95" s="34">
        <v>74</v>
      </c>
      <c r="E95" s="34">
        <v>109</v>
      </c>
      <c r="F95" s="34">
        <v>7.7</v>
      </c>
      <c r="G95" s="52">
        <v>7.4714285714285706</v>
      </c>
      <c r="H95" s="34">
        <v>3</v>
      </c>
      <c r="I95" s="57">
        <v>6.4073900545785456</v>
      </c>
      <c r="J95" s="57">
        <v>5.5421641490688485</v>
      </c>
      <c r="K95" s="34">
        <v>6682</v>
      </c>
      <c r="L95" s="44">
        <v>3820</v>
      </c>
    </row>
    <row r="96" spans="1:12" ht="18" thickBot="1">
      <c r="A96" s="36">
        <v>838</v>
      </c>
      <c r="B96" s="36">
        <v>1175</v>
      </c>
      <c r="C96" s="36">
        <v>31</v>
      </c>
      <c r="D96" s="36">
        <v>60</v>
      </c>
      <c r="E96" s="36">
        <v>177.8</v>
      </c>
      <c r="F96" s="36">
        <v>8</v>
      </c>
      <c r="G96" s="52">
        <v>3.2333333333333334</v>
      </c>
      <c r="H96" s="34">
        <v>17</v>
      </c>
      <c r="I96" s="57">
        <v>6.4082660900535009</v>
      </c>
      <c r="J96" s="57">
        <v>5.541285871307462</v>
      </c>
      <c r="K96" s="36">
        <v>6742</v>
      </c>
      <c r="L96" s="44">
        <v>3794</v>
      </c>
    </row>
    <row r="97" spans="1:12" ht="18" thickBot="1">
      <c r="A97" s="1"/>
      <c r="B97" s="1"/>
      <c r="L97" s="45"/>
    </row>
    <row r="98" spans="1:12">
      <c r="A98" s="1"/>
      <c r="B98" s="1"/>
    </row>
    <row r="99" spans="1:12">
      <c r="A99" s="1"/>
      <c r="B99" s="1"/>
    </row>
    <row r="100" spans="1:12">
      <c r="A100" s="1"/>
      <c r="B100" s="1"/>
    </row>
    <row r="101" spans="1:12">
      <c r="A101" s="1"/>
      <c r="B101" s="1"/>
    </row>
    <row r="102" spans="1:12">
      <c r="A102" s="1"/>
      <c r="B102" s="1"/>
    </row>
    <row r="103" spans="1:12">
      <c r="A103" s="1"/>
      <c r="B103" s="1"/>
    </row>
    <row r="104" spans="1:12">
      <c r="A104" s="1"/>
      <c r="B104" s="1"/>
    </row>
    <row r="105" spans="1:12">
      <c r="A105" s="1"/>
      <c r="B105" s="1"/>
    </row>
    <row r="106" spans="1:12">
      <c r="A106" s="1"/>
      <c r="B106" s="1"/>
    </row>
    <row r="107" spans="1:12">
      <c r="A107" s="1"/>
      <c r="B107" s="1"/>
    </row>
    <row r="108" spans="1:12">
      <c r="A108" s="1"/>
      <c r="B108" s="1"/>
    </row>
    <row r="109" spans="1:12">
      <c r="A109" s="1"/>
      <c r="B109" s="1"/>
    </row>
    <row r="110" spans="1:12">
      <c r="A110" s="1"/>
      <c r="B110" s="1"/>
    </row>
    <row r="111" spans="1:12">
      <c r="A111" s="1"/>
      <c r="B111" s="1"/>
    </row>
    <row r="112" spans="1:12">
      <c r="A112" s="1"/>
      <c r="B112" s="1"/>
      <c r="C112" s="27"/>
      <c r="D112" s="27"/>
      <c r="E112" s="27"/>
      <c r="F112" s="27"/>
      <c r="G112" s="27"/>
      <c r="H112" s="27"/>
      <c r="I112" s="27"/>
      <c r="J112" s="27"/>
      <c r="K112" s="27"/>
      <c r="L112" s="27"/>
    </row>
    <row r="113" spans="1:12">
      <c r="A113" s="1"/>
      <c r="B113" s="1"/>
      <c r="C113" s="27"/>
      <c r="D113" s="27"/>
      <c r="E113" s="27"/>
      <c r="F113" s="27"/>
      <c r="G113" s="27"/>
      <c r="H113" s="27"/>
      <c r="I113" s="27"/>
      <c r="J113" s="27"/>
      <c r="K113" s="27"/>
      <c r="L113" s="27"/>
    </row>
    <row r="114" spans="1:12">
      <c r="A114" s="1"/>
      <c r="B114" s="1"/>
      <c r="C114" s="27"/>
      <c r="D114" s="27"/>
      <c r="E114" s="27"/>
      <c r="F114" s="27"/>
      <c r="G114" s="27"/>
      <c r="H114" s="27"/>
      <c r="I114" s="27"/>
      <c r="J114" s="27"/>
      <c r="K114" s="27"/>
      <c r="L114" s="27"/>
    </row>
    <row r="115" spans="1:12">
      <c r="A115" s="1"/>
      <c r="B115" s="1"/>
      <c r="C115" s="27"/>
      <c r="D115" s="27"/>
      <c r="E115" s="27"/>
      <c r="F115" s="27"/>
      <c r="G115" s="27"/>
      <c r="H115" s="27"/>
      <c r="I115" s="27"/>
      <c r="J115" s="27"/>
      <c r="K115" s="27"/>
      <c r="L115" s="27"/>
    </row>
    <row r="116" spans="1:12">
      <c r="A116" s="1"/>
      <c r="B116" s="1"/>
      <c r="C116" s="27"/>
      <c r="D116" s="27"/>
      <c r="E116" s="27"/>
      <c r="F116" s="27"/>
      <c r="G116" s="27"/>
      <c r="H116" s="27"/>
      <c r="I116" s="27"/>
      <c r="J116" s="27"/>
      <c r="K116" s="27"/>
      <c r="L116" s="27"/>
    </row>
    <row r="117" spans="1:12">
      <c r="A117" s="1"/>
      <c r="B117" s="1"/>
      <c r="C117" s="27"/>
      <c r="D117" s="27"/>
      <c r="E117" s="27"/>
      <c r="F117" s="27"/>
      <c r="G117" s="27"/>
      <c r="H117" s="27"/>
      <c r="I117" s="27"/>
      <c r="J117" s="27"/>
      <c r="K117" s="27"/>
      <c r="L117" s="27"/>
    </row>
    <row r="118" spans="1:12">
      <c r="A118" s="1"/>
      <c r="B118" s="1"/>
      <c r="C118" s="27"/>
      <c r="D118" s="27"/>
      <c r="E118" s="27"/>
      <c r="F118" s="27"/>
      <c r="G118" s="27"/>
      <c r="H118" s="27"/>
      <c r="I118" s="27"/>
      <c r="J118" s="27"/>
      <c r="K118" s="27"/>
      <c r="L118" s="27"/>
    </row>
    <row r="119" spans="1:12">
      <c r="A119" s="1"/>
      <c r="B119" s="1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1:12">
      <c r="A120" s="1"/>
      <c r="B120" s="1"/>
      <c r="C120" s="27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1:12">
      <c r="A121" s="1"/>
      <c r="B121" s="1"/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1:12">
      <c r="A122" s="1"/>
      <c r="B122" s="1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  <row r="123" spans="1:12">
      <c r="A123" s="1"/>
      <c r="B123" s="1"/>
      <c r="C123" s="27"/>
      <c r="D123" s="27"/>
      <c r="E123" s="27"/>
      <c r="F123" s="27"/>
      <c r="G123" s="27"/>
      <c r="H123" s="27"/>
      <c r="I123" s="27"/>
      <c r="J123" s="27"/>
      <c r="K123" s="27"/>
      <c r="L123" s="27"/>
    </row>
    <row r="124" spans="1:12">
      <c r="A124" s="1"/>
      <c r="B124" s="1"/>
      <c r="C124" s="27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1:12">
      <c r="A125" s="1"/>
      <c r="B125" s="1"/>
      <c r="C125" s="27"/>
      <c r="D125" s="27"/>
      <c r="E125" s="27"/>
      <c r="F125" s="27"/>
      <c r="G125" s="27"/>
      <c r="H125" s="27"/>
      <c r="I125" s="27"/>
      <c r="J125" s="27"/>
      <c r="K125" s="27"/>
      <c r="L125" s="27"/>
    </row>
    <row r="126" spans="1:12">
      <c r="A126" s="1"/>
      <c r="B126" s="1"/>
      <c r="C126" s="27"/>
      <c r="D126" s="27"/>
      <c r="E126" s="27"/>
      <c r="F126" s="27"/>
      <c r="G126" s="27"/>
      <c r="H126" s="27"/>
      <c r="I126" s="27"/>
      <c r="J126" s="27"/>
      <c r="K126" s="27"/>
      <c r="L126" s="27"/>
    </row>
    <row r="127" spans="1:12">
      <c r="A127" s="1"/>
      <c r="B127" s="1"/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1:12">
      <c r="A128" s="1"/>
      <c r="B128" s="1"/>
    </row>
    <row r="129" spans="1:12">
      <c r="A129" s="1"/>
      <c r="B129" s="1"/>
    </row>
    <row r="130" spans="1:12">
      <c r="A130" s="1"/>
      <c r="B130" s="1"/>
    </row>
    <row r="131" spans="1:12">
      <c r="A131" s="1"/>
      <c r="B131" s="1"/>
    </row>
    <row r="132" spans="1:12">
      <c r="A132" s="1"/>
      <c r="B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A37"/>
  <sheetViews>
    <sheetView topLeftCell="A12" zoomScaleNormal="125" zoomScalePageLayoutView="125" workbookViewId="0">
      <selection sqref="A1:A32"/>
    </sheetView>
  </sheetViews>
  <sheetFormatPr defaultColWidth="11.5546875" defaultRowHeight="17.25"/>
  <sheetData>
    <row r="1" spans="1:1" ht="18.75">
      <c r="A1" s="21" t="s">
        <v>21</v>
      </c>
    </row>
    <row r="2" spans="1:1" ht="18.75">
      <c r="A2" s="21" t="s">
        <v>22</v>
      </c>
    </row>
    <row r="3" spans="1:1" ht="18.75">
      <c r="A3" s="21" t="s">
        <v>232</v>
      </c>
    </row>
    <row r="4" spans="1:1" ht="18.75">
      <c r="A4" s="21" t="s">
        <v>233</v>
      </c>
    </row>
    <row r="5" spans="1:1" ht="18.75">
      <c r="A5" s="21" t="s">
        <v>234</v>
      </c>
    </row>
    <row r="6" spans="1:1" ht="18.75">
      <c r="A6" s="21" t="s">
        <v>235</v>
      </c>
    </row>
    <row r="7" spans="1:1" ht="18.75">
      <c r="A7" s="21" t="s">
        <v>236</v>
      </c>
    </row>
    <row r="8" spans="1:1" ht="18.75">
      <c r="A8" s="21" t="s">
        <v>237</v>
      </c>
    </row>
    <row r="9" spans="1:1" ht="18.75">
      <c r="A9" s="21" t="s">
        <v>238</v>
      </c>
    </row>
    <row r="10" spans="1:1" ht="18.75">
      <c r="A10" s="21" t="s">
        <v>239</v>
      </c>
    </row>
    <row r="11" spans="1:1" ht="18.75">
      <c r="A11" s="21" t="s">
        <v>24</v>
      </c>
    </row>
    <row r="12" spans="1:1" ht="18.75">
      <c r="A12" s="21" t="s">
        <v>240</v>
      </c>
    </row>
    <row r="13" spans="1:1" ht="18.75">
      <c r="A13" s="21" t="s">
        <v>241</v>
      </c>
    </row>
    <row r="14" spans="1:1" ht="18.75">
      <c r="A14" s="21" t="s">
        <v>242</v>
      </c>
    </row>
    <row r="15" spans="1:1" ht="18.75">
      <c r="A15" s="21" t="s">
        <v>243</v>
      </c>
    </row>
    <row r="16" spans="1:1" ht="18.75">
      <c r="A16" s="21" t="s">
        <v>244</v>
      </c>
    </row>
    <row r="17" spans="1:1" ht="18.75">
      <c r="A17" s="21" t="s">
        <v>245</v>
      </c>
    </row>
    <row r="18" spans="1:1" ht="18.75">
      <c r="A18" s="21" t="s">
        <v>246</v>
      </c>
    </row>
    <row r="19" spans="1:1" ht="18.75">
      <c r="A19" s="21" t="s">
        <v>247</v>
      </c>
    </row>
    <row r="20" spans="1:1" ht="18.75">
      <c r="A20" s="21" t="s">
        <v>248</v>
      </c>
    </row>
    <row r="21" spans="1:1" ht="18.75">
      <c r="A21" s="21" t="s">
        <v>249</v>
      </c>
    </row>
    <row r="22" spans="1:1" ht="18.75">
      <c r="A22" s="21" t="s">
        <v>250</v>
      </c>
    </row>
    <row r="23" spans="1:1" ht="18.75">
      <c r="A23" s="21" t="s">
        <v>251</v>
      </c>
    </row>
    <row r="24" spans="1:1" ht="18.75">
      <c r="A24" s="21" t="s">
        <v>252</v>
      </c>
    </row>
    <row r="25" spans="1:1" ht="18.75">
      <c r="A25" s="21" t="s">
        <v>253</v>
      </c>
    </row>
    <row r="26" spans="1:1" ht="18.75">
      <c r="A26" s="21" t="s">
        <v>254</v>
      </c>
    </row>
    <row r="27" spans="1:1" ht="18.75">
      <c r="A27" s="21" t="s">
        <v>22</v>
      </c>
    </row>
    <row r="28" spans="1:1" ht="18.75">
      <c r="A28" s="21" t="s">
        <v>255</v>
      </c>
    </row>
    <row r="29" spans="1:1" ht="18.75">
      <c r="A29" s="21" t="s">
        <v>256</v>
      </c>
    </row>
    <row r="30" spans="1:1" ht="18.75">
      <c r="A30" s="21" t="s">
        <v>257</v>
      </c>
    </row>
    <row r="31" spans="1:1" ht="18.75">
      <c r="A31" s="21" t="s">
        <v>258</v>
      </c>
    </row>
    <row r="32" spans="1:1" ht="18.75">
      <c r="A32" s="21" t="s">
        <v>22</v>
      </c>
    </row>
    <row r="33" spans="1:1" ht="18.75">
      <c r="A33" s="21"/>
    </row>
    <row r="34" spans="1:1" ht="18.75">
      <c r="A34" s="21"/>
    </row>
    <row r="36" spans="1:1" ht="18.75">
      <c r="A36" s="21"/>
    </row>
    <row r="37" spans="1:1" ht="18.75">
      <c r="A37" s="2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G996"/>
  <sheetViews>
    <sheetView zoomScaleNormal="125" zoomScalePageLayoutView="125" workbookViewId="0"/>
  </sheetViews>
  <sheetFormatPr defaultColWidth="13.44140625" defaultRowHeight="17.25"/>
  <cols>
    <col min="1" max="1" width="5.88671875" customWidth="1"/>
    <col min="2" max="2" width="4.6640625" customWidth="1"/>
    <col min="3" max="3" width="8" customWidth="1"/>
    <col min="4" max="4" width="10.44140625" customWidth="1"/>
    <col min="5" max="5" width="11.33203125" customWidth="1"/>
    <col min="6" max="6" width="8.88671875" customWidth="1"/>
    <col min="7" max="7" width="7.6640625" customWidth="1"/>
    <col min="8" max="16384" width="13.44140625" style="27"/>
  </cols>
  <sheetData>
    <row r="1" spans="1:7" ht="18" thickBot="1">
      <c r="A1" s="28" t="s">
        <v>10</v>
      </c>
      <c r="B1" s="30" t="s">
        <v>8</v>
      </c>
      <c r="C1" s="30" t="s">
        <v>77</v>
      </c>
      <c r="D1" s="30" t="s">
        <v>176</v>
      </c>
      <c r="E1" s="53" t="s">
        <v>177</v>
      </c>
      <c r="F1" s="32" t="s">
        <v>205</v>
      </c>
      <c r="G1" s="33" t="s">
        <v>79</v>
      </c>
    </row>
    <row r="2" spans="1:7">
      <c r="A2" s="35">
        <v>681</v>
      </c>
      <c r="B2" s="35">
        <v>31</v>
      </c>
      <c r="C2" s="35">
        <v>54</v>
      </c>
      <c r="D2" s="52">
        <v>1.78</v>
      </c>
      <c r="E2" s="34">
        <v>16</v>
      </c>
      <c r="F2" s="57">
        <v>6.3880222963874376</v>
      </c>
      <c r="G2" s="43">
        <v>3038</v>
      </c>
    </row>
    <row r="3" spans="1:7">
      <c r="A3" s="34">
        <v>646</v>
      </c>
      <c r="B3" s="34">
        <v>28</v>
      </c>
      <c r="C3" s="34">
        <v>55</v>
      </c>
      <c r="D3" s="52">
        <v>9.7000000000000011</v>
      </c>
      <c r="E3" s="34">
        <v>15</v>
      </c>
      <c r="F3" s="57">
        <v>6.3884124173396826</v>
      </c>
      <c r="G3" s="44">
        <v>2573</v>
      </c>
    </row>
    <row r="4" spans="1:7">
      <c r="A4" s="34">
        <v>680</v>
      </c>
      <c r="B4" s="34">
        <v>31</v>
      </c>
      <c r="C4" s="34">
        <v>51</v>
      </c>
      <c r="D4" s="52">
        <v>3.65</v>
      </c>
      <c r="E4" s="34">
        <v>18</v>
      </c>
      <c r="F4" s="57">
        <v>6.3890953506461488</v>
      </c>
      <c r="G4" s="44">
        <v>3126</v>
      </c>
    </row>
    <row r="5" spans="1:7">
      <c r="A5" s="34">
        <v>688</v>
      </c>
      <c r="B5" s="34">
        <v>30</v>
      </c>
      <c r="C5" s="34">
        <v>54</v>
      </c>
      <c r="D5" s="52">
        <v>12.233333333333333</v>
      </c>
      <c r="E5" s="34">
        <v>3</v>
      </c>
      <c r="F5" s="57">
        <v>6.3899573743808817</v>
      </c>
      <c r="G5" s="44">
        <v>3450</v>
      </c>
    </row>
    <row r="6" spans="1:7">
      <c r="A6" s="34">
        <v>701</v>
      </c>
      <c r="B6" s="34">
        <v>31</v>
      </c>
      <c r="C6" s="34">
        <v>56</v>
      </c>
      <c r="D6" s="52">
        <v>5.9333333333333336</v>
      </c>
      <c r="E6" s="34">
        <v>8</v>
      </c>
      <c r="F6" s="57">
        <v>6.3901379929371807</v>
      </c>
      <c r="G6" s="44">
        <v>3603</v>
      </c>
    </row>
    <row r="7" spans="1:7">
      <c r="A7" s="34">
        <v>745</v>
      </c>
      <c r="B7" s="34">
        <v>30</v>
      </c>
      <c r="C7" s="34">
        <v>67</v>
      </c>
      <c r="D7" s="52">
        <v>28.892857142857142</v>
      </c>
      <c r="E7" s="34">
        <v>3</v>
      </c>
      <c r="F7" s="57">
        <v>6.3903630860310958</v>
      </c>
      <c r="G7" s="44">
        <v>3390</v>
      </c>
    </row>
    <row r="8" spans="1:7">
      <c r="A8" s="34">
        <v>787</v>
      </c>
      <c r="B8" s="34">
        <v>31</v>
      </c>
      <c r="C8" s="34">
        <v>79</v>
      </c>
      <c r="D8" s="52">
        <v>53.857142857142854</v>
      </c>
      <c r="E8" s="34">
        <v>11</v>
      </c>
      <c r="F8" s="57">
        <v>6.390554137943715</v>
      </c>
      <c r="G8" s="44">
        <v>3529</v>
      </c>
    </row>
    <row r="9" spans="1:7">
      <c r="A9" s="34">
        <v>798</v>
      </c>
      <c r="B9" s="34">
        <v>31</v>
      </c>
      <c r="C9" s="34">
        <v>74</v>
      </c>
      <c r="D9" s="52">
        <v>9.8117647058823536</v>
      </c>
      <c r="E9" s="34">
        <v>5</v>
      </c>
      <c r="F9" s="57">
        <v>6.3902349051298755</v>
      </c>
      <c r="G9" s="44">
        <v>3360</v>
      </c>
    </row>
    <row r="10" spans="1:7">
      <c r="A10" s="34">
        <v>762</v>
      </c>
      <c r="B10" s="34">
        <v>30</v>
      </c>
      <c r="C10" s="34">
        <v>58</v>
      </c>
      <c r="D10" s="52">
        <v>6.4</v>
      </c>
      <c r="E10" s="34">
        <v>0</v>
      </c>
      <c r="F10" s="57">
        <v>6.3907417500592647</v>
      </c>
      <c r="G10" s="44">
        <v>3433</v>
      </c>
    </row>
    <row r="11" spans="1:7">
      <c r="A11" s="34">
        <v>955</v>
      </c>
      <c r="B11" s="34">
        <v>31</v>
      </c>
      <c r="C11" s="34">
        <v>55</v>
      </c>
      <c r="D11" s="52">
        <v>6.4</v>
      </c>
      <c r="E11" s="34">
        <v>2</v>
      </c>
      <c r="F11" s="57">
        <v>6.390444218248188</v>
      </c>
      <c r="G11" s="44">
        <v>3734</v>
      </c>
    </row>
    <row r="12" spans="1:7">
      <c r="A12" s="34">
        <v>941</v>
      </c>
      <c r="B12" s="34">
        <v>30</v>
      </c>
      <c r="C12" s="34">
        <v>60</v>
      </c>
      <c r="D12" s="52">
        <v>5.1090909090909093</v>
      </c>
      <c r="E12" s="34">
        <v>7</v>
      </c>
      <c r="F12" s="57">
        <v>6.3891527894319999</v>
      </c>
      <c r="G12" s="44">
        <v>3701</v>
      </c>
    </row>
    <row r="13" spans="1:7" ht="18" thickBot="1">
      <c r="A13" s="36">
        <v>867</v>
      </c>
      <c r="B13" s="36">
        <v>31</v>
      </c>
      <c r="C13" s="36">
        <v>50</v>
      </c>
      <c r="D13" s="52">
        <v>1.1833333333333333</v>
      </c>
      <c r="E13" s="34">
        <v>17</v>
      </c>
      <c r="F13" s="57">
        <v>6.3879698627185206</v>
      </c>
      <c r="G13" s="45">
        <v>3514</v>
      </c>
    </row>
    <row r="14" spans="1:7">
      <c r="A14" s="35">
        <v>701</v>
      </c>
      <c r="B14" s="35">
        <v>31</v>
      </c>
      <c r="C14" s="35">
        <v>49</v>
      </c>
      <c r="D14" s="52">
        <v>1.1166666666666667</v>
      </c>
      <c r="E14" s="34">
        <v>20</v>
      </c>
      <c r="F14" s="57">
        <v>6.3886041516249081</v>
      </c>
      <c r="G14" s="43">
        <v>2990</v>
      </c>
    </row>
    <row r="15" spans="1:7">
      <c r="A15" s="34">
        <v>798</v>
      </c>
      <c r="B15" s="34">
        <v>29</v>
      </c>
      <c r="C15" s="34">
        <v>43</v>
      </c>
      <c r="D15" s="52">
        <v>0.2</v>
      </c>
      <c r="E15" s="34">
        <v>11</v>
      </c>
      <c r="F15" s="57">
        <v>6.3884829072820155</v>
      </c>
      <c r="G15" s="44">
        <v>3069</v>
      </c>
    </row>
    <row r="16" spans="1:7">
      <c r="A16" s="34">
        <v>841</v>
      </c>
      <c r="B16" s="34">
        <v>31</v>
      </c>
      <c r="C16" s="34">
        <v>52</v>
      </c>
      <c r="D16" s="52">
        <v>5.9249999999999998</v>
      </c>
      <c r="E16" s="34">
        <v>4</v>
      </c>
      <c r="F16" s="57">
        <v>6.3883126110038466</v>
      </c>
      <c r="G16" s="44">
        <v>3356</v>
      </c>
    </row>
    <row r="17" spans="1:7">
      <c r="A17" s="34">
        <v>640</v>
      </c>
      <c r="B17" s="34">
        <v>30</v>
      </c>
      <c r="C17" s="34">
        <v>54</v>
      </c>
      <c r="D17" s="52">
        <v>19.625</v>
      </c>
      <c r="E17" s="34">
        <v>4</v>
      </c>
      <c r="F17" s="57">
        <v>6.3880002572435854</v>
      </c>
      <c r="G17" s="44">
        <v>3451</v>
      </c>
    </row>
    <row r="18" spans="1:7">
      <c r="A18" s="34">
        <v>690</v>
      </c>
      <c r="B18" s="34">
        <v>31</v>
      </c>
      <c r="C18" s="34">
        <v>48</v>
      </c>
      <c r="D18" s="52">
        <v>1.1714285714285713</v>
      </c>
      <c r="E18" s="34">
        <v>3</v>
      </c>
      <c r="F18" s="57">
        <v>6.3880112769553135</v>
      </c>
      <c r="G18" s="44">
        <v>3605</v>
      </c>
    </row>
    <row r="19" spans="1:7">
      <c r="A19" s="34">
        <v>696</v>
      </c>
      <c r="B19" s="34">
        <v>30</v>
      </c>
      <c r="C19" s="34">
        <v>54</v>
      </c>
      <c r="D19" s="52">
        <v>22.975000000000001</v>
      </c>
      <c r="E19" s="34">
        <v>0</v>
      </c>
      <c r="F19" s="57">
        <v>6.3883708637518239</v>
      </c>
      <c r="G19" s="44">
        <v>3555</v>
      </c>
    </row>
    <row r="20" spans="1:7">
      <c r="A20" s="34">
        <v>699</v>
      </c>
      <c r="B20" s="34">
        <v>31</v>
      </c>
      <c r="C20" s="34">
        <v>74</v>
      </c>
      <c r="D20" s="52">
        <v>26.405882352941177</v>
      </c>
      <c r="E20" s="34">
        <v>5</v>
      </c>
      <c r="F20" s="57">
        <v>6.3886082339346615</v>
      </c>
      <c r="G20" s="44">
        <v>3581</v>
      </c>
    </row>
    <row r="21" spans="1:7">
      <c r="A21" s="34">
        <v>740</v>
      </c>
      <c r="B21" s="34">
        <v>31</v>
      </c>
      <c r="C21" s="34">
        <v>68</v>
      </c>
      <c r="D21" s="52">
        <v>29.056249999999999</v>
      </c>
      <c r="E21" s="34">
        <v>5</v>
      </c>
      <c r="F21" s="57">
        <v>6.3880553530063189</v>
      </c>
      <c r="G21" s="44">
        <v>3405</v>
      </c>
    </row>
    <row r="22" spans="1:7">
      <c r="A22" s="34">
        <v>637</v>
      </c>
      <c r="B22" s="34">
        <v>30</v>
      </c>
      <c r="C22" s="34">
        <v>65</v>
      </c>
      <c r="D22" s="52">
        <v>19.272727272727273</v>
      </c>
      <c r="E22" s="34">
        <v>2</v>
      </c>
      <c r="F22" s="57">
        <v>6.3884118846265352</v>
      </c>
      <c r="G22" s="44">
        <v>3480</v>
      </c>
    </row>
    <row r="23" spans="1:7">
      <c r="A23" s="34">
        <v>687</v>
      </c>
      <c r="B23" s="34">
        <v>31</v>
      </c>
      <c r="C23" s="34">
        <v>58</v>
      </c>
      <c r="D23" s="52">
        <v>16.55</v>
      </c>
      <c r="E23" s="34">
        <v>3</v>
      </c>
      <c r="F23" s="57">
        <v>6.3887101017599672</v>
      </c>
      <c r="G23" s="44">
        <v>3456</v>
      </c>
    </row>
    <row r="24" spans="1:7">
      <c r="A24" s="34">
        <v>688</v>
      </c>
      <c r="B24" s="34">
        <v>30</v>
      </c>
      <c r="C24" s="34">
        <v>57</v>
      </c>
      <c r="D24" s="52">
        <v>5.2153846153846155</v>
      </c>
      <c r="E24" s="34">
        <v>18</v>
      </c>
      <c r="F24" s="57">
        <v>6.3892119930689164</v>
      </c>
      <c r="G24" s="44">
        <v>3621</v>
      </c>
    </row>
    <row r="25" spans="1:7" ht="18" thickBot="1">
      <c r="A25" s="36">
        <v>690</v>
      </c>
      <c r="B25" s="36">
        <v>31</v>
      </c>
      <c r="C25" s="36">
        <v>57</v>
      </c>
      <c r="D25" s="52">
        <v>4.1399999999999997</v>
      </c>
      <c r="E25" s="34">
        <v>24</v>
      </c>
      <c r="F25" s="57">
        <v>6.3887894143396533</v>
      </c>
      <c r="G25" s="45">
        <v>3260</v>
      </c>
    </row>
    <row r="26" spans="1:7">
      <c r="A26" s="35">
        <v>693</v>
      </c>
      <c r="B26" s="35">
        <v>31</v>
      </c>
      <c r="C26" s="35">
        <v>57</v>
      </c>
      <c r="D26" s="52">
        <v>3.1571428571428575</v>
      </c>
      <c r="E26" s="34">
        <v>13</v>
      </c>
      <c r="F26" s="57">
        <v>6.3896780726808373</v>
      </c>
      <c r="G26" s="43">
        <v>3005</v>
      </c>
    </row>
    <row r="27" spans="1:7">
      <c r="A27" s="34">
        <v>653</v>
      </c>
      <c r="B27" s="34">
        <v>28</v>
      </c>
      <c r="C27" s="34">
        <v>54</v>
      </c>
      <c r="D27" s="52">
        <v>9.2624999999999993</v>
      </c>
      <c r="E27" s="34">
        <v>17</v>
      </c>
      <c r="F27" s="57">
        <v>6.3897860623169347</v>
      </c>
      <c r="G27" s="44">
        <v>2562</v>
      </c>
    </row>
    <row r="28" spans="1:7">
      <c r="A28" s="34">
        <v>677</v>
      </c>
      <c r="B28" s="34">
        <v>31</v>
      </c>
      <c r="C28" s="34">
        <v>49</v>
      </c>
      <c r="D28" s="52">
        <v>3.4125000000000001</v>
      </c>
      <c r="E28" s="34">
        <v>6</v>
      </c>
      <c r="F28" s="57">
        <v>6.3898864154949289</v>
      </c>
      <c r="G28" s="44">
        <v>3311</v>
      </c>
    </row>
    <row r="29" spans="1:7">
      <c r="A29" s="34">
        <v>671</v>
      </c>
      <c r="B29" s="34">
        <v>30</v>
      </c>
      <c r="C29" s="34">
        <v>54</v>
      </c>
      <c r="D29" s="52">
        <v>4.78</v>
      </c>
      <c r="E29" s="34">
        <v>1</v>
      </c>
      <c r="F29" s="57">
        <v>6.3900999649103056</v>
      </c>
      <c r="G29" s="44">
        <v>3361</v>
      </c>
    </row>
    <row r="30" spans="1:7">
      <c r="A30" s="34">
        <v>698</v>
      </c>
      <c r="B30" s="34">
        <v>31</v>
      </c>
      <c r="C30" s="34">
        <v>58</v>
      </c>
      <c r="D30" s="52">
        <v>13.2</v>
      </c>
      <c r="E30" s="34">
        <v>2</v>
      </c>
      <c r="F30" s="57">
        <v>6.390618451037235</v>
      </c>
      <c r="G30" s="44">
        <v>3643</v>
      </c>
    </row>
    <row r="31" spans="1:7">
      <c r="A31" s="34">
        <v>764</v>
      </c>
      <c r="B31" s="34">
        <v>30</v>
      </c>
      <c r="C31" s="34">
        <v>60</v>
      </c>
      <c r="D31" s="52">
        <v>3.1444444444444444</v>
      </c>
      <c r="E31" s="34">
        <v>0</v>
      </c>
      <c r="F31" s="57">
        <v>6.3907680658044033</v>
      </c>
      <c r="G31" s="44">
        <v>3540</v>
      </c>
    </row>
    <row r="32" spans="1:7">
      <c r="A32" s="34">
        <v>731</v>
      </c>
      <c r="B32" s="34">
        <v>31</v>
      </c>
      <c r="C32" s="34">
        <v>79</v>
      </c>
      <c r="D32" s="52">
        <v>27.048000000000002</v>
      </c>
      <c r="E32" s="34">
        <v>9</v>
      </c>
      <c r="F32" s="57">
        <v>6.3914242073221486</v>
      </c>
      <c r="G32" s="44">
        <v>3304</v>
      </c>
    </row>
    <row r="33" spans="1:7">
      <c r="A33" s="34">
        <v>792</v>
      </c>
      <c r="B33" s="34">
        <v>31</v>
      </c>
      <c r="C33" s="34">
        <v>69</v>
      </c>
      <c r="D33" s="52">
        <v>12.383333333333333</v>
      </c>
      <c r="E33" s="34">
        <v>5</v>
      </c>
      <c r="F33" s="57">
        <v>6.3912741128460953</v>
      </c>
      <c r="G33" s="44">
        <v>3274</v>
      </c>
    </row>
    <row r="34" spans="1:7">
      <c r="A34" s="34">
        <v>851</v>
      </c>
      <c r="B34" s="34">
        <v>30</v>
      </c>
      <c r="C34" s="34">
        <v>63</v>
      </c>
      <c r="D34" s="52">
        <v>15.388888888888889</v>
      </c>
      <c r="E34" s="34">
        <v>3</v>
      </c>
      <c r="F34" s="57">
        <v>6.3916747195445396</v>
      </c>
      <c r="G34" s="44">
        <v>3265</v>
      </c>
    </row>
    <row r="35" spans="1:7">
      <c r="A35" s="34">
        <v>1011</v>
      </c>
      <c r="B35" s="34">
        <v>31</v>
      </c>
      <c r="C35" s="34">
        <v>59</v>
      </c>
      <c r="D35" s="52">
        <v>3.375</v>
      </c>
      <c r="E35" s="34">
        <v>2</v>
      </c>
      <c r="F35" s="57">
        <v>6.391986908263469</v>
      </c>
      <c r="G35" s="44">
        <v>3586</v>
      </c>
    </row>
    <row r="36" spans="1:7">
      <c r="A36" s="34">
        <v>1024</v>
      </c>
      <c r="B36" s="34">
        <v>30</v>
      </c>
      <c r="C36" s="34">
        <v>58</v>
      </c>
      <c r="D36" s="52">
        <v>3.9</v>
      </c>
      <c r="E36" s="34">
        <v>19</v>
      </c>
      <c r="F36" s="57">
        <v>6.391972818800669</v>
      </c>
      <c r="G36" s="44">
        <v>3472</v>
      </c>
    </row>
    <row r="37" spans="1:7" ht="18" thickBot="1">
      <c r="A37" s="36">
        <v>1146</v>
      </c>
      <c r="B37" s="36">
        <v>31</v>
      </c>
      <c r="C37" s="36">
        <v>60</v>
      </c>
      <c r="D37" s="52">
        <v>2.7444444444444445</v>
      </c>
      <c r="E37" s="34">
        <v>23</v>
      </c>
      <c r="F37" s="57">
        <v>6.3913788846102131</v>
      </c>
      <c r="G37" s="45">
        <v>3116</v>
      </c>
    </row>
    <row r="38" spans="1:7">
      <c r="A38" s="35">
        <v>808</v>
      </c>
      <c r="B38" s="35">
        <v>31</v>
      </c>
      <c r="C38" s="35">
        <v>50</v>
      </c>
      <c r="D38" s="52">
        <v>2.6</v>
      </c>
      <c r="E38" s="34">
        <v>24</v>
      </c>
      <c r="F38" s="57">
        <v>6.3926739192168025</v>
      </c>
      <c r="G38" s="43">
        <v>2687</v>
      </c>
    </row>
    <row r="39" spans="1:7">
      <c r="A39" s="34">
        <v>916</v>
      </c>
      <c r="B39" s="34">
        <v>28</v>
      </c>
      <c r="C39" s="34">
        <v>52</v>
      </c>
      <c r="D39" s="52">
        <v>3.2399999999999998</v>
      </c>
      <c r="E39" s="34">
        <v>18</v>
      </c>
      <c r="F39" s="57">
        <v>6.3930609399060208</v>
      </c>
      <c r="G39" s="44">
        <v>2566</v>
      </c>
    </row>
    <row r="40" spans="1:7">
      <c r="A40" s="34">
        <v>824</v>
      </c>
      <c r="B40" s="34">
        <v>31</v>
      </c>
      <c r="C40" s="34">
        <v>60</v>
      </c>
      <c r="D40" s="52">
        <v>1.2</v>
      </c>
      <c r="E40" s="34">
        <v>7</v>
      </c>
      <c r="F40" s="57">
        <v>6.3933061205568782</v>
      </c>
      <c r="G40" s="44">
        <v>3335</v>
      </c>
    </row>
    <row r="41" spans="1:7">
      <c r="A41" s="34">
        <v>956</v>
      </c>
      <c r="B41" s="34">
        <v>30</v>
      </c>
      <c r="C41" s="34">
        <v>60</v>
      </c>
      <c r="D41" s="52">
        <v>6.2</v>
      </c>
      <c r="E41" s="34">
        <v>1</v>
      </c>
      <c r="F41" s="57">
        <v>6.3940513500442258</v>
      </c>
      <c r="G41" s="44">
        <v>3316</v>
      </c>
    </row>
    <row r="42" spans="1:7">
      <c r="A42" s="34">
        <v>1008</v>
      </c>
      <c r="B42" s="34">
        <v>31</v>
      </c>
      <c r="C42" s="34">
        <v>59</v>
      </c>
      <c r="D42" s="52">
        <v>7</v>
      </c>
      <c r="E42" s="34">
        <v>5</v>
      </c>
      <c r="F42" s="57">
        <v>6.3946761250477673</v>
      </c>
      <c r="G42" s="44">
        <v>3628</v>
      </c>
    </row>
    <row r="43" spans="1:7">
      <c r="A43" s="34">
        <v>1000</v>
      </c>
      <c r="B43" s="34">
        <v>30</v>
      </c>
      <c r="C43" s="34">
        <v>73</v>
      </c>
      <c r="D43" s="52">
        <v>8.918181818181818</v>
      </c>
      <c r="E43" s="34">
        <v>7</v>
      </c>
      <c r="F43" s="57">
        <v>6.3954649607091909</v>
      </c>
      <c r="G43" s="44">
        <v>3576</v>
      </c>
    </row>
    <row r="44" spans="1:7">
      <c r="A44" s="34">
        <v>1015</v>
      </c>
      <c r="B44" s="34">
        <v>31</v>
      </c>
      <c r="C44" s="34">
        <v>74</v>
      </c>
      <c r="D44" s="52">
        <v>17.324999999999999</v>
      </c>
      <c r="E44" s="34">
        <v>6</v>
      </c>
      <c r="F44" s="57">
        <v>6.3965260787222178</v>
      </c>
      <c r="G44" s="44">
        <v>3752</v>
      </c>
    </row>
    <row r="45" spans="1:7">
      <c r="A45" s="34">
        <v>1052</v>
      </c>
      <c r="B45" s="34">
        <v>31</v>
      </c>
      <c r="C45" s="34">
        <v>77</v>
      </c>
      <c r="D45" s="52">
        <v>10.8</v>
      </c>
      <c r="E45" s="34">
        <v>5</v>
      </c>
      <c r="F45" s="57">
        <v>6.397357837758884</v>
      </c>
      <c r="G45" s="44">
        <v>3544</v>
      </c>
    </row>
    <row r="46" spans="1:7">
      <c r="A46" s="34">
        <v>1047</v>
      </c>
      <c r="B46" s="34">
        <v>30</v>
      </c>
      <c r="C46" s="34">
        <v>69</v>
      </c>
      <c r="D46" s="52">
        <v>12.585714285714285</v>
      </c>
      <c r="E46" s="34">
        <v>1</v>
      </c>
      <c r="F46" s="57">
        <v>6.3981260205871768</v>
      </c>
      <c r="G46" s="44">
        <v>3482</v>
      </c>
    </row>
    <row r="47" spans="1:7">
      <c r="A47" s="34">
        <v>1036</v>
      </c>
      <c r="B47" s="34">
        <v>31</v>
      </c>
      <c r="C47" s="34">
        <v>63</v>
      </c>
      <c r="D47" s="52">
        <v>8.7000000000000011</v>
      </c>
      <c r="E47" s="34">
        <v>2</v>
      </c>
      <c r="F47" s="57">
        <v>6.3986442105223054</v>
      </c>
      <c r="G47" s="44">
        <v>3698</v>
      </c>
    </row>
    <row r="48" spans="1:7">
      <c r="A48" s="34">
        <v>1048</v>
      </c>
      <c r="B48" s="34">
        <v>30</v>
      </c>
      <c r="C48" s="34">
        <v>61</v>
      </c>
      <c r="D48" s="52">
        <v>4.6111111111111107</v>
      </c>
      <c r="E48" s="34">
        <v>5</v>
      </c>
      <c r="F48" s="57">
        <v>6.3994741770253318</v>
      </c>
      <c r="G48" s="44">
        <v>3656</v>
      </c>
    </row>
    <row r="49" spans="1:7" ht="18" thickBot="1">
      <c r="A49" s="36">
        <v>1061</v>
      </c>
      <c r="B49" s="36">
        <v>31</v>
      </c>
      <c r="C49" s="36">
        <v>56</v>
      </c>
      <c r="D49" s="52">
        <v>1.7899999999999998</v>
      </c>
      <c r="E49" s="34">
        <v>18</v>
      </c>
      <c r="F49" s="57">
        <v>6.399802087570321</v>
      </c>
      <c r="G49" s="45">
        <v>3552</v>
      </c>
    </row>
    <row r="50" spans="1:7">
      <c r="A50" s="35">
        <v>1044</v>
      </c>
      <c r="B50" s="35">
        <v>31</v>
      </c>
      <c r="C50" s="35">
        <v>56</v>
      </c>
      <c r="D50" s="52">
        <v>1.6142857142857143</v>
      </c>
      <c r="E50" s="34">
        <v>8</v>
      </c>
      <c r="F50" s="57">
        <v>6.401178856154929</v>
      </c>
      <c r="G50" s="43">
        <v>2967</v>
      </c>
    </row>
    <row r="51" spans="1:7">
      <c r="A51" s="34">
        <v>1086</v>
      </c>
      <c r="B51" s="34">
        <v>28</v>
      </c>
      <c r="C51" s="34">
        <v>59</v>
      </c>
      <c r="D51" s="52">
        <v>3.2428571428571429</v>
      </c>
      <c r="E51" s="34">
        <v>13</v>
      </c>
      <c r="F51" s="57">
        <v>6.4016069539393348</v>
      </c>
      <c r="G51" s="44">
        <v>2682</v>
      </c>
    </row>
    <row r="52" spans="1:7">
      <c r="A52" s="34">
        <v>1079</v>
      </c>
      <c r="B52" s="34">
        <v>31</v>
      </c>
      <c r="C52" s="34">
        <v>45</v>
      </c>
      <c r="D52" s="52">
        <v>2.4</v>
      </c>
      <c r="E52" s="34">
        <v>13</v>
      </c>
      <c r="F52" s="57">
        <v>6.4019124307343915</v>
      </c>
      <c r="G52" s="44">
        <v>3384</v>
      </c>
    </row>
    <row r="53" spans="1:7">
      <c r="A53" s="34">
        <v>950</v>
      </c>
      <c r="B53" s="34">
        <v>30</v>
      </c>
      <c r="C53" s="34">
        <v>55</v>
      </c>
      <c r="D53" s="52">
        <v>7.3181818181818183</v>
      </c>
      <c r="E53" s="34">
        <v>4</v>
      </c>
      <c r="F53" s="57">
        <v>6.4024543211390794</v>
      </c>
      <c r="G53" s="44">
        <v>3506</v>
      </c>
    </row>
    <row r="54" spans="1:7">
      <c r="A54" s="34">
        <v>1106</v>
      </c>
      <c r="B54" s="34">
        <v>31</v>
      </c>
      <c r="C54" s="34">
        <v>53</v>
      </c>
      <c r="D54" s="52">
        <v>4.8166666666666664</v>
      </c>
      <c r="E54" s="34">
        <v>1</v>
      </c>
      <c r="F54" s="57">
        <v>6.4030643854153526</v>
      </c>
      <c r="G54" s="44">
        <v>3669</v>
      </c>
    </row>
    <row r="55" spans="1:7">
      <c r="A55" s="34">
        <v>964</v>
      </c>
      <c r="B55" s="34">
        <v>30</v>
      </c>
      <c r="C55" s="34">
        <v>60</v>
      </c>
      <c r="D55" s="52">
        <v>9</v>
      </c>
      <c r="E55" s="34">
        <v>4</v>
      </c>
      <c r="F55" s="57">
        <v>6.4034640443897963</v>
      </c>
      <c r="G55" s="44">
        <v>3390</v>
      </c>
    </row>
    <row r="56" spans="1:7">
      <c r="A56" s="34">
        <v>957</v>
      </c>
      <c r="B56" s="34">
        <v>31</v>
      </c>
      <c r="C56" s="34">
        <v>71</v>
      </c>
      <c r="D56" s="52">
        <v>16.142857142857142</v>
      </c>
      <c r="E56" s="34">
        <v>2</v>
      </c>
      <c r="F56" s="57">
        <v>6.4042679104721962</v>
      </c>
      <c r="G56" s="44">
        <v>3647</v>
      </c>
    </row>
    <row r="57" spans="1:7">
      <c r="A57" s="34">
        <v>1181</v>
      </c>
      <c r="B57" s="34">
        <v>31</v>
      </c>
      <c r="C57" s="34">
        <v>70</v>
      </c>
      <c r="D57" s="52">
        <v>7.2900000000000009</v>
      </c>
      <c r="E57" s="34">
        <v>6</v>
      </c>
      <c r="F57" s="57">
        <v>6.4045728906417416</v>
      </c>
      <c r="G57" s="44">
        <v>3567</v>
      </c>
    </row>
    <row r="58" spans="1:7">
      <c r="A58" s="34">
        <v>1199</v>
      </c>
      <c r="B58" s="34">
        <v>30</v>
      </c>
      <c r="C58" s="34">
        <v>56</v>
      </c>
      <c r="D58" s="52">
        <v>6.5</v>
      </c>
      <c r="E58" s="34">
        <v>2</v>
      </c>
      <c r="F58" s="57">
        <v>6.405550906882536</v>
      </c>
      <c r="G58" s="44">
        <v>3711</v>
      </c>
    </row>
    <row r="59" spans="1:7">
      <c r="A59" s="34">
        <v>1194</v>
      </c>
      <c r="B59" s="34">
        <v>31</v>
      </c>
      <c r="C59" s="34">
        <v>61</v>
      </c>
      <c r="D59" s="52">
        <v>11.642857142857142</v>
      </c>
      <c r="E59" s="34">
        <v>3</v>
      </c>
      <c r="F59" s="57">
        <v>6.4061569807236634</v>
      </c>
      <c r="G59" s="44">
        <v>3820</v>
      </c>
    </row>
    <row r="60" spans="1:7">
      <c r="A60" s="34">
        <v>1155</v>
      </c>
      <c r="B60" s="34">
        <v>30</v>
      </c>
      <c r="C60" s="34">
        <v>74</v>
      </c>
      <c r="D60" s="52">
        <v>7.4714285714285706</v>
      </c>
      <c r="E60" s="34">
        <v>3</v>
      </c>
      <c r="F60" s="57">
        <v>6.4073900545785456</v>
      </c>
      <c r="G60" s="44">
        <v>3794</v>
      </c>
    </row>
    <row r="61" spans="1:7" ht="18" thickBot="1">
      <c r="A61" s="36">
        <v>1175</v>
      </c>
      <c r="B61" s="36">
        <v>31</v>
      </c>
      <c r="C61" s="36">
        <v>60</v>
      </c>
      <c r="D61" s="52">
        <v>3.2333333333333334</v>
      </c>
      <c r="E61" s="34">
        <v>17</v>
      </c>
      <c r="F61" s="57">
        <v>6.4082660900535009</v>
      </c>
      <c r="G61" s="45">
        <v>3528</v>
      </c>
    </row>
    <row r="62" spans="1:7">
      <c r="A62" s="1"/>
    </row>
    <row r="63" spans="1:7">
      <c r="A63" s="1"/>
    </row>
    <row r="64" spans="1:7">
      <c r="A64" s="1"/>
    </row>
    <row r="65" spans="1:7">
      <c r="A65" s="1"/>
    </row>
    <row r="66" spans="1:7">
      <c r="A66" s="1"/>
    </row>
    <row r="67" spans="1:7">
      <c r="A67" s="1"/>
    </row>
    <row r="68" spans="1:7">
      <c r="A68" s="1"/>
    </row>
    <row r="69" spans="1:7">
      <c r="A69" s="1"/>
    </row>
    <row r="70" spans="1:7">
      <c r="A70" s="1"/>
    </row>
    <row r="71" spans="1:7">
      <c r="A71" s="1"/>
    </row>
    <row r="72" spans="1:7">
      <c r="A72" s="1"/>
    </row>
    <row r="73" spans="1:7">
      <c r="A73" s="1"/>
    </row>
    <row r="74" spans="1:7">
      <c r="A74" s="1"/>
    </row>
    <row r="75" spans="1:7">
      <c r="A75" s="1"/>
    </row>
    <row r="76" spans="1:7">
      <c r="A76" s="1"/>
    </row>
    <row r="77" spans="1:7">
      <c r="A77" s="1"/>
      <c r="B77" s="27"/>
      <c r="C77" s="27"/>
      <c r="D77" s="27"/>
      <c r="E77" s="27"/>
      <c r="F77" s="27"/>
      <c r="G77" s="27"/>
    </row>
    <row r="78" spans="1:7">
      <c r="A78" s="1"/>
      <c r="B78" s="27"/>
      <c r="C78" s="27"/>
      <c r="D78" s="27"/>
      <c r="E78" s="27"/>
      <c r="F78" s="27"/>
      <c r="G78" s="27"/>
    </row>
    <row r="79" spans="1:7">
      <c r="A79" s="1"/>
      <c r="B79" s="27"/>
      <c r="C79" s="27"/>
      <c r="D79" s="27"/>
      <c r="E79" s="27"/>
      <c r="F79" s="27"/>
      <c r="G79" s="27"/>
    </row>
    <row r="80" spans="1:7">
      <c r="A80" s="1"/>
      <c r="B80" s="27"/>
      <c r="C80" s="27"/>
      <c r="D80" s="27"/>
      <c r="E80" s="27"/>
      <c r="F80" s="27"/>
      <c r="G80" s="27"/>
    </row>
    <row r="81" spans="1:7">
      <c r="A81" s="1"/>
      <c r="B81" s="27"/>
      <c r="C81" s="27"/>
      <c r="D81" s="27"/>
      <c r="E81" s="27"/>
      <c r="F81" s="27"/>
      <c r="G81" s="27"/>
    </row>
    <row r="82" spans="1:7">
      <c r="A82" s="1"/>
      <c r="B82" s="27"/>
      <c r="C82" s="27"/>
      <c r="D82" s="27"/>
      <c r="E82" s="27"/>
      <c r="F82" s="27"/>
      <c r="G82" s="27"/>
    </row>
    <row r="83" spans="1:7">
      <c r="A83" s="1"/>
      <c r="B83" s="27"/>
      <c r="C83" s="27"/>
      <c r="D83" s="27"/>
      <c r="E83" s="27"/>
      <c r="F83" s="27"/>
      <c r="G83" s="27"/>
    </row>
    <row r="84" spans="1:7">
      <c r="A84" s="1"/>
      <c r="B84" s="27"/>
      <c r="C84" s="27"/>
      <c r="D84" s="27"/>
      <c r="E84" s="27"/>
      <c r="F84" s="27"/>
      <c r="G84" s="27"/>
    </row>
    <row r="85" spans="1:7">
      <c r="A85" s="1"/>
      <c r="B85" s="27"/>
      <c r="C85" s="27"/>
      <c r="D85" s="27"/>
      <c r="E85" s="27"/>
      <c r="F85" s="27"/>
      <c r="G85" s="27"/>
    </row>
    <row r="86" spans="1:7">
      <c r="A86" s="1"/>
      <c r="B86" s="27"/>
      <c r="C86" s="27"/>
      <c r="D86" s="27"/>
      <c r="E86" s="27"/>
      <c r="F86" s="27"/>
      <c r="G86" s="27"/>
    </row>
    <row r="87" spans="1:7">
      <c r="A87" s="1"/>
      <c r="B87" s="27"/>
      <c r="C87" s="27"/>
      <c r="D87" s="27"/>
      <c r="E87" s="27"/>
      <c r="F87" s="27"/>
      <c r="G87" s="27"/>
    </row>
    <row r="88" spans="1:7">
      <c r="A88" s="1"/>
      <c r="B88" s="27"/>
      <c r="C88" s="27"/>
      <c r="D88" s="27"/>
      <c r="E88" s="27"/>
      <c r="F88" s="27"/>
      <c r="G88" s="27"/>
    </row>
    <row r="89" spans="1:7">
      <c r="A89" s="1"/>
      <c r="B89" s="27"/>
      <c r="C89" s="27"/>
      <c r="D89" s="27"/>
      <c r="E89" s="27"/>
      <c r="F89" s="27"/>
      <c r="G89" s="27"/>
    </row>
    <row r="90" spans="1:7">
      <c r="A90" s="1"/>
      <c r="B90" s="27"/>
      <c r="C90" s="27"/>
      <c r="D90" s="27"/>
      <c r="E90" s="27"/>
      <c r="F90" s="27"/>
      <c r="G90" s="27"/>
    </row>
    <row r="91" spans="1:7">
      <c r="A91" s="1"/>
      <c r="B91" s="27"/>
      <c r="C91" s="27"/>
      <c r="D91" s="27"/>
      <c r="E91" s="27"/>
      <c r="F91" s="27"/>
      <c r="G91" s="27"/>
    </row>
    <row r="92" spans="1:7">
      <c r="A92" s="1"/>
      <c r="B92" s="27"/>
      <c r="C92" s="27"/>
      <c r="D92" s="27"/>
      <c r="E92" s="27"/>
      <c r="F92" s="27"/>
      <c r="G92" s="27"/>
    </row>
    <row r="93" spans="1:7">
      <c r="A93" s="1"/>
    </row>
    <row r="94" spans="1:7">
      <c r="A94" s="1"/>
    </row>
    <row r="95" spans="1:7">
      <c r="A95" s="1"/>
    </row>
    <row r="96" spans="1:7">
      <c r="A96" s="1"/>
    </row>
    <row r="97" spans="1:7">
      <c r="A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A37"/>
  <sheetViews>
    <sheetView topLeftCell="A9" zoomScaleNormal="125" zoomScalePageLayoutView="125" workbookViewId="0">
      <selection activeCell="A16" sqref="A16:A27"/>
    </sheetView>
  </sheetViews>
  <sheetFormatPr defaultColWidth="11.5546875" defaultRowHeight="17.25"/>
  <sheetData>
    <row r="1" spans="1:1" ht="18.75">
      <c r="A1" s="21" t="s">
        <v>21</v>
      </c>
    </row>
    <row r="2" spans="1:1" ht="18.75">
      <c r="A2" s="21" t="s">
        <v>22</v>
      </c>
    </row>
    <row r="3" spans="1:1" ht="18.75">
      <c r="A3" s="21" t="s">
        <v>51</v>
      </c>
    </row>
    <row r="4" spans="1:1" ht="18.75">
      <c r="A4" s="21" t="s">
        <v>57</v>
      </c>
    </row>
    <row r="5" spans="1:1" ht="18.75">
      <c r="A5" s="21" t="s">
        <v>60</v>
      </c>
    </row>
    <row r="6" spans="1:1" ht="18.75">
      <c r="A6" s="21" t="s">
        <v>45</v>
      </c>
    </row>
    <row r="7" spans="1:1" ht="18.75">
      <c r="A7" s="21" t="s">
        <v>52</v>
      </c>
    </row>
    <row r="8" spans="1:1" ht="18.75">
      <c r="A8" s="21" t="s">
        <v>58</v>
      </c>
    </row>
    <row r="9" spans="1:1" ht="18.75">
      <c r="A9" s="21" t="s">
        <v>49</v>
      </c>
    </row>
    <row r="10" spans="1:1" ht="18.75">
      <c r="A10" s="21" t="s">
        <v>59</v>
      </c>
    </row>
    <row r="11" spans="1:1" ht="18.75">
      <c r="A11" s="21" t="s">
        <v>24</v>
      </c>
    </row>
    <row r="12" spans="1:1" ht="18.75">
      <c r="A12" s="21" t="s">
        <v>18</v>
      </c>
    </row>
    <row r="13" spans="1:1" ht="18.75">
      <c r="A13" s="21" t="s">
        <v>17</v>
      </c>
    </row>
    <row r="14" spans="1:1" ht="18.75">
      <c r="A14" s="21" t="s">
        <v>19</v>
      </c>
    </row>
    <row r="15" spans="1:1" ht="18.75">
      <c r="A15" s="21" t="s">
        <v>37</v>
      </c>
    </row>
    <row r="16" spans="1:1" ht="18.75">
      <c r="A16" s="21" t="s">
        <v>90</v>
      </c>
    </row>
    <row r="17" spans="1:1" ht="18.75">
      <c r="A17" s="21" t="s">
        <v>33</v>
      </c>
    </row>
    <row r="18" spans="1:1" ht="18.75">
      <c r="A18" s="21" t="s">
        <v>93</v>
      </c>
    </row>
    <row r="19" spans="1:1" ht="18.75">
      <c r="A19" s="21" t="s">
        <v>91</v>
      </c>
    </row>
    <row r="20" spans="1:1" ht="18.75">
      <c r="A20" s="21" t="s">
        <v>29</v>
      </c>
    </row>
    <row r="21" spans="1:1" ht="18.75">
      <c r="A21" s="21" t="s">
        <v>36</v>
      </c>
    </row>
    <row r="22" spans="1:1" ht="18.75">
      <c r="A22" s="21" t="s">
        <v>34</v>
      </c>
    </row>
    <row r="23" spans="1:1" ht="18.75">
      <c r="A23" s="21" t="s">
        <v>25</v>
      </c>
    </row>
    <row r="24" spans="1:1" ht="18.75">
      <c r="A24" s="21" t="s">
        <v>89</v>
      </c>
    </row>
    <row r="25" spans="1:1" ht="18.75">
      <c r="A25" s="21" t="s">
        <v>28</v>
      </c>
    </row>
    <row r="26" spans="1:1" ht="18.75">
      <c r="A26" s="21" t="s">
        <v>92</v>
      </c>
    </row>
    <row r="27" spans="1:1" ht="18.75">
      <c r="A27" s="21" t="s">
        <v>30</v>
      </c>
    </row>
    <row r="28" spans="1:1" ht="18.75">
      <c r="A28" s="21" t="s">
        <v>22</v>
      </c>
    </row>
    <row r="29" spans="1:1" ht="18.75">
      <c r="A29" s="21" t="s">
        <v>66</v>
      </c>
    </row>
    <row r="30" spans="1:1" ht="18.75">
      <c r="A30" s="21" t="s">
        <v>46</v>
      </c>
    </row>
    <row r="31" spans="1:1" ht="18.75">
      <c r="A31" s="21" t="s">
        <v>61</v>
      </c>
    </row>
    <row r="32" spans="1:1" ht="18.75">
      <c r="A32" s="21" t="s">
        <v>50</v>
      </c>
    </row>
    <row r="33" spans="1:1" ht="18.75">
      <c r="A33" s="21" t="s">
        <v>22</v>
      </c>
    </row>
    <row r="35" spans="1:1" ht="18.75">
      <c r="A35" s="21" t="s">
        <v>87</v>
      </c>
    </row>
    <row r="36" spans="1:1" ht="18.75">
      <c r="A36" s="21" t="s">
        <v>42</v>
      </c>
    </row>
    <row r="37" spans="1:1" ht="18.75">
      <c r="A37" s="2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P995"/>
  <sheetViews>
    <sheetView zoomScaleNormal="125" zoomScalePageLayoutView="125" workbookViewId="0">
      <selection activeCell="Q15" sqref="Q15"/>
    </sheetView>
  </sheetViews>
  <sheetFormatPr defaultColWidth="13.44140625" defaultRowHeight="17.25"/>
  <cols>
    <col min="1" max="1" width="9.109375" customWidth="1"/>
    <col min="2" max="2" width="6.88671875" customWidth="1"/>
    <col min="3" max="3" width="4.6640625" customWidth="1"/>
    <col min="4" max="4" width="4.88671875" customWidth="1"/>
    <col min="5" max="5" width="9.33203125" customWidth="1"/>
    <col min="6" max="6" width="13.33203125" customWidth="1"/>
    <col min="7" max="7" width="11.33203125" customWidth="1"/>
    <col min="8" max="10" width="6.6640625" customWidth="1"/>
    <col min="11" max="11" width="7.6640625" customWidth="1"/>
    <col min="12" max="16" width="6.44140625" customWidth="1"/>
  </cols>
  <sheetData>
    <row r="1" spans="1:16">
      <c r="A1" s="5" t="s">
        <v>5</v>
      </c>
      <c r="B1" s="6" t="s">
        <v>6</v>
      </c>
      <c r="C1" s="7" t="s">
        <v>8</v>
      </c>
      <c r="D1" s="7" t="s">
        <v>14</v>
      </c>
      <c r="E1" s="7" t="s">
        <v>76</v>
      </c>
      <c r="F1" s="7" t="s">
        <v>70</v>
      </c>
      <c r="G1" s="7" t="s">
        <v>86</v>
      </c>
      <c r="H1" s="8" t="s">
        <v>75</v>
      </c>
      <c r="I1" s="9" t="s">
        <v>85</v>
      </c>
      <c r="J1" s="9" t="s">
        <v>69</v>
      </c>
      <c r="K1" s="10" t="s">
        <v>79</v>
      </c>
      <c r="L1" s="1"/>
      <c r="M1" s="1"/>
      <c r="N1" s="1"/>
      <c r="O1" s="1"/>
      <c r="P1" s="1"/>
    </row>
    <row r="2" spans="1:16">
      <c r="A2" s="22">
        <v>4.6224730712781232</v>
      </c>
      <c r="B2" s="22">
        <v>3.1889284837608534</v>
      </c>
      <c r="C2" s="2">
        <v>31</v>
      </c>
      <c r="D2" s="2">
        <v>-7.2</v>
      </c>
      <c r="E2" s="2">
        <v>-15.3</v>
      </c>
      <c r="F2" s="2">
        <v>8</v>
      </c>
      <c r="G2" s="3">
        <v>16</v>
      </c>
      <c r="H2" s="23">
        <v>6.0079755308972311</v>
      </c>
      <c r="I2" s="23">
        <v>5.2479487292572546</v>
      </c>
      <c r="J2" s="23">
        <v>5.6128219882197152</v>
      </c>
      <c r="K2" s="11">
        <v>2573</v>
      </c>
      <c r="L2" s="1"/>
      <c r="M2" s="1"/>
      <c r="N2" s="1"/>
      <c r="O2" s="1"/>
      <c r="P2" s="1"/>
    </row>
    <row r="3" spans="1:16">
      <c r="A3" s="22">
        <v>4.6233216667803534</v>
      </c>
      <c r="B3" s="22">
        <v>3.1643528557844371</v>
      </c>
      <c r="C3" s="2">
        <v>28</v>
      </c>
      <c r="D3" s="2">
        <v>1.2</v>
      </c>
      <c r="E3" s="2">
        <v>-7.6</v>
      </c>
      <c r="F3" s="2">
        <v>10.6</v>
      </c>
      <c r="G3" s="3">
        <v>15</v>
      </c>
      <c r="H3" s="23">
        <v>6.0089806513866844</v>
      </c>
      <c r="I3" s="23">
        <v>5.2464345644195944</v>
      </c>
      <c r="J3" s="23">
        <v>5.6124458229072607</v>
      </c>
      <c r="K3" s="11">
        <v>3126</v>
      </c>
      <c r="L3" s="1"/>
      <c r="M3" s="1"/>
      <c r="N3" s="1"/>
      <c r="O3" s="1"/>
      <c r="P3" s="1"/>
    </row>
    <row r="4" spans="1:16">
      <c r="A4" s="22">
        <v>4.6198235004572776</v>
      </c>
      <c r="B4" s="22">
        <v>3.1696744340588068</v>
      </c>
      <c r="C4" s="2">
        <v>30</v>
      </c>
      <c r="D4" s="2">
        <v>10.7</v>
      </c>
      <c r="E4" s="2">
        <v>0.3</v>
      </c>
      <c r="F4" s="2">
        <v>9.5</v>
      </c>
      <c r="G4" s="3">
        <v>3</v>
      </c>
      <c r="H4" s="23">
        <v>6.0109843639391638</v>
      </c>
      <c r="I4" s="23">
        <v>5.2433208684117929</v>
      </c>
      <c r="J4" s="23">
        <v>5.6129988322358617</v>
      </c>
      <c r="K4" s="11">
        <v>3603</v>
      </c>
      <c r="L4" s="1"/>
      <c r="M4" s="1"/>
      <c r="N4" s="1"/>
      <c r="O4" s="1"/>
      <c r="P4" s="1"/>
    </row>
    <row r="5" spans="1:16">
      <c r="A5" s="22">
        <v>4.6160867330094897</v>
      </c>
      <c r="B5" s="22">
        <v>3.1953460583484197</v>
      </c>
      <c r="C5" s="2">
        <v>31</v>
      </c>
      <c r="D5" s="2">
        <v>17.899999999999999</v>
      </c>
      <c r="E5" s="2">
        <v>7.9</v>
      </c>
      <c r="F5" s="2">
        <v>9.6999999999999993</v>
      </c>
      <c r="G5" s="3">
        <v>8</v>
      </c>
      <c r="H5" s="23">
        <v>6.0127499353920646</v>
      </c>
      <c r="I5" s="23">
        <v>5.2418501813030183</v>
      </c>
      <c r="J5" s="23">
        <v>5.6132845954709127</v>
      </c>
      <c r="K5" s="11">
        <v>3390</v>
      </c>
      <c r="L5" s="1"/>
      <c r="M5" s="1"/>
      <c r="N5" s="1"/>
      <c r="O5" s="1"/>
      <c r="P5" s="1"/>
    </row>
    <row r="6" spans="1:16">
      <c r="A6" s="22">
        <v>4.6130380035027043</v>
      </c>
      <c r="B6" s="22">
        <v>3.1903316981702914</v>
      </c>
      <c r="C6" s="2">
        <v>30</v>
      </c>
      <c r="D6" s="2">
        <v>22</v>
      </c>
      <c r="E6" s="2">
        <v>14.6</v>
      </c>
      <c r="F6" s="2">
        <v>10.9</v>
      </c>
      <c r="G6" s="3">
        <v>3</v>
      </c>
      <c r="H6" s="23">
        <v>6.0145087782065296</v>
      </c>
      <c r="I6" s="23">
        <v>5.2405492482825995</v>
      </c>
      <c r="J6" s="23">
        <v>5.6134506750845299</v>
      </c>
      <c r="K6" s="11">
        <v>3529</v>
      </c>
      <c r="L6" s="1"/>
      <c r="M6" s="1"/>
      <c r="N6" s="1"/>
      <c r="O6" s="1"/>
      <c r="P6" s="1"/>
    </row>
    <row r="7" spans="1:16">
      <c r="A7" s="22">
        <v>4.6095090358257114</v>
      </c>
      <c r="B7" s="22">
        <v>3.2477278329097232</v>
      </c>
      <c r="C7" s="2">
        <v>31</v>
      </c>
      <c r="D7" s="2">
        <v>24.6</v>
      </c>
      <c r="E7" s="2">
        <v>20.3</v>
      </c>
      <c r="F7" s="2">
        <v>9.3000000000000007</v>
      </c>
      <c r="G7" s="3">
        <v>11</v>
      </c>
      <c r="H7" s="23">
        <v>6.0162601082964375</v>
      </c>
      <c r="I7" s="23">
        <v>5.2394621526413854</v>
      </c>
      <c r="J7" s="23">
        <v>5.6135289326307847</v>
      </c>
      <c r="K7" s="11">
        <v>3360</v>
      </c>
      <c r="L7" s="1"/>
      <c r="M7" s="1"/>
      <c r="N7" s="1"/>
      <c r="O7" s="1"/>
      <c r="P7" s="1"/>
    </row>
    <row r="8" spans="1:16">
      <c r="A8" s="22">
        <v>4.605380475356462</v>
      </c>
      <c r="B8" s="22">
        <v>3.2390490931401916</v>
      </c>
      <c r="C8" s="2">
        <v>31</v>
      </c>
      <c r="D8" s="2">
        <v>25.8</v>
      </c>
      <c r="E8" s="2">
        <v>20.5</v>
      </c>
      <c r="F8" s="2">
        <v>9.4</v>
      </c>
      <c r="G8" s="3">
        <v>5</v>
      </c>
      <c r="H8" s="23">
        <v>6.0178293726522858</v>
      </c>
      <c r="I8" s="23">
        <v>5.2371615517327088</v>
      </c>
      <c r="J8" s="23">
        <v>5.6134570208163419</v>
      </c>
      <c r="K8" s="11">
        <v>3433</v>
      </c>
      <c r="L8" s="1"/>
      <c r="M8" s="1"/>
      <c r="N8" s="1"/>
      <c r="O8" s="1"/>
      <c r="P8" s="1"/>
    </row>
    <row r="9" spans="1:16">
      <c r="A9" s="22">
        <v>4.605380475356462</v>
      </c>
      <c r="B9" s="22">
        <v>3.2108533653148932</v>
      </c>
      <c r="C9" s="2">
        <v>30</v>
      </c>
      <c r="D9" s="2">
        <v>21.8</v>
      </c>
      <c r="E9" s="2">
        <v>12.5</v>
      </c>
      <c r="F9" s="2">
        <v>7.6</v>
      </c>
      <c r="G9" s="3">
        <v>0</v>
      </c>
      <c r="H9" s="23">
        <v>6.0193934024206754</v>
      </c>
      <c r="I9" s="23">
        <v>5.2353264024833868</v>
      </c>
      <c r="J9" s="23">
        <v>5.6137467104805943</v>
      </c>
      <c r="K9" s="11">
        <v>3734</v>
      </c>
      <c r="L9" s="1"/>
      <c r="M9" s="1"/>
      <c r="N9" s="1"/>
      <c r="O9" s="1"/>
      <c r="P9" s="1"/>
    </row>
    <row r="10" spans="1:16">
      <c r="A10" s="22">
        <v>4.6076694366882425</v>
      </c>
      <c r="B10" s="22">
        <v>3.2569581525609319</v>
      </c>
      <c r="C10" s="2">
        <v>31</v>
      </c>
      <c r="D10" s="2">
        <v>14.2</v>
      </c>
      <c r="E10" s="2">
        <v>4.3</v>
      </c>
      <c r="F10" s="2">
        <v>7.1</v>
      </c>
      <c r="G10" s="3">
        <v>2</v>
      </c>
      <c r="H10" s="23">
        <v>6.0209514059960361</v>
      </c>
      <c r="I10" s="23">
        <v>5.2341324232857254</v>
      </c>
      <c r="J10" s="23">
        <v>5.6134379833427337</v>
      </c>
      <c r="K10" s="11">
        <v>3701</v>
      </c>
      <c r="L10" s="1"/>
      <c r="M10" s="1"/>
      <c r="N10" s="1"/>
      <c r="O10" s="1"/>
      <c r="P10" s="1"/>
    </row>
    <row r="11" spans="1:16">
      <c r="A11" s="22">
        <v>4.6079908585471747</v>
      </c>
      <c r="B11" s="22">
        <v>3.2576785748691846</v>
      </c>
      <c r="C11" s="2">
        <v>30</v>
      </c>
      <c r="D11" s="2">
        <v>10.7</v>
      </c>
      <c r="E11" s="2">
        <v>2.8</v>
      </c>
      <c r="F11" s="2">
        <v>9.6999999999999993</v>
      </c>
      <c r="G11" s="3">
        <v>7</v>
      </c>
      <c r="H11" s="23">
        <v>6.0239393775100663</v>
      </c>
      <c r="I11" s="23">
        <v>5.2323632557984325</v>
      </c>
      <c r="J11" s="23">
        <v>5.6131808957373961</v>
      </c>
      <c r="K11" s="14">
        <v>3514</v>
      </c>
      <c r="L11" s="1"/>
      <c r="M11" s="1"/>
      <c r="N11" s="1"/>
      <c r="O11" s="1"/>
      <c r="P11" s="1"/>
    </row>
    <row r="12" spans="1:16">
      <c r="A12" s="22">
        <v>4.6117976307763158</v>
      </c>
      <c r="B12" s="22">
        <v>3.2562365332059229</v>
      </c>
      <c r="C12" s="12">
        <v>31</v>
      </c>
      <c r="D12" s="12">
        <v>-0.9</v>
      </c>
      <c r="E12" s="12">
        <v>-10.5</v>
      </c>
      <c r="F12" s="12">
        <v>7.7</v>
      </c>
      <c r="G12" s="3">
        <v>17</v>
      </c>
      <c r="H12" s="23">
        <v>6.0269073401990809</v>
      </c>
      <c r="I12" s="23">
        <v>5.2302496111236687</v>
      </c>
      <c r="J12" s="23">
        <v>5.6128791791929471</v>
      </c>
      <c r="K12" s="17">
        <v>2990</v>
      </c>
      <c r="L12" s="1"/>
      <c r="M12" s="1"/>
      <c r="N12" s="1"/>
      <c r="O12" s="1"/>
      <c r="P12" s="1"/>
    </row>
    <row r="13" spans="1:16">
      <c r="A13" s="22">
        <v>4.6149815368725227</v>
      </c>
      <c r="B13" s="22">
        <v>3.190611797813605</v>
      </c>
      <c r="C13" s="15">
        <v>31</v>
      </c>
      <c r="D13" s="15">
        <v>-2.8</v>
      </c>
      <c r="E13" s="15">
        <v>-12.8</v>
      </c>
      <c r="F13" s="15">
        <v>7.5</v>
      </c>
      <c r="G13" s="3">
        <v>20</v>
      </c>
      <c r="H13" s="23">
        <v>6.0298547520238088</v>
      </c>
      <c r="I13" s="23">
        <v>5.2291287052547712</v>
      </c>
      <c r="J13" s="23">
        <v>5.6129067129016335</v>
      </c>
      <c r="K13" s="11">
        <v>3069</v>
      </c>
      <c r="L13" s="1"/>
      <c r="M13" s="1"/>
      <c r="N13" s="1"/>
      <c r="O13" s="1"/>
      <c r="P13" s="1"/>
    </row>
    <row r="14" spans="1:16">
      <c r="A14" s="22">
        <v>4.6131226860576975</v>
      </c>
      <c r="B14" s="22">
        <v>3.2137832993353044</v>
      </c>
      <c r="C14" s="2">
        <v>29</v>
      </c>
      <c r="D14" s="2">
        <v>-2</v>
      </c>
      <c r="E14" s="2">
        <v>-13.8</v>
      </c>
      <c r="F14" s="2">
        <v>8.1</v>
      </c>
      <c r="G14" s="3">
        <v>11</v>
      </c>
      <c r="H14" s="23">
        <v>6.0315142980103209</v>
      </c>
      <c r="I14" s="23">
        <v>5.2271923065140369</v>
      </c>
      <c r="J14" s="23">
        <v>5.6134972082981074</v>
      </c>
      <c r="K14" s="11">
        <v>3356</v>
      </c>
      <c r="L14" s="1"/>
      <c r="M14" s="1"/>
      <c r="N14" s="1"/>
      <c r="O14" s="1"/>
      <c r="P14" s="1"/>
    </row>
    <row r="15" spans="1:16">
      <c r="A15" s="22">
        <v>4.6125189622425369</v>
      </c>
      <c r="B15" s="22">
        <v>3.2229764498933915</v>
      </c>
      <c r="C15" s="2">
        <v>31</v>
      </c>
      <c r="D15" s="2">
        <v>5.0999999999999996</v>
      </c>
      <c r="E15" s="2">
        <v>-5.0999999999999996</v>
      </c>
      <c r="F15" s="2">
        <v>10.199999999999999</v>
      </c>
      <c r="G15" s="3">
        <v>4</v>
      </c>
      <c r="H15" s="23">
        <v>6.0331675265963023</v>
      </c>
      <c r="I15" s="23">
        <v>5.2254023348595053</v>
      </c>
      <c r="J15" s="23">
        <v>5.6152512535954893</v>
      </c>
      <c r="K15" s="11">
        <v>3451</v>
      </c>
      <c r="L15" s="1"/>
      <c r="M15" s="1"/>
      <c r="N15" s="1"/>
      <c r="O15" s="1"/>
      <c r="P15" s="1"/>
    </row>
    <row r="16" spans="1:16">
      <c r="A16" s="22">
        <v>4.6073370506670308</v>
      </c>
      <c r="B16" s="22">
        <v>3.1550322287909704</v>
      </c>
      <c r="C16" s="2">
        <v>30</v>
      </c>
      <c r="D16" s="2">
        <v>12.3</v>
      </c>
      <c r="E16" s="2">
        <v>1.9</v>
      </c>
      <c r="F16" s="2">
        <v>12</v>
      </c>
      <c r="G16" s="3">
        <v>4</v>
      </c>
      <c r="H16" s="23">
        <v>6.0348144856963639</v>
      </c>
      <c r="I16" s="23">
        <v>5.2243802427916481</v>
      </c>
      <c r="J16" s="23">
        <v>5.6167894368009419</v>
      </c>
      <c r="K16" s="11">
        <v>3605</v>
      </c>
      <c r="L16" s="1"/>
      <c r="M16" s="1"/>
      <c r="N16" s="1"/>
      <c r="O16" s="1"/>
      <c r="P16" s="1"/>
    </row>
    <row r="17" spans="1:16">
      <c r="A17" s="22">
        <v>4.6081943027540078</v>
      </c>
      <c r="B17" s="22">
        <v>3.1886472959997172</v>
      </c>
      <c r="C17" s="2">
        <v>31</v>
      </c>
      <c r="D17" s="2">
        <v>19.7</v>
      </c>
      <c r="E17" s="2">
        <v>7.4</v>
      </c>
      <c r="F17" s="2">
        <v>8.6</v>
      </c>
      <c r="G17" s="3">
        <v>3</v>
      </c>
      <c r="H17" s="23">
        <v>6.0367665863969115</v>
      </c>
      <c r="I17" s="23">
        <v>5.223088192923611</v>
      </c>
      <c r="J17" s="23">
        <v>5.6204535883048088</v>
      </c>
      <c r="K17" s="11">
        <v>3555</v>
      </c>
      <c r="L17" s="1"/>
      <c r="M17" s="1"/>
      <c r="N17" s="1"/>
      <c r="O17" s="1"/>
      <c r="P17" s="1"/>
    </row>
    <row r="18" spans="1:16">
      <c r="A18" s="22">
        <v>4.6064566076361517</v>
      </c>
      <c r="B18" s="22">
        <v>3.1792644643390253</v>
      </c>
      <c r="C18" s="2">
        <v>30</v>
      </c>
      <c r="D18" s="2">
        <v>24.1</v>
      </c>
      <c r="E18" s="2">
        <v>13.5</v>
      </c>
      <c r="F18" s="2">
        <v>9.1</v>
      </c>
      <c r="G18" s="3">
        <v>0</v>
      </c>
      <c r="H18" s="23">
        <v>6.038709554632316</v>
      </c>
      <c r="I18" s="23">
        <v>5.2219850966783055</v>
      </c>
      <c r="J18" s="23">
        <v>5.6380747322706259</v>
      </c>
      <c r="K18" s="11">
        <v>3581</v>
      </c>
      <c r="L18" s="1"/>
      <c r="M18" s="1"/>
      <c r="N18" s="1"/>
      <c r="O18" s="1"/>
      <c r="P18" s="1"/>
    </row>
    <row r="19" spans="1:16">
      <c r="A19" s="22">
        <v>4.6062738531699878</v>
      </c>
      <c r="B19" s="22">
        <v>3.2073650374690716</v>
      </c>
      <c r="C19" s="2">
        <v>31</v>
      </c>
      <c r="D19" s="2">
        <v>25.4</v>
      </c>
      <c r="E19" s="2">
        <v>20.100000000000001</v>
      </c>
      <c r="F19" s="2">
        <v>7.7</v>
      </c>
      <c r="G19" s="3">
        <v>5</v>
      </c>
      <c r="H19" s="23">
        <v>6.0406442645158256</v>
      </c>
      <c r="I19" s="23">
        <v>5.2209314201362425</v>
      </c>
      <c r="J19" s="23">
        <v>5.6442928153834684</v>
      </c>
      <c r="K19" s="11">
        <v>3405</v>
      </c>
      <c r="L19" s="1"/>
      <c r="M19" s="1"/>
      <c r="N19" s="1"/>
      <c r="O19" s="1"/>
      <c r="P19" s="1"/>
    </row>
    <row r="20" spans="1:16">
      <c r="A20" s="22">
        <v>4.6032851435255013</v>
      </c>
      <c r="B20" s="22">
        <v>3.2127201544178425</v>
      </c>
      <c r="C20" s="2">
        <v>31</v>
      </c>
      <c r="D20" s="2">
        <v>27.1</v>
      </c>
      <c r="E20" s="2">
        <v>20.2</v>
      </c>
      <c r="F20" s="2">
        <v>13.7</v>
      </c>
      <c r="G20" s="3">
        <v>5</v>
      </c>
      <c r="H20" s="23">
        <v>6.0423399924700965</v>
      </c>
      <c r="I20" s="23">
        <v>5.2186562716534581</v>
      </c>
      <c r="J20" s="23">
        <v>5.6462340927702073</v>
      </c>
      <c r="K20" s="11">
        <v>3480</v>
      </c>
      <c r="L20" s="1"/>
      <c r="M20" s="1"/>
      <c r="N20" s="1"/>
      <c r="O20" s="1"/>
      <c r="P20" s="1"/>
    </row>
    <row r="21" spans="1:16">
      <c r="A21" s="22">
        <v>4.6045716226128706</v>
      </c>
      <c r="B21" s="22">
        <v>3.1766699326681498</v>
      </c>
      <c r="C21" s="2">
        <v>30</v>
      </c>
      <c r="D21" s="2">
        <v>21</v>
      </c>
      <c r="E21" s="2">
        <v>13.6</v>
      </c>
      <c r="F21" s="2">
        <v>11.5</v>
      </c>
      <c r="G21" s="3">
        <v>2</v>
      </c>
      <c r="H21" s="23">
        <v>6.0440295175233354</v>
      </c>
      <c r="I21" s="23">
        <v>5.2169809242519474</v>
      </c>
      <c r="J21" s="23">
        <v>5.6478942366553113</v>
      </c>
      <c r="K21" s="11">
        <v>3456</v>
      </c>
      <c r="L21" s="1"/>
      <c r="M21" s="1"/>
      <c r="N21" s="1"/>
      <c r="O21" s="1"/>
      <c r="P21" s="1"/>
    </row>
    <row r="22" spans="1:16">
      <c r="A22" s="22">
        <v>4.6037071826740004</v>
      </c>
      <c r="B22" s="22">
        <v>3.1922886125681202</v>
      </c>
      <c r="C22" s="2">
        <v>31</v>
      </c>
      <c r="D22" s="2">
        <v>15.3</v>
      </c>
      <c r="E22" s="2">
        <v>6.4</v>
      </c>
      <c r="F22" s="2">
        <v>7.2</v>
      </c>
      <c r="G22" s="3">
        <v>3</v>
      </c>
      <c r="H22" s="23">
        <v>6.0457121044158493</v>
      </c>
      <c r="I22" s="23">
        <v>5.2150185899361734</v>
      </c>
      <c r="J22" s="23">
        <v>5.6486224602388235</v>
      </c>
      <c r="K22" s="11">
        <v>3621</v>
      </c>
      <c r="L22" s="1"/>
      <c r="M22" s="1"/>
      <c r="N22" s="1"/>
      <c r="O22" s="1"/>
      <c r="P22" s="1"/>
    </row>
    <row r="23" spans="1:16">
      <c r="A23" s="22">
        <v>4.6061663146076208</v>
      </c>
      <c r="B23" s="22">
        <v>3.1917303933628562</v>
      </c>
      <c r="C23" s="2">
        <v>30</v>
      </c>
      <c r="D23" s="2">
        <v>5.5</v>
      </c>
      <c r="E23" s="2">
        <v>-2.9</v>
      </c>
      <c r="F23" s="2">
        <v>9.3000000000000007</v>
      </c>
      <c r="G23" s="3">
        <v>18</v>
      </c>
      <c r="H23" s="23">
        <v>6.0482471431733913</v>
      </c>
      <c r="I23" s="23">
        <v>5.2139982696742635</v>
      </c>
      <c r="J23" s="23">
        <v>5.6484507641650685</v>
      </c>
      <c r="K23" s="14">
        <v>3260</v>
      </c>
      <c r="L23" s="1"/>
      <c r="M23" s="1"/>
      <c r="N23" s="1"/>
      <c r="O23" s="1"/>
      <c r="P23" s="1"/>
    </row>
    <row r="24" spans="1:16">
      <c r="A24" s="22">
        <v>4.6063813651106047</v>
      </c>
      <c r="B24" s="22">
        <v>3.190611797813605</v>
      </c>
      <c r="C24" s="12">
        <v>31</v>
      </c>
      <c r="D24" s="12">
        <v>-4.0999999999999996</v>
      </c>
      <c r="E24" s="12">
        <v>-11.8</v>
      </c>
      <c r="F24" s="12">
        <v>8.8000000000000007</v>
      </c>
      <c r="G24" s="3">
        <v>24</v>
      </c>
      <c r="H24" s="23">
        <v>6.0507678567622563</v>
      </c>
      <c r="I24" s="23">
        <v>5.2114489424090253</v>
      </c>
      <c r="J24" s="23">
        <v>5.648060293187859</v>
      </c>
      <c r="K24" s="18">
        <v>3005</v>
      </c>
      <c r="L24" s="1"/>
      <c r="M24" s="1"/>
      <c r="N24" s="1"/>
      <c r="O24" s="1"/>
      <c r="P24" s="1"/>
    </row>
    <row r="25" spans="1:16">
      <c r="A25" s="22">
        <v>4.6078730314848055</v>
      </c>
      <c r="B25" s="22">
        <v>3.1866738674997452</v>
      </c>
      <c r="C25" s="15">
        <v>31</v>
      </c>
      <c r="D25" s="16">
        <v>-3.4</v>
      </c>
      <c r="E25" s="15">
        <v>-11.1</v>
      </c>
      <c r="F25" s="15">
        <v>8.1999999999999993</v>
      </c>
      <c r="G25" s="3">
        <v>13</v>
      </c>
      <c r="H25" s="23">
        <v>6.0532736399618408</v>
      </c>
      <c r="I25" s="23">
        <v>5.210326547376475</v>
      </c>
      <c r="J25" s="23">
        <v>5.6475511777406675</v>
      </c>
      <c r="K25" s="19">
        <v>2562</v>
      </c>
      <c r="L25" s="1"/>
      <c r="M25" s="1"/>
      <c r="N25" s="1"/>
      <c r="O25" s="1"/>
      <c r="P25" s="1"/>
    </row>
    <row r="26" spans="1:16">
      <c r="A26" s="22">
        <v>4.6085367303538822</v>
      </c>
      <c r="B26" s="22">
        <v>3.1354506993455136</v>
      </c>
      <c r="C26" s="2">
        <v>28</v>
      </c>
      <c r="D26" s="4">
        <v>-1.2</v>
      </c>
      <c r="E26" s="2">
        <v>-10.3</v>
      </c>
      <c r="F26" s="2">
        <v>8.4</v>
      </c>
      <c r="G26" s="3">
        <v>17</v>
      </c>
      <c r="H26" s="23">
        <v>6.0547699186165875</v>
      </c>
      <c r="I26" s="23">
        <v>5.2095766692591203</v>
      </c>
      <c r="J26" s="23">
        <v>5.6473497120565588</v>
      </c>
      <c r="K26" s="19">
        <v>3311</v>
      </c>
      <c r="L26" s="1"/>
      <c r="M26" s="1"/>
      <c r="N26" s="1"/>
      <c r="O26" s="1"/>
      <c r="P26" s="1"/>
    </row>
    <row r="27" spans="1:16">
      <c r="A27" s="22">
        <v>4.6072941436121981</v>
      </c>
      <c r="B27" s="22">
        <v>3.1806992012960347</v>
      </c>
      <c r="C27" s="2">
        <v>31</v>
      </c>
      <c r="D27" s="4">
        <v>5.0999999999999996</v>
      </c>
      <c r="E27" s="2">
        <v>-5.7</v>
      </c>
      <c r="F27" s="2">
        <v>8.8000000000000007</v>
      </c>
      <c r="G27" s="3">
        <v>6</v>
      </c>
      <c r="H27" s="23">
        <v>6.0562610598241582</v>
      </c>
      <c r="I27" s="23">
        <v>5.2082827670010339</v>
      </c>
      <c r="J27" s="23">
        <v>5.6481950453451555</v>
      </c>
      <c r="K27" s="19">
        <v>3361</v>
      </c>
      <c r="L27" s="1"/>
      <c r="M27" s="1"/>
      <c r="N27" s="1"/>
      <c r="O27" s="1"/>
      <c r="P27" s="1"/>
    </row>
    <row r="28" spans="1:16">
      <c r="A28" s="22">
        <v>4.6024723752344148</v>
      </c>
      <c r="B28" s="22">
        <v>3.1696744340588068</v>
      </c>
      <c r="C28" s="2">
        <v>30</v>
      </c>
      <c r="D28" s="4">
        <v>10</v>
      </c>
      <c r="E28" s="2">
        <v>-0.1</v>
      </c>
      <c r="F28" s="2">
        <v>9.9</v>
      </c>
      <c r="G28" s="3">
        <v>1</v>
      </c>
      <c r="H28" s="23">
        <v>6.0577470987425475</v>
      </c>
      <c r="I28" s="23">
        <v>5.2071117149590576</v>
      </c>
      <c r="J28" s="23">
        <v>5.6491312963340068</v>
      </c>
      <c r="K28" s="19">
        <v>3643</v>
      </c>
      <c r="L28" s="1"/>
      <c r="M28" s="1"/>
      <c r="N28" s="1"/>
      <c r="O28" s="1"/>
      <c r="P28" s="1"/>
    </row>
    <row r="29" spans="1:16">
      <c r="A29" s="22">
        <v>4.6030252231275863</v>
      </c>
      <c r="B29" s="22">
        <v>3.185825359612962</v>
      </c>
      <c r="C29" s="2">
        <v>31</v>
      </c>
      <c r="D29" s="4">
        <v>18.2</v>
      </c>
      <c r="E29" s="2">
        <v>8.6</v>
      </c>
      <c r="F29" s="2">
        <v>8.5</v>
      </c>
      <c r="G29" s="3">
        <v>2</v>
      </c>
      <c r="H29" s="23">
        <v>6.0594480450782005</v>
      </c>
      <c r="I29" s="23">
        <v>5.2061077526223993</v>
      </c>
      <c r="J29" s="23">
        <v>5.6502511680664274</v>
      </c>
      <c r="K29" s="19">
        <v>3540</v>
      </c>
      <c r="L29" s="1"/>
      <c r="M29" s="1"/>
      <c r="N29" s="1"/>
      <c r="O29" s="1"/>
      <c r="P29" s="1"/>
    </row>
    <row r="30" spans="1:16">
      <c r="A30" s="22">
        <v>4.5995992694011738</v>
      </c>
      <c r="B30" s="22">
        <v>3.1970047280230456</v>
      </c>
      <c r="C30" s="2">
        <v>30</v>
      </c>
      <c r="D30" s="4">
        <v>24.4</v>
      </c>
      <c r="E30" s="2">
        <v>15.4</v>
      </c>
      <c r="F30" s="2">
        <v>6.2</v>
      </c>
      <c r="G30" s="3">
        <v>0</v>
      </c>
      <c r="H30" s="23">
        <v>6.0611423555137529</v>
      </c>
      <c r="I30" s="23">
        <v>5.2053694944171971</v>
      </c>
      <c r="J30" s="23">
        <v>5.6512334189716471</v>
      </c>
      <c r="K30" s="19">
        <v>3304</v>
      </c>
      <c r="L30" s="1"/>
      <c r="M30" s="1"/>
      <c r="N30" s="1"/>
      <c r="O30" s="1"/>
      <c r="P30" s="1"/>
    </row>
    <row r="31" spans="1:16">
      <c r="A31" s="22">
        <v>4.6025699877799253</v>
      </c>
      <c r="B31" s="22">
        <v>3.1981069988734014</v>
      </c>
      <c r="C31" s="2">
        <v>31</v>
      </c>
      <c r="D31" s="4">
        <v>25.5</v>
      </c>
      <c r="E31" s="2">
        <v>21.4</v>
      </c>
      <c r="F31" s="2">
        <v>10.9</v>
      </c>
      <c r="G31" s="3">
        <v>9</v>
      </c>
      <c r="H31" s="23">
        <v>6.0628300816253144</v>
      </c>
      <c r="I31" s="23">
        <v>5.205182702835299</v>
      </c>
      <c r="J31" s="23">
        <v>5.6519125120743157</v>
      </c>
      <c r="K31" s="19">
        <v>3274</v>
      </c>
      <c r="L31" s="1"/>
      <c r="M31" s="1"/>
      <c r="N31" s="1"/>
      <c r="O31" s="1"/>
      <c r="P31" s="1"/>
    </row>
    <row r="32" spans="1:16">
      <c r="A32" s="22">
        <v>4.6019079616525511</v>
      </c>
      <c r="B32" s="22">
        <v>3.2400497721126476</v>
      </c>
      <c r="C32" s="2">
        <v>31</v>
      </c>
      <c r="D32" s="4">
        <v>27.7</v>
      </c>
      <c r="E32" s="2">
        <v>21.1</v>
      </c>
      <c r="F32" s="2">
        <v>9.9</v>
      </c>
      <c r="G32" s="3">
        <v>5</v>
      </c>
      <c r="H32" s="23">
        <v>6.0642703784206047</v>
      </c>
      <c r="I32" s="23">
        <v>5.2040819802261273</v>
      </c>
      <c r="J32" s="23">
        <v>5.6527519174653316</v>
      </c>
      <c r="K32" s="19">
        <v>3265</v>
      </c>
      <c r="L32" s="1"/>
      <c r="M32" s="1"/>
      <c r="N32" s="1"/>
      <c r="O32" s="1"/>
      <c r="P32" s="1"/>
    </row>
    <row r="33" spans="1:16">
      <c r="A33" s="22">
        <v>4.6006571282893223</v>
      </c>
      <c r="B33" s="22">
        <v>3.2299376859079341</v>
      </c>
      <c r="C33" s="2">
        <v>30</v>
      </c>
      <c r="D33" s="4">
        <v>21.8</v>
      </c>
      <c r="E33" s="2">
        <v>13.6</v>
      </c>
      <c r="F33" s="2">
        <v>6.2</v>
      </c>
      <c r="G33" s="3">
        <v>3</v>
      </c>
      <c r="H33" s="23">
        <v>6.0657059143915379</v>
      </c>
      <c r="I33" s="23">
        <v>5.2023602439702881</v>
      </c>
      <c r="J33" s="23">
        <v>5.6534469694982219</v>
      </c>
      <c r="K33" s="19">
        <v>3586</v>
      </c>
      <c r="L33" s="1"/>
      <c r="M33" s="1"/>
      <c r="N33" s="1"/>
      <c r="O33" s="1"/>
      <c r="P33" s="1"/>
    </row>
    <row r="34" spans="1:16">
      <c r="A34" s="22">
        <v>4.6007115873263356</v>
      </c>
      <c r="B34" s="22">
        <v>3.2727695865517594</v>
      </c>
      <c r="C34" s="2">
        <v>31</v>
      </c>
      <c r="D34" s="4">
        <v>15.8</v>
      </c>
      <c r="E34" s="2">
        <v>7</v>
      </c>
      <c r="F34" s="2">
        <v>8.5</v>
      </c>
      <c r="G34" s="3">
        <v>2</v>
      </c>
      <c r="H34" s="23">
        <v>6.0671367209077554</v>
      </c>
      <c r="I34" s="23">
        <v>5.2006371272363348</v>
      </c>
      <c r="J34" s="23">
        <v>5.6541447630702901</v>
      </c>
      <c r="K34" s="19">
        <v>3472</v>
      </c>
      <c r="L34" s="1"/>
      <c r="M34" s="1"/>
      <c r="N34" s="1"/>
      <c r="O34" s="1"/>
      <c r="P34" s="1"/>
    </row>
    <row r="35" spans="1:16">
      <c r="A35" s="22">
        <v>4.6007115873263356</v>
      </c>
      <c r="B35" s="22">
        <v>3.2762319579218335</v>
      </c>
      <c r="C35" s="2">
        <v>30</v>
      </c>
      <c r="D35" s="4">
        <v>6.2</v>
      </c>
      <c r="E35" s="2">
        <v>-2.1</v>
      </c>
      <c r="F35" s="2">
        <v>12.6</v>
      </c>
      <c r="G35" s="3">
        <v>19</v>
      </c>
      <c r="H35" s="23">
        <v>6.0692156870584952</v>
      </c>
      <c r="I35" s="23">
        <v>5.1985911131615667</v>
      </c>
      <c r="J35" s="23">
        <v>5.6544287638654911</v>
      </c>
      <c r="K35" s="20">
        <v>3116</v>
      </c>
      <c r="L35" s="1"/>
      <c r="M35" s="1"/>
      <c r="N35" s="1"/>
      <c r="O35" s="1"/>
      <c r="P35" s="1"/>
    </row>
    <row r="36" spans="1:16">
      <c r="A36" s="22">
        <v>4.6030468891032408</v>
      </c>
      <c r="B36" s="22">
        <v>3.3079237036118818</v>
      </c>
      <c r="C36" s="12">
        <v>31</v>
      </c>
      <c r="D36" s="13">
        <v>-0.2</v>
      </c>
      <c r="E36" s="12">
        <v>-7.3</v>
      </c>
      <c r="F36" s="12">
        <v>8.3000000000000007</v>
      </c>
      <c r="G36" s="3">
        <v>23</v>
      </c>
      <c r="H36" s="23">
        <v>6.07128474860012</v>
      </c>
      <c r="I36" s="23">
        <v>5.1955426650397731</v>
      </c>
      <c r="J36" s="23">
        <v>5.6539781270186289</v>
      </c>
      <c r="K36" s="18">
        <v>2687</v>
      </c>
      <c r="L36" s="1"/>
      <c r="M36" s="1"/>
      <c r="N36" s="1"/>
      <c r="O36" s="1"/>
      <c r="P36" s="1"/>
    </row>
    <row r="37" spans="1:16">
      <c r="A37" s="22">
        <v>4.604085586881876</v>
      </c>
      <c r="B37" s="22">
        <v>3.2119210843085093</v>
      </c>
      <c r="C37" s="15">
        <v>31</v>
      </c>
      <c r="D37" s="16">
        <v>-0.7</v>
      </c>
      <c r="E37" s="15">
        <v>-10.7</v>
      </c>
      <c r="F37" s="15">
        <v>7.8</v>
      </c>
      <c r="G37" s="3">
        <v>24</v>
      </c>
      <c r="H37" s="23">
        <v>6.0733439994603797</v>
      </c>
      <c r="I37" s="23">
        <v>5.1944754895200571</v>
      </c>
      <c r="J37" s="23">
        <v>5.6536128452286221</v>
      </c>
      <c r="K37" s="19">
        <v>2566</v>
      </c>
      <c r="L37" s="1"/>
      <c r="M37" s="1"/>
      <c r="N37" s="1"/>
      <c r="O37" s="1"/>
      <c r="P37" s="1"/>
    </row>
    <row r="38" spans="1:16">
      <c r="A38" s="22">
        <v>4.5940498419372986</v>
      </c>
      <c r="B38" s="22">
        <v>3.2190603324488611</v>
      </c>
      <c r="C38" s="2">
        <v>28</v>
      </c>
      <c r="D38" s="4">
        <v>1.9</v>
      </c>
      <c r="E38" s="2">
        <v>-7.7</v>
      </c>
      <c r="F38" s="2">
        <v>7.4</v>
      </c>
      <c r="G38" s="3">
        <v>18</v>
      </c>
      <c r="H38" s="23">
        <v>6.0745464458843452</v>
      </c>
      <c r="I38" s="23">
        <v>5.1928461151888419</v>
      </c>
      <c r="J38" s="23">
        <v>5.6537564887062031</v>
      </c>
      <c r="K38" s="19">
        <v>3335</v>
      </c>
      <c r="L38" s="1"/>
      <c r="M38" s="1"/>
      <c r="N38" s="1"/>
      <c r="O38" s="1"/>
      <c r="P38" s="1"/>
    </row>
    <row r="39" spans="1:16">
      <c r="A39" s="22">
        <v>4.5907081165637136</v>
      </c>
      <c r="B39" s="22">
        <v>3.2237554536572413</v>
      </c>
      <c r="C39" s="2">
        <v>31</v>
      </c>
      <c r="D39" s="4">
        <v>7.9</v>
      </c>
      <c r="E39" s="2">
        <v>-0.2</v>
      </c>
      <c r="F39" s="2">
        <v>9.1</v>
      </c>
      <c r="G39" s="3">
        <v>7</v>
      </c>
      <c r="H39" s="23">
        <v>6.0757455722428242</v>
      </c>
      <c r="I39" s="23">
        <v>5.19132523530239</v>
      </c>
      <c r="J39" s="23">
        <v>5.6546875722946428</v>
      </c>
      <c r="K39" s="19">
        <v>3316</v>
      </c>
      <c r="L39" s="1"/>
      <c r="M39" s="1"/>
      <c r="N39" s="1"/>
      <c r="O39" s="1"/>
      <c r="P39" s="1"/>
    </row>
    <row r="40" spans="1:16">
      <c r="A40" s="22">
        <v>4.5870258780927893</v>
      </c>
      <c r="B40" s="22">
        <v>3.2447717614952949</v>
      </c>
      <c r="C40" s="2">
        <v>30</v>
      </c>
      <c r="D40" s="4">
        <v>14</v>
      </c>
      <c r="E40" s="2">
        <v>5.0999999999999996</v>
      </c>
      <c r="F40" s="2">
        <v>9.3000000000000007</v>
      </c>
      <c r="G40" s="3">
        <v>1</v>
      </c>
      <c r="H40" s="23">
        <v>6.0769413968193611</v>
      </c>
      <c r="I40" s="23">
        <v>5.1903485092442176</v>
      </c>
      <c r="J40" s="23">
        <v>5.6559812239493121</v>
      </c>
      <c r="K40" s="19">
        <v>3628</v>
      </c>
      <c r="L40" s="1"/>
      <c r="M40" s="1"/>
      <c r="N40" s="1"/>
      <c r="O40" s="1"/>
      <c r="P40" s="1"/>
    </row>
    <row r="41" spans="1:16">
      <c r="A41" s="22">
        <v>4.5848172716241722</v>
      </c>
      <c r="B41" s="22">
        <v>3.2688119037397803</v>
      </c>
      <c r="C41" s="2">
        <v>31</v>
      </c>
      <c r="D41" s="4">
        <v>18.899999999999999</v>
      </c>
      <c r="E41" s="2">
        <v>9.8000000000000007</v>
      </c>
      <c r="F41" s="2">
        <v>11.1</v>
      </c>
      <c r="G41" s="3">
        <v>5</v>
      </c>
      <c r="H41" s="23">
        <v>6.0789151591800348</v>
      </c>
      <c r="I41" s="23">
        <v>5.1883237048454376</v>
      </c>
      <c r="J41" s="23">
        <v>5.6572815508035319</v>
      </c>
      <c r="K41" s="19">
        <v>3576</v>
      </c>
      <c r="L41" s="1"/>
      <c r="M41" s="1"/>
      <c r="N41" s="1"/>
      <c r="O41" s="1"/>
      <c r="P41" s="1"/>
    </row>
    <row r="42" spans="1:16">
      <c r="A42" s="22">
        <v>4.5837766926349284</v>
      </c>
      <c r="B42" s="22">
        <v>3.2598326990634834</v>
      </c>
      <c r="C42" s="2">
        <v>30</v>
      </c>
      <c r="D42" s="4">
        <v>23.1</v>
      </c>
      <c r="E42" s="2">
        <v>17.5</v>
      </c>
      <c r="F42" s="2">
        <v>8.3000000000000007</v>
      </c>
      <c r="G42" s="3">
        <v>7</v>
      </c>
      <c r="H42" s="23">
        <v>6.0808799918407992</v>
      </c>
      <c r="I42" s="23">
        <v>5.1879773359450709</v>
      </c>
      <c r="J42" s="23">
        <v>5.6584778932805095</v>
      </c>
      <c r="K42" s="19">
        <v>3752</v>
      </c>
      <c r="L42" s="1"/>
      <c r="M42" s="1"/>
      <c r="N42" s="1"/>
      <c r="O42" s="1"/>
      <c r="P42" s="1"/>
    </row>
    <row r="43" spans="1:16">
      <c r="A43" s="22">
        <v>4.5844669201917574</v>
      </c>
      <c r="B43" s="22">
        <v>3.2711443179490782</v>
      </c>
      <c r="C43" s="2">
        <v>31</v>
      </c>
      <c r="D43" s="4">
        <v>26.1</v>
      </c>
      <c r="E43" s="2">
        <v>20.7</v>
      </c>
      <c r="F43" s="2">
        <v>10.8</v>
      </c>
      <c r="G43" s="3">
        <v>6</v>
      </c>
      <c r="H43" s="23">
        <v>6.0828359752374173</v>
      </c>
      <c r="I43" s="23">
        <v>5.1870043367540264</v>
      </c>
      <c r="J43" s="23">
        <v>5.6597764811229512</v>
      </c>
      <c r="K43" s="19">
        <v>3544</v>
      </c>
      <c r="L43" s="1"/>
      <c r="M43" s="1"/>
      <c r="N43" s="1"/>
      <c r="O43" s="1"/>
      <c r="P43" s="1"/>
    </row>
    <row r="44" spans="1:16">
      <c r="A44" s="22">
        <v>4.5822793195540674</v>
      </c>
      <c r="B44" s="22">
        <v>3.2893659515200318</v>
      </c>
      <c r="C44" s="2">
        <v>31</v>
      </c>
      <c r="D44" s="4">
        <v>25.2</v>
      </c>
      <c r="E44" s="2">
        <v>20.399999999999999</v>
      </c>
      <c r="F44" s="2">
        <v>9.3000000000000007</v>
      </c>
      <c r="G44" s="3">
        <v>5</v>
      </c>
      <c r="H44" s="23">
        <v>6.0842065234615115</v>
      </c>
      <c r="I44" s="23">
        <v>5.184992210396711</v>
      </c>
      <c r="J44" s="23">
        <v>5.6607469316726009</v>
      </c>
      <c r="K44" s="19">
        <v>3482</v>
      </c>
      <c r="L44" s="1"/>
      <c r="M44" s="1"/>
      <c r="N44" s="1"/>
      <c r="O44" s="1"/>
      <c r="P44" s="1"/>
    </row>
    <row r="45" spans="1:16">
      <c r="A45" s="22">
        <v>4.5782723684453392</v>
      </c>
      <c r="B45" s="22">
        <v>3.2709116394104814</v>
      </c>
      <c r="C45" s="2">
        <v>30</v>
      </c>
      <c r="D45" s="4">
        <v>22.1</v>
      </c>
      <c r="E45" s="2">
        <v>15.3</v>
      </c>
      <c r="F45" s="2">
        <v>7.1</v>
      </c>
      <c r="G45" s="3">
        <v>1</v>
      </c>
      <c r="H45" s="23">
        <v>6.0855727601070893</v>
      </c>
      <c r="I45" s="23">
        <v>5.1831644610894454</v>
      </c>
      <c r="J45" s="23">
        <v>5.6619952589967451</v>
      </c>
      <c r="K45" s="19">
        <v>3698</v>
      </c>
      <c r="L45" s="1"/>
      <c r="M45" s="1"/>
      <c r="N45" s="1"/>
      <c r="O45" s="1"/>
      <c r="P45" s="1"/>
    </row>
    <row r="46" spans="1:16">
      <c r="A46" s="22">
        <v>4.5810959241060507</v>
      </c>
      <c r="B46" s="22">
        <v>3.2720737875000099</v>
      </c>
      <c r="C46" s="2">
        <v>31</v>
      </c>
      <c r="D46" s="4">
        <v>15.6</v>
      </c>
      <c r="E46" s="2">
        <v>7.8</v>
      </c>
      <c r="F46" s="2">
        <v>9</v>
      </c>
      <c r="G46" s="3">
        <v>2</v>
      </c>
      <c r="H46" s="23">
        <v>6.0869347122165092</v>
      </c>
      <c r="I46" s="23">
        <v>5.1807765423708227</v>
      </c>
      <c r="J46" s="23">
        <v>5.6629239647468728</v>
      </c>
      <c r="K46" s="19">
        <v>3656</v>
      </c>
      <c r="L46" s="1"/>
      <c r="M46" s="1"/>
      <c r="N46" s="1"/>
      <c r="O46" s="1"/>
      <c r="P46" s="1"/>
    </row>
    <row r="47" spans="1:16">
      <c r="A47" s="22">
        <v>4.5819951437610742</v>
      </c>
      <c r="B47" s="22">
        <v>3.2676409823459154</v>
      </c>
      <c r="C47" s="2">
        <v>30</v>
      </c>
      <c r="D47" s="4">
        <v>9</v>
      </c>
      <c r="E47" s="2">
        <v>1.1000000000000001</v>
      </c>
      <c r="F47" s="2">
        <v>8.6999999999999993</v>
      </c>
      <c r="G47" s="3">
        <v>5</v>
      </c>
      <c r="H47" s="23">
        <v>6.0890407237234223</v>
      </c>
      <c r="I47" s="23">
        <v>5.1788733945423608</v>
      </c>
      <c r="J47" s="23">
        <v>5.6629702063950962</v>
      </c>
      <c r="K47" s="20">
        <v>3552</v>
      </c>
      <c r="L47" s="1"/>
      <c r="M47" s="1"/>
      <c r="N47" s="1"/>
      <c r="O47" s="1"/>
      <c r="P47" s="1"/>
    </row>
    <row r="48" spans="1:16">
      <c r="A48" s="22">
        <v>4.5845121427129518</v>
      </c>
      <c r="B48" s="22">
        <v>3.2805783703680764</v>
      </c>
      <c r="C48" s="12">
        <v>31</v>
      </c>
      <c r="D48" s="13">
        <v>-2.9</v>
      </c>
      <c r="E48" s="12">
        <v>-10.9</v>
      </c>
      <c r="F48" s="12">
        <v>11.1</v>
      </c>
      <c r="G48" s="3">
        <v>18</v>
      </c>
      <c r="H48" s="23">
        <v>6.0911365718754773</v>
      </c>
      <c r="I48" s="23">
        <v>5.1760652006050059</v>
      </c>
      <c r="J48" s="23">
        <v>5.6595796577891697</v>
      </c>
      <c r="K48" s="18">
        <v>2967</v>
      </c>
      <c r="L48" s="1"/>
      <c r="M48" s="1"/>
      <c r="N48" s="1"/>
      <c r="O48" s="1"/>
      <c r="P48" s="1"/>
    </row>
    <row r="49" spans="1:16">
      <c r="A49" s="22">
        <v>4.5851108969871746</v>
      </c>
      <c r="B49" s="22">
        <v>3.2650537885040145</v>
      </c>
      <c r="C49" s="15">
        <v>31</v>
      </c>
      <c r="D49" s="16">
        <v>-0.9</v>
      </c>
      <c r="E49" s="15">
        <v>-9</v>
      </c>
      <c r="F49" s="15">
        <v>7.7</v>
      </c>
      <c r="G49" s="3">
        <v>8</v>
      </c>
      <c r="H49" s="23">
        <v>6.0932223542959667</v>
      </c>
      <c r="I49" s="23">
        <v>5.1746528124242488</v>
      </c>
      <c r="J49" s="23">
        <v>5.6579693969181832</v>
      </c>
      <c r="K49" s="19">
        <v>2682</v>
      </c>
      <c r="L49" s="1"/>
      <c r="M49" s="1"/>
      <c r="N49" s="1"/>
      <c r="O49" s="1"/>
      <c r="P49" s="1"/>
    </row>
    <row r="50" spans="1:16">
      <c r="A50" s="22">
        <v>4.5815400753672568</v>
      </c>
      <c r="B50" s="22">
        <v>3.2697463731307672</v>
      </c>
      <c r="C50" s="2">
        <v>28</v>
      </c>
      <c r="D50" s="4">
        <v>1</v>
      </c>
      <c r="E50" s="2">
        <v>-6.8</v>
      </c>
      <c r="F50" s="2">
        <v>8.5</v>
      </c>
      <c r="G50" s="3">
        <v>13</v>
      </c>
      <c r="H50" s="23">
        <v>6.0943922753145037</v>
      </c>
      <c r="I50" s="23">
        <v>5.17344560176599</v>
      </c>
      <c r="J50" s="23">
        <v>5.6573857530678415</v>
      </c>
      <c r="K50" s="19">
        <v>3384</v>
      </c>
      <c r="L50" s="1"/>
      <c r="M50" s="1"/>
      <c r="N50" s="1"/>
      <c r="O50" s="1"/>
      <c r="P50" s="1"/>
    </row>
    <row r="51" spans="1:16">
      <c r="A51" s="22">
        <v>4.5794062822881072</v>
      </c>
      <c r="B51" s="22">
        <v>3.2844307338445193</v>
      </c>
      <c r="C51" s="2">
        <v>31</v>
      </c>
      <c r="D51" s="4">
        <v>6.3</v>
      </c>
      <c r="E51" s="2">
        <v>-6</v>
      </c>
      <c r="F51" s="2">
        <v>9.1</v>
      </c>
      <c r="G51" s="3">
        <v>13</v>
      </c>
      <c r="H51" s="23">
        <v>6.0955590532150188</v>
      </c>
      <c r="I51" s="23">
        <v>5.1711147938541027</v>
      </c>
      <c r="J51" s="23">
        <v>5.6573207490841728</v>
      </c>
      <c r="K51" s="19">
        <v>3506</v>
      </c>
      <c r="L51" s="1"/>
      <c r="M51" s="1"/>
      <c r="N51" s="1"/>
      <c r="O51" s="1"/>
      <c r="P51" s="1"/>
    </row>
    <row r="52" spans="1:16">
      <c r="A52" s="22">
        <v>4.5770204840308848</v>
      </c>
      <c r="B52" s="22">
        <v>3.248463717551032</v>
      </c>
      <c r="C52" s="2">
        <v>30</v>
      </c>
      <c r="D52" s="4">
        <v>13.3</v>
      </c>
      <c r="E52" s="2">
        <v>2.9</v>
      </c>
      <c r="F52" s="2">
        <v>10.4</v>
      </c>
      <c r="G52" s="3">
        <v>4</v>
      </c>
      <c r="H52" s="23">
        <v>6.0967227048409161</v>
      </c>
      <c r="I52" s="23">
        <v>5.1690510475571765</v>
      </c>
      <c r="J52" s="23">
        <v>5.657633252705021</v>
      </c>
      <c r="K52" s="19">
        <v>3669</v>
      </c>
      <c r="L52" s="1"/>
      <c r="M52" s="1"/>
      <c r="N52" s="1"/>
      <c r="O52" s="1"/>
      <c r="P52" s="1"/>
    </row>
    <row r="53" spans="1:16">
      <c r="A53" s="22">
        <v>4.5749452190784963</v>
      </c>
      <c r="B53" s="22">
        <v>3.2828486028346449</v>
      </c>
      <c r="C53" s="2">
        <v>31</v>
      </c>
      <c r="D53" s="4">
        <v>18.899999999999999</v>
      </c>
      <c r="E53" s="2">
        <v>7.5</v>
      </c>
      <c r="F53" s="2">
        <v>11.1</v>
      </c>
      <c r="G53" s="3">
        <v>1</v>
      </c>
      <c r="H53" s="23">
        <v>6.0978200350155349</v>
      </c>
      <c r="I53" s="23">
        <v>5.1672020984760607</v>
      </c>
      <c r="J53" s="23">
        <v>5.6579732152441116</v>
      </c>
      <c r="K53" s="19">
        <v>3390</v>
      </c>
      <c r="L53" s="1"/>
      <c r="M53" s="1"/>
      <c r="N53" s="1"/>
      <c r="O53" s="1"/>
      <c r="P53" s="1"/>
    </row>
    <row r="54" spans="1:16">
      <c r="A54" s="22">
        <v>4.5722440928728147</v>
      </c>
      <c r="B54" s="22">
        <v>3.2415464805965484</v>
      </c>
      <c r="C54" s="2">
        <v>30</v>
      </c>
      <c r="D54" s="4">
        <v>23.6</v>
      </c>
      <c r="E54" s="2">
        <v>14.4</v>
      </c>
      <c r="F54" s="2">
        <v>7.8</v>
      </c>
      <c r="G54" s="3">
        <v>4</v>
      </c>
      <c r="H54" s="23">
        <v>6.0989145995567267</v>
      </c>
      <c r="I54" s="23">
        <v>5.1653007243439344</v>
      </c>
      <c r="J54" s="23">
        <v>5.6577822578115384</v>
      </c>
      <c r="K54" s="19">
        <v>3647</v>
      </c>
      <c r="L54" s="1"/>
      <c r="M54" s="1"/>
      <c r="N54" s="1"/>
      <c r="O54" s="1"/>
      <c r="P54" s="1"/>
    </row>
    <row r="55" spans="1:16">
      <c r="A55" s="22">
        <v>4.5690811597004197</v>
      </c>
      <c r="B55" s="22">
        <v>3.255272505103306</v>
      </c>
      <c r="C55" s="2">
        <v>31</v>
      </c>
      <c r="D55" s="4">
        <v>25.8</v>
      </c>
      <c r="E55" s="2">
        <v>19.600000000000001</v>
      </c>
      <c r="F55" s="2">
        <v>8</v>
      </c>
      <c r="G55" s="3">
        <v>2</v>
      </c>
      <c r="H55" s="23">
        <v>6.1000064123700648</v>
      </c>
      <c r="I55" s="23">
        <v>5.1633820454958581</v>
      </c>
      <c r="J55" s="23">
        <v>5.6584006554520236</v>
      </c>
      <c r="K55" s="19">
        <v>3567</v>
      </c>
      <c r="L55" s="1"/>
      <c r="M55" s="1"/>
      <c r="N55" s="1"/>
      <c r="O55" s="1"/>
      <c r="P55" s="1"/>
    </row>
    <row r="56" spans="1:16">
      <c r="A56" s="22">
        <v>4.5660366013245683</v>
      </c>
      <c r="B56" s="22">
        <v>3.3186892699477459</v>
      </c>
      <c r="C56" s="2">
        <v>31</v>
      </c>
      <c r="D56" s="4">
        <v>26.3</v>
      </c>
      <c r="E56" s="2">
        <v>19.899999999999999</v>
      </c>
      <c r="F56" s="2">
        <v>8.1</v>
      </c>
      <c r="G56" s="3">
        <v>6</v>
      </c>
      <c r="H56" s="23">
        <v>6.1009963742004594</v>
      </c>
      <c r="I56" s="23">
        <v>5.1611223317456245</v>
      </c>
      <c r="J56" s="23">
        <v>5.6591171999653849</v>
      </c>
      <c r="K56" s="19">
        <v>3711</v>
      </c>
      <c r="L56" s="1"/>
      <c r="M56" s="1"/>
      <c r="N56" s="1"/>
      <c r="O56" s="1"/>
      <c r="P56" s="1"/>
    </row>
    <row r="57" spans="1:16">
      <c r="A57" s="22">
        <v>4.5660012108277144</v>
      </c>
      <c r="B57" s="22">
        <v>3.3140779917792127</v>
      </c>
      <c r="C57" s="2">
        <v>30</v>
      </c>
      <c r="D57" s="4">
        <v>22.4</v>
      </c>
      <c r="E57" s="2">
        <v>12.4</v>
      </c>
      <c r="F57" s="2">
        <v>6.7</v>
      </c>
      <c r="G57" s="3">
        <v>2</v>
      </c>
      <c r="H57" s="23">
        <v>6.1019840845723827</v>
      </c>
      <c r="I57" s="23">
        <v>5.1591790420726458</v>
      </c>
      <c r="J57" s="23">
        <v>5.6596595388821322</v>
      </c>
      <c r="K57" s="19">
        <v>3820</v>
      </c>
      <c r="L57" s="1"/>
      <c r="M57" s="1"/>
      <c r="N57" s="1"/>
      <c r="O57" s="1"/>
      <c r="P57" s="1"/>
    </row>
    <row r="58" spans="1:16">
      <c r="A58" s="22">
        <v>4.5667438063040029</v>
      </c>
      <c r="B58" s="22">
        <v>3.3134453704264142</v>
      </c>
      <c r="C58" s="2">
        <v>31</v>
      </c>
      <c r="D58" s="4">
        <v>15.5</v>
      </c>
      <c r="E58" s="2">
        <v>7.1</v>
      </c>
      <c r="F58" s="2">
        <v>8.6</v>
      </c>
      <c r="G58" s="3">
        <v>3</v>
      </c>
      <c r="H58" s="23">
        <v>6.1029695537035318</v>
      </c>
      <c r="I58" s="23">
        <v>5.1567610983066245</v>
      </c>
      <c r="J58" s="23">
        <v>5.6588076681969133</v>
      </c>
      <c r="K58" s="19">
        <v>3794</v>
      </c>
      <c r="L58" s="1"/>
      <c r="M58" s="1"/>
      <c r="N58" s="1"/>
      <c r="O58" s="1"/>
      <c r="P58" s="1"/>
    </row>
    <row r="59" spans="1:16">
      <c r="A59" s="22">
        <v>4.5649736298828314</v>
      </c>
      <c r="B59" s="22">
        <v>3.2999429000227671</v>
      </c>
      <c r="C59" s="2">
        <v>30</v>
      </c>
      <c r="D59" s="4">
        <v>8.9</v>
      </c>
      <c r="E59" s="2">
        <v>4</v>
      </c>
      <c r="F59" s="2">
        <v>7.7</v>
      </c>
      <c r="G59" s="3">
        <v>3</v>
      </c>
      <c r="H59" s="23">
        <v>6.1044181376867153</v>
      </c>
      <c r="I59" s="23">
        <v>5.1547951104001575</v>
      </c>
      <c r="J59" s="23">
        <v>5.6579722606657761</v>
      </c>
      <c r="K59" s="20">
        <v>3528</v>
      </c>
      <c r="L59" s="1"/>
      <c r="M59" s="1"/>
      <c r="N59" s="1"/>
      <c r="O59" s="1"/>
      <c r="P59" s="1"/>
    </row>
    <row r="60" spans="1:16">
      <c r="A60" s="22">
        <v>4.5653991307155977</v>
      </c>
      <c r="B60" s="22">
        <v>3.3038437748886547</v>
      </c>
      <c r="C60" s="12">
        <v>31</v>
      </c>
      <c r="D60" s="13">
        <v>1.6</v>
      </c>
      <c r="E60" s="12">
        <v>-5.9</v>
      </c>
      <c r="F60" s="12">
        <v>8</v>
      </c>
      <c r="G60" s="3">
        <v>17</v>
      </c>
      <c r="H60" s="23">
        <v>6.1058619059937502</v>
      </c>
      <c r="I60" s="23">
        <v>5.1520650229104419</v>
      </c>
      <c r="J60" s="23">
        <v>5.6564901364599827</v>
      </c>
      <c r="K60" s="24">
        <v>3600</v>
      </c>
      <c r="L60" s="1"/>
      <c r="M60" s="1"/>
      <c r="N60" s="1"/>
      <c r="O60" s="1"/>
      <c r="P60" s="1"/>
    </row>
    <row r="61" spans="1:16">
      <c r="A61" s="1"/>
      <c r="B61" s="1"/>
      <c r="L61" s="1"/>
      <c r="M61" s="1"/>
      <c r="N61" s="1"/>
      <c r="O61" s="1"/>
      <c r="P61" s="1"/>
    </row>
    <row r="62" spans="1:16">
      <c r="A62" s="1"/>
      <c r="B62" s="1"/>
      <c r="L62" s="1"/>
      <c r="M62" s="1"/>
      <c r="N62" s="1"/>
      <c r="O62" s="1"/>
      <c r="P62" s="1"/>
    </row>
    <row r="63" spans="1:16">
      <c r="A63" s="1"/>
      <c r="B63" s="1"/>
      <c r="L63" s="1"/>
      <c r="M63" s="1"/>
      <c r="N63" s="1"/>
      <c r="O63" s="1"/>
      <c r="P63" s="1"/>
    </row>
    <row r="64" spans="1:16">
      <c r="A64" s="1"/>
      <c r="B64" s="1"/>
      <c r="L64" s="1"/>
      <c r="M64" s="1"/>
      <c r="N64" s="1"/>
      <c r="O64" s="1"/>
      <c r="P64" s="1"/>
    </row>
    <row r="65" spans="1:16">
      <c r="A65" s="1"/>
      <c r="B65" s="1"/>
      <c r="L65" s="1"/>
      <c r="M65" s="1"/>
      <c r="N65" s="1"/>
      <c r="O65" s="1"/>
      <c r="P65" s="1"/>
    </row>
    <row r="66" spans="1:16">
      <c r="A66" s="1"/>
      <c r="B66" s="1"/>
      <c r="L66" s="1"/>
      <c r="M66" s="1"/>
      <c r="N66" s="1"/>
      <c r="O66" s="1"/>
      <c r="P66" s="1"/>
    </row>
    <row r="67" spans="1:16">
      <c r="A67" s="1"/>
      <c r="B67" s="1"/>
      <c r="L67" s="1"/>
      <c r="M67" s="1"/>
      <c r="N67" s="1"/>
      <c r="O67" s="1"/>
      <c r="P67" s="1"/>
    </row>
    <row r="68" spans="1:16">
      <c r="A68" s="1"/>
      <c r="B68" s="1"/>
      <c r="L68" s="1"/>
      <c r="M68" s="1"/>
      <c r="N68" s="1"/>
      <c r="O68" s="1"/>
      <c r="P68" s="1"/>
    </row>
    <row r="69" spans="1:16">
      <c r="A69" s="1"/>
      <c r="B69" s="1"/>
      <c r="L69" s="1"/>
      <c r="M69" s="1"/>
      <c r="N69" s="1"/>
      <c r="O69" s="1"/>
      <c r="P69" s="1"/>
    </row>
    <row r="70" spans="1:16">
      <c r="A70" s="1"/>
      <c r="B70" s="1"/>
      <c r="L70" s="1"/>
      <c r="M70" s="1"/>
      <c r="N70" s="1"/>
      <c r="O70" s="1"/>
      <c r="P70" s="1"/>
    </row>
    <row r="71" spans="1:16">
      <c r="A71" s="1"/>
      <c r="B71" s="1"/>
      <c r="L71" s="1"/>
      <c r="M71" s="1"/>
      <c r="N71" s="1"/>
      <c r="O71" s="1"/>
      <c r="P71" s="1"/>
    </row>
    <row r="72" spans="1:16">
      <c r="A72" s="1"/>
      <c r="B72" s="1"/>
      <c r="L72" s="1"/>
      <c r="M72" s="1"/>
      <c r="N72" s="1"/>
      <c r="O72" s="1"/>
      <c r="P72" s="1"/>
    </row>
    <row r="73" spans="1:16">
      <c r="A73" s="1"/>
      <c r="B73" s="1"/>
      <c r="L73" s="1"/>
      <c r="M73" s="1"/>
      <c r="N73" s="1"/>
      <c r="O73" s="1"/>
      <c r="P73" s="1"/>
    </row>
    <row r="74" spans="1:16">
      <c r="A74" s="1"/>
      <c r="B74" s="1"/>
      <c r="L74" s="1"/>
      <c r="M74" s="1"/>
      <c r="N74" s="1"/>
      <c r="O74" s="1"/>
      <c r="P74" s="1"/>
    </row>
    <row r="75" spans="1:16">
      <c r="A75" s="1"/>
      <c r="B75" s="1"/>
      <c r="L75" s="1"/>
      <c r="M75" s="1"/>
      <c r="N75" s="1"/>
      <c r="O75" s="1"/>
      <c r="P75" s="1"/>
    </row>
    <row r="76" spans="1:16">
      <c r="A76" s="1"/>
      <c r="B76" s="1"/>
      <c r="L76" s="1"/>
      <c r="M76" s="1"/>
      <c r="N76" s="1"/>
      <c r="O76" s="1"/>
      <c r="P76" s="1"/>
    </row>
    <row r="77" spans="1:16">
      <c r="A77" s="1"/>
      <c r="B77" s="1"/>
      <c r="L77" s="1"/>
      <c r="M77" s="1"/>
      <c r="N77" s="1"/>
      <c r="O77" s="1"/>
      <c r="P77" s="1"/>
    </row>
    <row r="78" spans="1:16">
      <c r="A78" s="1"/>
      <c r="B78" s="1"/>
      <c r="L78" s="1"/>
      <c r="M78" s="1"/>
      <c r="N78" s="1"/>
      <c r="O78" s="1"/>
      <c r="P78" s="1"/>
    </row>
    <row r="79" spans="1:16">
      <c r="A79" s="1"/>
      <c r="B79" s="1"/>
      <c r="L79" s="1"/>
      <c r="M79" s="1"/>
      <c r="N79" s="1"/>
      <c r="O79" s="1"/>
      <c r="P79" s="1"/>
    </row>
    <row r="80" spans="1:16">
      <c r="A80" s="1"/>
      <c r="B80" s="1"/>
      <c r="L80" s="1"/>
      <c r="M80" s="1"/>
      <c r="N80" s="1"/>
      <c r="O80" s="1"/>
      <c r="P80" s="1"/>
    </row>
    <row r="81" spans="1:16">
      <c r="A81" s="1"/>
      <c r="B81" s="1"/>
      <c r="L81" s="1"/>
      <c r="M81" s="1"/>
      <c r="N81" s="1"/>
      <c r="O81" s="1"/>
      <c r="P81" s="1"/>
    </row>
    <row r="82" spans="1:16">
      <c r="A82" s="1"/>
      <c r="B82" s="1"/>
      <c r="L82" s="1"/>
      <c r="M82" s="1"/>
      <c r="N82" s="1"/>
      <c r="O82" s="1"/>
      <c r="P82" s="1"/>
    </row>
    <row r="83" spans="1:16">
      <c r="A83" s="1"/>
      <c r="B83" s="1"/>
      <c r="L83" s="1"/>
      <c r="M83" s="1"/>
      <c r="N83" s="1"/>
      <c r="O83" s="1"/>
      <c r="P83" s="1"/>
    </row>
    <row r="84" spans="1:16">
      <c r="A84" s="1"/>
      <c r="B84" s="1"/>
      <c r="L84" s="1"/>
      <c r="M84" s="1"/>
      <c r="N84" s="1"/>
      <c r="O84" s="1"/>
      <c r="P84" s="1"/>
    </row>
    <row r="85" spans="1:16">
      <c r="A85" s="1"/>
      <c r="B85" s="1"/>
      <c r="L85" s="1"/>
      <c r="M85" s="1"/>
      <c r="N85" s="1"/>
      <c r="O85" s="1"/>
      <c r="P85" s="1"/>
    </row>
    <row r="86" spans="1:16">
      <c r="A86" s="1"/>
      <c r="B86" s="1"/>
      <c r="L86" s="1"/>
      <c r="M86" s="1"/>
      <c r="N86" s="1"/>
      <c r="O86" s="1"/>
      <c r="P86" s="1"/>
    </row>
    <row r="87" spans="1:16">
      <c r="A87" s="1"/>
      <c r="B87" s="1"/>
      <c r="L87" s="1"/>
      <c r="M87" s="1"/>
      <c r="N87" s="1"/>
      <c r="O87" s="1"/>
      <c r="P87" s="1"/>
    </row>
    <row r="88" spans="1:16">
      <c r="A88" s="1"/>
      <c r="B88" s="1"/>
      <c r="L88" s="1"/>
      <c r="M88" s="1"/>
      <c r="N88" s="1"/>
      <c r="O88" s="1"/>
      <c r="P88" s="1"/>
    </row>
    <row r="89" spans="1:16">
      <c r="A89" s="1"/>
      <c r="B89" s="1"/>
      <c r="L89" s="1"/>
      <c r="M89" s="1"/>
      <c r="N89" s="1"/>
      <c r="O89" s="1"/>
      <c r="P89" s="1"/>
    </row>
    <row r="90" spans="1:16">
      <c r="A90" s="1"/>
      <c r="B90" s="1"/>
      <c r="L90" s="1"/>
      <c r="M90" s="1"/>
      <c r="N90" s="1"/>
      <c r="O90" s="1"/>
      <c r="P90" s="1"/>
    </row>
    <row r="91" spans="1:16">
      <c r="A91" s="1"/>
      <c r="B91" s="1"/>
      <c r="L91" s="1"/>
      <c r="M91" s="1"/>
      <c r="N91" s="1"/>
      <c r="O91" s="1"/>
      <c r="P91" s="1"/>
    </row>
    <row r="92" spans="1:16">
      <c r="A92" s="1"/>
      <c r="B92" s="1"/>
      <c r="L92" s="1"/>
      <c r="M92" s="1"/>
      <c r="N92" s="1"/>
      <c r="O92" s="1"/>
      <c r="P92" s="1"/>
    </row>
    <row r="93" spans="1:16">
      <c r="A93" s="1"/>
      <c r="B93" s="1"/>
      <c r="L93" s="1"/>
      <c r="M93" s="1"/>
      <c r="N93" s="1"/>
      <c r="O93" s="1"/>
      <c r="P93" s="1"/>
    </row>
    <row r="94" spans="1:16">
      <c r="A94" s="1"/>
      <c r="B94" s="1"/>
      <c r="L94" s="1"/>
      <c r="M94" s="1"/>
      <c r="N94" s="1"/>
      <c r="O94" s="1"/>
      <c r="P94" s="1"/>
    </row>
    <row r="95" spans="1:16">
      <c r="A95" s="1"/>
      <c r="B95" s="1"/>
      <c r="L95" s="1"/>
      <c r="M95" s="1"/>
      <c r="N95" s="1"/>
      <c r="O95" s="1"/>
      <c r="P95" s="1"/>
    </row>
    <row r="96" spans="1:16">
      <c r="A96" s="1"/>
      <c r="B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A34"/>
  <sheetViews>
    <sheetView topLeftCell="A11" zoomScaleNormal="125" zoomScalePageLayoutView="125" workbookViewId="0">
      <selection activeCell="B4" sqref="B4"/>
    </sheetView>
  </sheetViews>
  <sheetFormatPr defaultColWidth="11.5546875" defaultRowHeight="17.25"/>
  <sheetData>
    <row r="1" spans="1:1" ht="18.75">
      <c r="A1" s="21" t="s">
        <v>20</v>
      </c>
    </row>
    <row r="2" spans="1:1" ht="18.75">
      <c r="A2" s="21" t="s">
        <v>22</v>
      </c>
    </row>
    <row r="3" spans="1:1" ht="18.75">
      <c r="A3" s="21" t="s">
        <v>64</v>
      </c>
    </row>
    <row r="4" spans="1:1" ht="18.75">
      <c r="A4" s="21" t="s">
        <v>53</v>
      </c>
    </row>
    <row r="5" spans="1:1" ht="18.75">
      <c r="A5" s="21" t="s">
        <v>63</v>
      </c>
    </row>
    <row r="6" spans="1:1" ht="18.75">
      <c r="A6" s="21" t="s">
        <v>65</v>
      </c>
    </row>
    <row r="7" spans="1:1" ht="18.75">
      <c r="A7" s="21" t="s">
        <v>67</v>
      </c>
    </row>
    <row r="8" spans="1:1" ht="18.75">
      <c r="A8" s="21" t="s">
        <v>47</v>
      </c>
    </row>
    <row r="9" spans="1:1" ht="18.75">
      <c r="A9" s="21" t="s">
        <v>48</v>
      </c>
    </row>
    <row r="10" spans="1:1" ht="18.75">
      <c r="A10" s="21" t="s">
        <v>62</v>
      </c>
    </row>
    <row r="11" spans="1:1" ht="18.75">
      <c r="A11" s="21" t="s">
        <v>24</v>
      </c>
    </row>
    <row r="12" spans="1:1" ht="18.75">
      <c r="A12" s="21" t="s">
        <v>38</v>
      </c>
    </row>
    <row r="13" spans="1:1" ht="18.75">
      <c r="A13" s="21" t="s">
        <v>32</v>
      </c>
    </row>
    <row r="14" spans="1:1" ht="18.75">
      <c r="A14" s="21" t="s">
        <v>27</v>
      </c>
    </row>
    <row r="15" spans="1:1" ht="18.75">
      <c r="A15" s="21" t="s">
        <v>35</v>
      </c>
    </row>
    <row r="16" spans="1:1" ht="18.75">
      <c r="A16" s="21" t="s">
        <v>39</v>
      </c>
    </row>
    <row r="17" spans="1:1" ht="18.75">
      <c r="A17" s="21" t="s">
        <v>26</v>
      </c>
    </row>
    <row r="18" spans="1:1" ht="18.75">
      <c r="A18" s="21" t="s">
        <v>31</v>
      </c>
    </row>
    <row r="19" spans="1:1" ht="18.75">
      <c r="A19" s="21" t="s">
        <v>0</v>
      </c>
    </row>
    <row r="20" spans="1:1" ht="18.75">
      <c r="A20" s="21" t="s">
        <v>2</v>
      </c>
    </row>
    <row r="21" spans="1:1" ht="18.75">
      <c r="A21" s="21" t="s">
        <v>4</v>
      </c>
    </row>
    <row r="22" spans="1:1" ht="18.75">
      <c r="A22" s="21" t="s">
        <v>3</v>
      </c>
    </row>
    <row r="23" spans="1:1" ht="18.75">
      <c r="A23" s="21" t="s">
        <v>40</v>
      </c>
    </row>
    <row r="24" spans="1:1" ht="18.75">
      <c r="A24" s="21" t="s">
        <v>1</v>
      </c>
    </row>
    <row r="25" spans="1:1" ht="18.75">
      <c r="A25" s="21" t="s">
        <v>41</v>
      </c>
    </row>
    <row r="26" spans="1:1" ht="18.75">
      <c r="A26" s="21" t="s">
        <v>22</v>
      </c>
    </row>
    <row r="27" spans="1:1" ht="18.75">
      <c r="A27" s="21" t="s">
        <v>44</v>
      </c>
    </row>
    <row r="28" spans="1:1" ht="18.75">
      <c r="A28" s="21" t="s">
        <v>54</v>
      </c>
    </row>
    <row r="29" spans="1:1" ht="18.75">
      <c r="A29" s="21" t="s">
        <v>55</v>
      </c>
    </row>
    <row r="30" spans="1:1" ht="18.75">
      <c r="A30" s="21" t="s">
        <v>43</v>
      </c>
    </row>
    <row r="31" spans="1:1" ht="18.75">
      <c r="A31" s="21" t="s">
        <v>22</v>
      </c>
    </row>
    <row r="33" spans="1:1" ht="18.75">
      <c r="A33" s="21" t="s">
        <v>87</v>
      </c>
    </row>
    <row r="34" spans="1:1" ht="18.75">
      <c r="A34" s="21" t="s">
        <v>42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XFD3"/>
    </sheetView>
  </sheetViews>
  <sheetFormatPr defaultRowHeight="17.25"/>
  <sheetData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Z97"/>
  <sheetViews>
    <sheetView tabSelected="1" zoomScaleNormal="125" zoomScalePageLayoutView="125" workbookViewId="0">
      <selection activeCell="W27" sqref="W27"/>
    </sheetView>
  </sheetViews>
  <sheetFormatPr defaultColWidth="11.5546875" defaultRowHeight="17.25"/>
  <sheetData>
    <row r="1" spans="1:26" ht="18" thickBot="1">
      <c r="A1" s="30" t="s">
        <v>8</v>
      </c>
      <c r="B1" s="30" t="s">
        <v>14</v>
      </c>
      <c r="C1" s="30" t="s">
        <v>78</v>
      </c>
      <c r="D1" s="30" t="s">
        <v>80</v>
      </c>
      <c r="E1" s="31" t="s">
        <v>84</v>
      </c>
      <c r="F1" s="30" t="s">
        <v>82</v>
      </c>
      <c r="G1" s="30" t="s">
        <v>77</v>
      </c>
      <c r="H1" s="30" t="s">
        <v>74</v>
      </c>
      <c r="I1" s="30" t="s">
        <v>76</v>
      </c>
      <c r="J1" s="30" t="s">
        <v>97</v>
      </c>
      <c r="K1" s="30" t="s">
        <v>68</v>
      </c>
      <c r="L1" s="30" t="s">
        <v>70</v>
      </c>
      <c r="M1" s="30" t="s">
        <v>71</v>
      </c>
      <c r="N1" s="30" t="s">
        <v>98</v>
      </c>
      <c r="O1" s="30" t="s">
        <v>12</v>
      </c>
      <c r="P1" s="30" t="s">
        <v>83</v>
      </c>
      <c r="Q1" s="30" t="s">
        <v>72</v>
      </c>
      <c r="R1" s="26" t="s">
        <v>99</v>
      </c>
      <c r="S1" s="26" t="s">
        <v>100</v>
      </c>
      <c r="T1" s="26" t="s">
        <v>101</v>
      </c>
      <c r="U1" s="32" t="s">
        <v>73</v>
      </c>
      <c r="V1" s="32" t="s">
        <v>15</v>
      </c>
      <c r="W1" s="32" t="s">
        <v>96</v>
      </c>
      <c r="X1" s="32" t="s">
        <v>13</v>
      </c>
      <c r="Y1" s="32" t="s">
        <v>81</v>
      </c>
      <c r="Z1" s="33" t="s">
        <v>79</v>
      </c>
    </row>
    <row r="2" spans="1:26">
      <c r="A2" s="35">
        <v>31</v>
      </c>
      <c r="B2" s="35">
        <v>-1.7</v>
      </c>
      <c r="C2" s="35">
        <v>1.9</v>
      </c>
      <c r="D2" s="35">
        <v>-5</v>
      </c>
      <c r="E2" s="35">
        <f t="shared" ref="E2:E65" si="0">C2-D2</f>
        <v>6.9</v>
      </c>
      <c r="F2" s="35">
        <v>17.7</v>
      </c>
      <c r="G2" s="35">
        <v>50</v>
      </c>
      <c r="H2" s="35">
        <v>13</v>
      </c>
      <c r="I2" s="35">
        <v>-11.9</v>
      </c>
      <c r="J2" s="35">
        <v>166.5</v>
      </c>
      <c r="K2" s="35">
        <v>2.2999999999999998</v>
      </c>
      <c r="L2" s="35">
        <v>6.9</v>
      </c>
      <c r="M2" s="35">
        <v>3</v>
      </c>
      <c r="N2" s="35">
        <v>2</v>
      </c>
      <c r="O2" s="35">
        <v>4</v>
      </c>
      <c r="P2" s="35">
        <v>0</v>
      </c>
      <c r="Q2" s="35">
        <v>0</v>
      </c>
      <c r="R2" s="40">
        <v>2243722</v>
      </c>
      <c r="S2" s="40">
        <v>6670721</v>
      </c>
      <c r="T2" s="40">
        <v>1287213</v>
      </c>
      <c r="U2" s="35">
        <v>2946607</v>
      </c>
      <c r="V2" s="35">
        <v>2361364</v>
      </c>
      <c r="W2" s="35">
        <v>195238</v>
      </c>
      <c r="X2" s="35">
        <v>386614</v>
      </c>
      <c r="Y2" s="35">
        <v>3391</v>
      </c>
      <c r="Z2" s="43">
        <v>2604</v>
      </c>
    </row>
    <row r="3" spans="1:26">
      <c r="A3" s="34">
        <v>28</v>
      </c>
      <c r="B3" s="34">
        <v>-1.2</v>
      </c>
      <c r="C3" s="34">
        <v>3.2</v>
      </c>
      <c r="D3" s="34">
        <v>-4.9000000000000004</v>
      </c>
      <c r="E3" s="34">
        <f t="shared" si="0"/>
        <v>8.1000000000000014</v>
      </c>
      <c r="F3" s="34">
        <v>15</v>
      </c>
      <c r="G3" s="34">
        <v>46</v>
      </c>
      <c r="H3" s="34">
        <v>12</v>
      </c>
      <c r="I3" s="34">
        <v>-12.6</v>
      </c>
      <c r="J3" s="34">
        <v>224.2</v>
      </c>
      <c r="K3" s="34">
        <v>2.7</v>
      </c>
      <c r="L3" s="34">
        <v>8.4</v>
      </c>
      <c r="M3" s="34">
        <v>3</v>
      </c>
      <c r="N3" s="34">
        <v>0</v>
      </c>
      <c r="O3" s="34">
        <v>4</v>
      </c>
      <c r="P3" s="34">
        <v>1</v>
      </c>
      <c r="Q3" s="34">
        <v>0</v>
      </c>
      <c r="R3" s="41">
        <v>2238722</v>
      </c>
      <c r="S3" s="41">
        <v>6678901</v>
      </c>
      <c r="T3" s="41">
        <v>1294433</v>
      </c>
      <c r="U3" s="34">
        <v>2952550</v>
      </c>
      <c r="V3" s="34">
        <v>2367737</v>
      </c>
      <c r="W3" s="34">
        <v>195068</v>
      </c>
      <c r="X3" s="34">
        <v>386352</v>
      </c>
      <c r="Y3" s="34">
        <v>3393</v>
      </c>
      <c r="Z3" s="44">
        <v>2559</v>
      </c>
    </row>
    <row r="4" spans="1:26">
      <c r="A4" s="34">
        <v>31</v>
      </c>
      <c r="B4" s="34">
        <v>7.3</v>
      </c>
      <c r="C4" s="34">
        <v>11.9</v>
      </c>
      <c r="D4" s="34">
        <v>3.7</v>
      </c>
      <c r="E4" s="34">
        <f t="shared" si="0"/>
        <v>8.1999999999999993</v>
      </c>
      <c r="F4" s="34">
        <v>53.9</v>
      </c>
      <c r="G4" s="34">
        <v>56</v>
      </c>
      <c r="H4" s="34">
        <v>10</v>
      </c>
      <c r="I4" s="34">
        <v>-1.8</v>
      </c>
      <c r="J4" s="34">
        <v>187.3</v>
      </c>
      <c r="K4" s="34">
        <v>2.6</v>
      </c>
      <c r="L4" s="34">
        <v>8.3000000000000007</v>
      </c>
      <c r="M4" s="34">
        <v>10</v>
      </c>
      <c r="N4" s="34">
        <v>0</v>
      </c>
      <c r="O4" s="34">
        <v>3</v>
      </c>
      <c r="P4" s="34">
        <v>3</v>
      </c>
      <c r="Q4" s="34">
        <v>0</v>
      </c>
      <c r="R4" s="41">
        <v>2235891</v>
      </c>
      <c r="S4" s="41">
        <v>6670019</v>
      </c>
      <c r="T4" s="41">
        <v>1300226</v>
      </c>
      <c r="U4" s="34">
        <v>2956370</v>
      </c>
      <c r="V4" s="34">
        <v>2372517</v>
      </c>
      <c r="W4" s="34">
        <v>194753</v>
      </c>
      <c r="X4" s="34">
        <v>385691</v>
      </c>
      <c r="Y4" s="34">
        <v>3409</v>
      </c>
      <c r="Z4" s="44">
        <v>3184</v>
      </c>
    </row>
    <row r="5" spans="1:26">
      <c r="A5" s="34">
        <v>30</v>
      </c>
      <c r="B5" s="34">
        <v>14.1</v>
      </c>
      <c r="C5" s="34">
        <v>19.5</v>
      </c>
      <c r="D5" s="34">
        <v>9.3000000000000007</v>
      </c>
      <c r="E5" s="34">
        <f t="shared" si="0"/>
        <v>10.199999999999999</v>
      </c>
      <c r="F5" s="34">
        <v>38.5</v>
      </c>
      <c r="G5" s="34">
        <v>50</v>
      </c>
      <c r="H5" s="34">
        <v>11</v>
      </c>
      <c r="I5" s="34">
        <v>2.8</v>
      </c>
      <c r="J5" s="34">
        <v>208.1</v>
      </c>
      <c r="K5" s="34">
        <v>2.7</v>
      </c>
      <c r="L5" s="34">
        <v>10.9</v>
      </c>
      <c r="M5" s="34">
        <v>12</v>
      </c>
      <c r="N5" s="34">
        <v>0</v>
      </c>
      <c r="O5" s="34">
        <v>0</v>
      </c>
      <c r="P5" s="34">
        <v>2</v>
      </c>
      <c r="Q5" s="34">
        <v>2</v>
      </c>
      <c r="R5" s="41">
        <v>2233005</v>
      </c>
      <c r="S5" s="41">
        <v>6669295</v>
      </c>
      <c r="T5" s="41">
        <v>1304562</v>
      </c>
      <c r="U5" s="34">
        <v>2960773</v>
      </c>
      <c r="V5" s="34">
        <v>2377827</v>
      </c>
      <c r="W5" s="34">
        <v>194381</v>
      </c>
      <c r="X5" s="34">
        <v>385167</v>
      </c>
      <c r="Y5" s="34">
        <v>3398</v>
      </c>
      <c r="Z5" s="44">
        <v>3391</v>
      </c>
    </row>
    <row r="6" spans="1:26">
      <c r="A6" s="34">
        <v>31</v>
      </c>
      <c r="B6" s="34">
        <v>17.7</v>
      </c>
      <c r="C6" s="34">
        <v>22.7</v>
      </c>
      <c r="D6" s="34">
        <v>13.1</v>
      </c>
      <c r="E6" s="34">
        <f t="shared" si="0"/>
        <v>9.6</v>
      </c>
      <c r="F6" s="34">
        <v>97.7</v>
      </c>
      <c r="G6" s="34">
        <v>58</v>
      </c>
      <c r="H6" s="34">
        <v>10</v>
      </c>
      <c r="I6" s="34">
        <v>8.1999999999999993</v>
      </c>
      <c r="J6" s="34">
        <v>213.8</v>
      </c>
      <c r="K6" s="34">
        <v>2.7</v>
      </c>
      <c r="L6" s="34">
        <v>8.6999999999999993</v>
      </c>
      <c r="M6" s="34">
        <v>8</v>
      </c>
      <c r="N6" s="34">
        <v>3</v>
      </c>
      <c r="O6" s="34">
        <v>0</v>
      </c>
      <c r="P6" s="34">
        <v>2</v>
      </c>
      <c r="Q6" s="34">
        <v>4</v>
      </c>
      <c r="R6" s="41">
        <v>2229644</v>
      </c>
      <c r="S6" s="41">
        <v>6666261</v>
      </c>
      <c r="T6" s="41">
        <v>1308962</v>
      </c>
      <c r="U6" s="34">
        <v>2965628</v>
      </c>
      <c r="V6" s="34">
        <v>2383108</v>
      </c>
      <c r="W6" s="34">
        <v>194203</v>
      </c>
      <c r="X6" s="34">
        <v>384894</v>
      </c>
      <c r="Y6" s="34">
        <v>3423</v>
      </c>
      <c r="Z6" s="44">
        <v>3836</v>
      </c>
    </row>
    <row r="7" spans="1:26">
      <c r="A7" s="34">
        <v>30</v>
      </c>
      <c r="B7" s="34">
        <v>21.5</v>
      </c>
      <c r="C7" s="34">
        <v>26.1</v>
      </c>
      <c r="D7" s="34">
        <v>17.600000000000001</v>
      </c>
      <c r="E7" s="34">
        <f t="shared" si="0"/>
        <v>8.5</v>
      </c>
      <c r="F7" s="34">
        <v>165</v>
      </c>
      <c r="G7" s="34">
        <v>65</v>
      </c>
      <c r="H7" s="34">
        <v>23</v>
      </c>
      <c r="I7" s="34">
        <v>14</v>
      </c>
      <c r="J7" s="34">
        <v>173.8</v>
      </c>
      <c r="K7" s="34">
        <v>2.7</v>
      </c>
      <c r="L7" s="34">
        <v>7.5</v>
      </c>
      <c r="M7" s="34">
        <v>11</v>
      </c>
      <c r="N7" s="34">
        <v>4</v>
      </c>
      <c r="O7" s="34">
        <v>0</v>
      </c>
      <c r="P7" s="34">
        <v>0</v>
      </c>
      <c r="Q7" s="34">
        <v>7</v>
      </c>
      <c r="R7" s="41">
        <v>2225521</v>
      </c>
      <c r="S7" s="41">
        <v>6659392</v>
      </c>
      <c r="T7" s="41">
        <v>1311950</v>
      </c>
      <c r="U7" s="34">
        <v>2972054</v>
      </c>
      <c r="V7" s="34">
        <v>2389990</v>
      </c>
      <c r="W7" s="34">
        <v>194013</v>
      </c>
      <c r="X7" s="34">
        <v>384630</v>
      </c>
      <c r="Y7" s="34">
        <v>3421</v>
      </c>
      <c r="Z7" s="44">
        <v>3903</v>
      </c>
    </row>
    <row r="8" spans="1:26">
      <c r="A8" s="34">
        <v>31</v>
      </c>
      <c r="B8" s="34">
        <v>25.1</v>
      </c>
      <c r="C8" s="34">
        <v>28.4</v>
      </c>
      <c r="D8" s="34">
        <v>22.6</v>
      </c>
      <c r="E8" s="34">
        <f t="shared" si="0"/>
        <v>5.7999999999999972</v>
      </c>
      <c r="F8" s="34">
        <v>530.79999999999995</v>
      </c>
      <c r="G8" s="34">
        <v>78</v>
      </c>
      <c r="H8" s="34">
        <v>45</v>
      </c>
      <c r="I8" s="34">
        <v>20.8</v>
      </c>
      <c r="J8" s="34">
        <v>78.7</v>
      </c>
      <c r="K8" s="34">
        <v>2.4</v>
      </c>
      <c r="L8" s="34">
        <v>7.9</v>
      </c>
      <c r="M8" s="34">
        <v>19</v>
      </c>
      <c r="N8" s="34">
        <v>6</v>
      </c>
      <c r="O8" s="34">
        <v>0</v>
      </c>
      <c r="P8" s="34">
        <v>0</v>
      </c>
      <c r="Q8" s="34">
        <v>4</v>
      </c>
      <c r="R8" s="41">
        <v>2222772</v>
      </c>
      <c r="S8" s="41">
        <v>6657658</v>
      </c>
      <c r="T8" s="41">
        <v>1316214</v>
      </c>
      <c r="U8" s="34">
        <v>2973599</v>
      </c>
      <c r="V8" s="34">
        <v>2391897</v>
      </c>
      <c r="W8" s="34">
        <v>193756</v>
      </c>
      <c r="X8" s="34">
        <v>384509</v>
      </c>
      <c r="Y8" s="34">
        <v>3437</v>
      </c>
      <c r="Z8" s="44">
        <v>3952</v>
      </c>
    </row>
    <row r="9" spans="1:26">
      <c r="A9" s="34">
        <v>31</v>
      </c>
      <c r="B9" s="34">
        <v>25.3</v>
      </c>
      <c r="C9" s="34">
        <v>29.5</v>
      </c>
      <c r="D9" s="34">
        <v>21.8</v>
      </c>
      <c r="E9" s="34">
        <f t="shared" si="0"/>
        <v>7.6999999999999993</v>
      </c>
      <c r="F9" s="34">
        <v>251.2</v>
      </c>
      <c r="G9" s="34">
        <v>69</v>
      </c>
      <c r="H9" s="34">
        <v>29</v>
      </c>
      <c r="I9" s="34">
        <v>18.8</v>
      </c>
      <c r="J9" s="34">
        <v>196.6</v>
      </c>
      <c r="K9" s="34">
        <v>2.5</v>
      </c>
      <c r="L9" s="34">
        <v>8.6</v>
      </c>
      <c r="M9" s="34">
        <v>13</v>
      </c>
      <c r="N9" s="34">
        <v>1</v>
      </c>
      <c r="O9" s="34">
        <v>0</v>
      </c>
      <c r="P9" s="34">
        <v>0</v>
      </c>
      <c r="Q9" s="34">
        <v>4</v>
      </c>
      <c r="R9" s="41">
        <v>2219100</v>
      </c>
      <c r="S9" s="41">
        <v>6656664</v>
      </c>
      <c r="T9" s="41">
        <v>1321556</v>
      </c>
      <c r="U9" s="34">
        <v>2973203</v>
      </c>
      <c r="V9" s="34">
        <v>2393041</v>
      </c>
      <c r="W9" s="34">
        <v>193236</v>
      </c>
      <c r="X9" s="34">
        <v>383472</v>
      </c>
      <c r="Y9" s="34">
        <v>3454</v>
      </c>
      <c r="Z9" s="44">
        <v>3673</v>
      </c>
    </row>
    <row r="10" spans="1:26">
      <c r="A10" s="34">
        <v>30</v>
      </c>
      <c r="B10" s="34">
        <v>22</v>
      </c>
      <c r="C10" s="34">
        <v>26.9</v>
      </c>
      <c r="D10" s="34">
        <v>18</v>
      </c>
      <c r="E10" s="34">
        <f t="shared" si="0"/>
        <v>8.8999999999999986</v>
      </c>
      <c r="F10" s="34">
        <v>99.2</v>
      </c>
      <c r="G10" s="34">
        <v>64</v>
      </c>
      <c r="H10" s="34">
        <v>18</v>
      </c>
      <c r="I10" s="34">
        <v>14.2</v>
      </c>
      <c r="J10" s="34">
        <v>184.6</v>
      </c>
      <c r="K10" s="34">
        <v>1.9</v>
      </c>
      <c r="L10" s="34">
        <v>6.6</v>
      </c>
      <c r="M10" s="34">
        <v>7</v>
      </c>
      <c r="N10" s="34">
        <v>0</v>
      </c>
      <c r="O10" s="34">
        <v>0</v>
      </c>
      <c r="P10" s="34">
        <v>0</v>
      </c>
      <c r="Q10" s="34">
        <v>0</v>
      </c>
      <c r="R10" s="41">
        <v>2215462</v>
      </c>
      <c r="S10" s="41">
        <v>6656702</v>
      </c>
      <c r="T10" s="41">
        <v>1326541</v>
      </c>
      <c r="U10" s="34">
        <v>2973345</v>
      </c>
      <c r="V10" s="34">
        <v>2394350</v>
      </c>
      <c r="W10" s="34">
        <v>192914</v>
      </c>
      <c r="X10" s="34">
        <v>382617</v>
      </c>
      <c r="Y10" s="34">
        <v>3464</v>
      </c>
      <c r="Z10" s="44">
        <v>3529</v>
      </c>
    </row>
    <row r="11" spans="1:26">
      <c r="A11" s="34">
        <v>31</v>
      </c>
      <c r="B11" s="34">
        <v>16.100000000000001</v>
      </c>
      <c r="C11" s="34">
        <v>21</v>
      </c>
      <c r="D11" s="34">
        <v>12.1</v>
      </c>
      <c r="E11" s="34">
        <f t="shared" si="0"/>
        <v>8.9</v>
      </c>
      <c r="F11" s="34">
        <v>41.8</v>
      </c>
      <c r="G11" s="34">
        <v>62</v>
      </c>
      <c r="H11" s="34">
        <v>22</v>
      </c>
      <c r="I11" s="34">
        <v>8.1</v>
      </c>
      <c r="J11" s="34">
        <v>185.1</v>
      </c>
      <c r="K11" s="34">
        <v>2</v>
      </c>
      <c r="L11" s="34">
        <v>7.2</v>
      </c>
      <c r="M11" s="34">
        <v>5</v>
      </c>
      <c r="N11" s="34">
        <v>1</v>
      </c>
      <c r="O11" s="34">
        <v>0</v>
      </c>
      <c r="P11" s="34">
        <v>0</v>
      </c>
      <c r="Q11" s="34">
        <v>1</v>
      </c>
      <c r="R11" s="41">
        <v>2211917</v>
      </c>
      <c r="S11" s="41">
        <v>6657544</v>
      </c>
      <c r="T11" s="41">
        <v>1330979</v>
      </c>
      <c r="U11" s="34">
        <v>2975002</v>
      </c>
      <c r="V11" s="34">
        <v>2396605</v>
      </c>
      <c r="W11" s="34">
        <v>192577</v>
      </c>
      <c r="X11" s="34">
        <v>382344</v>
      </c>
      <c r="Y11" s="34">
        <v>3476</v>
      </c>
      <c r="Z11" s="44">
        <v>3682</v>
      </c>
    </row>
    <row r="12" spans="1:26">
      <c r="A12" s="34">
        <v>30</v>
      </c>
      <c r="B12" s="34">
        <v>7.6</v>
      </c>
      <c r="C12" s="34">
        <v>11.7</v>
      </c>
      <c r="D12" s="34">
        <v>3.8</v>
      </c>
      <c r="E12" s="34">
        <f t="shared" si="0"/>
        <v>7.8999999999999995</v>
      </c>
      <c r="F12" s="34">
        <v>19.600000000000001</v>
      </c>
      <c r="G12" s="34">
        <v>58</v>
      </c>
      <c r="H12" s="34">
        <v>9</v>
      </c>
      <c r="I12" s="34">
        <v>-0.8</v>
      </c>
      <c r="J12" s="34">
        <v>169.7</v>
      </c>
      <c r="K12" s="34">
        <v>2.2000000000000002</v>
      </c>
      <c r="L12" s="34">
        <v>8.4</v>
      </c>
      <c r="M12" s="34">
        <v>6</v>
      </c>
      <c r="N12" s="34">
        <v>4</v>
      </c>
      <c r="O12" s="34">
        <v>1</v>
      </c>
      <c r="P12" s="34">
        <v>0</v>
      </c>
      <c r="Q12" s="34">
        <v>0</v>
      </c>
      <c r="R12" s="41">
        <v>2206536</v>
      </c>
      <c r="S12" s="41">
        <v>6656474</v>
      </c>
      <c r="T12" s="41">
        <v>1336164</v>
      </c>
      <c r="U12" s="34">
        <v>2954976</v>
      </c>
      <c r="V12" s="34">
        <v>2378520</v>
      </c>
      <c r="W12" s="34">
        <v>192010</v>
      </c>
      <c r="X12" s="34">
        <v>380978</v>
      </c>
      <c r="Y12" s="34">
        <v>3468</v>
      </c>
      <c r="Z12" s="44">
        <v>3679</v>
      </c>
    </row>
    <row r="13" spans="1:26" ht="18" thickBot="1">
      <c r="A13" s="36">
        <v>31</v>
      </c>
      <c r="B13" s="36">
        <v>1.1000000000000001</v>
      </c>
      <c r="C13" s="36">
        <v>5</v>
      </c>
      <c r="D13" s="36">
        <v>-2.7</v>
      </c>
      <c r="E13" s="36">
        <f t="shared" si="0"/>
        <v>7.7</v>
      </c>
      <c r="F13" s="36">
        <v>25.9</v>
      </c>
      <c r="G13" s="36">
        <v>56</v>
      </c>
      <c r="H13" s="36">
        <v>16</v>
      </c>
      <c r="I13" s="36">
        <v>-7.2</v>
      </c>
      <c r="J13" s="36">
        <v>157</v>
      </c>
      <c r="K13" s="36">
        <v>2.5</v>
      </c>
      <c r="L13" s="36">
        <v>8.1999999999999993</v>
      </c>
      <c r="M13" s="36">
        <v>13</v>
      </c>
      <c r="N13" s="36">
        <v>0</v>
      </c>
      <c r="O13" s="36">
        <v>5</v>
      </c>
      <c r="P13" s="36">
        <v>3</v>
      </c>
      <c r="Q13" s="36">
        <v>1</v>
      </c>
      <c r="R13" s="42">
        <v>2204436</v>
      </c>
      <c r="S13" s="42">
        <v>6653689</v>
      </c>
      <c r="T13" s="42">
        <v>1342702</v>
      </c>
      <c r="U13" s="36">
        <v>2949211</v>
      </c>
      <c r="V13" s="36">
        <v>2375173</v>
      </c>
      <c r="W13" s="36">
        <v>191335</v>
      </c>
      <c r="X13" s="36">
        <v>379247</v>
      </c>
      <c r="Y13" s="36">
        <v>3456</v>
      </c>
      <c r="Z13" s="45">
        <v>3651</v>
      </c>
    </row>
    <row r="14" spans="1:26">
      <c r="A14" s="35">
        <v>31</v>
      </c>
      <c r="B14" s="35">
        <v>-2</v>
      </c>
      <c r="C14" s="35">
        <v>2.2999999999999998</v>
      </c>
      <c r="D14" s="35">
        <v>-5.5</v>
      </c>
      <c r="E14" s="35">
        <f t="shared" si="0"/>
        <v>7.8</v>
      </c>
      <c r="F14" s="35">
        <v>5.7</v>
      </c>
      <c r="G14" s="35">
        <v>50</v>
      </c>
      <c r="H14" s="35">
        <v>14</v>
      </c>
      <c r="I14" s="35">
        <v>-11.6</v>
      </c>
      <c r="J14" s="35">
        <v>210.6</v>
      </c>
      <c r="K14" s="35">
        <v>2.5</v>
      </c>
      <c r="L14" s="35">
        <v>8.1</v>
      </c>
      <c r="M14" s="35">
        <v>3</v>
      </c>
      <c r="N14" s="35">
        <v>1</v>
      </c>
      <c r="O14" s="35">
        <v>3</v>
      </c>
      <c r="P14" s="35">
        <v>0</v>
      </c>
      <c r="Q14" s="35">
        <v>0</v>
      </c>
      <c r="R14" s="40">
        <v>2199186</v>
      </c>
      <c r="S14" s="40">
        <v>6657287</v>
      </c>
      <c r="T14" s="40">
        <v>1350831</v>
      </c>
      <c r="U14" s="35">
        <v>2957516</v>
      </c>
      <c r="V14" s="35">
        <v>2384494</v>
      </c>
      <c r="W14" s="35">
        <v>190905</v>
      </c>
      <c r="X14" s="35">
        <v>378647</v>
      </c>
      <c r="Y14" s="35">
        <v>3470</v>
      </c>
      <c r="Z14" s="43">
        <v>3108</v>
      </c>
    </row>
    <row r="15" spans="1:26">
      <c r="A15" s="34">
        <v>28</v>
      </c>
      <c r="B15" s="34">
        <v>2.9</v>
      </c>
      <c r="C15" s="34">
        <v>6.8</v>
      </c>
      <c r="D15" s="34">
        <v>-0.6</v>
      </c>
      <c r="E15" s="34">
        <f t="shared" si="0"/>
        <v>7.3999999999999995</v>
      </c>
      <c r="F15" s="34">
        <v>36.9</v>
      </c>
      <c r="G15" s="34">
        <v>57</v>
      </c>
      <c r="H15" s="34">
        <v>12</v>
      </c>
      <c r="I15" s="34">
        <v>-5.5</v>
      </c>
      <c r="J15" s="34">
        <v>125.6</v>
      </c>
      <c r="K15" s="34">
        <v>2.5</v>
      </c>
      <c r="L15" s="34">
        <v>11.9</v>
      </c>
      <c r="M15" s="34">
        <v>7</v>
      </c>
      <c r="N15" s="34">
        <v>0</v>
      </c>
      <c r="O15" s="34">
        <v>3</v>
      </c>
      <c r="P15" s="34">
        <v>1</v>
      </c>
      <c r="Q15" s="34">
        <v>0</v>
      </c>
      <c r="R15" s="41">
        <v>2194433</v>
      </c>
      <c r="S15" s="41">
        <v>6668962</v>
      </c>
      <c r="T15" s="41">
        <v>1357775</v>
      </c>
      <c r="U15" s="34">
        <v>2960642</v>
      </c>
      <c r="V15" s="34">
        <v>2388855</v>
      </c>
      <c r="W15" s="34">
        <v>190604</v>
      </c>
      <c r="X15" s="34">
        <v>377707</v>
      </c>
      <c r="Y15" s="34">
        <v>3476</v>
      </c>
      <c r="Z15" s="44">
        <v>3069</v>
      </c>
    </row>
    <row r="16" spans="1:26">
      <c r="A16" s="34">
        <v>31</v>
      </c>
      <c r="B16" s="34">
        <v>6</v>
      </c>
      <c r="C16" s="34">
        <v>10.6</v>
      </c>
      <c r="D16" s="34">
        <v>1.8</v>
      </c>
      <c r="E16" s="34">
        <f t="shared" si="0"/>
        <v>8.7999999999999989</v>
      </c>
      <c r="F16" s="34">
        <v>63.9</v>
      </c>
      <c r="G16" s="34">
        <v>52</v>
      </c>
      <c r="H16" s="34">
        <v>13</v>
      </c>
      <c r="I16" s="34">
        <v>-4.2</v>
      </c>
      <c r="J16" s="34">
        <v>202.7</v>
      </c>
      <c r="K16" s="34">
        <v>3.1</v>
      </c>
      <c r="L16" s="34">
        <v>8.8000000000000007</v>
      </c>
      <c r="M16" s="34">
        <v>8</v>
      </c>
      <c r="N16" s="34">
        <v>1</v>
      </c>
      <c r="O16" s="34">
        <v>0</v>
      </c>
      <c r="P16" s="34">
        <v>3</v>
      </c>
      <c r="Q16" s="34">
        <v>0</v>
      </c>
      <c r="R16" s="41">
        <v>2192156</v>
      </c>
      <c r="S16" s="41">
        <v>6669322</v>
      </c>
      <c r="T16" s="41">
        <v>1364430</v>
      </c>
      <c r="U16" s="34">
        <v>2960122</v>
      </c>
      <c r="V16" s="34">
        <v>2389836</v>
      </c>
      <c r="W16" s="34">
        <v>190179</v>
      </c>
      <c r="X16" s="34">
        <v>376630</v>
      </c>
      <c r="Y16" s="34">
        <v>3477</v>
      </c>
      <c r="Z16" s="44">
        <v>3572</v>
      </c>
    </row>
    <row r="17" spans="1:26">
      <c r="A17" s="34">
        <v>30</v>
      </c>
      <c r="B17" s="34">
        <v>12.7</v>
      </c>
      <c r="C17" s="34">
        <v>18</v>
      </c>
      <c r="D17" s="34">
        <v>8.1</v>
      </c>
      <c r="E17" s="34">
        <f t="shared" si="0"/>
        <v>9.9</v>
      </c>
      <c r="F17" s="34">
        <v>66.5</v>
      </c>
      <c r="G17" s="34">
        <v>54</v>
      </c>
      <c r="H17" s="34">
        <v>13</v>
      </c>
      <c r="I17" s="34">
        <v>2.4</v>
      </c>
      <c r="J17" s="34">
        <v>204.5</v>
      </c>
      <c r="K17" s="34">
        <v>2.6</v>
      </c>
      <c r="L17" s="34">
        <v>8.6</v>
      </c>
      <c r="M17" s="34">
        <v>7</v>
      </c>
      <c r="N17" s="34">
        <v>0</v>
      </c>
      <c r="O17" s="34">
        <v>0</v>
      </c>
      <c r="P17" s="34">
        <v>0</v>
      </c>
      <c r="Q17" s="34">
        <v>1</v>
      </c>
      <c r="R17" s="41">
        <v>2188446</v>
      </c>
      <c r="S17" s="41">
        <v>6661630</v>
      </c>
      <c r="T17" s="41">
        <v>1368631</v>
      </c>
      <c r="U17" s="34">
        <v>2961797</v>
      </c>
      <c r="V17" s="34">
        <v>2392261</v>
      </c>
      <c r="W17" s="34">
        <v>189994</v>
      </c>
      <c r="X17" s="34">
        <v>376084</v>
      </c>
      <c r="Y17" s="34">
        <v>3458</v>
      </c>
      <c r="Z17" s="44">
        <v>3572</v>
      </c>
    </row>
    <row r="18" spans="1:26">
      <c r="A18" s="34">
        <v>31</v>
      </c>
      <c r="B18" s="34">
        <v>19.100000000000001</v>
      </c>
      <c r="C18" s="34">
        <v>24.3</v>
      </c>
      <c r="D18" s="34">
        <v>14.6</v>
      </c>
      <c r="E18" s="34">
        <f t="shared" si="0"/>
        <v>9.7000000000000011</v>
      </c>
      <c r="F18" s="34">
        <v>109</v>
      </c>
      <c r="G18" s="34">
        <v>59</v>
      </c>
      <c r="H18" s="34">
        <v>15</v>
      </c>
      <c r="I18" s="34">
        <v>9.4</v>
      </c>
      <c r="J18" s="34">
        <v>240.2</v>
      </c>
      <c r="K18" s="34">
        <v>2.5</v>
      </c>
      <c r="L18" s="34">
        <v>8.1999999999999993</v>
      </c>
      <c r="M18" s="34">
        <v>9</v>
      </c>
      <c r="N18" s="34">
        <v>2</v>
      </c>
      <c r="O18" s="34">
        <v>0</v>
      </c>
      <c r="P18" s="34">
        <v>0</v>
      </c>
      <c r="Q18" s="34">
        <v>0</v>
      </c>
      <c r="R18" s="41">
        <v>2185497</v>
      </c>
      <c r="S18" s="41">
        <v>6663356</v>
      </c>
      <c r="T18" s="41">
        <v>1373925</v>
      </c>
      <c r="U18" s="34">
        <v>2949104</v>
      </c>
      <c r="V18" s="34">
        <v>2380499</v>
      </c>
      <c r="W18" s="34">
        <v>189493</v>
      </c>
      <c r="X18" s="34">
        <v>375641</v>
      </c>
      <c r="Y18" s="34">
        <v>3471</v>
      </c>
      <c r="Z18" s="44">
        <v>3805</v>
      </c>
    </row>
    <row r="19" spans="1:26">
      <c r="A19" s="34">
        <v>30</v>
      </c>
      <c r="B19" s="34">
        <v>22.4</v>
      </c>
      <c r="C19" s="34">
        <v>26.7</v>
      </c>
      <c r="D19" s="34">
        <v>18.8</v>
      </c>
      <c r="E19" s="34">
        <f t="shared" si="0"/>
        <v>7.8999999999999986</v>
      </c>
      <c r="F19" s="34">
        <v>132</v>
      </c>
      <c r="G19" s="34">
        <v>66</v>
      </c>
      <c r="H19" s="34">
        <v>18</v>
      </c>
      <c r="I19" s="34">
        <v>15</v>
      </c>
      <c r="J19" s="34">
        <v>181</v>
      </c>
      <c r="K19" s="34">
        <v>2.5</v>
      </c>
      <c r="L19" s="34">
        <v>8.8000000000000007</v>
      </c>
      <c r="M19" s="34">
        <v>11</v>
      </c>
      <c r="N19" s="34">
        <v>1</v>
      </c>
      <c r="O19" s="34">
        <v>0</v>
      </c>
      <c r="P19" s="34">
        <v>0</v>
      </c>
      <c r="Q19" s="34">
        <v>1</v>
      </c>
      <c r="R19" s="41">
        <v>2183178</v>
      </c>
      <c r="S19" s="41">
        <v>6665435</v>
      </c>
      <c r="T19" s="41">
        <v>1378072</v>
      </c>
      <c r="U19" s="34">
        <v>2954141</v>
      </c>
      <c r="V19" s="34">
        <v>2386953</v>
      </c>
      <c r="W19" s="34">
        <v>189004</v>
      </c>
      <c r="X19" s="34">
        <v>374717</v>
      </c>
      <c r="Y19" s="34">
        <v>3467</v>
      </c>
      <c r="Z19" s="44">
        <v>3730</v>
      </c>
    </row>
    <row r="20" spans="1:26">
      <c r="A20" s="34">
        <v>31</v>
      </c>
      <c r="B20" s="34">
        <v>24.3</v>
      </c>
      <c r="C20" s="34">
        <v>28.2</v>
      </c>
      <c r="D20" s="34">
        <v>21</v>
      </c>
      <c r="E20" s="34">
        <f t="shared" si="0"/>
        <v>7.1999999999999993</v>
      </c>
      <c r="F20" s="34">
        <v>659.4</v>
      </c>
      <c r="G20" s="34">
        <v>76</v>
      </c>
      <c r="H20" s="34">
        <v>36</v>
      </c>
      <c r="I20" s="34">
        <v>19.399999999999999</v>
      </c>
      <c r="J20" s="34">
        <v>115.8</v>
      </c>
      <c r="K20" s="34">
        <v>2.2999999999999998</v>
      </c>
      <c r="L20" s="34">
        <v>10.4</v>
      </c>
      <c r="M20" s="34">
        <v>20</v>
      </c>
      <c r="N20" s="34">
        <v>3</v>
      </c>
      <c r="O20" s="34">
        <v>0</v>
      </c>
      <c r="P20" s="34">
        <v>0</v>
      </c>
      <c r="Q20" s="34">
        <v>6</v>
      </c>
      <c r="R20" s="41">
        <v>2181011</v>
      </c>
      <c r="S20" s="41">
        <v>6663491</v>
      </c>
      <c r="T20" s="41">
        <v>1384969</v>
      </c>
      <c r="U20" s="34">
        <v>2957123</v>
      </c>
      <c r="V20" s="34">
        <v>2391422</v>
      </c>
      <c r="W20" s="34">
        <v>188409</v>
      </c>
      <c r="X20" s="34">
        <v>373815</v>
      </c>
      <c r="Y20" s="34">
        <v>3477</v>
      </c>
      <c r="Z20" s="44">
        <v>4032</v>
      </c>
    </row>
    <row r="21" spans="1:26">
      <c r="A21" s="34">
        <v>31</v>
      </c>
      <c r="B21" s="34">
        <v>25.7</v>
      </c>
      <c r="C21" s="34">
        <v>29.5</v>
      </c>
      <c r="D21" s="34">
        <v>22.4</v>
      </c>
      <c r="E21" s="34">
        <f t="shared" si="0"/>
        <v>7.1000000000000014</v>
      </c>
      <c r="F21" s="34">
        <v>285.3</v>
      </c>
      <c r="G21" s="34">
        <v>69</v>
      </c>
      <c r="H21" s="34">
        <v>24</v>
      </c>
      <c r="I21" s="34">
        <v>19.100000000000001</v>
      </c>
      <c r="J21" s="34">
        <v>150.9</v>
      </c>
      <c r="K21" s="34">
        <v>2.2000000000000002</v>
      </c>
      <c r="L21" s="34">
        <v>7.1</v>
      </c>
      <c r="M21" s="34">
        <v>14</v>
      </c>
      <c r="N21" s="34">
        <v>0</v>
      </c>
      <c r="O21" s="34">
        <v>0</v>
      </c>
      <c r="P21" s="34">
        <v>0</v>
      </c>
      <c r="Q21" s="34">
        <v>2</v>
      </c>
      <c r="R21" s="41">
        <v>2177386</v>
      </c>
      <c r="S21" s="41">
        <v>6662402</v>
      </c>
      <c r="T21" s="41">
        <v>1390688</v>
      </c>
      <c r="U21" s="34">
        <v>2943191</v>
      </c>
      <c r="V21" s="34">
        <v>2379072</v>
      </c>
      <c r="W21" s="34">
        <v>187826</v>
      </c>
      <c r="X21" s="34">
        <v>372812</v>
      </c>
      <c r="Y21" s="34">
        <v>3481</v>
      </c>
      <c r="Z21" s="44">
        <v>3663</v>
      </c>
    </row>
    <row r="22" spans="1:26">
      <c r="A22" s="34">
        <v>30</v>
      </c>
      <c r="B22" s="34">
        <v>21.8</v>
      </c>
      <c r="C22" s="34">
        <v>26.3</v>
      </c>
      <c r="D22" s="34">
        <v>17.7</v>
      </c>
      <c r="E22" s="34">
        <f t="shared" si="0"/>
        <v>8.6000000000000014</v>
      </c>
      <c r="F22" s="34">
        <v>64.5</v>
      </c>
      <c r="G22" s="34">
        <v>64</v>
      </c>
      <c r="H22" s="34">
        <v>23</v>
      </c>
      <c r="I22" s="34">
        <v>14.1</v>
      </c>
      <c r="J22" s="34">
        <v>201.6</v>
      </c>
      <c r="K22" s="34">
        <v>1.8</v>
      </c>
      <c r="L22" s="34">
        <v>6.5</v>
      </c>
      <c r="M22" s="34">
        <v>6</v>
      </c>
      <c r="N22" s="34">
        <v>0</v>
      </c>
      <c r="O22" s="34">
        <v>0</v>
      </c>
      <c r="P22" s="34">
        <v>1</v>
      </c>
      <c r="Q22" s="34">
        <v>1</v>
      </c>
      <c r="R22" s="41">
        <v>2172548</v>
      </c>
      <c r="S22" s="41">
        <v>6659422</v>
      </c>
      <c r="T22" s="41">
        <v>1396190</v>
      </c>
      <c r="U22" s="34">
        <v>2948286</v>
      </c>
      <c r="V22" s="34">
        <v>2384807</v>
      </c>
      <c r="W22" s="34">
        <v>187547</v>
      </c>
      <c r="X22" s="34">
        <v>372431</v>
      </c>
      <c r="Y22" s="34">
        <v>3501</v>
      </c>
      <c r="Z22" s="44">
        <v>4073</v>
      </c>
    </row>
    <row r="23" spans="1:26">
      <c r="A23" s="34">
        <v>31</v>
      </c>
      <c r="B23" s="34">
        <v>16</v>
      </c>
      <c r="C23" s="34">
        <v>20.9</v>
      </c>
      <c r="D23" s="34">
        <v>11.7</v>
      </c>
      <c r="E23" s="34">
        <f t="shared" si="0"/>
        <v>9.1999999999999993</v>
      </c>
      <c r="F23" s="34">
        <v>66.900000000000006</v>
      </c>
      <c r="G23" s="34">
        <v>62</v>
      </c>
      <c r="H23" s="34">
        <v>23</v>
      </c>
      <c r="I23" s="34">
        <v>8</v>
      </c>
      <c r="J23" s="34">
        <v>236.3</v>
      </c>
      <c r="K23" s="34">
        <v>2.1</v>
      </c>
      <c r="L23" s="34">
        <v>9.6999999999999993</v>
      </c>
      <c r="M23" s="34">
        <v>8</v>
      </c>
      <c r="N23" s="34">
        <v>0</v>
      </c>
      <c r="O23" s="34">
        <v>0</v>
      </c>
      <c r="P23" s="34">
        <v>1</v>
      </c>
      <c r="Q23" s="34">
        <v>7</v>
      </c>
      <c r="R23" s="41">
        <v>2167734</v>
      </c>
      <c r="S23" s="41">
        <v>6656348</v>
      </c>
      <c r="T23" s="41">
        <v>1400706</v>
      </c>
      <c r="U23" s="34">
        <v>2951414</v>
      </c>
      <c r="V23" s="34">
        <v>2388922</v>
      </c>
      <c r="W23" s="34">
        <v>187046</v>
      </c>
      <c r="X23" s="34">
        <v>371966</v>
      </c>
      <c r="Y23" s="34">
        <v>3480</v>
      </c>
      <c r="Z23" s="44">
        <v>4111</v>
      </c>
    </row>
    <row r="24" spans="1:26">
      <c r="A24" s="34">
        <v>30</v>
      </c>
      <c r="B24" s="34">
        <v>6.9</v>
      </c>
      <c r="C24" s="34">
        <v>10.4</v>
      </c>
      <c r="D24" s="34">
        <v>3.7</v>
      </c>
      <c r="E24" s="34">
        <f t="shared" si="0"/>
        <v>6.7</v>
      </c>
      <c r="F24" s="34">
        <v>52.4</v>
      </c>
      <c r="G24" s="34">
        <v>64</v>
      </c>
      <c r="H24" s="34">
        <v>19</v>
      </c>
      <c r="I24" s="34">
        <v>0</v>
      </c>
      <c r="J24" s="34">
        <v>130.1</v>
      </c>
      <c r="K24" s="34">
        <v>2.5</v>
      </c>
      <c r="L24" s="34">
        <v>6.8</v>
      </c>
      <c r="M24" s="34">
        <v>10</v>
      </c>
      <c r="N24" s="34">
        <v>0</v>
      </c>
      <c r="O24" s="34">
        <v>2</v>
      </c>
      <c r="P24" s="34">
        <v>0</v>
      </c>
      <c r="Q24" s="34">
        <v>2</v>
      </c>
      <c r="R24" s="41">
        <v>2162345</v>
      </c>
      <c r="S24" s="41">
        <v>6650899</v>
      </c>
      <c r="T24" s="41">
        <v>1403791</v>
      </c>
      <c r="U24" s="34">
        <v>2951788</v>
      </c>
      <c r="V24" s="34">
        <v>2390301</v>
      </c>
      <c r="W24" s="34">
        <v>186467</v>
      </c>
      <c r="X24" s="34">
        <v>371494</v>
      </c>
      <c r="Y24" s="34">
        <v>3526</v>
      </c>
      <c r="Z24" s="44">
        <v>3696</v>
      </c>
    </row>
    <row r="25" spans="1:26" ht="18" thickBot="1">
      <c r="A25" s="36">
        <v>31</v>
      </c>
      <c r="B25" s="36">
        <v>-1</v>
      </c>
      <c r="C25" s="36">
        <v>2.5</v>
      </c>
      <c r="D25" s="36">
        <v>-4.2</v>
      </c>
      <c r="E25" s="36">
        <f t="shared" si="0"/>
        <v>6.7</v>
      </c>
      <c r="F25" s="36">
        <v>21.5</v>
      </c>
      <c r="G25" s="36">
        <v>60</v>
      </c>
      <c r="H25" s="36">
        <v>15</v>
      </c>
      <c r="I25" s="36">
        <v>-8.3000000000000007</v>
      </c>
      <c r="J25" s="36">
        <v>146.1</v>
      </c>
      <c r="K25" s="36">
        <v>2.5</v>
      </c>
      <c r="L25" s="36">
        <v>8.3000000000000007</v>
      </c>
      <c r="M25" s="36">
        <v>10</v>
      </c>
      <c r="N25" s="36">
        <v>0</v>
      </c>
      <c r="O25" s="36">
        <v>6</v>
      </c>
      <c r="P25" s="36">
        <v>3</v>
      </c>
      <c r="Q25" s="36">
        <v>0</v>
      </c>
      <c r="R25" s="42">
        <v>2157587</v>
      </c>
      <c r="S25" s="42">
        <v>6642398</v>
      </c>
      <c r="T25" s="42">
        <v>1408317</v>
      </c>
      <c r="U25" s="36">
        <v>2954704</v>
      </c>
      <c r="V25" s="36">
        <v>2394901</v>
      </c>
      <c r="W25" s="36">
        <v>185343</v>
      </c>
      <c r="X25" s="36">
        <v>370894</v>
      </c>
      <c r="Y25" s="36">
        <v>3566</v>
      </c>
      <c r="Z25" s="45">
        <v>3828</v>
      </c>
    </row>
    <row r="26" spans="1:26">
      <c r="A26" s="35">
        <v>31</v>
      </c>
      <c r="B26" s="35">
        <v>-4.5</v>
      </c>
      <c r="C26" s="35">
        <v>-0.7</v>
      </c>
      <c r="D26" s="35">
        <v>-8.1</v>
      </c>
      <c r="E26" s="35">
        <f t="shared" si="0"/>
        <v>7.3999999999999995</v>
      </c>
      <c r="F26" s="35">
        <v>29.3</v>
      </c>
      <c r="G26" s="35">
        <v>65</v>
      </c>
      <c r="H26" s="35">
        <v>26</v>
      </c>
      <c r="I26" s="35">
        <v>-10.5</v>
      </c>
      <c r="J26" s="35">
        <v>167.9</v>
      </c>
      <c r="K26" s="35">
        <v>2.2999999999999998</v>
      </c>
      <c r="L26" s="35">
        <v>6.9</v>
      </c>
      <c r="M26" s="35">
        <v>8</v>
      </c>
      <c r="N26" s="35">
        <v>3</v>
      </c>
      <c r="O26" s="35">
        <v>8</v>
      </c>
      <c r="P26" s="35">
        <v>1</v>
      </c>
      <c r="Q26" s="35">
        <v>0</v>
      </c>
      <c r="R26" s="40">
        <v>2150812</v>
      </c>
      <c r="S26" s="40">
        <v>6646158</v>
      </c>
      <c r="T26" s="40">
        <v>1416183</v>
      </c>
      <c r="U26" s="35">
        <v>2956297</v>
      </c>
      <c r="V26" s="35">
        <v>2397789</v>
      </c>
      <c r="W26" s="35">
        <v>184150</v>
      </c>
      <c r="X26" s="35">
        <v>370781</v>
      </c>
      <c r="Y26" s="35">
        <v>3577</v>
      </c>
      <c r="Z26" s="43">
        <v>3104</v>
      </c>
    </row>
    <row r="27" spans="1:26">
      <c r="A27" s="34">
        <v>28</v>
      </c>
      <c r="B27" s="34">
        <v>1.4</v>
      </c>
      <c r="C27" s="34">
        <v>4.9000000000000004</v>
      </c>
      <c r="D27" s="34">
        <v>-1.7</v>
      </c>
      <c r="E27" s="34">
        <f t="shared" si="0"/>
        <v>6.6000000000000005</v>
      </c>
      <c r="F27" s="34">
        <v>55.3</v>
      </c>
      <c r="G27" s="34">
        <v>59</v>
      </c>
      <c r="H27" s="34">
        <v>14</v>
      </c>
      <c r="I27" s="34">
        <v>-6.1</v>
      </c>
      <c r="J27" s="34">
        <v>141.19999999999999</v>
      </c>
      <c r="K27" s="34">
        <v>2.4</v>
      </c>
      <c r="L27" s="34">
        <v>6.6</v>
      </c>
      <c r="M27" s="34">
        <v>8</v>
      </c>
      <c r="N27" s="34">
        <v>2</v>
      </c>
      <c r="O27" s="34">
        <v>6</v>
      </c>
      <c r="P27" s="34">
        <v>0</v>
      </c>
      <c r="Q27" s="34">
        <v>0</v>
      </c>
      <c r="R27" s="41">
        <v>2141455</v>
      </c>
      <c r="S27" s="41">
        <v>6650532</v>
      </c>
      <c r="T27" s="41">
        <v>1422098</v>
      </c>
      <c r="U27" s="34">
        <v>2961493</v>
      </c>
      <c r="V27" s="34">
        <v>2404354</v>
      </c>
      <c r="W27" s="34">
        <v>182960</v>
      </c>
      <c r="X27" s="34">
        <v>370607</v>
      </c>
      <c r="Y27" s="34">
        <v>3572</v>
      </c>
      <c r="Z27" s="44">
        <v>2944</v>
      </c>
    </row>
    <row r="28" spans="1:26">
      <c r="A28" s="34">
        <v>31</v>
      </c>
      <c r="B28" s="34">
        <v>4.3</v>
      </c>
      <c r="C28" s="34">
        <v>8.1</v>
      </c>
      <c r="D28" s="34">
        <v>0.5</v>
      </c>
      <c r="E28" s="34">
        <f t="shared" si="0"/>
        <v>7.6</v>
      </c>
      <c r="F28" s="34">
        <v>82.5</v>
      </c>
      <c r="G28" s="34">
        <v>59</v>
      </c>
      <c r="H28" s="34">
        <v>13</v>
      </c>
      <c r="I28" s="34">
        <v>-3.9</v>
      </c>
      <c r="J28" s="34">
        <v>133</v>
      </c>
      <c r="K28" s="34">
        <v>2.9</v>
      </c>
      <c r="L28" s="34">
        <v>10.199999999999999</v>
      </c>
      <c r="M28" s="34">
        <v>12</v>
      </c>
      <c r="N28" s="34">
        <v>3</v>
      </c>
      <c r="O28" s="34">
        <v>7</v>
      </c>
      <c r="P28" s="34">
        <v>4</v>
      </c>
      <c r="Q28" s="34">
        <v>0</v>
      </c>
      <c r="R28" s="41">
        <v>2137494</v>
      </c>
      <c r="S28" s="41">
        <v>6643158</v>
      </c>
      <c r="T28" s="41">
        <v>1428018</v>
      </c>
      <c r="U28" s="34">
        <v>2964508</v>
      </c>
      <c r="V28" s="34">
        <v>2408520</v>
      </c>
      <c r="W28" s="34">
        <v>182074</v>
      </c>
      <c r="X28" s="34">
        <v>370306</v>
      </c>
      <c r="Y28" s="34">
        <v>3608</v>
      </c>
      <c r="Z28" s="44">
        <v>3383</v>
      </c>
    </row>
    <row r="29" spans="1:26">
      <c r="A29" s="34">
        <v>30</v>
      </c>
      <c r="B29" s="34">
        <v>9.5</v>
      </c>
      <c r="C29" s="34">
        <v>14</v>
      </c>
      <c r="D29" s="34">
        <v>5.6</v>
      </c>
      <c r="E29" s="34">
        <f t="shared" si="0"/>
        <v>8.4</v>
      </c>
      <c r="F29" s="34">
        <v>62.8</v>
      </c>
      <c r="G29" s="34">
        <v>54</v>
      </c>
      <c r="H29" s="34">
        <v>12</v>
      </c>
      <c r="I29" s="34">
        <v>-0.4</v>
      </c>
      <c r="J29" s="34">
        <v>166.3</v>
      </c>
      <c r="K29" s="34">
        <v>2.9</v>
      </c>
      <c r="L29" s="34">
        <v>10.9</v>
      </c>
      <c r="M29" s="34">
        <v>11</v>
      </c>
      <c r="N29" s="34">
        <v>1</v>
      </c>
      <c r="O29" s="34">
        <v>0</v>
      </c>
      <c r="P29" s="34">
        <v>1</v>
      </c>
      <c r="Q29" s="34">
        <v>1</v>
      </c>
      <c r="R29" s="41">
        <v>2133055</v>
      </c>
      <c r="S29" s="41">
        <v>6638235</v>
      </c>
      <c r="T29" s="41">
        <v>1432259</v>
      </c>
      <c r="U29" s="34">
        <v>2968057</v>
      </c>
      <c r="V29" s="34">
        <v>2412484</v>
      </c>
      <c r="W29" s="34">
        <v>181644</v>
      </c>
      <c r="X29" s="34">
        <v>370293</v>
      </c>
      <c r="Y29" s="34">
        <v>3636</v>
      </c>
      <c r="Z29" s="44">
        <v>3506</v>
      </c>
    </row>
    <row r="30" spans="1:26">
      <c r="A30" s="34">
        <v>31</v>
      </c>
      <c r="B30" s="34">
        <v>17.2</v>
      </c>
      <c r="C30" s="34">
        <v>22</v>
      </c>
      <c r="D30" s="34">
        <v>13</v>
      </c>
      <c r="E30" s="34">
        <f t="shared" si="0"/>
        <v>9</v>
      </c>
      <c r="F30" s="34">
        <v>124</v>
      </c>
      <c r="G30" s="34">
        <v>62</v>
      </c>
      <c r="H30" s="34">
        <v>21</v>
      </c>
      <c r="I30" s="34">
        <v>8.9</v>
      </c>
      <c r="J30" s="34">
        <v>178.5</v>
      </c>
      <c r="K30" s="34">
        <v>2.6</v>
      </c>
      <c r="L30" s="34">
        <v>9.9</v>
      </c>
      <c r="M30" s="34">
        <v>12</v>
      </c>
      <c r="N30" s="34">
        <v>1</v>
      </c>
      <c r="O30" s="34">
        <v>0</v>
      </c>
      <c r="P30" s="34">
        <v>2</v>
      </c>
      <c r="Q30" s="34">
        <v>0</v>
      </c>
      <c r="R30" s="41">
        <v>2127867</v>
      </c>
      <c r="S30" s="41">
        <v>6633317</v>
      </c>
      <c r="T30" s="41">
        <v>1436813</v>
      </c>
      <c r="U30" s="34">
        <v>2963300</v>
      </c>
      <c r="V30" s="34">
        <v>2408696</v>
      </c>
      <c r="W30" s="34">
        <v>181062</v>
      </c>
      <c r="X30" s="34">
        <v>369872</v>
      </c>
      <c r="Y30" s="34">
        <v>3670</v>
      </c>
      <c r="Z30" s="44">
        <v>3717</v>
      </c>
    </row>
    <row r="31" spans="1:26">
      <c r="A31" s="34">
        <v>30</v>
      </c>
      <c r="B31" s="34">
        <v>23.4</v>
      </c>
      <c r="C31" s="34">
        <v>28.2</v>
      </c>
      <c r="D31" s="34">
        <v>19.3</v>
      </c>
      <c r="E31" s="34">
        <f t="shared" si="0"/>
        <v>8.8999999999999986</v>
      </c>
      <c r="F31" s="34">
        <v>127.6</v>
      </c>
      <c r="G31" s="34">
        <v>62</v>
      </c>
      <c r="H31" s="34">
        <v>12</v>
      </c>
      <c r="I31" s="34">
        <v>14.6</v>
      </c>
      <c r="J31" s="34">
        <v>203</v>
      </c>
      <c r="K31" s="34">
        <v>2.1</v>
      </c>
      <c r="L31" s="34">
        <v>6</v>
      </c>
      <c r="M31" s="34">
        <v>10</v>
      </c>
      <c r="N31" s="34">
        <v>3</v>
      </c>
      <c r="O31" s="34">
        <v>0</v>
      </c>
      <c r="P31" s="34">
        <v>0</v>
      </c>
      <c r="Q31" s="34">
        <v>7</v>
      </c>
      <c r="R31" s="41">
        <v>2124120</v>
      </c>
      <c r="S31" s="41">
        <v>6629875</v>
      </c>
      <c r="T31" s="41">
        <v>1440332</v>
      </c>
      <c r="U31" s="34">
        <v>2968335</v>
      </c>
      <c r="V31" s="34">
        <v>2414658</v>
      </c>
      <c r="W31" s="34">
        <v>180487</v>
      </c>
      <c r="X31" s="34">
        <v>369548</v>
      </c>
      <c r="Y31" s="34">
        <v>3642</v>
      </c>
      <c r="Z31" s="44">
        <v>3496</v>
      </c>
    </row>
    <row r="32" spans="1:26">
      <c r="A32" s="34">
        <v>31</v>
      </c>
      <c r="B32" s="34">
        <v>25.8</v>
      </c>
      <c r="C32" s="34">
        <v>29.3</v>
      </c>
      <c r="D32" s="34">
        <v>23.1</v>
      </c>
      <c r="E32" s="34">
        <f t="shared" si="0"/>
        <v>6.1999999999999993</v>
      </c>
      <c r="F32" s="34">
        <v>239.2</v>
      </c>
      <c r="G32" s="34">
        <v>74</v>
      </c>
      <c r="H32" s="34">
        <v>32</v>
      </c>
      <c r="I32" s="34">
        <v>20.3</v>
      </c>
      <c r="J32" s="34">
        <v>89.8</v>
      </c>
      <c r="K32" s="34">
        <v>2.5</v>
      </c>
      <c r="L32" s="34">
        <v>7.9</v>
      </c>
      <c r="M32" s="34">
        <v>17</v>
      </c>
      <c r="N32" s="34">
        <v>1</v>
      </c>
      <c r="O32" s="34">
        <v>0</v>
      </c>
      <c r="P32" s="34">
        <v>0</v>
      </c>
      <c r="Q32" s="34">
        <v>4</v>
      </c>
      <c r="R32" s="41">
        <v>2120312</v>
      </c>
      <c r="S32" s="41">
        <v>6626214</v>
      </c>
      <c r="T32" s="41">
        <v>1445423</v>
      </c>
      <c r="U32" s="34">
        <v>2972413</v>
      </c>
      <c r="V32" s="34">
        <v>2419711</v>
      </c>
      <c r="W32" s="34">
        <v>180059</v>
      </c>
      <c r="X32" s="34">
        <v>368966</v>
      </c>
      <c r="Y32" s="34">
        <v>3677</v>
      </c>
      <c r="Z32" s="44">
        <v>3532</v>
      </c>
    </row>
    <row r="33" spans="1:26">
      <c r="A33" s="34">
        <v>31</v>
      </c>
      <c r="B33" s="34">
        <v>26.5</v>
      </c>
      <c r="C33" s="34">
        <v>30</v>
      </c>
      <c r="D33" s="34">
        <v>23.8</v>
      </c>
      <c r="E33" s="34">
        <f t="shared" si="0"/>
        <v>6.1999999999999993</v>
      </c>
      <c r="F33" s="34">
        <v>598.70000000000005</v>
      </c>
      <c r="G33" s="34">
        <v>78</v>
      </c>
      <c r="H33" s="34">
        <v>26</v>
      </c>
      <c r="I33" s="34">
        <v>21.9</v>
      </c>
      <c r="J33" s="34">
        <v>96.5</v>
      </c>
      <c r="K33" s="34">
        <v>2.4</v>
      </c>
      <c r="L33" s="34">
        <v>10.7</v>
      </c>
      <c r="M33" s="34">
        <v>24</v>
      </c>
      <c r="N33" s="34">
        <v>1</v>
      </c>
      <c r="O33" s="34">
        <v>0</v>
      </c>
      <c r="P33" s="34">
        <v>0</v>
      </c>
      <c r="Q33" s="34">
        <v>11</v>
      </c>
      <c r="R33" s="41">
        <v>2116292</v>
      </c>
      <c r="S33" s="41">
        <v>6624238</v>
      </c>
      <c r="T33" s="41">
        <v>1449068</v>
      </c>
      <c r="U33" s="34">
        <v>2973869</v>
      </c>
      <c r="V33" s="34">
        <v>2421981</v>
      </c>
      <c r="W33" s="34">
        <v>179538</v>
      </c>
      <c r="X33" s="34">
        <v>368630</v>
      </c>
      <c r="Y33" s="34">
        <v>3720</v>
      </c>
      <c r="Z33" s="44">
        <v>3554</v>
      </c>
    </row>
    <row r="34" spans="1:26">
      <c r="A34" s="34">
        <v>30</v>
      </c>
      <c r="B34" s="34">
        <v>21.8</v>
      </c>
      <c r="C34" s="34">
        <v>26</v>
      </c>
      <c r="D34" s="34">
        <v>18.5</v>
      </c>
      <c r="E34" s="34">
        <f t="shared" si="0"/>
        <v>7.5</v>
      </c>
      <c r="F34" s="34">
        <v>671.5</v>
      </c>
      <c r="G34" s="34">
        <v>72</v>
      </c>
      <c r="H34" s="34">
        <v>25</v>
      </c>
      <c r="I34" s="34">
        <v>16</v>
      </c>
      <c r="J34" s="34">
        <v>146.4</v>
      </c>
      <c r="K34" s="34">
        <v>2.2999999999999998</v>
      </c>
      <c r="L34" s="34">
        <v>14</v>
      </c>
      <c r="M34" s="34">
        <v>13</v>
      </c>
      <c r="N34" s="34">
        <v>0</v>
      </c>
      <c r="O34" s="34">
        <v>0</v>
      </c>
      <c r="P34" s="34">
        <v>0</v>
      </c>
      <c r="Q34" s="34">
        <v>4</v>
      </c>
      <c r="R34" s="41">
        <v>2112031</v>
      </c>
      <c r="S34" s="41">
        <v>6621649</v>
      </c>
      <c r="T34" s="41">
        <v>1452876</v>
      </c>
      <c r="U34" s="34">
        <v>2979377</v>
      </c>
      <c r="V34" s="34">
        <v>2428130</v>
      </c>
      <c r="W34" s="34">
        <v>179042</v>
      </c>
      <c r="X34" s="34">
        <v>368455</v>
      </c>
      <c r="Y34" s="34">
        <v>3750</v>
      </c>
      <c r="Z34" s="44">
        <v>3574</v>
      </c>
    </row>
    <row r="35" spans="1:26">
      <c r="A35" s="34">
        <v>31</v>
      </c>
      <c r="B35" s="34">
        <v>14.5</v>
      </c>
      <c r="C35" s="34">
        <v>19.3</v>
      </c>
      <c r="D35" s="34">
        <v>10.4</v>
      </c>
      <c r="E35" s="34">
        <f t="shared" si="0"/>
        <v>8.9</v>
      </c>
      <c r="F35" s="34">
        <v>25.6</v>
      </c>
      <c r="G35" s="34">
        <v>61</v>
      </c>
      <c r="H35" s="34">
        <v>14</v>
      </c>
      <c r="I35" s="34">
        <v>6.5</v>
      </c>
      <c r="J35" s="34">
        <v>194.6</v>
      </c>
      <c r="K35" s="34">
        <v>2.2000000000000002</v>
      </c>
      <c r="L35" s="34">
        <v>8.1</v>
      </c>
      <c r="M35" s="34">
        <v>5</v>
      </c>
      <c r="N35" s="34">
        <v>0</v>
      </c>
      <c r="O35" s="34">
        <v>0</v>
      </c>
      <c r="P35" s="34">
        <v>0</v>
      </c>
      <c r="Q35" s="34">
        <v>0</v>
      </c>
      <c r="R35" s="41">
        <v>2107038</v>
      </c>
      <c r="S35" s="41">
        <v>6598296</v>
      </c>
      <c r="T35" s="41">
        <v>1455215</v>
      </c>
      <c r="U35" s="34">
        <v>2983710</v>
      </c>
      <c r="V35" s="34">
        <v>2433584</v>
      </c>
      <c r="W35" s="34">
        <v>178456</v>
      </c>
      <c r="X35" s="34">
        <v>367874</v>
      </c>
      <c r="Y35" s="34">
        <v>3796</v>
      </c>
      <c r="Z35" s="44">
        <v>3925</v>
      </c>
    </row>
    <row r="36" spans="1:26">
      <c r="A36" s="34">
        <v>30</v>
      </c>
      <c r="B36" s="34">
        <v>6.5</v>
      </c>
      <c r="C36" s="34">
        <v>11.3</v>
      </c>
      <c r="D36" s="34">
        <v>2.5</v>
      </c>
      <c r="E36" s="34">
        <f t="shared" si="0"/>
        <v>8.8000000000000007</v>
      </c>
      <c r="F36" s="34">
        <v>10.9</v>
      </c>
      <c r="G36" s="34">
        <v>55</v>
      </c>
      <c r="H36" s="34">
        <v>11</v>
      </c>
      <c r="I36" s="34">
        <v>-2.6</v>
      </c>
      <c r="J36" s="34">
        <v>180.3</v>
      </c>
      <c r="K36" s="34">
        <v>2.8</v>
      </c>
      <c r="L36" s="34">
        <v>10.5</v>
      </c>
      <c r="M36" s="34">
        <v>7</v>
      </c>
      <c r="N36" s="34">
        <v>3</v>
      </c>
      <c r="O36" s="34">
        <v>3</v>
      </c>
      <c r="P36" s="34">
        <v>3</v>
      </c>
      <c r="Q36" s="34">
        <v>5</v>
      </c>
      <c r="R36" s="41">
        <v>2103024</v>
      </c>
      <c r="S36" s="41">
        <v>6590902</v>
      </c>
      <c r="T36" s="41">
        <v>1458312</v>
      </c>
      <c r="U36" s="34">
        <v>2984568</v>
      </c>
      <c r="V36" s="34">
        <v>2435768</v>
      </c>
      <c r="W36" s="34">
        <v>177872</v>
      </c>
      <c r="X36" s="34">
        <v>367097</v>
      </c>
      <c r="Y36" s="34">
        <v>3831</v>
      </c>
      <c r="Z36" s="44">
        <v>3552</v>
      </c>
    </row>
    <row r="37" spans="1:26" ht="18" thickBot="1">
      <c r="A37" s="36">
        <v>31</v>
      </c>
      <c r="B37" s="36">
        <v>-1.3</v>
      </c>
      <c r="C37" s="36">
        <v>3.1</v>
      </c>
      <c r="D37" s="36">
        <v>-5.0999999999999996</v>
      </c>
      <c r="E37" s="36">
        <f t="shared" si="0"/>
        <v>8.1999999999999993</v>
      </c>
      <c r="F37" s="36">
        <v>16.100000000000001</v>
      </c>
      <c r="G37" s="36">
        <v>56</v>
      </c>
      <c r="H37" s="36">
        <v>17</v>
      </c>
      <c r="I37" s="36">
        <v>-9.4</v>
      </c>
      <c r="J37" s="36">
        <v>157.80000000000001</v>
      </c>
      <c r="K37" s="36">
        <v>3</v>
      </c>
      <c r="L37" s="36">
        <v>9.1</v>
      </c>
      <c r="M37" s="36">
        <v>9</v>
      </c>
      <c r="N37" s="36">
        <v>2</v>
      </c>
      <c r="O37" s="36">
        <v>7</v>
      </c>
      <c r="P37" s="36">
        <v>4</v>
      </c>
      <c r="Q37" s="36">
        <v>3</v>
      </c>
      <c r="R37" s="42">
        <v>2100006</v>
      </c>
      <c r="S37" s="42">
        <v>6582022</v>
      </c>
      <c r="T37" s="42">
        <v>1461589</v>
      </c>
      <c r="U37" s="36">
        <v>2981400</v>
      </c>
      <c r="V37" s="36">
        <v>2434230</v>
      </c>
      <c r="W37" s="36">
        <v>176999</v>
      </c>
      <c r="X37" s="36">
        <v>366306</v>
      </c>
      <c r="Y37" s="36">
        <v>3865</v>
      </c>
      <c r="Z37" s="45">
        <v>3314</v>
      </c>
    </row>
    <row r="38" spans="1:26">
      <c r="A38" s="35">
        <v>31</v>
      </c>
      <c r="B38" s="35">
        <v>-7.2</v>
      </c>
      <c r="C38" s="35">
        <v>-3.4</v>
      </c>
      <c r="D38" s="35">
        <v>-10.5</v>
      </c>
      <c r="E38" s="35">
        <f t="shared" si="0"/>
        <v>7.1</v>
      </c>
      <c r="F38" s="35">
        <v>8.9</v>
      </c>
      <c r="G38" s="35">
        <v>54</v>
      </c>
      <c r="H38" s="35">
        <v>19</v>
      </c>
      <c r="I38" s="35">
        <v>-15.3</v>
      </c>
      <c r="J38" s="35">
        <v>218.5</v>
      </c>
      <c r="K38" s="35">
        <v>2.8</v>
      </c>
      <c r="L38" s="35">
        <v>8</v>
      </c>
      <c r="M38" s="35">
        <v>5</v>
      </c>
      <c r="N38" s="35">
        <v>0</v>
      </c>
      <c r="O38" s="35">
        <v>8</v>
      </c>
      <c r="P38" s="35">
        <v>0</v>
      </c>
      <c r="Q38" s="35">
        <v>0</v>
      </c>
      <c r="R38" s="40">
        <v>2093071</v>
      </c>
      <c r="S38" s="40">
        <v>6583248</v>
      </c>
      <c r="T38" s="40">
        <v>1467689</v>
      </c>
      <c r="U38" s="35">
        <v>2991173</v>
      </c>
      <c r="V38" s="35">
        <v>2443556</v>
      </c>
      <c r="W38" s="35">
        <v>176990</v>
      </c>
      <c r="X38" s="35">
        <v>366723</v>
      </c>
      <c r="Y38" s="35">
        <v>3904</v>
      </c>
      <c r="Z38" s="43">
        <v>3038</v>
      </c>
    </row>
    <row r="39" spans="1:26">
      <c r="A39" s="34">
        <v>28</v>
      </c>
      <c r="B39" s="34">
        <v>1.2</v>
      </c>
      <c r="C39" s="34">
        <v>5.9</v>
      </c>
      <c r="D39" s="34">
        <v>-2.5</v>
      </c>
      <c r="E39" s="34">
        <f t="shared" si="0"/>
        <v>8.4</v>
      </c>
      <c r="F39" s="34">
        <v>29.1</v>
      </c>
      <c r="G39" s="34">
        <v>55</v>
      </c>
      <c r="H39" s="34">
        <v>15</v>
      </c>
      <c r="I39" s="34">
        <v>-7.6</v>
      </c>
      <c r="J39" s="34">
        <v>166.6</v>
      </c>
      <c r="K39" s="34">
        <v>2.6</v>
      </c>
      <c r="L39" s="34">
        <v>10.6</v>
      </c>
      <c r="M39" s="34">
        <v>3</v>
      </c>
      <c r="N39" s="34">
        <v>0</v>
      </c>
      <c r="O39" s="34">
        <v>1</v>
      </c>
      <c r="P39" s="34">
        <v>0</v>
      </c>
      <c r="Q39" s="34">
        <v>0</v>
      </c>
      <c r="R39" s="41">
        <v>2086315</v>
      </c>
      <c r="S39" s="41">
        <v>6588586</v>
      </c>
      <c r="T39" s="41">
        <v>1472385</v>
      </c>
      <c r="U39" s="34">
        <v>2992406</v>
      </c>
      <c r="V39" s="34">
        <v>2445752</v>
      </c>
      <c r="W39" s="34">
        <v>176374</v>
      </c>
      <c r="X39" s="34">
        <v>366347</v>
      </c>
      <c r="Y39" s="34">
        <v>3933</v>
      </c>
      <c r="Z39" s="44">
        <v>2573</v>
      </c>
    </row>
    <row r="40" spans="1:26">
      <c r="A40" s="34">
        <v>31</v>
      </c>
      <c r="B40" s="34">
        <v>3.6</v>
      </c>
      <c r="C40" s="34">
        <v>8.3000000000000007</v>
      </c>
      <c r="D40" s="34">
        <v>-0.1</v>
      </c>
      <c r="E40" s="34">
        <f t="shared" si="0"/>
        <v>8.4</v>
      </c>
      <c r="F40" s="34">
        <v>14.6</v>
      </c>
      <c r="G40" s="34">
        <v>51</v>
      </c>
      <c r="H40" s="34">
        <v>12</v>
      </c>
      <c r="I40" s="34">
        <v>-6.6</v>
      </c>
      <c r="J40" s="34">
        <v>240.2</v>
      </c>
      <c r="K40" s="34">
        <v>3.4</v>
      </c>
      <c r="L40" s="34">
        <v>9.9</v>
      </c>
      <c r="M40" s="34">
        <v>4</v>
      </c>
      <c r="N40" s="34">
        <v>0</v>
      </c>
      <c r="O40" s="34">
        <v>3</v>
      </c>
      <c r="P40" s="34">
        <v>3</v>
      </c>
      <c r="Q40" s="34">
        <v>0</v>
      </c>
      <c r="R40" s="41">
        <v>2080991</v>
      </c>
      <c r="S40" s="41">
        <v>6584227</v>
      </c>
      <c r="T40" s="41">
        <v>1475886</v>
      </c>
      <c r="U40" s="34">
        <v>2995826</v>
      </c>
      <c r="V40" s="34">
        <v>2449601</v>
      </c>
      <c r="W40" s="34">
        <v>175889</v>
      </c>
      <c r="X40" s="34">
        <v>366352</v>
      </c>
      <c r="Y40" s="34">
        <v>3984</v>
      </c>
      <c r="Z40" s="44">
        <v>3126</v>
      </c>
    </row>
    <row r="41" spans="1:26">
      <c r="A41" s="34">
        <v>30</v>
      </c>
      <c r="B41" s="34">
        <v>10.7</v>
      </c>
      <c r="C41" s="34">
        <v>15.6</v>
      </c>
      <c r="D41" s="34">
        <v>6.8</v>
      </c>
      <c r="E41" s="34">
        <f t="shared" si="0"/>
        <v>8.8000000000000007</v>
      </c>
      <c r="F41" s="34">
        <v>110.1</v>
      </c>
      <c r="G41" s="34">
        <v>54</v>
      </c>
      <c r="H41" s="34">
        <v>10</v>
      </c>
      <c r="I41" s="34">
        <v>0.3</v>
      </c>
      <c r="J41" s="34">
        <v>202.1</v>
      </c>
      <c r="K41" s="34">
        <v>3.2</v>
      </c>
      <c r="L41" s="34">
        <v>9.5</v>
      </c>
      <c r="M41" s="34">
        <v>9</v>
      </c>
      <c r="N41" s="34">
        <v>0</v>
      </c>
      <c r="O41" s="34">
        <v>0</v>
      </c>
      <c r="P41" s="34">
        <v>0</v>
      </c>
      <c r="Q41" s="34">
        <v>3</v>
      </c>
      <c r="R41" s="41">
        <v>2075387</v>
      </c>
      <c r="S41" s="41">
        <v>6579389</v>
      </c>
      <c r="T41" s="41">
        <v>1477988</v>
      </c>
      <c r="U41" s="34">
        <v>2999731</v>
      </c>
      <c r="V41" s="34">
        <v>2454468</v>
      </c>
      <c r="W41" s="34">
        <v>175114</v>
      </c>
      <c r="X41" s="34">
        <v>366100</v>
      </c>
      <c r="Y41" s="34">
        <v>4049</v>
      </c>
      <c r="Z41" s="44">
        <v>3450</v>
      </c>
    </row>
    <row r="42" spans="1:26">
      <c r="A42" s="34">
        <v>31</v>
      </c>
      <c r="B42" s="34">
        <v>17.899999999999999</v>
      </c>
      <c r="C42" s="34">
        <v>23</v>
      </c>
      <c r="D42" s="34">
        <v>13.6</v>
      </c>
      <c r="E42" s="34">
        <f t="shared" si="0"/>
        <v>9.4</v>
      </c>
      <c r="F42" s="34">
        <v>53.4</v>
      </c>
      <c r="G42" s="34">
        <v>56</v>
      </c>
      <c r="H42" s="34">
        <v>15</v>
      </c>
      <c r="I42" s="34">
        <v>7.9</v>
      </c>
      <c r="J42" s="34">
        <v>180.4</v>
      </c>
      <c r="K42" s="34">
        <v>2.8</v>
      </c>
      <c r="L42" s="34">
        <v>9.6999999999999993</v>
      </c>
      <c r="M42" s="34">
        <v>9</v>
      </c>
      <c r="N42" s="34">
        <v>0</v>
      </c>
      <c r="O42" s="34">
        <v>0</v>
      </c>
      <c r="P42" s="34">
        <v>6</v>
      </c>
      <c r="Q42" s="34">
        <v>2</v>
      </c>
      <c r="R42" s="41">
        <v>2070947</v>
      </c>
      <c r="S42" s="41">
        <v>6576838</v>
      </c>
      <c r="T42" s="41">
        <v>1480389</v>
      </c>
      <c r="U42" s="34">
        <v>2999402</v>
      </c>
      <c r="V42" s="34">
        <v>2455489</v>
      </c>
      <c r="W42" s="34">
        <v>174522</v>
      </c>
      <c r="X42" s="34">
        <v>365310</v>
      </c>
      <c r="Y42" s="34">
        <v>4081</v>
      </c>
      <c r="Z42" s="44">
        <v>3603</v>
      </c>
    </row>
    <row r="43" spans="1:26">
      <c r="A43" s="34">
        <v>30</v>
      </c>
      <c r="B43" s="34">
        <v>22</v>
      </c>
      <c r="C43" s="34">
        <v>26.6</v>
      </c>
      <c r="D43" s="34">
        <v>18.399999999999999</v>
      </c>
      <c r="E43" s="34">
        <f t="shared" si="0"/>
        <v>8.2000000000000028</v>
      </c>
      <c r="F43" s="34">
        <v>404.5</v>
      </c>
      <c r="G43" s="34">
        <v>67</v>
      </c>
      <c r="H43" s="34">
        <v>19</v>
      </c>
      <c r="I43" s="34">
        <v>14.6</v>
      </c>
      <c r="J43" s="34">
        <v>170.8</v>
      </c>
      <c r="K43" s="34">
        <v>2.9</v>
      </c>
      <c r="L43" s="34">
        <v>10.9</v>
      </c>
      <c r="M43" s="34">
        <v>14</v>
      </c>
      <c r="N43" s="34">
        <v>0</v>
      </c>
      <c r="O43" s="34">
        <v>0</v>
      </c>
      <c r="P43" s="34">
        <v>0</v>
      </c>
      <c r="Q43" s="34">
        <v>3</v>
      </c>
      <c r="R43" s="41">
        <v>2066568</v>
      </c>
      <c r="S43" s="41">
        <v>6574714</v>
      </c>
      <c r="T43" s="41">
        <v>1482085</v>
      </c>
      <c r="U43" s="34">
        <v>2999651</v>
      </c>
      <c r="V43" s="34">
        <v>2456762</v>
      </c>
      <c r="W43" s="34">
        <v>174000</v>
      </c>
      <c r="X43" s="34">
        <v>364758</v>
      </c>
      <c r="Y43" s="34">
        <v>4131</v>
      </c>
      <c r="Z43" s="44">
        <v>3390</v>
      </c>
    </row>
    <row r="44" spans="1:26">
      <c r="A44" s="34">
        <v>31</v>
      </c>
      <c r="B44" s="34">
        <v>24.6</v>
      </c>
      <c r="C44" s="34">
        <v>28</v>
      </c>
      <c r="D44" s="34">
        <v>22</v>
      </c>
      <c r="E44" s="34">
        <f t="shared" si="0"/>
        <v>6</v>
      </c>
      <c r="F44" s="34">
        <v>1131</v>
      </c>
      <c r="G44" s="34">
        <v>79</v>
      </c>
      <c r="H44" s="34">
        <v>30</v>
      </c>
      <c r="I44" s="34">
        <v>20.3</v>
      </c>
      <c r="J44" s="34">
        <v>80.400000000000006</v>
      </c>
      <c r="K44" s="34">
        <v>2.4</v>
      </c>
      <c r="L44" s="34">
        <v>9.3000000000000007</v>
      </c>
      <c r="M44" s="34">
        <v>21</v>
      </c>
      <c r="N44" s="34">
        <v>1</v>
      </c>
      <c r="O44" s="34">
        <v>0</v>
      </c>
      <c r="P44" s="34">
        <v>0</v>
      </c>
      <c r="Q44" s="34">
        <v>10</v>
      </c>
      <c r="R44" s="41">
        <v>2061242</v>
      </c>
      <c r="S44" s="41">
        <v>6571086</v>
      </c>
      <c r="T44" s="41">
        <v>1485094</v>
      </c>
      <c r="U44" s="34">
        <v>3000038</v>
      </c>
      <c r="V44" s="34">
        <v>2457843</v>
      </c>
      <c r="W44" s="34">
        <v>173565</v>
      </c>
      <c r="X44" s="34">
        <v>364483</v>
      </c>
      <c r="Y44" s="34">
        <v>4147</v>
      </c>
      <c r="Z44" s="44">
        <v>3529</v>
      </c>
    </row>
    <row r="45" spans="1:26">
      <c r="A45" s="34">
        <v>31</v>
      </c>
      <c r="B45" s="34">
        <v>25.8</v>
      </c>
      <c r="C45" s="34">
        <v>29.5</v>
      </c>
      <c r="D45" s="34">
        <v>23</v>
      </c>
      <c r="E45" s="34">
        <f t="shared" si="0"/>
        <v>6.5</v>
      </c>
      <c r="F45" s="34">
        <v>166.8</v>
      </c>
      <c r="G45" s="34">
        <v>74</v>
      </c>
      <c r="H45" s="34">
        <v>30</v>
      </c>
      <c r="I45" s="34">
        <v>20.5</v>
      </c>
      <c r="J45" s="34">
        <v>94</v>
      </c>
      <c r="K45" s="34">
        <v>2.5</v>
      </c>
      <c r="L45" s="34">
        <v>9.4</v>
      </c>
      <c r="M45" s="34">
        <v>17</v>
      </c>
      <c r="N45" s="34">
        <v>0</v>
      </c>
      <c r="O45" s="34">
        <v>0</v>
      </c>
      <c r="P45" s="34">
        <v>0</v>
      </c>
      <c r="Q45" s="34">
        <v>5</v>
      </c>
      <c r="R45" s="41">
        <v>2056907</v>
      </c>
      <c r="S45" s="41">
        <v>6569355</v>
      </c>
      <c r="T45" s="41">
        <v>1487711</v>
      </c>
      <c r="U45" s="34">
        <v>2996185</v>
      </c>
      <c r="V45" s="34">
        <v>2456037</v>
      </c>
      <c r="W45" s="34">
        <v>172648</v>
      </c>
      <c r="X45" s="34">
        <v>363356</v>
      </c>
      <c r="Y45" s="34">
        <v>4144</v>
      </c>
      <c r="Z45" s="44">
        <v>3360</v>
      </c>
    </row>
    <row r="46" spans="1:26">
      <c r="A46" s="34">
        <v>30</v>
      </c>
      <c r="B46" s="34">
        <v>21.8</v>
      </c>
      <c r="C46" s="34">
        <v>26.6</v>
      </c>
      <c r="D46" s="34">
        <v>17.7</v>
      </c>
      <c r="E46" s="34">
        <f t="shared" si="0"/>
        <v>8.9000000000000021</v>
      </c>
      <c r="F46" s="34">
        <v>25.6</v>
      </c>
      <c r="G46" s="34">
        <v>58</v>
      </c>
      <c r="H46" s="34">
        <v>13</v>
      </c>
      <c r="I46" s="34">
        <v>12.5</v>
      </c>
      <c r="J46" s="34">
        <v>180.4</v>
      </c>
      <c r="K46" s="34">
        <v>2.4</v>
      </c>
      <c r="L46" s="34">
        <v>7.6</v>
      </c>
      <c r="M46" s="34">
        <v>4</v>
      </c>
      <c r="N46" s="34">
        <v>0</v>
      </c>
      <c r="O46" s="34">
        <v>0</v>
      </c>
      <c r="P46" s="34">
        <v>0</v>
      </c>
      <c r="Q46" s="34">
        <v>0</v>
      </c>
      <c r="R46" s="41">
        <v>2051258</v>
      </c>
      <c r="S46" s="41">
        <v>6566990</v>
      </c>
      <c r="T46" s="41">
        <v>1490706</v>
      </c>
      <c r="U46" s="34">
        <v>2997625</v>
      </c>
      <c r="V46" s="34">
        <v>2458905</v>
      </c>
      <c r="W46" s="34">
        <v>171920</v>
      </c>
      <c r="X46" s="34">
        <v>362629</v>
      </c>
      <c r="Y46" s="34">
        <v>4171</v>
      </c>
      <c r="Z46" s="44">
        <v>3433</v>
      </c>
    </row>
    <row r="47" spans="1:26">
      <c r="A47" s="34">
        <v>31</v>
      </c>
      <c r="B47" s="34">
        <v>14.2</v>
      </c>
      <c r="C47" s="34">
        <v>19.3</v>
      </c>
      <c r="D47" s="34">
        <v>9.6999999999999993</v>
      </c>
      <c r="E47" s="34">
        <f t="shared" si="0"/>
        <v>9.6000000000000014</v>
      </c>
      <c r="F47" s="34">
        <v>32</v>
      </c>
      <c r="G47" s="34">
        <v>55</v>
      </c>
      <c r="H47" s="34">
        <v>15</v>
      </c>
      <c r="I47" s="34">
        <v>4.3</v>
      </c>
      <c r="J47" s="34">
        <v>215.3</v>
      </c>
      <c r="K47" s="34">
        <v>2.1</v>
      </c>
      <c r="L47" s="34">
        <v>7.1</v>
      </c>
      <c r="M47" s="34">
        <v>5</v>
      </c>
      <c r="N47" s="34">
        <v>0</v>
      </c>
      <c r="O47" s="34">
        <v>0</v>
      </c>
      <c r="P47" s="34">
        <v>0</v>
      </c>
      <c r="Q47" s="34">
        <v>1</v>
      </c>
      <c r="R47" s="41">
        <v>2045248</v>
      </c>
      <c r="S47" s="41">
        <v>6564727</v>
      </c>
      <c r="T47" s="41">
        <v>1493778</v>
      </c>
      <c r="U47" s="34">
        <v>2995251</v>
      </c>
      <c r="V47" s="34">
        <v>2457221</v>
      </c>
      <c r="W47" s="34">
        <v>171448</v>
      </c>
      <c r="X47" s="34">
        <v>362357</v>
      </c>
      <c r="Y47" s="34">
        <v>4225</v>
      </c>
      <c r="Z47" s="44">
        <v>3734</v>
      </c>
    </row>
    <row r="48" spans="1:26">
      <c r="A48" s="34">
        <v>30</v>
      </c>
      <c r="B48" s="34">
        <v>10.7</v>
      </c>
      <c r="C48" s="34">
        <v>14.7</v>
      </c>
      <c r="D48" s="34">
        <v>7.2</v>
      </c>
      <c r="E48" s="34">
        <f t="shared" si="0"/>
        <v>7.4999999999999991</v>
      </c>
      <c r="F48" s="34">
        <v>56.2</v>
      </c>
      <c r="G48" s="34">
        <v>60</v>
      </c>
      <c r="H48" s="34">
        <v>14</v>
      </c>
      <c r="I48" s="34">
        <v>2.8</v>
      </c>
      <c r="J48" s="34">
        <v>129.5</v>
      </c>
      <c r="K48" s="34">
        <v>2.7</v>
      </c>
      <c r="L48" s="34">
        <v>9.6999999999999993</v>
      </c>
      <c r="M48" s="34">
        <v>11</v>
      </c>
      <c r="N48" s="34">
        <v>2</v>
      </c>
      <c r="O48" s="34">
        <v>1</v>
      </c>
      <c r="P48" s="34">
        <v>0</v>
      </c>
      <c r="Q48" s="34">
        <v>0</v>
      </c>
      <c r="R48" s="41">
        <v>2039374</v>
      </c>
      <c r="S48" s="41">
        <v>6560642</v>
      </c>
      <c r="T48" s="41">
        <v>1496123</v>
      </c>
      <c r="U48" s="34">
        <v>2986274</v>
      </c>
      <c r="V48" s="34">
        <v>2449925</v>
      </c>
      <c r="W48" s="34">
        <v>170751</v>
      </c>
      <c r="X48" s="34">
        <v>361325</v>
      </c>
      <c r="Y48" s="34">
        <v>4273</v>
      </c>
      <c r="Z48" s="44">
        <v>3701</v>
      </c>
    </row>
    <row r="49" spans="1:26" ht="18" thickBot="1">
      <c r="A49" s="36">
        <v>31</v>
      </c>
      <c r="B49" s="36">
        <v>-0.9</v>
      </c>
      <c r="C49" s="36">
        <v>2.9</v>
      </c>
      <c r="D49" s="36">
        <v>-4.0999999999999996</v>
      </c>
      <c r="E49" s="36">
        <f t="shared" si="0"/>
        <v>7</v>
      </c>
      <c r="F49" s="36">
        <v>7.1</v>
      </c>
      <c r="G49" s="36">
        <v>50</v>
      </c>
      <c r="H49" s="36">
        <v>15</v>
      </c>
      <c r="I49" s="36">
        <v>-10.5</v>
      </c>
      <c r="J49" s="36">
        <v>195.6</v>
      </c>
      <c r="K49" s="36">
        <v>2.6</v>
      </c>
      <c r="L49" s="36">
        <v>7.7</v>
      </c>
      <c r="M49" s="36">
        <v>6</v>
      </c>
      <c r="N49" s="36">
        <v>0</v>
      </c>
      <c r="O49" s="36">
        <v>8</v>
      </c>
      <c r="P49" s="36">
        <v>0</v>
      </c>
      <c r="Q49" s="36">
        <v>0</v>
      </c>
      <c r="R49" s="42">
        <v>2033560</v>
      </c>
      <c r="S49" s="42">
        <v>6555385</v>
      </c>
      <c r="T49" s="42">
        <v>1499922</v>
      </c>
      <c r="U49" s="36">
        <v>2977599</v>
      </c>
      <c r="V49" s="36">
        <v>2443261</v>
      </c>
      <c r="W49" s="36">
        <v>169922</v>
      </c>
      <c r="X49" s="36">
        <v>360103</v>
      </c>
      <c r="Y49" s="36">
        <v>4313</v>
      </c>
      <c r="Z49" s="45">
        <v>3514</v>
      </c>
    </row>
    <row r="50" spans="1:26">
      <c r="A50" s="35">
        <v>31</v>
      </c>
      <c r="B50" s="35">
        <v>-2.8</v>
      </c>
      <c r="C50" s="35">
        <v>1.3</v>
      </c>
      <c r="D50" s="35">
        <v>-6.3</v>
      </c>
      <c r="E50" s="35">
        <f t="shared" si="0"/>
        <v>7.6</v>
      </c>
      <c r="F50" s="35">
        <v>6.7</v>
      </c>
      <c r="G50" s="35">
        <v>49</v>
      </c>
      <c r="H50" s="35">
        <v>12</v>
      </c>
      <c r="I50" s="35">
        <v>-12.8</v>
      </c>
      <c r="J50" s="35">
        <v>190.5</v>
      </c>
      <c r="K50" s="35">
        <v>2.5</v>
      </c>
      <c r="L50" s="35">
        <v>7.5</v>
      </c>
      <c r="M50" s="35">
        <v>6</v>
      </c>
      <c r="N50" s="35">
        <v>0</v>
      </c>
      <c r="O50" s="35">
        <v>9</v>
      </c>
      <c r="P50" s="35">
        <v>0</v>
      </c>
      <c r="Q50" s="35">
        <v>0</v>
      </c>
      <c r="R50" s="40">
        <v>2026019</v>
      </c>
      <c r="S50" s="40">
        <v>6553570</v>
      </c>
      <c r="T50" s="40">
        <v>1507689</v>
      </c>
      <c r="U50" s="35">
        <v>2980456</v>
      </c>
      <c r="V50" s="35">
        <v>2446832</v>
      </c>
      <c r="W50" s="35">
        <v>169484</v>
      </c>
      <c r="X50" s="35">
        <v>359779</v>
      </c>
      <c r="Y50" s="35">
        <v>4361</v>
      </c>
      <c r="Z50" s="43">
        <v>2990</v>
      </c>
    </row>
    <row r="51" spans="1:26">
      <c r="A51" s="34">
        <v>29</v>
      </c>
      <c r="B51" s="34">
        <v>-2</v>
      </c>
      <c r="C51" s="34">
        <v>3</v>
      </c>
      <c r="D51" s="34">
        <v>-6</v>
      </c>
      <c r="E51" s="34">
        <f t="shared" si="0"/>
        <v>9</v>
      </c>
      <c r="F51" s="34">
        <v>0.8</v>
      </c>
      <c r="G51" s="34">
        <v>43</v>
      </c>
      <c r="H51" s="34">
        <v>11</v>
      </c>
      <c r="I51" s="34">
        <v>-13.8</v>
      </c>
      <c r="J51" s="34">
        <v>224.9</v>
      </c>
      <c r="K51" s="34">
        <v>2.9</v>
      </c>
      <c r="L51" s="34">
        <v>8.1</v>
      </c>
      <c r="M51" s="34">
        <v>4</v>
      </c>
      <c r="N51" s="34">
        <v>0</v>
      </c>
      <c r="O51" s="34">
        <v>5</v>
      </c>
      <c r="P51" s="34">
        <v>0</v>
      </c>
      <c r="Q51" s="34">
        <v>0</v>
      </c>
      <c r="R51" s="41">
        <v>2019180</v>
      </c>
      <c r="S51" s="41">
        <v>6556129</v>
      </c>
      <c r="T51" s="41">
        <v>1514918</v>
      </c>
      <c r="U51" s="34">
        <v>2978551</v>
      </c>
      <c r="V51" s="34">
        <v>2446149</v>
      </c>
      <c r="W51" s="34">
        <v>168730</v>
      </c>
      <c r="X51" s="34">
        <v>359260</v>
      </c>
      <c r="Y51" s="34">
        <v>4412</v>
      </c>
      <c r="Z51" s="44">
        <v>3069</v>
      </c>
    </row>
    <row r="52" spans="1:26">
      <c r="A52" s="34">
        <v>31</v>
      </c>
      <c r="B52" s="34">
        <v>5.0999999999999996</v>
      </c>
      <c r="C52" s="34">
        <v>9.5</v>
      </c>
      <c r="D52" s="34">
        <v>1.5</v>
      </c>
      <c r="E52" s="34">
        <f t="shared" si="0"/>
        <v>8</v>
      </c>
      <c r="F52" s="34">
        <v>47.4</v>
      </c>
      <c r="G52" s="34">
        <v>52</v>
      </c>
      <c r="H52" s="34">
        <v>9</v>
      </c>
      <c r="I52" s="34">
        <v>-5.0999999999999996</v>
      </c>
      <c r="J52" s="34">
        <v>191.8</v>
      </c>
      <c r="K52" s="34">
        <v>3.5</v>
      </c>
      <c r="L52" s="34">
        <v>10.199999999999999</v>
      </c>
      <c r="M52" s="34">
        <v>8</v>
      </c>
      <c r="N52" s="34">
        <v>0</v>
      </c>
      <c r="O52" s="34">
        <v>2</v>
      </c>
      <c r="P52" s="34">
        <v>0</v>
      </c>
      <c r="Q52" s="34">
        <v>0</v>
      </c>
      <c r="R52" s="41">
        <v>2013435</v>
      </c>
      <c r="S52" s="41">
        <v>6545485</v>
      </c>
      <c r="T52" s="41">
        <v>1522569</v>
      </c>
      <c r="U52" s="34">
        <v>2976607</v>
      </c>
      <c r="V52" s="34">
        <v>2445190</v>
      </c>
      <c r="W52" s="34">
        <v>168036</v>
      </c>
      <c r="X52" s="34">
        <v>358952</v>
      </c>
      <c r="Y52" s="34">
        <v>4429</v>
      </c>
      <c r="Z52" s="44">
        <v>3356</v>
      </c>
    </row>
    <row r="53" spans="1:26">
      <c r="A53" s="34">
        <v>30</v>
      </c>
      <c r="B53" s="34">
        <v>12.3</v>
      </c>
      <c r="C53" s="34">
        <v>17.899999999999999</v>
      </c>
      <c r="D53" s="34">
        <v>7.8</v>
      </c>
      <c r="E53" s="34">
        <f t="shared" si="0"/>
        <v>10.099999999999998</v>
      </c>
      <c r="F53" s="34">
        <v>157</v>
      </c>
      <c r="G53" s="34">
        <v>54</v>
      </c>
      <c r="H53" s="34">
        <v>9</v>
      </c>
      <c r="I53" s="34">
        <v>1.9</v>
      </c>
      <c r="J53" s="34">
        <v>212.5</v>
      </c>
      <c r="K53" s="34">
        <v>3.4</v>
      </c>
      <c r="L53" s="34">
        <v>12</v>
      </c>
      <c r="M53" s="34">
        <v>8</v>
      </c>
      <c r="N53" s="34">
        <v>1</v>
      </c>
      <c r="O53" s="34">
        <v>1</v>
      </c>
      <c r="P53" s="34">
        <v>0</v>
      </c>
      <c r="Q53" s="34">
        <v>1</v>
      </c>
      <c r="R53" s="41">
        <v>2008333</v>
      </c>
      <c r="S53" s="41">
        <v>6541831</v>
      </c>
      <c r="T53" s="41">
        <v>1527967</v>
      </c>
      <c r="U53" s="34">
        <v>2973801</v>
      </c>
      <c r="V53" s="34">
        <v>2443432</v>
      </c>
      <c r="W53" s="34">
        <v>167641</v>
      </c>
      <c r="X53" s="34">
        <v>358249</v>
      </c>
      <c r="Y53" s="34">
        <v>4479</v>
      </c>
      <c r="Z53" s="44">
        <v>3451</v>
      </c>
    </row>
    <row r="54" spans="1:26">
      <c r="A54" s="34">
        <v>31</v>
      </c>
      <c r="B54" s="34">
        <v>19.7</v>
      </c>
      <c r="C54" s="34">
        <v>25.1</v>
      </c>
      <c r="D54" s="34">
        <v>15.4</v>
      </c>
      <c r="E54" s="34">
        <f t="shared" si="0"/>
        <v>9.7000000000000011</v>
      </c>
      <c r="F54" s="34">
        <v>8.1999999999999993</v>
      </c>
      <c r="G54" s="34">
        <v>48</v>
      </c>
      <c r="H54" s="34">
        <v>11</v>
      </c>
      <c r="I54" s="34">
        <v>7.4</v>
      </c>
      <c r="J54" s="34">
        <v>251.3</v>
      </c>
      <c r="K54" s="34">
        <v>2.7</v>
      </c>
      <c r="L54" s="34">
        <v>8.6</v>
      </c>
      <c r="M54" s="34">
        <v>7</v>
      </c>
      <c r="N54" s="34">
        <v>0</v>
      </c>
      <c r="O54" s="34">
        <v>0</v>
      </c>
      <c r="P54" s="34">
        <v>0</v>
      </c>
      <c r="Q54" s="34">
        <v>3</v>
      </c>
      <c r="R54" s="41">
        <v>2003264</v>
      </c>
      <c r="S54" s="41">
        <v>6534036</v>
      </c>
      <c r="T54" s="41">
        <v>1537850</v>
      </c>
      <c r="U54" s="34">
        <v>2973240</v>
      </c>
      <c r="V54" s="34">
        <v>2443494</v>
      </c>
      <c r="W54" s="34">
        <v>167143</v>
      </c>
      <c r="X54" s="34">
        <v>358104</v>
      </c>
      <c r="Y54" s="34">
        <v>4499</v>
      </c>
      <c r="Z54" s="44">
        <v>3605</v>
      </c>
    </row>
    <row r="55" spans="1:26">
      <c r="A55" s="34">
        <v>30</v>
      </c>
      <c r="B55" s="34">
        <v>24.1</v>
      </c>
      <c r="C55" s="34">
        <v>29.7</v>
      </c>
      <c r="D55" s="34">
        <v>20</v>
      </c>
      <c r="E55" s="34">
        <f t="shared" si="0"/>
        <v>9.6999999999999993</v>
      </c>
      <c r="F55" s="34">
        <v>91.9</v>
      </c>
      <c r="G55" s="34">
        <v>54</v>
      </c>
      <c r="H55" s="34">
        <v>21</v>
      </c>
      <c r="I55" s="34">
        <v>13.5</v>
      </c>
      <c r="J55" s="34">
        <v>232</v>
      </c>
      <c r="K55" s="34">
        <v>2.8</v>
      </c>
      <c r="L55" s="34">
        <v>9.1</v>
      </c>
      <c r="M55" s="34">
        <v>4</v>
      </c>
      <c r="N55" s="34">
        <v>0</v>
      </c>
      <c r="O55" s="34">
        <v>0</v>
      </c>
      <c r="P55" s="34">
        <v>0</v>
      </c>
      <c r="Q55" s="34">
        <v>0</v>
      </c>
      <c r="R55" s="41">
        <v>1998701</v>
      </c>
      <c r="S55" s="41">
        <v>6529948</v>
      </c>
      <c r="T55" s="41">
        <v>1543150</v>
      </c>
      <c r="U55" s="34">
        <v>2974463</v>
      </c>
      <c r="V55" s="34">
        <v>2445518</v>
      </c>
      <c r="W55" s="34">
        <v>166719</v>
      </c>
      <c r="X55" s="34">
        <v>357700</v>
      </c>
      <c r="Y55" s="34">
        <v>4526</v>
      </c>
      <c r="Z55" s="44">
        <v>3555</v>
      </c>
    </row>
    <row r="56" spans="1:26">
      <c r="A56" s="34">
        <v>31</v>
      </c>
      <c r="B56" s="34">
        <v>25.4</v>
      </c>
      <c r="C56" s="34">
        <v>29</v>
      </c>
      <c r="D56" s="34">
        <v>22.4</v>
      </c>
      <c r="E56" s="34">
        <f t="shared" si="0"/>
        <v>6.6000000000000014</v>
      </c>
      <c r="F56" s="34">
        <v>448.9</v>
      </c>
      <c r="G56" s="34">
        <v>74</v>
      </c>
      <c r="H56" s="34">
        <v>38</v>
      </c>
      <c r="I56" s="34">
        <v>20.100000000000001</v>
      </c>
      <c r="J56" s="34">
        <v>144</v>
      </c>
      <c r="K56" s="34">
        <v>2.7</v>
      </c>
      <c r="L56" s="34">
        <v>7.7</v>
      </c>
      <c r="M56" s="34">
        <v>17</v>
      </c>
      <c r="N56" s="34">
        <v>0</v>
      </c>
      <c r="O56" s="34">
        <v>0</v>
      </c>
      <c r="P56" s="34">
        <v>0</v>
      </c>
      <c r="Q56" s="34">
        <v>5</v>
      </c>
      <c r="R56" s="41">
        <v>1993996</v>
      </c>
      <c r="S56" s="41">
        <v>6525192</v>
      </c>
      <c r="T56" s="41">
        <v>1548936</v>
      </c>
      <c r="U56" s="34">
        <v>2974882</v>
      </c>
      <c r="V56" s="34">
        <v>2446855</v>
      </c>
      <c r="W56" s="34">
        <v>166315</v>
      </c>
      <c r="X56" s="34">
        <v>357168</v>
      </c>
      <c r="Y56" s="34">
        <v>4544</v>
      </c>
      <c r="Z56" s="44">
        <v>3581</v>
      </c>
    </row>
    <row r="57" spans="1:26">
      <c r="A57" s="34">
        <v>31</v>
      </c>
      <c r="B57" s="34">
        <v>27.1</v>
      </c>
      <c r="C57" s="34">
        <v>30.9</v>
      </c>
      <c r="D57" s="34">
        <v>23.9</v>
      </c>
      <c r="E57" s="34">
        <f t="shared" si="0"/>
        <v>7</v>
      </c>
      <c r="F57" s="34">
        <v>464.9</v>
      </c>
      <c r="G57" s="34">
        <v>68</v>
      </c>
      <c r="H57" s="34">
        <v>31</v>
      </c>
      <c r="I57" s="34">
        <v>20.2</v>
      </c>
      <c r="J57" s="34">
        <v>158.69999999999999</v>
      </c>
      <c r="K57" s="34">
        <v>3</v>
      </c>
      <c r="L57" s="34">
        <v>13.7</v>
      </c>
      <c r="M57" s="34">
        <v>16</v>
      </c>
      <c r="N57" s="34">
        <v>1</v>
      </c>
      <c r="O57" s="34">
        <v>0</v>
      </c>
      <c r="P57" s="34">
        <v>0</v>
      </c>
      <c r="Q57" s="34">
        <v>4</v>
      </c>
      <c r="R57" s="41">
        <v>1989494</v>
      </c>
      <c r="S57" s="41">
        <v>6519081</v>
      </c>
      <c r="T57" s="41">
        <v>1554683</v>
      </c>
      <c r="U57" s="34">
        <v>2969652</v>
      </c>
      <c r="V57" s="34">
        <v>2443742</v>
      </c>
      <c r="W57" s="34">
        <v>165446</v>
      </c>
      <c r="X57" s="34">
        <v>355893</v>
      </c>
      <c r="Y57" s="34">
        <v>4571</v>
      </c>
      <c r="Z57" s="44">
        <v>3405</v>
      </c>
    </row>
    <row r="58" spans="1:26">
      <c r="A58" s="34">
        <v>30</v>
      </c>
      <c r="B58" s="34">
        <v>21</v>
      </c>
      <c r="C58" s="34">
        <v>25</v>
      </c>
      <c r="D58" s="34">
        <v>17.399999999999999</v>
      </c>
      <c r="E58" s="34">
        <f t="shared" si="0"/>
        <v>7.6000000000000014</v>
      </c>
      <c r="F58" s="34">
        <v>212</v>
      </c>
      <c r="G58" s="34">
        <v>65</v>
      </c>
      <c r="H58" s="34">
        <v>26</v>
      </c>
      <c r="I58" s="34">
        <v>13.6</v>
      </c>
      <c r="J58" s="34">
        <v>190.8</v>
      </c>
      <c r="K58" s="34">
        <v>2.2999999999999998</v>
      </c>
      <c r="L58" s="34">
        <v>11.5</v>
      </c>
      <c r="M58" s="34">
        <v>11</v>
      </c>
      <c r="N58" s="34">
        <v>0</v>
      </c>
      <c r="O58" s="34">
        <v>0</v>
      </c>
      <c r="P58" s="34">
        <v>0</v>
      </c>
      <c r="Q58" s="34">
        <v>2</v>
      </c>
      <c r="R58" s="41">
        <v>1983925</v>
      </c>
      <c r="S58" s="41">
        <v>6516140</v>
      </c>
      <c r="T58" s="41">
        <v>1560641</v>
      </c>
      <c r="U58" s="34">
        <v>2970713</v>
      </c>
      <c r="V58" s="34">
        <v>2445749</v>
      </c>
      <c r="W58" s="34">
        <v>164809</v>
      </c>
      <c r="X58" s="34">
        <v>355554</v>
      </c>
      <c r="Y58" s="34">
        <v>4601</v>
      </c>
      <c r="Z58" s="44">
        <v>3480</v>
      </c>
    </row>
    <row r="59" spans="1:26">
      <c r="A59" s="34">
        <v>31</v>
      </c>
      <c r="B59" s="34">
        <v>15.3</v>
      </c>
      <c r="C59" s="34">
        <v>20.5</v>
      </c>
      <c r="D59" s="34">
        <v>11</v>
      </c>
      <c r="E59" s="34">
        <f t="shared" si="0"/>
        <v>9.5</v>
      </c>
      <c r="F59" s="34">
        <v>99.3</v>
      </c>
      <c r="G59" s="34">
        <v>58</v>
      </c>
      <c r="H59" s="34">
        <v>14</v>
      </c>
      <c r="I59" s="34">
        <v>6.4</v>
      </c>
      <c r="J59" s="34">
        <v>235.4</v>
      </c>
      <c r="K59" s="34">
        <v>2.2999999999999998</v>
      </c>
      <c r="L59" s="34">
        <v>7.2</v>
      </c>
      <c r="M59" s="34">
        <v>6</v>
      </c>
      <c r="N59" s="34">
        <v>0</v>
      </c>
      <c r="O59" s="34">
        <v>0</v>
      </c>
      <c r="P59" s="34">
        <v>0</v>
      </c>
      <c r="Q59" s="34">
        <v>2</v>
      </c>
      <c r="R59" s="41">
        <v>1978388</v>
      </c>
      <c r="S59" s="41">
        <v>6509399</v>
      </c>
      <c r="T59" s="41">
        <v>1565399</v>
      </c>
      <c r="U59" s="34">
        <v>2971024</v>
      </c>
      <c r="V59" s="34">
        <v>2447429</v>
      </c>
      <c r="W59" s="34">
        <v>164066</v>
      </c>
      <c r="X59" s="34">
        <v>354921</v>
      </c>
      <c r="Y59" s="34">
        <v>4608</v>
      </c>
      <c r="Z59" s="44">
        <v>3456</v>
      </c>
    </row>
    <row r="60" spans="1:26">
      <c r="A60" s="34">
        <v>30</v>
      </c>
      <c r="B60" s="34">
        <v>5.5</v>
      </c>
      <c r="C60" s="34">
        <v>9.5</v>
      </c>
      <c r="D60" s="34">
        <v>1.8</v>
      </c>
      <c r="E60" s="34">
        <f t="shared" si="0"/>
        <v>7.7</v>
      </c>
      <c r="F60" s="34">
        <v>67.8</v>
      </c>
      <c r="G60" s="34">
        <v>57</v>
      </c>
      <c r="H60" s="34">
        <v>15</v>
      </c>
      <c r="I60" s="34">
        <v>-2.9</v>
      </c>
      <c r="J60" s="34">
        <v>181.1</v>
      </c>
      <c r="K60" s="34">
        <v>2.7</v>
      </c>
      <c r="L60" s="34">
        <v>9.3000000000000007</v>
      </c>
      <c r="M60" s="34">
        <v>13</v>
      </c>
      <c r="N60" s="34">
        <v>1</v>
      </c>
      <c r="O60" s="34">
        <v>2</v>
      </c>
      <c r="P60" s="34">
        <v>1</v>
      </c>
      <c r="Q60" s="34">
        <v>2</v>
      </c>
      <c r="R60" s="41">
        <v>1972922</v>
      </c>
      <c r="S60" s="41">
        <v>6502682</v>
      </c>
      <c r="T60" s="41">
        <v>1569253</v>
      </c>
      <c r="U60" s="34">
        <v>2973320</v>
      </c>
      <c r="V60" s="34">
        <v>2450259</v>
      </c>
      <c r="W60" s="34">
        <v>163681</v>
      </c>
      <c r="X60" s="34">
        <v>354744</v>
      </c>
      <c r="Y60" s="34">
        <v>4636</v>
      </c>
      <c r="Z60" s="44">
        <v>3621</v>
      </c>
    </row>
    <row r="61" spans="1:26" ht="18" thickBot="1">
      <c r="A61" s="36">
        <v>31</v>
      </c>
      <c r="B61" s="36">
        <v>-4.0999999999999996</v>
      </c>
      <c r="C61" s="36">
        <v>-0.5</v>
      </c>
      <c r="D61" s="36">
        <v>-7.4</v>
      </c>
      <c r="E61" s="36">
        <f t="shared" si="0"/>
        <v>6.9</v>
      </c>
      <c r="F61" s="36">
        <v>41.4</v>
      </c>
      <c r="G61" s="36">
        <v>57</v>
      </c>
      <c r="H61" s="36">
        <v>17</v>
      </c>
      <c r="I61" s="36">
        <v>-11.8</v>
      </c>
      <c r="J61" s="36">
        <v>193.6</v>
      </c>
      <c r="K61" s="36">
        <v>2.7</v>
      </c>
      <c r="L61" s="36">
        <v>8.8000000000000007</v>
      </c>
      <c r="M61" s="36">
        <v>10</v>
      </c>
      <c r="N61" s="36">
        <v>0</v>
      </c>
      <c r="O61" s="36">
        <v>11</v>
      </c>
      <c r="P61" s="36">
        <v>0</v>
      </c>
      <c r="Q61" s="36">
        <v>0</v>
      </c>
      <c r="R61" s="42">
        <v>1966342</v>
      </c>
      <c r="S61" s="42">
        <v>6495331</v>
      </c>
      <c r="T61" s="42">
        <v>1574078</v>
      </c>
      <c r="U61" s="36">
        <v>2969184</v>
      </c>
      <c r="V61" s="36">
        <v>2447876</v>
      </c>
      <c r="W61" s="36">
        <v>162723</v>
      </c>
      <c r="X61" s="36">
        <v>353905</v>
      </c>
      <c r="Y61" s="36">
        <v>4680</v>
      </c>
      <c r="Z61" s="45">
        <v>3260</v>
      </c>
    </row>
    <row r="62" spans="1:26">
      <c r="A62" s="35">
        <v>31</v>
      </c>
      <c r="B62" s="35">
        <v>-3.4</v>
      </c>
      <c r="C62" s="35">
        <v>0.3</v>
      </c>
      <c r="D62" s="35">
        <v>-6.6</v>
      </c>
      <c r="E62" s="35">
        <f t="shared" si="0"/>
        <v>6.8999999999999995</v>
      </c>
      <c r="F62" s="35">
        <v>22.1</v>
      </c>
      <c r="G62" s="35">
        <v>57</v>
      </c>
      <c r="H62" s="35">
        <v>21</v>
      </c>
      <c r="I62" s="35">
        <v>-11.1</v>
      </c>
      <c r="J62" s="35">
        <v>167.7</v>
      </c>
      <c r="K62" s="35">
        <v>2.7</v>
      </c>
      <c r="L62" s="35">
        <v>8.1999999999999993</v>
      </c>
      <c r="M62" s="35">
        <v>7</v>
      </c>
      <c r="N62" s="35">
        <v>0</v>
      </c>
      <c r="O62" s="35">
        <v>5</v>
      </c>
      <c r="P62" s="35">
        <v>0</v>
      </c>
      <c r="Q62" s="35">
        <v>0</v>
      </c>
      <c r="R62" s="40">
        <v>1959533</v>
      </c>
      <c r="S62" s="40">
        <v>6495755</v>
      </c>
      <c r="T62" s="40">
        <v>1581157</v>
      </c>
      <c r="U62" s="35">
        <v>2973804</v>
      </c>
      <c r="V62" s="35">
        <v>2452890</v>
      </c>
      <c r="W62" s="35">
        <v>162303</v>
      </c>
      <c r="X62" s="35">
        <v>353885</v>
      </c>
      <c r="Y62" s="35">
        <v>4726</v>
      </c>
      <c r="Z62" s="43">
        <v>3005</v>
      </c>
    </row>
    <row r="63" spans="1:26">
      <c r="A63" s="34">
        <v>28</v>
      </c>
      <c r="B63" s="34">
        <v>-1.2</v>
      </c>
      <c r="C63" s="34">
        <v>2.8</v>
      </c>
      <c r="D63" s="34">
        <v>-4.9000000000000004</v>
      </c>
      <c r="E63" s="34">
        <f t="shared" si="0"/>
        <v>7.7</v>
      </c>
      <c r="F63" s="34">
        <v>74.099999999999994</v>
      </c>
      <c r="G63" s="34">
        <v>54</v>
      </c>
      <c r="H63" s="34">
        <v>15</v>
      </c>
      <c r="I63" s="34">
        <v>-10.3</v>
      </c>
      <c r="J63" s="34">
        <v>187.2</v>
      </c>
      <c r="K63" s="34">
        <v>2.9</v>
      </c>
      <c r="L63" s="34">
        <v>8.4</v>
      </c>
      <c r="M63" s="34">
        <v>8</v>
      </c>
      <c r="N63" s="34">
        <v>1</v>
      </c>
      <c r="O63" s="34">
        <v>10</v>
      </c>
      <c r="P63" s="34">
        <v>0</v>
      </c>
      <c r="Q63" s="34">
        <v>0</v>
      </c>
      <c r="R63" s="41">
        <v>1954180</v>
      </c>
      <c r="S63" s="41">
        <v>6497756</v>
      </c>
      <c r="T63" s="41">
        <v>1587434</v>
      </c>
      <c r="U63" s="34">
        <v>2973781</v>
      </c>
      <c r="V63" s="34">
        <v>2453500</v>
      </c>
      <c r="W63" s="34">
        <v>162023</v>
      </c>
      <c r="X63" s="34">
        <v>353487</v>
      </c>
      <c r="Y63" s="34">
        <v>4771</v>
      </c>
      <c r="Z63" s="44">
        <v>2562</v>
      </c>
    </row>
    <row r="64" spans="1:26">
      <c r="A64" s="34">
        <v>31</v>
      </c>
      <c r="B64" s="34">
        <v>5.0999999999999996</v>
      </c>
      <c r="C64" s="34">
        <v>10.8</v>
      </c>
      <c r="D64" s="34">
        <v>0.7</v>
      </c>
      <c r="E64" s="34">
        <f t="shared" si="0"/>
        <v>10.100000000000001</v>
      </c>
      <c r="F64" s="34">
        <v>27.3</v>
      </c>
      <c r="G64" s="34">
        <v>49</v>
      </c>
      <c r="H64" s="34">
        <v>8</v>
      </c>
      <c r="I64" s="34">
        <v>-5.7</v>
      </c>
      <c r="J64" s="34">
        <v>256.3</v>
      </c>
      <c r="K64" s="34">
        <v>3</v>
      </c>
      <c r="L64" s="34">
        <v>8.8000000000000007</v>
      </c>
      <c r="M64" s="34">
        <v>8</v>
      </c>
      <c r="N64" s="34">
        <v>0</v>
      </c>
      <c r="O64" s="34">
        <v>0</v>
      </c>
      <c r="P64" s="34">
        <v>3</v>
      </c>
      <c r="Q64" s="34">
        <v>0</v>
      </c>
      <c r="R64" s="41">
        <v>1946623</v>
      </c>
      <c r="S64" s="41">
        <v>6492112</v>
      </c>
      <c r="T64" s="41">
        <v>1594631</v>
      </c>
      <c r="U64" s="34">
        <v>2973218</v>
      </c>
      <c r="V64" s="34">
        <v>2454067</v>
      </c>
      <c r="W64" s="34">
        <v>161541</v>
      </c>
      <c r="X64" s="34">
        <v>352810</v>
      </c>
      <c r="Y64" s="34">
        <v>4800</v>
      </c>
      <c r="Z64" s="44">
        <v>3311</v>
      </c>
    </row>
    <row r="65" spans="1:26">
      <c r="A65" s="34">
        <v>30</v>
      </c>
      <c r="B65" s="34">
        <v>10</v>
      </c>
      <c r="C65" s="34">
        <v>15</v>
      </c>
      <c r="D65" s="34">
        <v>5.7</v>
      </c>
      <c r="E65" s="34">
        <f t="shared" si="0"/>
        <v>9.3000000000000007</v>
      </c>
      <c r="F65" s="34">
        <v>71.7</v>
      </c>
      <c r="G65" s="34">
        <v>54</v>
      </c>
      <c r="H65" s="34">
        <v>12</v>
      </c>
      <c r="I65" s="34">
        <v>-0.1</v>
      </c>
      <c r="J65" s="34">
        <v>213.2</v>
      </c>
      <c r="K65" s="34">
        <v>3.4</v>
      </c>
      <c r="L65" s="34">
        <v>9.9</v>
      </c>
      <c r="M65" s="34">
        <v>15</v>
      </c>
      <c r="N65" s="34">
        <v>0</v>
      </c>
      <c r="O65" s="34">
        <v>0</v>
      </c>
      <c r="P65" s="34">
        <v>0</v>
      </c>
      <c r="Q65" s="34">
        <v>1</v>
      </c>
      <c r="R65" s="41">
        <v>1940353</v>
      </c>
      <c r="S65" s="41">
        <v>6488381</v>
      </c>
      <c r="T65" s="41">
        <v>1598389</v>
      </c>
      <c r="U65" s="34">
        <v>2973735</v>
      </c>
      <c r="V65" s="34">
        <v>2455274</v>
      </c>
      <c r="W65" s="34">
        <v>161106</v>
      </c>
      <c r="X65" s="34">
        <v>352491</v>
      </c>
      <c r="Y65" s="34">
        <v>4864</v>
      </c>
      <c r="Z65" s="44">
        <v>3361</v>
      </c>
    </row>
    <row r="66" spans="1:26">
      <c r="A66" s="34">
        <v>31</v>
      </c>
      <c r="B66" s="34">
        <v>18.2</v>
      </c>
      <c r="C66" s="34">
        <v>23.6</v>
      </c>
      <c r="D66" s="34">
        <v>13.7</v>
      </c>
      <c r="E66" s="34">
        <f t="shared" ref="E66:E97" si="1">C66-D66</f>
        <v>9.9000000000000021</v>
      </c>
      <c r="F66" s="34">
        <v>132</v>
      </c>
      <c r="G66" s="34">
        <v>58</v>
      </c>
      <c r="H66" s="34">
        <v>11</v>
      </c>
      <c r="I66" s="34">
        <v>8.6</v>
      </c>
      <c r="J66" s="34">
        <v>238.1</v>
      </c>
      <c r="K66" s="34">
        <v>2.9</v>
      </c>
      <c r="L66" s="34">
        <v>8.5</v>
      </c>
      <c r="M66" s="34">
        <v>10</v>
      </c>
      <c r="N66" s="34">
        <v>0</v>
      </c>
      <c r="O66" s="34">
        <v>0</v>
      </c>
      <c r="P66" s="34">
        <v>0</v>
      </c>
      <c r="Q66" s="34">
        <v>2</v>
      </c>
      <c r="R66" s="41">
        <v>1935233</v>
      </c>
      <c r="S66" s="41">
        <v>6484816</v>
      </c>
      <c r="T66" s="41">
        <v>1604049</v>
      </c>
      <c r="U66" s="34">
        <v>2975744</v>
      </c>
      <c r="V66" s="34">
        <v>2458207</v>
      </c>
      <c r="W66" s="34">
        <v>160734</v>
      </c>
      <c r="X66" s="34">
        <v>351918</v>
      </c>
      <c r="Y66" s="34">
        <v>4885</v>
      </c>
      <c r="Z66" s="44">
        <v>3643</v>
      </c>
    </row>
    <row r="67" spans="1:26">
      <c r="A67" s="34">
        <v>30</v>
      </c>
      <c r="B67" s="34">
        <v>24.4</v>
      </c>
      <c r="C67" s="34">
        <v>29.2</v>
      </c>
      <c r="D67" s="34">
        <v>20.5</v>
      </c>
      <c r="E67" s="34">
        <f t="shared" si="1"/>
        <v>8.6999999999999993</v>
      </c>
      <c r="F67" s="34">
        <v>28.3</v>
      </c>
      <c r="G67" s="34">
        <v>60</v>
      </c>
      <c r="H67" s="34">
        <v>15</v>
      </c>
      <c r="I67" s="34">
        <v>15.4</v>
      </c>
      <c r="J67" s="34">
        <v>224</v>
      </c>
      <c r="K67" s="34">
        <v>2.2000000000000002</v>
      </c>
      <c r="L67" s="34">
        <v>6.2</v>
      </c>
      <c r="M67" s="34">
        <v>9</v>
      </c>
      <c r="N67" s="34">
        <v>0</v>
      </c>
      <c r="O67" s="34">
        <v>0</v>
      </c>
      <c r="P67" s="34">
        <v>0</v>
      </c>
      <c r="Q67" s="34">
        <v>0</v>
      </c>
      <c r="R67" s="41">
        <v>1929794</v>
      </c>
      <c r="S67" s="41">
        <v>6481816</v>
      </c>
      <c r="T67" s="41">
        <v>1608074</v>
      </c>
      <c r="U67" s="34">
        <v>2976043</v>
      </c>
      <c r="V67" s="34">
        <v>2459054</v>
      </c>
      <c r="W67" s="34">
        <v>160461</v>
      </c>
      <c r="X67" s="34">
        <v>351578</v>
      </c>
      <c r="Y67" s="34">
        <v>4950</v>
      </c>
      <c r="Z67" s="44">
        <v>3540</v>
      </c>
    </row>
    <row r="68" spans="1:26">
      <c r="A68" s="34">
        <v>31</v>
      </c>
      <c r="B68" s="34">
        <v>25.5</v>
      </c>
      <c r="C68" s="34">
        <v>28.3</v>
      </c>
      <c r="D68" s="34">
        <v>23.4</v>
      </c>
      <c r="E68" s="34">
        <f t="shared" si="1"/>
        <v>4.9000000000000021</v>
      </c>
      <c r="F68" s="34">
        <v>676.2</v>
      </c>
      <c r="G68" s="34">
        <v>79</v>
      </c>
      <c r="H68" s="34">
        <v>40</v>
      </c>
      <c r="I68" s="34">
        <v>21.4</v>
      </c>
      <c r="J68" s="34">
        <v>101</v>
      </c>
      <c r="K68" s="34">
        <v>3.4</v>
      </c>
      <c r="L68" s="34">
        <v>10.9</v>
      </c>
      <c r="M68" s="34">
        <v>25</v>
      </c>
      <c r="N68" s="34">
        <v>2</v>
      </c>
      <c r="O68" s="34">
        <v>0</v>
      </c>
      <c r="P68" s="34">
        <v>0</v>
      </c>
      <c r="Q68" s="34">
        <v>7</v>
      </c>
      <c r="R68" s="41">
        <v>1924955</v>
      </c>
      <c r="S68" s="41">
        <v>6478248</v>
      </c>
      <c r="T68" s="41">
        <v>1612267</v>
      </c>
      <c r="U68" s="34">
        <v>2979258</v>
      </c>
      <c r="V68" s="34">
        <v>2462772</v>
      </c>
      <c r="W68" s="34">
        <v>160392</v>
      </c>
      <c r="X68" s="34">
        <v>351090</v>
      </c>
      <c r="Y68" s="34">
        <v>5004</v>
      </c>
      <c r="Z68" s="44">
        <v>3304</v>
      </c>
    </row>
    <row r="69" spans="1:26">
      <c r="A69" s="34">
        <v>31</v>
      </c>
      <c r="B69" s="34">
        <v>27.7</v>
      </c>
      <c r="C69" s="34">
        <v>31.1</v>
      </c>
      <c r="D69" s="34">
        <v>24.8</v>
      </c>
      <c r="E69" s="34">
        <f t="shared" si="1"/>
        <v>6.3000000000000007</v>
      </c>
      <c r="F69" s="34">
        <v>148.6</v>
      </c>
      <c r="G69" s="34">
        <v>69</v>
      </c>
      <c r="H69" s="34">
        <v>28</v>
      </c>
      <c r="I69" s="34">
        <v>21.1</v>
      </c>
      <c r="J69" s="34">
        <v>217.9</v>
      </c>
      <c r="K69" s="34">
        <v>2.8</v>
      </c>
      <c r="L69" s="34">
        <v>9.9</v>
      </c>
      <c r="M69" s="34">
        <v>12</v>
      </c>
      <c r="N69" s="34">
        <v>0</v>
      </c>
      <c r="O69" s="34">
        <v>0</v>
      </c>
      <c r="P69" s="34">
        <v>0</v>
      </c>
      <c r="Q69" s="34">
        <v>5</v>
      </c>
      <c r="R69" s="41">
        <v>1916201</v>
      </c>
      <c r="S69" s="41">
        <v>6459995</v>
      </c>
      <c r="T69" s="41">
        <v>1612896</v>
      </c>
      <c r="U69" s="34">
        <v>2977324</v>
      </c>
      <c r="V69" s="34">
        <v>2461921</v>
      </c>
      <c r="W69" s="34">
        <v>159986</v>
      </c>
      <c r="X69" s="34">
        <v>350379</v>
      </c>
      <c r="Y69" s="34">
        <v>5038</v>
      </c>
      <c r="Z69" s="44">
        <v>3274</v>
      </c>
    </row>
    <row r="70" spans="1:26">
      <c r="A70" s="34">
        <v>30</v>
      </c>
      <c r="B70" s="34">
        <v>21.8</v>
      </c>
      <c r="C70" s="34">
        <v>25.9</v>
      </c>
      <c r="D70" s="34">
        <v>18</v>
      </c>
      <c r="E70" s="34">
        <f t="shared" si="1"/>
        <v>7.8999999999999986</v>
      </c>
      <c r="F70" s="34">
        <v>138.5</v>
      </c>
      <c r="G70" s="34">
        <v>63</v>
      </c>
      <c r="H70" s="34">
        <v>16</v>
      </c>
      <c r="I70" s="34">
        <v>13.6</v>
      </c>
      <c r="J70" s="34">
        <v>191</v>
      </c>
      <c r="K70" s="34">
        <v>2.2000000000000002</v>
      </c>
      <c r="L70" s="34">
        <v>6.2</v>
      </c>
      <c r="M70" s="34">
        <v>9</v>
      </c>
      <c r="N70" s="34">
        <v>0</v>
      </c>
      <c r="O70" s="34">
        <v>0</v>
      </c>
      <c r="P70" s="34">
        <v>0</v>
      </c>
      <c r="Q70" s="34">
        <v>3</v>
      </c>
      <c r="R70" s="41">
        <v>1915536</v>
      </c>
      <c r="S70" s="41">
        <v>6473614</v>
      </c>
      <c r="T70" s="41">
        <v>1622741</v>
      </c>
      <c r="U70" s="34">
        <v>2978495</v>
      </c>
      <c r="V70" s="34">
        <v>2464193</v>
      </c>
      <c r="W70" s="34">
        <v>159353</v>
      </c>
      <c r="X70" s="34">
        <v>349898</v>
      </c>
      <c r="Y70" s="34">
        <v>5051</v>
      </c>
      <c r="Z70" s="44">
        <v>3265</v>
      </c>
    </row>
    <row r="71" spans="1:26">
      <c r="A71" s="34">
        <v>31</v>
      </c>
      <c r="B71" s="34">
        <v>15.8</v>
      </c>
      <c r="C71" s="34">
        <v>21.2</v>
      </c>
      <c r="D71" s="34">
        <v>10.9</v>
      </c>
      <c r="E71" s="34">
        <f t="shared" si="1"/>
        <v>10.299999999999999</v>
      </c>
      <c r="F71" s="34">
        <v>13.5</v>
      </c>
      <c r="G71" s="34">
        <v>59</v>
      </c>
      <c r="H71" s="34">
        <v>19</v>
      </c>
      <c r="I71" s="34">
        <v>7</v>
      </c>
      <c r="J71" s="34">
        <v>249.9</v>
      </c>
      <c r="K71" s="34">
        <v>2.5</v>
      </c>
      <c r="L71" s="34">
        <v>8.5</v>
      </c>
      <c r="M71" s="34">
        <v>4</v>
      </c>
      <c r="N71" s="34">
        <v>0</v>
      </c>
      <c r="O71" s="34">
        <v>0</v>
      </c>
      <c r="P71" s="34">
        <v>0</v>
      </c>
      <c r="Q71" s="34">
        <v>1</v>
      </c>
      <c r="R71" s="41">
        <v>1910825</v>
      </c>
      <c r="S71" s="41">
        <v>6469716</v>
      </c>
      <c r="T71" s="41">
        <v>1627170</v>
      </c>
      <c r="U71" s="34">
        <v>2979834</v>
      </c>
      <c r="V71" s="34">
        <v>2465965</v>
      </c>
      <c r="W71" s="34">
        <v>158722</v>
      </c>
      <c r="X71" s="34">
        <v>350040</v>
      </c>
      <c r="Y71" s="34">
        <v>5107</v>
      </c>
      <c r="Z71" s="44">
        <v>3586</v>
      </c>
    </row>
    <row r="72" spans="1:26">
      <c r="A72" s="34">
        <v>30</v>
      </c>
      <c r="B72" s="34">
        <v>6.2</v>
      </c>
      <c r="C72" s="34">
        <v>10.7</v>
      </c>
      <c r="D72" s="34">
        <v>2.1</v>
      </c>
      <c r="E72" s="34">
        <f t="shared" si="1"/>
        <v>8.6</v>
      </c>
      <c r="F72" s="34">
        <v>46.8</v>
      </c>
      <c r="G72" s="34">
        <v>58</v>
      </c>
      <c r="H72" s="34">
        <v>18</v>
      </c>
      <c r="I72" s="34">
        <v>-2.1</v>
      </c>
      <c r="J72" s="34">
        <v>188</v>
      </c>
      <c r="K72" s="34">
        <v>2.7</v>
      </c>
      <c r="L72" s="34">
        <v>12.6</v>
      </c>
      <c r="M72" s="34">
        <v>12</v>
      </c>
      <c r="N72" s="34">
        <v>2</v>
      </c>
      <c r="O72" s="34">
        <v>4</v>
      </c>
      <c r="P72" s="34">
        <v>0</v>
      </c>
      <c r="Q72" s="34">
        <v>4</v>
      </c>
      <c r="R72" s="41">
        <v>1904790</v>
      </c>
      <c r="S72" s="41">
        <v>6464508</v>
      </c>
      <c r="T72" s="41">
        <v>1631307</v>
      </c>
      <c r="U72" s="34">
        <v>2978969</v>
      </c>
      <c r="V72" s="34">
        <v>2465885</v>
      </c>
      <c r="W72" s="34">
        <v>157976</v>
      </c>
      <c r="X72" s="34">
        <v>349949</v>
      </c>
      <c r="Y72" s="34">
        <v>5159</v>
      </c>
      <c r="Z72" s="44">
        <v>3472</v>
      </c>
    </row>
    <row r="73" spans="1:26" ht="18" thickBot="1">
      <c r="A73" s="36">
        <v>31</v>
      </c>
      <c r="B73" s="36">
        <v>-0.2</v>
      </c>
      <c r="C73" s="36">
        <v>3.5</v>
      </c>
      <c r="D73" s="36">
        <v>-3.5</v>
      </c>
      <c r="E73" s="36">
        <f t="shared" si="1"/>
        <v>7</v>
      </c>
      <c r="F73" s="36">
        <v>24.7</v>
      </c>
      <c r="G73" s="36">
        <v>60</v>
      </c>
      <c r="H73" s="36">
        <v>20</v>
      </c>
      <c r="I73" s="36">
        <v>-7.3</v>
      </c>
      <c r="J73" s="36">
        <v>184.4</v>
      </c>
      <c r="K73" s="36">
        <v>2.4</v>
      </c>
      <c r="L73" s="36">
        <v>8.3000000000000007</v>
      </c>
      <c r="M73" s="36">
        <v>9</v>
      </c>
      <c r="N73" s="36">
        <v>1</v>
      </c>
      <c r="O73" s="36">
        <v>8</v>
      </c>
      <c r="P73" s="36">
        <v>0</v>
      </c>
      <c r="Q73" s="36">
        <v>2</v>
      </c>
      <c r="R73" s="42">
        <v>1898962</v>
      </c>
      <c r="S73" s="42">
        <v>6454867</v>
      </c>
      <c r="T73" s="42">
        <v>1635843</v>
      </c>
      <c r="U73" s="36">
        <v>2973877</v>
      </c>
      <c r="V73" s="36">
        <v>2462515</v>
      </c>
      <c r="W73" s="36">
        <v>156871</v>
      </c>
      <c r="X73" s="36">
        <v>349285</v>
      </c>
      <c r="Y73" s="36">
        <v>5206</v>
      </c>
      <c r="Z73" s="45">
        <v>3116</v>
      </c>
    </row>
    <row r="74" spans="1:26">
      <c r="A74" s="35">
        <v>31</v>
      </c>
      <c r="B74" s="35">
        <v>-0.7</v>
      </c>
      <c r="C74" s="35">
        <v>3.5</v>
      </c>
      <c r="D74" s="35">
        <v>-4.9000000000000004</v>
      </c>
      <c r="E74" s="35">
        <f t="shared" si="1"/>
        <v>8.4</v>
      </c>
      <c r="F74" s="35">
        <v>13</v>
      </c>
      <c r="G74" s="35">
        <v>50</v>
      </c>
      <c r="H74" s="35">
        <v>13</v>
      </c>
      <c r="I74" s="35">
        <v>-10.7</v>
      </c>
      <c r="J74" s="35">
        <v>184.4</v>
      </c>
      <c r="K74" s="35">
        <v>2.4</v>
      </c>
      <c r="L74" s="35">
        <v>7.8</v>
      </c>
      <c r="M74" s="35">
        <v>5</v>
      </c>
      <c r="N74" s="35">
        <v>1</v>
      </c>
      <c r="O74" s="35">
        <v>6</v>
      </c>
      <c r="P74" s="35">
        <v>1</v>
      </c>
      <c r="Q74" s="35">
        <v>0</v>
      </c>
      <c r="R74" s="40">
        <v>1891672</v>
      </c>
      <c r="S74" s="40">
        <v>6455165</v>
      </c>
      <c r="T74" s="40">
        <v>1643170</v>
      </c>
      <c r="U74" s="35">
        <v>2981263</v>
      </c>
      <c r="V74" s="35">
        <v>2469869</v>
      </c>
      <c r="W74" s="35">
        <v>156486</v>
      </c>
      <c r="X74" s="35">
        <v>349640</v>
      </c>
      <c r="Y74" s="35">
        <v>5268</v>
      </c>
      <c r="Z74" s="43">
        <v>2687</v>
      </c>
    </row>
    <row r="75" spans="1:26">
      <c r="A75" s="34">
        <v>28</v>
      </c>
      <c r="B75" s="34">
        <v>1.9</v>
      </c>
      <c r="C75" s="34">
        <v>6.6</v>
      </c>
      <c r="D75" s="34">
        <v>-1.8</v>
      </c>
      <c r="E75" s="34">
        <f t="shared" si="1"/>
        <v>8.4</v>
      </c>
      <c r="F75" s="34">
        <v>16.2</v>
      </c>
      <c r="G75" s="34">
        <v>52</v>
      </c>
      <c r="H75" s="34">
        <v>16</v>
      </c>
      <c r="I75" s="34">
        <v>-7.7</v>
      </c>
      <c r="J75" s="34">
        <v>163.9</v>
      </c>
      <c r="K75" s="34">
        <v>2.7</v>
      </c>
      <c r="L75" s="34">
        <v>7.4</v>
      </c>
      <c r="M75" s="34">
        <v>5</v>
      </c>
      <c r="N75" s="34">
        <v>1</v>
      </c>
      <c r="O75" s="34">
        <v>5</v>
      </c>
      <c r="P75" s="34">
        <v>1</v>
      </c>
      <c r="Q75" s="34">
        <v>0</v>
      </c>
      <c r="R75" s="41">
        <v>1886300</v>
      </c>
      <c r="S75" s="41">
        <v>6456819</v>
      </c>
      <c r="T75" s="41">
        <v>1648693</v>
      </c>
      <c r="U75" s="34">
        <v>2982658</v>
      </c>
      <c r="V75" s="34">
        <v>2472071</v>
      </c>
      <c r="W75" s="34">
        <v>155900</v>
      </c>
      <c r="X75" s="34">
        <v>349384</v>
      </c>
      <c r="Y75" s="34">
        <v>5303</v>
      </c>
      <c r="Z75" s="44">
        <v>2566</v>
      </c>
    </row>
    <row r="76" spans="1:26">
      <c r="A76" s="34">
        <v>31</v>
      </c>
      <c r="B76" s="34">
        <v>7.9</v>
      </c>
      <c r="C76" s="34">
        <v>13.1</v>
      </c>
      <c r="D76" s="34">
        <v>3.5</v>
      </c>
      <c r="E76" s="34">
        <f t="shared" si="1"/>
        <v>9.6</v>
      </c>
      <c r="F76" s="34">
        <v>7.2</v>
      </c>
      <c r="G76" s="34">
        <v>60</v>
      </c>
      <c r="H76" s="34">
        <v>16</v>
      </c>
      <c r="I76" s="34">
        <v>-0.2</v>
      </c>
      <c r="J76" s="34">
        <v>214.7</v>
      </c>
      <c r="K76" s="34">
        <v>3</v>
      </c>
      <c r="L76" s="34">
        <v>9.1</v>
      </c>
      <c r="M76" s="34">
        <v>6</v>
      </c>
      <c r="N76" s="34">
        <v>0</v>
      </c>
      <c r="O76" s="34">
        <v>2</v>
      </c>
      <c r="P76" s="34">
        <v>2</v>
      </c>
      <c r="Q76" s="34">
        <v>0</v>
      </c>
      <c r="R76" s="41">
        <v>1879987</v>
      </c>
      <c r="S76" s="41">
        <v>6454720</v>
      </c>
      <c r="T76" s="41">
        <v>1655726</v>
      </c>
      <c r="U76" s="34">
        <v>2983448</v>
      </c>
      <c r="V76" s="34">
        <v>2473467</v>
      </c>
      <c r="W76" s="34">
        <v>155355</v>
      </c>
      <c r="X76" s="34">
        <v>349267</v>
      </c>
      <c r="Y76" s="34">
        <v>5359</v>
      </c>
      <c r="Z76" s="44">
        <v>3335</v>
      </c>
    </row>
    <row r="77" spans="1:26">
      <c r="A77" s="34">
        <v>30</v>
      </c>
      <c r="B77" s="34">
        <v>14</v>
      </c>
      <c r="C77" s="34">
        <v>19.600000000000001</v>
      </c>
      <c r="D77" s="34">
        <v>9.4</v>
      </c>
      <c r="E77" s="34">
        <f t="shared" si="1"/>
        <v>10.200000000000001</v>
      </c>
      <c r="F77" s="34">
        <v>31</v>
      </c>
      <c r="G77" s="34">
        <v>60</v>
      </c>
      <c r="H77" s="34">
        <v>15</v>
      </c>
      <c r="I77" s="34">
        <v>5.0999999999999996</v>
      </c>
      <c r="J77" s="34">
        <v>213.2</v>
      </c>
      <c r="K77" s="34">
        <v>2.8</v>
      </c>
      <c r="L77" s="34">
        <v>9.3000000000000007</v>
      </c>
      <c r="M77" s="34">
        <v>5</v>
      </c>
      <c r="N77" s="34">
        <v>1</v>
      </c>
      <c r="O77" s="34">
        <v>0</v>
      </c>
      <c r="P77" s="34">
        <v>0</v>
      </c>
      <c r="Q77" s="34">
        <v>0</v>
      </c>
      <c r="R77" s="41">
        <v>1874029</v>
      </c>
      <c r="S77" s="41">
        <v>6447348</v>
      </c>
      <c r="T77" s="41">
        <v>1659757</v>
      </c>
      <c r="U77" s="34">
        <v>2987197</v>
      </c>
      <c r="V77" s="34">
        <v>2477715</v>
      </c>
      <c r="W77" s="34">
        <v>155006</v>
      </c>
      <c r="X77" s="34">
        <v>349080</v>
      </c>
      <c r="Y77" s="34">
        <v>5396</v>
      </c>
      <c r="Z77" s="44">
        <v>3316</v>
      </c>
    </row>
    <row r="78" spans="1:26">
      <c r="A78" s="34">
        <v>31</v>
      </c>
      <c r="B78" s="34">
        <v>18.899999999999999</v>
      </c>
      <c r="C78" s="34">
        <v>25.3</v>
      </c>
      <c r="D78" s="34">
        <v>13.8</v>
      </c>
      <c r="E78" s="34">
        <f t="shared" si="1"/>
        <v>11.5</v>
      </c>
      <c r="F78" s="34">
        <v>63</v>
      </c>
      <c r="G78" s="34">
        <v>59</v>
      </c>
      <c r="H78" s="34">
        <v>18</v>
      </c>
      <c r="I78" s="34">
        <v>9.8000000000000007</v>
      </c>
      <c r="J78" s="34">
        <v>304</v>
      </c>
      <c r="K78" s="34">
        <v>3.2</v>
      </c>
      <c r="L78" s="34">
        <v>11.1</v>
      </c>
      <c r="M78" s="34">
        <v>9</v>
      </c>
      <c r="N78" s="34">
        <v>0</v>
      </c>
      <c r="O78" s="34">
        <v>0</v>
      </c>
      <c r="P78" s="34">
        <v>4</v>
      </c>
      <c r="Q78" s="34">
        <v>1</v>
      </c>
      <c r="R78" s="41">
        <v>1868485</v>
      </c>
      <c r="S78" s="41">
        <v>6443977</v>
      </c>
      <c r="T78" s="41">
        <v>1665733</v>
      </c>
      <c r="U78" s="34">
        <v>2990011</v>
      </c>
      <c r="V78" s="34">
        <v>2481282</v>
      </c>
      <c r="W78" s="34">
        <v>154285</v>
      </c>
      <c r="X78" s="34">
        <v>348975</v>
      </c>
      <c r="Y78" s="34">
        <v>5469</v>
      </c>
      <c r="Z78" s="44">
        <v>3628</v>
      </c>
    </row>
    <row r="79" spans="1:26">
      <c r="A79" s="34">
        <v>30</v>
      </c>
      <c r="B79" s="34">
        <v>23.1</v>
      </c>
      <c r="C79" s="34">
        <v>27.8</v>
      </c>
      <c r="D79" s="34">
        <v>19.7</v>
      </c>
      <c r="E79" s="34">
        <f t="shared" si="1"/>
        <v>8.1000000000000014</v>
      </c>
      <c r="F79" s="34">
        <v>98.1</v>
      </c>
      <c r="G79" s="34">
        <v>73</v>
      </c>
      <c r="H79" s="34">
        <v>32</v>
      </c>
      <c r="I79" s="34">
        <v>17.5</v>
      </c>
      <c r="J79" s="34">
        <v>184.9</v>
      </c>
      <c r="K79" s="34">
        <v>2.6</v>
      </c>
      <c r="L79" s="34">
        <v>8.3000000000000007</v>
      </c>
      <c r="M79" s="34">
        <v>11</v>
      </c>
      <c r="N79" s="34">
        <v>0</v>
      </c>
      <c r="O79" s="34">
        <v>0</v>
      </c>
      <c r="P79" s="34">
        <v>0</v>
      </c>
      <c r="Q79" s="34">
        <v>7</v>
      </c>
      <c r="R79" s="41">
        <v>1863077</v>
      </c>
      <c r="S79" s="41">
        <v>6440173</v>
      </c>
      <c r="T79" s="41">
        <v>1671563</v>
      </c>
      <c r="U79" s="34">
        <v>2994260</v>
      </c>
      <c r="V79" s="34">
        <v>2485793</v>
      </c>
      <c r="W79" s="34">
        <v>154162</v>
      </c>
      <c r="X79" s="34">
        <v>348815</v>
      </c>
      <c r="Y79" s="34">
        <v>5490</v>
      </c>
      <c r="Z79" s="44">
        <v>3576</v>
      </c>
    </row>
    <row r="80" spans="1:26">
      <c r="A80" s="34">
        <v>31</v>
      </c>
      <c r="B80" s="34">
        <v>26.1</v>
      </c>
      <c r="C80" s="34">
        <v>30.6</v>
      </c>
      <c r="D80" s="34">
        <v>22.9</v>
      </c>
      <c r="E80" s="34">
        <f t="shared" si="1"/>
        <v>7.7000000000000028</v>
      </c>
      <c r="F80" s="34">
        <v>207.9</v>
      </c>
      <c r="G80" s="34">
        <v>74</v>
      </c>
      <c r="H80" s="34">
        <v>27</v>
      </c>
      <c r="I80" s="34">
        <v>20.7</v>
      </c>
      <c r="J80" s="34">
        <v>172.7</v>
      </c>
      <c r="K80" s="34">
        <v>2.8</v>
      </c>
      <c r="L80" s="34">
        <v>10.8</v>
      </c>
      <c r="M80" s="34">
        <v>12</v>
      </c>
      <c r="N80" s="34">
        <v>0</v>
      </c>
      <c r="O80" s="34">
        <v>0</v>
      </c>
      <c r="P80" s="34">
        <v>0</v>
      </c>
      <c r="Q80" s="34">
        <v>6</v>
      </c>
      <c r="R80" s="41">
        <v>1858513</v>
      </c>
      <c r="S80" s="41">
        <v>6436160</v>
      </c>
      <c r="T80" s="41">
        <v>1677778</v>
      </c>
      <c r="U80" s="34">
        <v>2999673</v>
      </c>
      <c r="V80" s="34">
        <v>2491874</v>
      </c>
      <c r="W80" s="34">
        <v>153817</v>
      </c>
      <c r="X80" s="34">
        <v>348485</v>
      </c>
      <c r="Y80" s="34">
        <v>5497</v>
      </c>
      <c r="Z80" s="44">
        <v>3752</v>
      </c>
    </row>
    <row r="81" spans="1:26">
      <c r="A81" s="34">
        <v>31</v>
      </c>
      <c r="B81" s="34">
        <v>25.2</v>
      </c>
      <c r="C81" s="34">
        <v>29</v>
      </c>
      <c r="D81" s="34">
        <v>22.1</v>
      </c>
      <c r="E81" s="34">
        <f t="shared" si="1"/>
        <v>6.8999999999999986</v>
      </c>
      <c r="F81" s="34">
        <v>172.8</v>
      </c>
      <c r="G81" s="34">
        <v>77</v>
      </c>
      <c r="H81" s="34">
        <v>32</v>
      </c>
      <c r="I81" s="34">
        <v>20.399999999999999</v>
      </c>
      <c r="J81" s="34">
        <v>150.69999999999999</v>
      </c>
      <c r="K81" s="34">
        <v>2.4</v>
      </c>
      <c r="L81" s="34">
        <v>9.3000000000000007</v>
      </c>
      <c r="M81" s="34">
        <v>16</v>
      </c>
      <c r="N81" s="34">
        <v>0</v>
      </c>
      <c r="O81" s="34">
        <v>0</v>
      </c>
      <c r="P81" s="34">
        <v>0</v>
      </c>
      <c r="Q81" s="34">
        <v>5</v>
      </c>
      <c r="R81" s="41">
        <v>1853917</v>
      </c>
      <c r="S81" s="41">
        <v>6432936</v>
      </c>
      <c r="T81" s="41">
        <v>1684919</v>
      </c>
      <c r="U81" s="34">
        <v>3003300</v>
      </c>
      <c r="V81" s="34">
        <v>2496651</v>
      </c>
      <c r="W81" s="34">
        <v>153106</v>
      </c>
      <c r="X81" s="34">
        <v>347996</v>
      </c>
      <c r="Y81" s="34">
        <v>5547</v>
      </c>
      <c r="Z81" s="44">
        <v>3544</v>
      </c>
    </row>
    <row r="82" spans="1:26">
      <c r="A82" s="34">
        <v>30</v>
      </c>
      <c r="B82" s="34">
        <v>22.1</v>
      </c>
      <c r="C82" s="34">
        <v>27</v>
      </c>
      <c r="D82" s="34">
        <v>18</v>
      </c>
      <c r="E82" s="34">
        <f t="shared" si="1"/>
        <v>9</v>
      </c>
      <c r="F82" s="34">
        <v>88.1</v>
      </c>
      <c r="G82" s="34">
        <v>69</v>
      </c>
      <c r="H82" s="34">
        <v>22</v>
      </c>
      <c r="I82" s="34">
        <v>15.3</v>
      </c>
      <c r="J82" s="34">
        <v>214.3</v>
      </c>
      <c r="K82" s="34">
        <v>2.1</v>
      </c>
      <c r="L82" s="34">
        <v>7.1</v>
      </c>
      <c r="M82" s="34">
        <v>7</v>
      </c>
      <c r="N82" s="34">
        <v>0</v>
      </c>
      <c r="O82" s="34">
        <v>0</v>
      </c>
      <c r="P82" s="34">
        <v>0</v>
      </c>
      <c r="Q82" s="34">
        <v>1</v>
      </c>
      <c r="R82" s="41">
        <v>1849817</v>
      </c>
      <c r="S82" s="41">
        <v>6428582</v>
      </c>
      <c r="T82" s="41">
        <v>1691743</v>
      </c>
      <c r="U82" s="34">
        <v>3006781</v>
      </c>
      <c r="V82" s="34">
        <v>2501071</v>
      </c>
      <c r="W82" s="34">
        <v>152463</v>
      </c>
      <c r="X82" s="34">
        <v>347646</v>
      </c>
      <c r="Y82" s="34">
        <v>5601</v>
      </c>
      <c r="Z82" s="44">
        <v>3482</v>
      </c>
    </row>
    <row r="83" spans="1:26">
      <c r="A83" s="34">
        <v>31</v>
      </c>
      <c r="B83" s="34">
        <v>15.6</v>
      </c>
      <c r="C83" s="34">
        <v>21.4</v>
      </c>
      <c r="D83" s="34">
        <v>10.7</v>
      </c>
      <c r="E83" s="34">
        <f t="shared" si="1"/>
        <v>10.7</v>
      </c>
      <c r="F83" s="34">
        <v>52.2</v>
      </c>
      <c r="G83" s="34">
        <v>63</v>
      </c>
      <c r="H83" s="34">
        <v>15</v>
      </c>
      <c r="I83" s="34">
        <v>7.8</v>
      </c>
      <c r="J83" s="34">
        <v>239.8</v>
      </c>
      <c r="K83" s="34">
        <v>2.4</v>
      </c>
      <c r="L83" s="34">
        <v>9</v>
      </c>
      <c r="M83" s="34">
        <v>6</v>
      </c>
      <c r="N83" s="34">
        <v>0</v>
      </c>
      <c r="O83" s="34">
        <v>0</v>
      </c>
      <c r="P83" s="34">
        <v>0</v>
      </c>
      <c r="Q83" s="34">
        <v>1</v>
      </c>
      <c r="R83" s="41">
        <v>1844960</v>
      </c>
      <c r="S83" s="41">
        <v>6422898</v>
      </c>
      <c r="T83" s="41">
        <v>1698086</v>
      </c>
      <c r="U83" s="34">
        <v>3008363</v>
      </c>
      <c r="V83" s="34">
        <v>2504057</v>
      </c>
      <c r="W83" s="34">
        <v>151627</v>
      </c>
      <c r="X83" s="34">
        <v>347031</v>
      </c>
      <c r="Y83" s="34">
        <v>5648</v>
      </c>
      <c r="Z83" s="44">
        <v>3698</v>
      </c>
    </row>
    <row r="84" spans="1:26">
      <c r="A84" s="34">
        <v>30</v>
      </c>
      <c r="B84" s="34">
        <v>9</v>
      </c>
      <c r="C84" s="34">
        <v>13.8</v>
      </c>
      <c r="D84" s="34">
        <v>4.9000000000000004</v>
      </c>
      <c r="E84" s="34">
        <f t="shared" si="1"/>
        <v>8.9</v>
      </c>
      <c r="F84" s="34">
        <v>41.5</v>
      </c>
      <c r="G84" s="34">
        <v>61</v>
      </c>
      <c r="H84" s="34">
        <v>18</v>
      </c>
      <c r="I84" s="34">
        <v>1.1000000000000001</v>
      </c>
      <c r="J84" s="34">
        <v>194.1</v>
      </c>
      <c r="K84" s="34">
        <v>2.5</v>
      </c>
      <c r="L84" s="34">
        <v>8.6999999999999993</v>
      </c>
      <c r="M84" s="34">
        <v>9</v>
      </c>
      <c r="N84" s="34">
        <v>1</v>
      </c>
      <c r="O84" s="34">
        <v>1</v>
      </c>
      <c r="P84" s="34">
        <v>1</v>
      </c>
      <c r="Q84" s="34">
        <v>0</v>
      </c>
      <c r="R84" s="41">
        <v>1839017</v>
      </c>
      <c r="S84" s="41">
        <v>6417448</v>
      </c>
      <c r="T84" s="41">
        <v>1704309</v>
      </c>
      <c r="U84" s="34">
        <v>3012795</v>
      </c>
      <c r="V84" s="34">
        <v>2508847</v>
      </c>
      <c r="W84" s="34">
        <v>150964</v>
      </c>
      <c r="X84" s="34">
        <v>347293</v>
      </c>
      <c r="Y84" s="34">
        <v>5691</v>
      </c>
      <c r="Z84" s="44">
        <v>3656</v>
      </c>
    </row>
    <row r="85" spans="1:26" ht="18" thickBot="1">
      <c r="A85" s="36">
        <v>31</v>
      </c>
      <c r="B85" s="36">
        <v>-2.9</v>
      </c>
      <c r="C85" s="36">
        <v>1.5</v>
      </c>
      <c r="D85" s="36">
        <v>-6.7</v>
      </c>
      <c r="E85" s="36">
        <f t="shared" si="1"/>
        <v>8.1999999999999993</v>
      </c>
      <c r="F85" s="36">
        <v>17.899999999999999</v>
      </c>
      <c r="G85" s="36">
        <v>56</v>
      </c>
      <c r="H85" s="36">
        <v>21</v>
      </c>
      <c r="I85" s="36">
        <v>-10.9</v>
      </c>
      <c r="J85" s="36">
        <v>195.6</v>
      </c>
      <c r="K85" s="36">
        <v>2.8</v>
      </c>
      <c r="L85" s="36">
        <v>11.1</v>
      </c>
      <c r="M85" s="36">
        <v>10</v>
      </c>
      <c r="N85" s="36">
        <v>1</v>
      </c>
      <c r="O85" s="36">
        <v>12</v>
      </c>
      <c r="P85" s="36">
        <v>1</v>
      </c>
      <c r="Q85" s="36">
        <v>0</v>
      </c>
      <c r="R85" s="42">
        <v>1833464</v>
      </c>
      <c r="S85" s="42">
        <v>6408751</v>
      </c>
      <c r="T85" s="42">
        <v>1710098</v>
      </c>
      <c r="U85" s="36">
        <v>3013541</v>
      </c>
      <c r="V85" s="36">
        <v>2510742</v>
      </c>
      <c r="W85" s="36">
        <v>149991</v>
      </c>
      <c r="X85" s="36">
        <v>346980</v>
      </c>
      <c r="Y85" s="36">
        <v>5828</v>
      </c>
      <c r="Z85" s="45">
        <v>3552</v>
      </c>
    </row>
    <row r="86" spans="1:26">
      <c r="A86" s="35">
        <v>31</v>
      </c>
      <c r="B86" s="35">
        <v>-0.9</v>
      </c>
      <c r="C86" s="35">
        <v>3.6</v>
      </c>
      <c r="D86" s="35">
        <v>-4.8</v>
      </c>
      <c r="E86" s="35">
        <f t="shared" si="1"/>
        <v>8.4</v>
      </c>
      <c r="F86" s="35">
        <v>11.3</v>
      </c>
      <c r="G86" s="35">
        <v>56</v>
      </c>
      <c r="H86" s="35">
        <v>22</v>
      </c>
      <c r="I86" s="35">
        <v>-9</v>
      </c>
      <c r="J86" s="35">
        <v>193.3</v>
      </c>
      <c r="K86" s="35">
        <v>2.6</v>
      </c>
      <c r="L86" s="35">
        <v>7.7</v>
      </c>
      <c r="M86" s="35">
        <v>7</v>
      </c>
      <c r="N86" s="35">
        <v>1</v>
      </c>
      <c r="O86" s="35">
        <v>2</v>
      </c>
      <c r="P86" s="35">
        <v>1</v>
      </c>
      <c r="Q86" s="35">
        <v>0</v>
      </c>
      <c r="R86" s="40">
        <v>1826695</v>
      </c>
      <c r="S86" s="40">
        <v>6404476</v>
      </c>
      <c r="T86" s="40">
        <v>1721013</v>
      </c>
      <c r="U86" s="35">
        <v>3021688</v>
      </c>
      <c r="V86" s="35">
        <v>2518714</v>
      </c>
      <c r="W86" s="35">
        <v>149504</v>
      </c>
      <c r="X86" s="35">
        <v>347568</v>
      </c>
      <c r="Y86" s="35">
        <v>5902</v>
      </c>
      <c r="Z86" s="43">
        <v>2967</v>
      </c>
    </row>
    <row r="87" spans="1:26">
      <c r="A87" s="34">
        <v>28</v>
      </c>
      <c r="B87" s="34">
        <v>1</v>
      </c>
      <c r="C87" s="34">
        <v>6</v>
      </c>
      <c r="D87" s="34">
        <v>-2.9</v>
      </c>
      <c r="E87" s="34">
        <f t="shared" si="1"/>
        <v>8.9</v>
      </c>
      <c r="F87" s="34">
        <v>22.7</v>
      </c>
      <c r="G87" s="34">
        <v>59</v>
      </c>
      <c r="H87" s="34">
        <v>17</v>
      </c>
      <c r="I87" s="34">
        <v>-6.8</v>
      </c>
      <c r="J87" s="34">
        <v>180</v>
      </c>
      <c r="K87" s="34">
        <v>2.9</v>
      </c>
      <c r="L87" s="34">
        <v>8.5</v>
      </c>
      <c r="M87" s="34">
        <v>7</v>
      </c>
      <c r="N87" s="34">
        <v>1</v>
      </c>
      <c r="O87" s="34">
        <v>2</v>
      </c>
      <c r="P87" s="34">
        <v>4</v>
      </c>
      <c r="Q87" s="34">
        <v>0</v>
      </c>
      <c r="R87" s="41">
        <v>1820627</v>
      </c>
      <c r="S87" s="41">
        <v>6400929</v>
      </c>
      <c r="T87" s="41">
        <v>1730926</v>
      </c>
      <c r="U87" s="34">
        <v>3023786</v>
      </c>
      <c r="V87" s="34">
        <v>2521198</v>
      </c>
      <c r="W87" s="34">
        <v>149089</v>
      </c>
      <c r="X87" s="34">
        <v>347514</v>
      </c>
      <c r="Y87" s="34">
        <v>5985</v>
      </c>
      <c r="Z87" s="44">
        <v>2682</v>
      </c>
    </row>
    <row r="88" spans="1:26">
      <c r="A88" s="34">
        <v>31</v>
      </c>
      <c r="B88" s="34">
        <v>6.3</v>
      </c>
      <c r="C88" s="34">
        <v>12.4</v>
      </c>
      <c r="D88" s="34">
        <v>1</v>
      </c>
      <c r="E88" s="34">
        <f t="shared" si="1"/>
        <v>11.4</v>
      </c>
      <c r="F88" s="34">
        <v>9.6</v>
      </c>
      <c r="G88" s="34">
        <v>45</v>
      </c>
      <c r="H88" s="34">
        <v>9</v>
      </c>
      <c r="I88" s="34">
        <v>-6</v>
      </c>
      <c r="J88" s="34">
        <v>270.8</v>
      </c>
      <c r="K88" s="34">
        <v>3.1</v>
      </c>
      <c r="L88" s="34">
        <v>9.1</v>
      </c>
      <c r="M88" s="34">
        <v>4</v>
      </c>
      <c r="N88" s="34">
        <v>0</v>
      </c>
      <c r="O88" s="34">
        <v>2</v>
      </c>
      <c r="P88" s="34">
        <v>8</v>
      </c>
      <c r="Q88" s="34">
        <v>0</v>
      </c>
      <c r="R88" s="41">
        <v>1814646</v>
      </c>
      <c r="S88" s="41">
        <v>6389433</v>
      </c>
      <c r="T88" s="41">
        <v>1744288</v>
      </c>
      <c r="U88" s="34">
        <v>3024391</v>
      </c>
      <c r="V88" s="34">
        <v>2522972</v>
      </c>
      <c r="W88" s="34">
        <v>148291</v>
      </c>
      <c r="X88" s="34">
        <v>347068</v>
      </c>
      <c r="Y88" s="34">
        <v>6060</v>
      </c>
      <c r="Z88" s="44">
        <v>3384</v>
      </c>
    </row>
    <row r="89" spans="1:26">
      <c r="A89" s="34">
        <v>30</v>
      </c>
      <c r="B89" s="34">
        <v>13.3</v>
      </c>
      <c r="C89" s="34">
        <v>18.8</v>
      </c>
      <c r="D89" s="34">
        <v>8.4</v>
      </c>
      <c r="E89" s="34">
        <f t="shared" si="1"/>
        <v>10.4</v>
      </c>
      <c r="F89" s="34">
        <v>80.5</v>
      </c>
      <c r="G89" s="34">
        <v>55</v>
      </c>
      <c r="H89" s="34">
        <v>11</v>
      </c>
      <c r="I89" s="34">
        <v>2.9</v>
      </c>
      <c r="J89" s="34">
        <v>216</v>
      </c>
      <c r="K89" s="34">
        <v>3.1</v>
      </c>
      <c r="L89" s="34">
        <v>10.4</v>
      </c>
      <c r="M89" s="34">
        <v>11</v>
      </c>
      <c r="N89" s="34">
        <v>0</v>
      </c>
      <c r="O89" s="34">
        <v>0</v>
      </c>
      <c r="P89" s="34">
        <v>2</v>
      </c>
      <c r="Q89" s="34">
        <v>2</v>
      </c>
      <c r="R89" s="41">
        <v>1809520</v>
      </c>
      <c r="S89" s="41">
        <v>6379315</v>
      </c>
      <c r="T89" s="41">
        <v>1749781</v>
      </c>
      <c r="U89" s="34">
        <v>3026957</v>
      </c>
      <c r="V89" s="34">
        <v>2526122</v>
      </c>
      <c r="W89" s="34">
        <v>147588</v>
      </c>
      <c r="X89" s="34">
        <v>347044</v>
      </c>
      <c r="Y89" s="34">
        <v>6203</v>
      </c>
      <c r="Z89" s="44">
        <v>3506</v>
      </c>
    </row>
    <row r="90" spans="1:26">
      <c r="A90" s="34">
        <v>31</v>
      </c>
      <c r="B90" s="34">
        <v>18.899999999999999</v>
      </c>
      <c r="C90" s="34">
        <v>24.9</v>
      </c>
      <c r="D90" s="34">
        <v>13.6</v>
      </c>
      <c r="E90" s="34">
        <f t="shared" si="1"/>
        <v>11.299999999999999</v>
      </c>
      <c r="F90" s="34">
        <v>28.9</v>
      </c>
      <c r="G90" s="34">
        <v>53</v>
      </c>
      <c r="H90" s="34">
        <v>12</v>
      </c>
      <c r="I90" s="34">
        <v>7.5</v>
      </c>
      <c r="J90" s="34">
        <v>290.39999999999998</v>
      </c>
      <c r="K90" s="34">
        <v>3</v>
      </c>
      <c r="L90" s="34">
        <v>11.1</v>
      </c>
      <c r="M90" s="34">
        <v>6</v>
      </c>
      <c r="N90" s="34">
        <v>0</v>
      </c>
      <c r="O90" s="34">
        <v>0</v>
      </c>
      <c r="P90" s="34">
        <v>0</v>
      </c>
      <c r="Q90" s="34">
        <v>1</v>
      </c>
      <c r="R90" s="41">
        <v>1804482</v>
      </c>
      <c r="S90" s="41">
        <v>6370814</v>
      </c>
      <c r="T90" s="41">
        <v>1755878</v>
      </c>
      <c r="U90" s="34">
        <v>3030052</v>
      </c>
      <c r="V90" s="34">
        <v>2529673</v>
      </c>
      <c r="W90" s="34">
        <v>146961</v>
      </c>
      <c r="X90" s="34">
        <v>347177</v>
      </c>
      <c r="Y90" s="34">
        <v>6241</v>
      </c>
      <c r="Z90" s="44">
        <v>3669</v>
      </c>
    </row>
    <row r="91" spans="1:26">
      <c r="A91" s="34">
        <v>30</v>
      </c>
      <c r="B91" s="34">
        <v>23.6</v>
      </c>
      <c r="C91" s="34">
        <v>29.5</v>
      </c>
      <c r="D91" s="34">
        <v>18.899999999999999</v>
      </c>
      <c r="E91" s="34">
        <f t="shared" si="1"/>
        <v>10.600000000000001</v>
      </c>
      <c r="F91" s="34">
        <v>99</v>
      </c>
      <c r="G91" s="34">
        <v>60</v>
      </c>
      <c r="H91" s="34">
        <v>13</v>
      </c>
      <c r="I91" s="34">
        <v>14.4</v>
      </c>
      <c r="J91" s="34">
        <v>258.10000000000002</v>
      </c>
      <c r="K91" s="34">
        <v>2.5</v>
      </c>
      <c r="L91" s="34">
        <v>7.8</v>
      </c>
      <c r="M91" s="34">
        <v>11</v>
      </c>
      <c r="N91" s="34">
        <v>0</v>
      </c>
      <c r="O91" s="34">
        <v>0</v>
      </c>
      <c r="P91" s="34">
        <v>0</v>
      </c>
      <c r="Q91" s="34">
        <v>4</v>
      </c>
      <c r="R91" s="41">
        <v>1799651</v>
      </c>
      <c r="S91" s="41">
        <v>6362353</v>
      </c>
      <c r="T91" s="41">
        <v>1759561</v>
      </c>
      <c r="U91" s="34">
        <v>3031607</v>
      </c>
      <c r="V91" s="34">
        <v>2532002</v>
      </c>
      <c r="W91" s="34">
        <v>146319</v>
      </c>
      <c r="X91" s="34">
        <v>346993</v>
      </c>
      <c r="Y91" s="34">
        <v>6293</v>
      </c>
      <c r="Z91" s="44">
        <v>3390</v>
      </c>
    </row>
    <row r="92" spans="1:26">
      <c r="A92" s="34">
        <v>31</v>
      </c>
      <c r="B92" s="34">
        <v>25.8</v>
      </c>
      <c r="C92" s="34">
        <v>30</v>
      </c>
      <c r="D92" s="34">
        <v>22.6</v>
      </c>
      <c r="E92" s="34">
        <f t="shared" si="1"/>
        <v>7.3999999999999986</v>
      </c>
      <c r="F92" s="34">
        <v>226</v>
      </c>
      <c r="G92" s="34">
        <v>71</v>
      </c>
      <c r="H92" s="34">
        <v>28</v>
      </c>
      <c r="I92" s="34">
        <v>19.600000000000001</v>
      </c>
      <c r="J92" s="34">
        <v>176.1</v>
      </c>
      <c r="K92" s="34">
        <v>2.8</v>
      </c>
      <c r="L92" s="34">
        <v>8</v>
      </c>
      <c r="M92" s="34">
        <v>14</v>
      </c>
      <c r="N92" s="34">
        <v>0</v>
      </c>
      <c r="O92" s="34">
        <v>0</v>
      </c>
      <c r="P92" s="34">
        <v>0</v>
      </c>
      <c r="Q92" s="34">
        <v>2</v>
      </c>
      <c r="R92" s="41">
        <v>1794904</v>
      </c>
      <c r="S92" s="41">
        <v>6355003</v>
      </c>
      <c r="T92" s="41">
        <v>1764357</v>
      </c>
      <c r="U92" s="34">
        <v>3035979</v>
      </c>
      <c r="V92" s="34">
        <v>2536693</v>
      </c>
      <c r="W92" s="34">
        <v>145674</v>
      </c>
      <c r="X92" s="34">
        <v>347299</v>
      </c>
      <c r="Y92" s="34">
        <v>6313</v>
      </c>
      <c r="Z92" s="44">
        <v>3647</v>
      </c>
    </row>
    <row r="93" spans="1:26">
      <c r="A93" s="34">
        <v>31</v>
      </c>
      <c r="B93" s="34">
        <v>26.3</v>
      </c>
      <c r="C93" s="34">
        <v>30.8</v>
      </c>
      <c r="D93" s="34">
        <v>22.8</v>
      </c>
      <c r="E93" s="34">
        <f t="shared" si="1"/>
        <v>8</v>
      </c>
      <c r="F93" s="34">
        <v>72.900000000000006</v>
      </c>
      <c r="G93" s="34">
        <v>70</v>
      </c>
      <c r="H93" s="34">
        <v>29</v>
      </c>
      <c r="I93" s="34">
        <v>19.899999999999999</v>
      </c>
      <c r="J93" s="34">
        <v>207</v>
      </c>
      <c r="K93" s="34">
        <v>2.4</v>
      </c>
      <c r="L93" s="34">
        <v>8.1</v>
      </c>
      <c r="M93" s="34">
        <v>10</v>
      </c>
      <c r="N93" s="34">
        <v>0</v>
      </c>
      <c r="O93" s="34">
        <v>0</v>
      </c>
      <c r="P93" s="34">
        <v>0</v>
      </c>
      <c r="Q93" s="34">
        <v>6</v>
      </c>
      <c r="R93" s="41">
        <v>1789206</v>
      </c>
      <c r="S93" s="41">
        <v>6346329</v>
      </c>
      <c r="T93" s="41">
        <v>1770463</v>
      </c>
      <c r="U93" s="34">
        <v>3037031</v>
      </c>
      <c r="V93" s="34">
        <v>2538475</v>
      </c>
      <c r="W93" s="34">
        <v>144918</v>
      </c>
      <c r="X93" s="34">
        <v>347273</v>
      </c>
      <c r="Y93" s="34">
        <v>6365</v>
      </c>
      <c r="Z93" s="44">
        <v>3567</v>
      </c>
    </row>
    <row r="94" spans="1:26">
      <c r="A94" s="34">
        <v>30</v>
      </c>
      <c r="B94" s="34">
        <v>22.4</v>
      </c>
      <c r="C94" s="34">
        <v>28.1</v>
      </c>
      <c r="D94" s="34">
        <v>17.5</v>
      </c>
      <c r="E94" s="34">
        <f t="shared" si="1"/>
        <v>10.600000000000001</v>
      </c>
      <c r="F94" s="34">
        <v>26</v>
      </c>
      <c r="G94" s="34">
        <v>56</v>
      </c>
      <c r="H94" s="34">
        <v>15</v>
      </c>
      <c r="I94" s="34">
        <v>12.4</v>
      </c>
      <c r="J94" s="34">
        <v>262.10000000000002</v>
      </c>
      <c r="K94" s="34">
        <v>2.2999999999999998</v>
      </c>
      <c r="L94" s="34">
        <v>6.7</v>
      </c>
      <c r="M94" s="34">
        <v>4</v>
      </c>
      <c r="N94" s="34">
        <v>0</v>
      </c>
      <c r="O94" s="34">
        <v>0</v>
      </c>
      <c r="P94" s="34">
        <v>0</v>
      </c>
      <c r="Q94" s="34">
        <v>2</v>
      </c>
      <c r="R94" s="41">
        <v>1783000</v>
      </c>
      <c r="S94" s="41">
        <v>6336857</v>
      </c>
      <c r="T94" s="41">
        <v>1776734</v>
      </c>
      <c r="U94" s="34">
        <v>3043191</v>
      </c>
      <c r="V94" s="34">
        <v>2544198</v>
      </c>
      <c r="W94" s="34">
        <v>144271</v>
      </c>
      <c r="X94" s="34">
        <v>348202</v>
      </c>
      <c r="Y94" s="34">
        <v>6520</v>
      </c>
      <c r="Z94" s="44">
        <v>3711</v>
      </c>
    </row>
    <row r="95" spans="1:26">
      <c r="A95" s="34">
        <v>31</v>
      </c>
      <c r="B95" s="34">
        <v>15.5</v>
      </c>
      <c r="C95" s="34">
        <v>21.2</v>
      </c>
      <c r="D95" s="34">
        <v>10.8</v>
      </c>
      <c r="E95" s="34">
        <f t="shared" si="1"/>
        <v>10.399999999999999</v>
      </c>
      <c r="F95" s="34">
        <v>81.5</v>
      </c>
      <c r="G95" s="34">
        <v>61</v>
      </c>
      <c r="H95" s="34">
        <v>17</v>
      </c>
      <c r="I95" s="34">
        <v>7.1</v>
      </c>
      <c r="J95" s="34">
        <v>239.7</v>
      </c>
      <c r="K95" s="34">
        <v>2.2999999999999998</v>
      </c>
      <c r="L95" s="34">
        <v>8.6</v>
      </c>
      <c r="M95" s="34">
        <v>7</v>
      </c>
      <c r="N95" s="34">
        <v>0</v>
      </c>
      <c r="O95" s="34">
        <v>0</v>
      </c>
      <c r="P95" s="34">
        <v>0</v>
      </c>
      <c r="Q95" s="34">
        <v>1</v>
      </c>
      <c r="R95" s="41">
        <v>1776783</v>
      </c>
      <c r="S95" s="41">
        <v>6327048</v>
      </c>
      <c r="T95" s="41">
        <v>1782321</v>
      </c>
      <c r="U95" s="34">
        <v>3046176</v>
      </c>
      <c r="V95" s="34">
        <v>2547751</v>
      </c>
      <c r="W95" s="34">
        <v>143470</v>
      </c>
      <c r="X95" s="34">
        <v>348347</v>
      </c>
      <c r="Y95" s="34">
        <v>6608</v>
      </c>
      <c r="Z95" s="44">
        <v>3820</v>
      </c>
    </row>
    <row r="96" spans="1:26">
      <c r="A96" s="34">
        <v>30</v>
      </c>
      <c r="B96" s="34">
        <v>8.9</v>
      </c>
      <c r="C96" s="34">
        <v>12.7</v>
      </c>
      <c r="D96" s="34">
        <v>5.9</v>
      </c>
      <c r="E96" s="34">
        <f t="shared" si="1"/>
        <v>6.7999999999999989</v>
      </c>
      <c r="F96" s="34">
        <v>104.6</v>
      </c>
      <c r="G96" s="34">
        <v>74</v>
      </c>
      <c r="H96" s="34">
        <v>23</v>
      </c>
      <c r="I96" s="34">
        <v>4</v>
      </c>
      <c r="J96" s="34">
        <v>109</v>
      </c>
      <c r="K96" s="34">
        <v>2.7</v>
      </c>
      <c r="L96" s="34">
        <v>7.7</v>
      </c>
      <c r="M96" s="34">
        <v>14</v>
      </c>
      <c r="N96" s="34">
        <v>0</v>
      </c>
      <c r="O96" s="34">
        <v>2</v>
      </c>
      <c r="P96" s="34">
        <v>0</v>
      </c>
      <c r="Q96" s="34">
        <v>0</v>
      </c>
      <c r="R96" s="41">
        <v>1770637</v>
      </c>
      <c r="S96" s="41">
        <v>6318753</v>
      </c>
      <c r="T96" s="41">
        <v>1787198</v>
      </c>
      <c r="U96" s="34">
        <v>3052968</v>
      </c>
      <c r="V96" s="34">
        <v>2554995</v>
      </c>
      <c r="W96" s="34">
        <v>142822</v>
      </c>
      <c r="X96" s="34">
        <v>348469</v>
      </c>
      <c r="Y96" s="34">
        <v>6682</v>
      </c>
      <c r="Z96" s="44">
        <v>3794</v>
      </c>
    </row>
    <row r="97" spans="1:26" ht="18" thickBot="1">
      <c r="A97" s="36">
        <v>31</v>
      </c>
      <c r="B97" s="36">
        <v>1.6</v>
      </c>
      <c r="C97" s="36">
        <v>6</v>
      </c>
      <c r="D97" s="36">
        <v>-2.1</v>
      </c>
      <c r="E97" s="36">
        <f t="shared" si="1"/>
        <v>8.1</v>
      </c>
      <c r="F97" s="36">
        <v>29.1</v>
      </c>
      <c r="G97" s="36">
        <v>60</v>
      </c>
      <c r="H97" s="36">
        <v>19</v>
      </c>
      <c r="I97" s="36">
        <v>-5.9</v>
      </c>
      <c r="J97" s="36">
        <v>177.8</v>
      </c>
      <c r="K97" s="36">
        <v>2.2999999999999998</v>
      </c>
      <c r="L97" s="36">
        <v>8</v>
      </c>
      <c r="M97" s="36">
        <v>9</v>
      </c>
      <c r="N97" s="36">
        <v>0</v>
      </c>
      <c r="O97" s="36">
        <v>5</v>
      </c>
      <c r="P97" s="36">
        <v>0</v>
      </c>
      <c r="Q97" s="36">
        <v>1</v>
      </c>
      <c r="R97" s="42">
        <v>1763921</v>
      </c>
      <c r="S97" s="42">
        <v>6305596</v>
      </c>
      <c r="T97" s="42">
        <v>1792480</v>
      </c>
      <c r="U97" s="36">
        <v>3056588</v>
      </c>
      <c r="V97" s="36">
        <v>2560154</v>
      </c>
      <c r="W97" s="36">
        <v>141927</v>
      </c>
      <c r="X97" s="36">
        <v>347765</v>
      </c>
      <c r="Y97" s="36">
        <v>6742</v>
      </c>
      <c r="Z97" s="45">
        <v>3528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AG1032"/>
  <sheetViews>
    <sheetView topLeftCell="V1" zoomScaleNormal="125" zoomScalePageLayoutView="125" workbookViewId="0">
      <selection activeCell="X1" sqref="X1:X1048576"/>
    </sheetView>
  </sheetViews>
  <sheetFormatPr defaultColWidth="13.44140625" defaultRowHeight="15" customHeight="1"/>
  <cols>
    <col min="1" max="1" width="10.6640625" bestFit="1" customWidth="1"/>
    <col min="2" max="2" width="9.6640625" bestFit="1" customWidth="1"/>
    <col min="3" max="3" width="8.109375" bestFit="1" customWidth="1"/>
    <col min="4" max="4" width="5.33203125" bestFit="1" customWidth="1"/>
    <col min="5" max="5" width="10.33203125" bestFit="1" customWidth="1"/>
    <col min="6" max="6" width="8" customWidth="1"/>
    <col min="7" max="7" width="9.33203125" customWidth="1"/>
    <col min="8" max="8" width="13.33203125" customWidth="1"/>
    <col min="9" max="9" width="11.33203125" customWidth="1"/>
    <col min="10" max="10" width="16.33203125" bestFit="1" customWidth="1"/>
    <col min="11" max="11" width="8.88671875" bestFit="1" customWidth="1"/>
    <col min="12" max="13" width="7.44140625" bestFit="1" customWidth="1"/>
    <col min="14" max="14" width="10.33203125" customWidth="1"/>
    <col min="15" max="15" width="6.6640625" customWidth="1"/>
    <col min="16" max="16384" width="13.44140625" style="27"/>
  </cols>
  <sheetData>
    <row r="1" spans="1:33" ht="18" customHeight="1" thickBot="1">
      <c r="A1" s="28" t="s">
        <v>11</v>
      </c>
      <c r="B1" s="28" t="s">
        <v>10</v>
      </c>
      <c r="C1" s="29" t="s">
        <v>95</v>
      </c>
      <c r="D1" s="30" t="s">
        <v>8</v>
      </c>
      <c r="E1" s="30" t="s">
        <v>14</v>
      </c>
      <c r="F1" s="30" t="s">
        <v>78</v>
      </c>
      <c r="G1" s="30" t="s">
        <v>80</v>
      </c>
      <c r="H1" s="31" t="s">
        <v>84</v>
      </c>
      <c r="I1" s="30" t="s">
        <v>82</v>
      </c>
      <c r="J1" s="30" t="s">
        <v>77</v>
      </c>
      <c r="K1" s="30" t="s">
        <v>74</v>
      </c>
      <c r="L1" s="30" t="s">
        <v>76</v>
      </c>
      <c r="M1" s="30" t="s">
        <v>97</v>
      </c>
      <c r="N1" s="30" t="s">
        <v>68</v>
      </c>
      <c r="O1" s="30" t="s">
        <v>70</v>
      </c>
      <c r="P1" s="30" t="s">
        <v>71</v>
      </c>
      <c r="Q1" s="30" t="s">
        <v>16</v>
      </c>
      <c r="R1" s="30" t="s">
        <v>98</v>
      </c>
      <c r="S1" s="30" t="s">
        <v>12</v>
      </c>
      <c r="T1" s="30" t="s">
        <v>83</v>
      </c>
      <c r="U1" s="30" t="s">
        <v>72</v>
      </c>
      <c r="V1" s="30" t="s">
        <v>7</v>
      </c>
      <c r="W1" s="30" t="s">
        <v>94</v>
      </c>
      <c r="X1" s="26" t="s">
        <v>99</v>
      </c>
      <c r="Y1" s="26" t="s">
        <v>100</v>
      </c>
      <c r="Z1" s="26" t="s">
        <v>101</v>
      </c>
      <c r="AA1" s="32" t="s">
        <v>73</v>
      </c>
      <c r="AB1" s="32" t="s">
        <v>15</v>
      </c>
      <c r="AC1" s="32" t="s">
        <v>96</v>
      </c>
      <c r="AD1" s="32" t="s">
        <v>13</v>
      </c>
      <c r="AE1" s="32" t="s">
        <v>81</v>
      </c>
      <c r="AF1" s="32" t="s">
        <v>9</v>
      </c>
      <c r="AG1" s="33" t="s">
        <v>79</v>
      </c>
    </row>
    <row r="2" spans="1:33" s="25" customFormat="1" ht="18" customHeight="1">
      <c r="A2" s="35">
        <v>841</v>
      </c>
      <c r="B2" s="35">
        <v>955</v>
      </c>
      <c r="C2" s="35">
        <v>1273</v>
      </c>
      <c r="D2" s="35">
        <v>31</v>
      </c>
      <c r="E2" s="35">
        <v>-1.7</v>
      </c>
      <c r="F2" s="35">
        <v>1.9</v>
      </c>
      <c r="G2" s="35">
        <v>-5</v>
      </c>
      <c r="H2" s="35">
        <f t="shared" ref="H2:H65" si="0">F2-G2</f>
        <v>6.9</v>
      </c>
      <c r="I2" s="35">
        <v>17.7</v>
      </c>
      <c r="J2" s="35">
        <v>50</v>
      </c>
      <c r="K2" s="35">
        <v>13</v>
      </c>
      <c r="L2" s="35">
        <v>-11.9</v>
      </c>
      <c r="M2" s="35">
        <v>166.5</v>
      </c>
      <c r="N2" s="35">
        <v>2.2999999999999998</v>
      </c>
      <c r="O2" s="35">
        <v>6.9</v>
      </c>
      <c r="P2" s="35">
        <v>3</v>
      </c>
      <c r="Q2" s="35">
        <v>9</v>
      </c>
      <c r="R2" s="35">
        <v>2</v>
      </c>
      <c r="S2" s="35">
        <v>4</v>
      </c>
      <c r="T2" s="35">
        <v>0</v>
      </c>
      <c r="U2" s="35">
        <v>0</v>
      </c>
      <c r="V2" s="35">
        <f t="shared" ref="V2:V37" si="1">P2+Q2+R2+S2+T2+U2</f>
        <v>18</v>
      </c>
      <c r="W2" s="35">
        <f t="shared" ref="W2:W65" si="2">V2/D2</f>
        <v>0.58064516129032262</v>
      </c>
      <c r="X2" s="40">
        <v>2243722</v>
      </c>
      <c r="Y2" s="40">
        <v>6670721</v>
      </c>
      <c r="Z2" s="40">
        <v>1287213</v>
      </c>
      <c r="AA2" s="35">
        <v>2946607</v>
      </c>
      <c r="AB2" s="35">
        <v>2361364</v>
      </c>
      <c r="AC2" s="35">
        <v>195238</v>
      </c>
      <c r="AD2" s="35">
        <v>386614</v>
      </c>
      <c r="AE2" s="35">
        <v>3391</v>
      </c>
      <c r="AF2" s="35">
        <v>401635</v>
      </c>
      <c r="AG2" s="43">
        <v>2604</v>
      </c>
    </row>
    <row r="3" spans="1:33" s="25" customFormat="1" ht="18" customHeight="1">
      <c r="A3" s="34">
        <v>803</v>
      </c>
      <c r="B3" s="34">
        <v>843</v>
      </c>
      <c r="C3" s="34">
        <v>1211</v>
      </c>
      <c r="D3" s="34">
        <v>28</v>
      </c>
      <c r="E3" s="34">
        <v>-1.2</v>
      </c>
      <c r="F3" s="34">
        <v>3.2</v>
      </c>
      <c r="G3" s="34">
        <v>-4.9000000000000004</v>
      </c>
      <c r="H3" s="34">
        <f t="shared" si="0"/>
        <v>8.1000000000000014</v>
      </c>
      <c r="I3" s="34">
        <v>15</v>
      </c>
      <c r="J3" s="34">
        <v>46</v>
      </c>
      <c r="K3" s="34">
        <v>12</v>
      </c>
      <c r="L3" s="34">
        <v>-12.6</v>
      </c>
      <c r="M3" s="34">
        <v>224.2</v>
      </c>
      <c r="N3" s="34">
        <v>2.7</v>
      </c>
      <c r="O3" s="34">
        <v>8.4</v>
      </c>
      <c r="P3" s="34">
        <v>3</v>
      </c>
      <c r="Q3" s="34">
        <v>11</v>
      </c>
      <c r="R3" s="34">
        <v>0</v>
      </c>
      <c r="S3" s="34">
        <v>4</v>
      </c>
      <c r="T3" s="34">
        <v>1</v>
      </c>
      <c r="U3" s="34">
        <v>0</v>
      </c>
      <c r="V3" s="34">
        <f t="shared" si="1"/>
        <v>19</v>
      </c>
      <c r="W3" s="34">
        <f t="shared" si="2"/>
        <v>0.6785714285714286</v>
      </c>
      <c r="X3" s="41">
        <v>2238722</v>
      </c>
      <c r="Y3" s="41">
        <v>6678901</v>
      </c>
      <c r="Z3" s="41">
        <v>1294433</v>
      </c>
      <c r="AA3" s="34">
        <v>2952550</v>
      </c>
      <c r="AB3" s="34">
        <v>2367737</v>
      </c>
      <c r="AC3" s="34">
        <v>195068</v>
      </c>
      <c r="AD3" s="34">
        <v>386352</v>
      </c>
      <c r="AE3" s="34">
        <v>3393</v>
      </c>
      <c r="AF3" s="34">
        <v>401437</v>
      </c>
      <c r="AG3" s="44">
        <v>2559</v>
      </c>
    </row>
    <row r="4" spans="1:33" s="25" customFormat="1" ht="18" customHeight="1">
      <c r="A4" s="34">
        <v>862</v>
      </c>
      <c r="B4" s="34">
        <v>979</v>
      </c>
      <c r="C4" s="34">
        <v>1329</v>
      </c>
      <c r="D4" s="34">
        <v>31</v>
      </c>
      <c r="E4" s="34">
        <v>7.3</v>
      </c>
      <c r="F4" s="34">
        <v>11.9</v>
      </c>
      <c r="G4" s="34">
        <v>3.7</v>
      </c>
      <c r="H4" s="34">
        <f t="shared" si="0"/>
        <v>8.1999999999999993</v>
      </c>
      <c r="I4" s="34">
        <v>53.9</v>
      </c>
      <c r="J4" s="34">
        <v>56</v>
      </c>
      <c r="K4" s="34">
        <v>10</v>
      </c>
      <c r="L4" s="34">
        <v>-1.8</v>
      </c>
      <c r="M4" s="34">
        <v>187.3</v>
      </c>
      <c r="N4" s="34">
        <v>2.6</v>
      </c>
      <c r="O4" s="34">
        <v>8.3000000000000007</v>
      </c>
      <c r="P4" s="34">
        <v>10</v>
      </c>
      <c r="Q4" s="34">
        <v>4</v>
      </c>
      <c r="R4" s="34">
        <v>0</v>
      </c>
      <c r="S4" s="34">
        <v>3</v>
      </c>
      <c r="T4" s="34">
        <v>3</v>
      </c>
      <c r="U4" s="34">
        <v>0</v>
      </c>
      <c r="V4" s="34">
        <f t="shared" si="1"/>
        <v>20</v>
      </c>
      <c r="W4" s="34">
        <f t="shared" si="2"/>
        <v>0.64516129032258063</v>
      </c>
      <c r="X4" s="41">
        <v>2235891</v>
      </c>
      <c r="Y4" s="41">
        <v>6670019</v>
      </c>
      <c r="Z4" s="41">
        <v>1300226</v>
      </c>
      <c r="AA4" s="34">
        <v>2956370</v>
      </c>
      <c r="AB4" s="34">
        <v>2372517</v>
      </c>
      <c r="AC4" s="34">
        <v>194753</v>
      </c>
      <c r="AD4" s="34">
        <v>385691</v>
      </c>
      <c r="AE4" s="34">
        <v>3409</v>
      </c>
      <c r="AF4" s="34">
        <v>402009</v>
      </c>
      <c r="AG4" s="44">
        <v>3184</v>
      </c>
    </row>
    <row r="5" spans="1:33" s="25" customFormat="1" ht="18" customHeight="1">
      <c r="A5" s="34">
        <v>884</v>
      </c>
      <c r="B5" s="34">
        <v>969</v>
      </c>
      <c r="C5" s="34">
        <v>1197</v>
      </c>
      <c r="D5" s="34">
        <v>30</v>
      </c>
      <c r="E5" s="34">
        <v>14.1</v>
      </c>
      <c r="F5" s="34">
        <v>19.5</v>
      </c>
      <c r="G5" s="34">
        <v>9.3000000000000007</v>
      </c>
      <c r="H5" s="34">
        <f t="shared" si="0"/>
        <v>10.199999999999999</v>
      </c>
      <c r="I5" s="34">
        <v>38.5</v>
      </c>
      <c r="J5" s="34">
        <v>50</v>
      </c>
      <c r="K5" s="34">
        <v>11</v>
      </c>
      <c r="L5" s="34">
        <v>2.8</v>
      </c>
      <c r="M5" s="34">
        <v>208.1</v>
      </c>
      <c r="N5" s="34">
        <v>2.7</v>
      </c>
      <c r="O5" s="34">
        <v>10.9</v>
      </c>
      <c r="P5" s="34">
        <v>12</v>
      </c>
      <c r="Q5" s="34">
        <v>0</v>
      </c>
      <c r="R5" s="34">
        <v>0</v>
      </c>
      <c r="S5" s="34">
        <v>0</v>
      </c>
      <c r="T5" s="34">
        <v>2</v>
      </c>
      <c r="U5" s="34">
        <v>2</v>
      </c>
      <c r="V5" s="34">
        <f t="shared" si="1"/>
        <v>16</v>
      </c>
      <c r="W5" s="34">
        <f t="shared" si="2"/>
        <v>0.53333333333333333</v>
      </c>
      <c r="X5" s="41">
        <v>2233005</v>
      </c>
      <c r="Y5" s="41">
        <v>6669295</v>
      </c>
      <c r="Z5" s="41">
        <v>1304562</v>
      </c>
      <c r="AA5" s="34">
        <v>2960773</v>
      </c>
      <c r="AB5" s="34">
        <v>2377827</v>
      </c>
      <c r="AC5" s="34">
        <v>194381</v>
      </c>
      <c r="AD5" s="34">
        <v>385167</v>
      </c>
      <c r="AE5" s="34">
        <v>3398</v>
      </c>
      <c r="AF5" s="34">
        <v>402728</v>
      </c>
      <c r="AG5" s="44">
        <v>3391</v>
      </c>
    </row>
    <row r="6" spans="1:33" s="25" customFormat="1" ht="18" customHeight="1">
      <c r="A6" s="34">
        <v>895</v>
      </c>
      <c r="B6" s="34">
        <v>953</v>
      </c>
      <c r="C6" s="34">
        <v>1309</v>
      </c>
      <c r="D6" s="34">
        <v>31</v>
      </c>
      <c r="E6" s="34">
        <v>17.7</v>
      </c>
      <c r="F6" s="34">
        <v>22.7</v>
      </c>
      <c r="G6" s="34">
        <v>13.1</v>
      </c>
      <c r="H6" s="34">
        <f t="shared" si="0"/>
        <v>9.6</v>
      </c>
      <c r="I6" s="34">
        <v>97.7</v>
      </c>
      <c r="J6" s="34">
        <v>58</v>
      </c>
      <c r="K6" s="34">
        <v>10</v>
      </c>
      <c r="L6" s="34">
        <v>8.1999999999999993</v>
      </c>
      <c r="M6" s="34">
        <v>213.8</v>
      </c>
      <c r="N6" s="34">
        <v>2.7</v>
      </c>
      <c r="O6" s="34">
        <v>8.6999999999999993</v>
      </c>
      <c r="P6" s="34">
        <v>8</v>
      </c>
      <c r="Q6" s="34">
        <v>0</v>
      </c>
      <c r="R6" s="34">
        <v>3</v>
      </c>
      <c r="S6" s="34">
        <v>0</v>
      </c>
      <c r="T6" s="34">
        <v>2</v>
      </c>
      <c r="U6" s="34">
        <v>4</v>
      </c>
      <c r="V6" s="34">
        <f t="shared" si="1"/>
        <v>17</v>
      </c>
      <c r="W6" s="34">
        <f t="shared" si="2"/>
        <v>0.54838709677419351</v>
      </c>
      <c r="X6" s="41">
        <v>2229644</v>
      </c>
      <c r="Y6" s="41">
        <v>6666261</v>
      </c>
      <c r="Z6" s="41">
        <v>1308962</v>
      </c>
      <c r="AA6" s="34">
        <v>2965628</v>
      </c>
      <c r="AB6" s="34">
        <v>2383108</v>
      </c>
      <c r="AC6" s="34">
        <v>194203</v>
      </c>
      <c r="AD6" s="34">
        <v>384894</v>
      </c>
      <c r="AE6" s="34">
        <v>3423</v>
      </c>
      <c r="AF6" s="34">
        <v>403492</v>
      </c>
      <c r="AG6" s="44">
        <v>3836</v>
      </c>
    </row>
    <row r="7" spans="1:33" s="25" customFormat="1" ht="18" customHeight="1">
      <c r="A7" s="34">
        <v>788</v>
      </c>
      <c r="B7" s="34">
        <v>780</v>
      </c>
      <c r="C7" s="34">
        <v>1221</v>
      </c>
      <c r="D7" s="34">
        <v>30</v>
      </c>
      <c r="E7" s="34">
        <v>21.5</v>
      </c>
      <c r="F7" s="34">
        <v>26.1</v>
      </c>
      <c r="G7" s="34">
        <v>17.600000000000001</v>
      </c>
      <c r="H7" s="34">
        <f t="shared" si="0"/>
        <v>8.5</v>
      </c>
      <c r="I7" s="34">
        <v>165</v>
      </c>
      <c r="J7" s="34">
        <v>65</v>
      </c>
      <c r="K7" s="34">
        <v>23</v>
      </c>
      <c r="L7" s="34">
        <v>14</v>
      </c>
      <c r="M7" s="34">
        <v>173.8</v>
      </c>
      <c r="N7" s="34">
        <v>2.7</v>
      </c>
      <c r="O7" s="34">
        <v>7.5</v>
      </c>
      <c r="P7" s="34">
        <v>11</v>
      </c>
      <c r="Q7" s="34">
        <v>0</v>
      </c>
      <c r="R7" s="34">
        <v>4</v>
      </c>
      <c r="S7" s="34">
        <v>0</v>
      </c>
      <c r="T7" s="34">
        <v>0</v>
      </c>
      <c r="U7" s="34">
        <v>7</v>
      </c>
      <c r="V7" s="34">
        <f t="shared" si="1"/>
        <v>22</v>
      </c>
      <c r="W7" s="34">
        <f t="shared" si="2"/>
        <v>0.73333333333333328</v>
      </c>
      <c r="X7" s="41">
        <v>2225521</v>
      </c>
      <c r="Y7" s="41">
        <v>6659392</v>
      </c>
      <c r="Z7" s="41">
        <v>1311950</v>
      </c>
      <c r="AA7" s="34">
        <v>2972054</v>
      </c>
      <c r="AB7" s="34">
        <v>2389990</v>
      </c>
      <c r="AC7" s="34">
        <v>194013</v>
      </c>
      <c r="AD7" s="34">
        <v>384630</v>
      </c>
      <c r="AE7" s="34">
        <v>3421</v>
      </c>
      <c r="AF7" s="34">
        <v>404494</v>
      </c>
      <c r="AG7" s="44">
        <v>3903</v>
      </c>
    </row>
    <row r="8" spans="1:33" s="25" customFormat="1" ht="18" customHeight="1">
      <c r="A8" s="34">
        <v>825</v>
      </c>
      <c r="B8" s="34">
        <v>851</v>
      </c>
      <c r="C8" s="34">
        <v>1201</v>
      </c>
      <c r="D8" s="34">
        <v>31</v>
      </c>
      <c r="E8" s="34">
        <v>25.1</v>
      </c>
      <c r="F8" s="34">
        <v>28.4</v>
      </c>
      <c r="G8" s="34">
        <v>22.6</v>
      </c>
      <c r="H8" s="34">
        <f t="shared" si="0"/>
        <v>5.7999999999999972</v>
      </c>
      <c r="I8" s="34">
        <v>530.79999999999995</v>
      </c>
      <c r="J8" s="34">
        <v>78</v>
      </c>
      <c r="K8" s="34">
        <v>45</v>
      </c>
      <c r="L8" s="34">
        <v>20.8</v>
      </c>
      <c r="M8" s="34">
        <v>78.7</v>
      </c>
      <c r="N8" s="34">
        <v>2.4</v>
      </c>
      <c r="O8" s="34">
        <v>7.9</v>
      </c>
      <c r="P8" s="34">
        <v>19</v>
      </c>
      <c r="Q8" s="34">
        <v>0</v>
      </c>
      <c r="R8" s="34">
        <v>6</v>
      </c>
      <c r="S8" s="34">
        <v>0</v>
      </c>
      <c r="T8" s="34">
        <v>0</v>
      </c>
      <c r="U8" s="34">
        <v>4</v>
      </c>
      <c r="V8" s="34">
        <f t="shared" si="1"/>
        <v>29</v>
      </c>
      <c r="W8" s="34">
        <f t="shared" si="2"/>
        <v>0.93548387096774188</v>
      </c>
      <c r="X8" s="41">
        <v>2222772</v>
      </c>
      <c r="Y8" s="41">
        <v>6657658</v>
      </c>
      <c r="Z8" s="41">
        <v>1316214</v>
      </c>
      <c r="AA8" s="34">
        <v>2973599</v>
      </c>
      <c r="AB8" s="34">
        <v>2391897</v>
      </c>
      <c r="AC8" s="34">
        <v>193756</v>
      </c>
      <c r="AD8" s="34">
        <v>384509</v>
      </c>
      <c r="AE8" s="34">
        <v>3437</v>
      </c>
      <c r="AF8" s="34">
        <v>405471</v>
      </c>
      <c r="AG8" s="44">
        <v>3952</v>
      </c>
    </row>
    <row r="9" spans="1:33" s="25" customFormat="1" ht="18" customHeight="1">
      <c r="A9" s="34">
        <v>912</v>
      </c>
      <c r="B9" s="34">
        <v>889</v>
      </c>
      <c r="C9" s="34">
        <v>1318</v>
      </c>
      <c r="D9" s="34">
        <v>31</v>
      </c>
      <c r="E9" s="34">
        <v>25.3</v>
      </c>
      <c r="F9" s="34">
        <v>29.5</v>
      </c>
      <c r="G9" s="34">
        <v>21.8</v>
      </c>
      <c r="H9" s="34">
        <f t="shared" si="0"/>
        <v>7.6999999999999993</v>
      </c>
      <c r="I9" s="34">
        <v>251.2</v>
      </c>
      <c r="J9" s="34">
        <v>69</v>
      </c>
      <c r="K9" s="34">
        <v>29</v>
      </c>
      <c r="L9" s="34">
        <v>18.8</v>
      </c>
      <c r="M9" s="34">
        <v>196.6</v>
      </c>
      <c r="N9" s="34">
        <v>2.5</v>
      </c>
      <c r="O9" s="34">
        <v>8.6</v>
      </c>
      <c r="P9" s="34">
        <v>13</v>
      </c>
      <c r="Q9" s="34">
        <v>0</v>
      </c>
      <c r="R9" s="34">
        <v>1</v>
      </c>
      <c r="S9" s="34">
        <v>0</v>
      </c>
      <c r="T9" s="34">
        <v>0</v>
      </c>
      <c r="U9" s="34">
        <v>4</v>
      </c>
      <c r="V9" s="34">
        <f t="shared" si="1"/>
        <v>18</v>
      </c>
      <c r="W9" s="34">
        <f t="shared" si="2"/>
        <v>0.58064516129032262</v>
      </c>
      <c r="X9" s="41">
        <v>2219100</v>
      </c>
      <c r="Y9" s="41">
        <v>6656664</v>
      </c>
      <c r="Z9" s="41">
        <v>1321556</v>
      </c>
      <c r="AA9" s="34">
        <v>2973203</v>
      </c>
      <c r="AB9" s="34">
        <v>2393041</v>
      </c>
      <c r="AC9" s="34">
        <v>193236</v>
      </c>
      <c r="AD9" s="34">
        <v>383472</v>
      </c>
      <c r="AE9" s="34">
        <v>3454</v>
      </c>
      <c r="AF9" s="34">
        <v>405836</v>
      </c>
      <c r="AG9" s="44">
        <v>3673</v>
      </c>
    </row>
    <row r="10" spans="1:33" s="25" customFormat="1" ht="18" customHeight="1">
      <c r="A10" s="34">
        <v>858</v>
      </c>
      <c r="B10" s="34">
        <v>851</v>
      </c>
      <c r="C10" s="34">
        <v>1405</v>
      </c>
      <c r="D10" s="34">
        <v>30</v>
      </c>
      <c r="E10" s="34">
        <v>22</v>
      </c>
      <c r="F10" s="34">
        <v>26.9</v>
      </c>
      <c r="G10" s="34">
        <v>18</v>
      </c>
      <c r="H10" s="34">
        <f t="shared" si="0"/>
        <v>8.8999999999999986</v>
      </c>
      <c r="I10" s="34">
        <v>99.2</v>
      </c>
      <c r="J10" s="34">
        <v>64</v>
      </c>
      <c r="K10" s="34">
        <v>18</v>
      </c>
      <c r="L10" s="34">
        <v>14.2</v>
      </c>
      <c r="M10" s="34">
        <v>184.6</v>
      </c>
      <c r="N10" s="34">
        <v>1.9</v>
      </c>
      <c r="O10" s="34">
        <v>6.6</v>
      </c>
      <c r="P10" s="34">
        <v>7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f t="shared" si="1"/>
        <v>7</v>
      </c>
      <c r="W10" s="34">
        <f t="shared" si="2"/>
        <v>0.23333333333333334</v>
      </c>
      <c r="X10" s="41">
        <v>2215462</v>
      </c>
      <c r="Y10" s="41">
        <v>6656702</v>
      </c>
      <c r="Z10" s="41">
        <v>1326541</v>
      </c>
      <c r="AA10" s="34">
        <v>2973345</v>
      </c>
      <c r="AB10" s="34">
        <v>2394350</v>
      </c>
      <c r="AC10" s="34">
        <v>192914</v>
      </c>
      <c r="AD10" s="34">
        <v>382617</v>
      </c>
      <c r="AE10" s="34">
        <v>3464</v>
      </c>
      <c r="AF10" s="34">
        <v>405573</v>
      </c>
      <c r="AG10" s="44">
        <v>3529</v>
      </c>
    </row>
    <row r="11" spans="1:33" s="25" customFormat="1" ht="18" customHeight="1">
      <c r="A11" s="34">
        <v>785</v>
      </c>
      <c r="B11" s="34">
        <v>885</v>
      </c>
      <c r="C11" s="34">
        <v>1301</v>
      </c>
      <c r="D11" s="34">
        <v>31</v>
      </c>
      <c r="E11" s="34">
        <v>16.100000000000001</v>
      </c>
      <c r="F11" s="34">
        <v>21</v>
      </c>
      <c r="G11" s="34">
        <v>12.1</v>
      </c>
      <c r="H11" s="34">
        <f t="shared" si="0"/>
        <v>8.9</v>
      </c>
      <c r="I11" s="34">
        <v>41.8</v>
      </c>
      <c r="J11" s="34">
        <v>62</v>
      </c>
      <c r="K11" s="34">
        <v>22</v>
      </c>
      <c r="L11" s="34">
        <v>8.1</v>
      </c>
      <c r="M11" s="34">
        <v>185.1</v>
      </c>
      <c r="N11" s="34">
        <v>2</v>
      </c>
      <c r="O11" s="34">
        <v>7.2</v>
      </c>
      <c r="P11" s="34">
        <v>5</v>
      </c>
      <c r="Q11" s="34">
        <v>0</v>
      </c>
      <c r="R11" s="34">
        <v>1</v>
      </c>
      <c r="S11" s="34">
        <v>0</v>
      </c>
      <c r="T11" s="34">
        <v>0</v>
      </c>
      <c r="U11" s="34">
        <v>1</v>
      </c>
      <c r="V11" s="34">
        <f t="shared" si="1"/>
        <v>7</v>
      </c>
      <c r="W11" s="34">
        <f t="shared" si="2"/>
        <v>0.22580645161290322</v>
      </c>
      <c r="X11" s="41">
        <v>2211917</v>
      </c>
      <c r="Y11" s="41">
        <v>6657544</v>
      </c>
      <c r="Z11" s="41">
        <v>1330979</v>
      </c>
      <c r="AA11" s="34">
        <v>2975002</v>
      </c>
      <c r="AB11" s="34">
        <v>2396605</v>
      </c>
      <c r="AC11" s="34">
        <v>192577</v>
      </c>
      <c r="AD11" s="34">
        <v>382344</v>
      </c>
      <c r="AE11" s="34">
        <v>3476</v>
      </c>
      <c r="AF11" s="34">
        <v>404967</v>
      </c>
      <c r="AG11" s="44">
        <v>3682</v>
      </c>
    </row>
    <row r="12" spans="1:33" s="25" customFormat="1" ht="18" customHeight="1">
      <c r="A12" s="34">
        <v>867</v>
      </c>
      <c r="B12" s="34">
        <v>922</v>
      </c>
      <c r="C12" s="34">
        <v>1147</v>
      </c>
      <c r="D12" s="34">
        <v>30</v>
      </c>
      <c r="E12" s="34">
        <v>7.6</v>
      </c>
      <c r="F12" s="34">
        <v>11.7</v>
      </c>
      <c r="G12" s="34">
        <v>3.8</v>
      </c>
      <c r="H12" s="34">
        <f t="shared" si="0"/>
        <v>7.8999999999999995</v>
      </c>
      <c r="I12" s="34">
        <v>19.600000000000001</v>
      </c>
      <c r="J12" s="34">
        <v>58</v>
      </c>
      <c r="K12" s="34">
        <v>9</v>
      </c>
      <c r="L12" s="34">
        <v>-0.8</v>
      </c>
      <c r="M12" s="34">
        <v>169.7</v>
      </c>
      <c r="N12" s="34">
        <v>2.2000000000000002</v>
      </c>
      <c r="O12" s="34">
        <v>8.4</v>
      </c>
      <c r="P12" s="34">
        <v>6</v>
      </c>
      <c r="Q12" s="34">
        <v>5</v>
      </c>
      <c r="R12" s="34">
        <v>4</v>
      </c>
      <c r="S12" s="34">
        <v>1</v>
      </c>
      <c r="T12" s="34">
        <v>0</v>
      </c>
      <c r="U12" s="34">
        <v>0</v>
      </c>
      <c r="V12" s="34">
        <f t="shared" si="1"/>
        <v>16</v>
      </c>
      <c r="W12" s="34">
        <f t="shared" si="2"/>
        <v>0.53333333333333333</v>
      </c>
      <c r="X12" s="41">
        <v>2206536</v>
      </c>
      <c r="Y12" s="41">
        <v>6656474</v>
      </c>
      <c r="Z12" s="41">
        <v>1336164</v>
      </c>
      <c r="AA12" s="34">
        <v>2954976</v>
      </c>
      <c r="AB12" s="34">
        <v>2378520</v>
      </c>
      <c r="AC12" s="34">
        <v>192010</v>
      </c>
      <c r="AD12" s="34">
        <v>380978</v>
      </c>
      <c r="AE12" s="34">
        <v>3468</v>
      </c>
      <c r="AF12" s="34">
        <v>408910</v>
      </c>
      <c r="AG12" s="44">
        <v>3679</v>
      </c>
    </row>
    <row r="13" spans="1:33" s="25" customFormat="1" ht="18" customHeight="1" thickBot="1">
      <c r="A13" s="36">
        <v>1033</v>
      </c>
      <c r="B13" s="36">
        <v>1014</v>
      </c>
      <c r="C13" s="36">
        <v>1017</v>
      </c>
      <c r="D13" s="36">
        <v>31</v>
      </c>
      <c r="E13" s="36">
        <v>1.1000000000000001</v>
      </c>
      <c r="F13" s="36">
        <v>5</v>
      </c>
      <c r="G13" s="36">
        <v>-2.7</v>
      </c>
      <c r="H13" s="36">
        <f t="shared" si="0"/>
        <v>7.7</v>
      </c>
      <c r="I13" s="36">
        <v>25.9</v>
      </c>
      <c r="J13" s="36">
        <v>56</v>
      </c>
      <c r="K13" s="36">
        <v>16</v>
      </c>
      <c r="L13" s="36">
        <v>-7.2</v>
      </c>
      <c r="M13" s="36">
        <v>157</v>
      </c>
      <c r="N13" s="36">
        <v>2.5</v>
      </c>
      <c r="O13" s="36">
        <v>8.1999999999999993</v>
      </c>
      <c r="P13" s="36">
        <v>13</v>
      </c>
      <c r="Q13" s="36">
        <v>2</v>
      </c>
      <c r="R13" s="36">
        <v>0</v>
      </c>
      <c r="S13" s="36">
        <v>5</v>
      </c>
      <c r="T13" s="36">
        <v>3</v>
      </c>
      <c r="U13" s="36">
        <v>1</v>
      </c>
      <c r="V13" s="36">
        <f t="shared" si="1"/>
        <v>24</v>
      </c>
      <c r="W13" s="36">
        <f t="shared" si="2"/>
        <v>0.77419354838709675</v>
      </c>
      <c r="X13" s="42">
        <v>2204436</v>
      </c>
      <c r="Y13" s="42">
        <v>6653689</v>
      </c>
      <c r="Z13" s="42">
        <v>1342702</v>
      </c>
      <c r="AA13" s="36">
        <v>2949211</v>
      </c>
      <c r="AB13" s="36">
        <v>2375173</v>
      </c>
      <c r="AC13" s="36">
        <v>191335</v>
      </c>
      <c r="AD13" s="36">
        <v>379247</v>
      </c>
      <c r="AE13" s="36">
        <v>3456</v>
      </c>
      <c r="AF13" s="36">
        <v>408082</v>
      </c>
      <c r="AG13" s="45">
        <v>3651</v>
      </c>
    </row>
    <row r="14" spans="1:33" s="25" customFormat="1" ht="18" customHeight="1">
      <c r="A14" s="35">
        <v>814</v>
      </c>
      <c r="B14" s="35">
        <v>722</v>
      </c>
      <c r="C14" s="35">
        <v>1080</v>
      </c>
      <c r="D14" s="35">
        <v>31</v>
      </c>
      <c r="E14" s="35">
        <v>-2</v>
      </c>
      <c r="F14" s="35">
        <v>2.2999999999999998</v>
      </c>
      <c r="G14" s="35">
        <v>-5.5</v>
      </c>
      <c r="H14" s="35">
        <f t="shared" si="0"/>
        <v>7.8</v>
      </c>
      <c r="I14" s="35">
        <v>5.7</v>
      </c>
      <c r="J14" s="35">
        <v>50</v>
      </c>
      <c r="K14" s="35">
        <v>14</v>
      </c>
      <c r="L14" s="35">
        <v>-11.6</v>
      </c>
      <c r="M14" s="35">
        <v>210.6</v>
      </c>
      <c r="N14" s="35">
        <v>2.5</v>
      </c>
      <c r="O14" s="35">
        <v>8.1</v>
      </c>
      <c r="P14" s="35">
        <v>3</v>
      </c>
      <c r="Q14" s="35">
        <v>10</v>
      </c>
      <c r="R14" s="35">
        <v>1</v>
      </c>
      <c r="S14" s="35">
        <v>3</v>
      </c>
      <c r="T14" s="35">
        <v>0</v>
      </c>
      <c r="U14" s="35">
        <v>0</v>
      </c>
      <c r="V14" s="35">
        <f t="shared" si="1"/>
        <v>17</v>
      </c>
      <c r="W14" s="35">
        <f t="shared" si="2"/>
        <v>0.54838709677419351</v>
      </c>
      <c r="X14" s="40">
        <v>2199186</v>
      </c>
      <c r="Y14" s="40">
        <v>6657287</v>
      </c>
      <c r="Z14" s="40">
        <v>1350831</v>
      </c>
      <c r="AA14" s="35">
        <v>2957516</v>
      </c>
      <c r="AB14" s="35">
        <v>2384494</v>
      </c>
      <c r="AC14" s="35">
        <v>190905</v>
      </c>
      <c r="AD14" s="35">
        <v>378647</v>
      </c>
      <c r="AE14" s="35">
        <v>3470</v>
      </c>
      <c r="AF14" s="35">
        <v>407538</v>
      </c>
      <c r="AG14" s="43">
        <v>3108</v>
      </c>
    </row>
    <row r="15" spans="1:33" s="25" customFormat="1" ht="18" customHeight="1">
      <c r="A15" s="34">
        <v>771</v>
      </c>
      <c r="B15" s="34">
        <v>784</v>
      </c>
      <c r="C15" s="34">
        <v>977</v>
      </c>
      <c r="D15" s="34">
        <v>28</v>
      </c>
      <c r="E15" s="34">
        <v>2.9</v>
      </c>
      <c r="F15" s="34">
        <v>6.8</v>
      </c>
      <c r="G15" s="34">
        <v>-0.6</v>
      </c>
      <c r="H15" s="34">
        <f t="shared" si="0"/>
        <v>7.3999999999999995</v>
      </c>
      <c r="I15" s="34">
        <v>36.9</v>
      </c>
      <c r="J15" s="34">
        <v>57</v>
      </c>
      <c r="K15" s="34">
        <v>12</v>
      </c>
      <c r="L15" s="34">
        <v>-5.5</v>
      </c>
      <c r="M15" s="34">
        <v>125.6</v>
      </c>
      <c r="N15" s="34">
        <v>2.5</v>
      </c>
      <c r="O15" s="34">
        <v>11.9</v>
      </c>
      <c r="P15" s="34">
        <v>7</v>
      </c>
      <c r="Q15" s="34">
        <v>10</v>
      </c>
      <c r="R15" s="34">
        <v>0</v>
      </c>
      <c r="S15" s="34">
        <v>3</v>
      </c>
      <c r="T15" s="34">
        <v>1</v>
      </c>
      <c r="U15" s="34">
        <v>0</v>
      </c>
      <c r="V15" s="34">
        <f t="shared" si="1"/>
        <v>21</v>
      </c>
      <c r="W15" s="34">
        <f t="shared" si="2"/>
        <v>0.75</v>
      </c>
      <c r="X15" s="41">
        <v>2194433</v>
      </c>
      <c r="Y15" s="41">
        <v>6668962</v>
      </c>
      <c r="Z15" s="41">
        <v>1357775</v>
      </c>
      <c r="AA15" s="34">
        <v>2960642</v>
      </c>
      <c r="AB15" s="34">
        <v>2388855</v>
      </c>
      <c r="AC15" s="34">
        <v>190604</v>
      </c>
      <c r="AD15" s="34">
        <v>377707</v>
      </c>
      <c r="AE15" s="34">
        <v>3476</v>
      </c>
      <c r="AF15" s="34">
        <v>407048</v>
      </c>
      <c r="AG15" s="44">
        <v>3069</v>
      </c>
    </row>
    <row r="16" spans="1:33" s="25" customFormat="1" ht="18" customHeight="1">
      <c r="A16" s="34">
        <v>862</v>
      </c>
      <c r="B16" s="34">
        <v>829</v>
      </c>
      <c r="C16" s="34">
        <v>991</v>
      </c>
      <c r="D16" s="34">
        <v>31</v>
      </c>
      <c r="E16" s="34">
        <v>6</v>
      </c>
      <c r="F16" s="34">
        <v>10.6</v>
      </c>
      <c r="G16" s="34">
        <v>1.8</v>
      </c>
      <c r="H16" s="34">
        <f t="shared" si="0"/>
        <v>8.7999999999999989</v>
      </c>
      <c r="I16" s="34">
        <v>63.9</v>
      </c>
      <c r="J16" s="34">
        <v>52</v>
      </c>
      <c r="K16" s="34">
        <v>13</v>
      </c>
      <c r="L16" s="34">
        <v>-4.2</v>
      </c>
      <c r="M16" s="34">
        <v>202.7</v>
      </c>
      <c r="N16" s="34">
        <v>3.1</v>
      </c>
      <c r="O16" s="34">
        <v>8.8000000000000007</v>
      </c>
      <c r="P16" s="34">
        <v>8</v>
      </c>
      <c r="Q16" s="34">
        <v>5</v>
      </c>
      <c r="R16" s="34">
        <v>1</v>
      </c>
      <c r="S16" s="34">
        <v>0</v>
      </c>
      <c r="T16" s="34">
        <v>3</v>
      </c>
      <c r="U16" s="34">
        <v>0</v>
      </c>
      <c r="V16" s="34">
        <f t="shared" si="1"/>
        <v>17</v>
      </c>
      <c r="W16" s="34">
        <f t="shared" si="2"/>
        <v>0.54838709677419351</v>
      </c>
      <c r="X16" s="41">
        <v>2192156</v>
      </c>
      <c r="Y16" s="41">
        <v>6669322</v>
      </c>
      <c r="Z16" s="41">
        <v>1364430</v>
      </c>
      <c r="AA16" s="34">
        <v>2960122</v>
      </c>
      <c r="AB16" s="34">
        <v>2389836</v>
      </c>
      <c r="AC16" s="34">
        <v>190179</v>
      </c>
      <c r="AD16" s="34">
        <v>376630</v>
      </c>
      <c r="AE16" s="34">
        <v>3477</v>
      </c>
      <c r="AF16" s="34">
        <v>407197</v>
      </c>
      <c r="AG16" s="44">
        <v>3572</v>
      </c>
    </row>
    <row r="17" spans="1:33" s="25" customFormat="1" ht="18" customHeight="1">
      <c r="A17" s="34">
        <v>856</v>
      </c>
      <c r="B17" s="34">
        <v>811</v>
      </c>
      <c r="C17" s="34">
        <v>898</v>
      </c>
      <c r="D17" s="34">
        <v>30</v>
      </c>
      <c r="E17" s="34">
        <v>12.7</v>
      </c>
      <c r="F17" s="34">
        <v>18</v>
      </c>
      <c r="G17" s="34">
        <v>8.1</v>
      </c>
      <c r="H17" s="34">
        <f t="shared" si="0"/>
        <v>9.9</v>
      </c>
      <c r="I17" s="34">
        <v>66.5</v>
      </c>
      <c r="J17" s="34">
        <v>54</v>
      </c>
      <c r="K17" s="34">
        <v>13</v>
      </c>
      <c r="L17" s="34">
        <v>2.4</v>
      </c>
      <c r="M17" s="34">
        <v>204.5</v>
      </c>
      <c r="N17" s="34">
        <v>2.6</v>
      </c>
      <c r="O17" s="34">
        <v>8.6</v>
      </c>
      <c r="P17" s="34">
        <v>7</v>
      </c>
      <c r="Q17" s="34">
        <v>0</v>
      </c>
      <c r="R17" s="34">
        <v>0</v>
      </c>
      <c r="S17" s="34">
        <v>0</v>
      </c>
      <c r="T17" s="34">
        <v>0</v>
      </c>
      <c r="U17" s="34">
        <v>1</v>
      </c>
      <c r="V17" s="34">
        <f t="shared" si="1"/>
        <v>8</v>
      </c>
      <c r="W17" s="34">
        <f t="shared" si="2"/>
        <v>0.26666666666666666</v>
      </c>
      <c r="X17" s="41">
        <v>2188446</v>
      </c>
      <c r="Y17" s="41">
        <v>6661630</v>
      </c>
      <c r="Z17" s="41">
        <v>1368631</v>
      </c>
      <c r="AA17" s="34">
        <v>2961797</v>
      </c>
      <c r="AB17" s="34">
        <v>2392261</v>
      </c>
      <c r="AC17" s="34">
        <v>189994</v>
      </c>
      <c r="AD17" s="34">
        <v>376084</v>
      </c>
      <c r="AE17" s="34">
        <v>3458</v>
      </c>
      <c r="AF17" s="34">
        <v>407348</v>
      </c>
      <c r="AG17" s="44">
        <v>3572</v>
      </c>
    </row>
    <row r="18" spans="1:33" s="25" customFormat="1" ht="18" customHeight="1">
      <c r="A18" s="34">
        <v>936</v>
      </c>
      <c r="B18" s="34">
        <v>838</v>
      </c>
      <c r="C18" s="34">
        <v>937</v>
      </c>
      <c r="D18" s="34">
        <v>31</v>
      </c>
      <c r="E18" s="34">
        <v>19.100000000000001</v>
      </c>
      <c r="F18" s="34">
        <v>24.3</v>
      </c>
      <c r="G18" s="34">
        <v>14.6</v>
      </c>
      <c r="H18" s="34">
        <f t="shared" si="0"/>
        <v>9.7000000000000011</v>
      </c>
      <c r="I18" s="34">
        <v>109</v>
      </c>
      <c r="J18" s="34">
        <v>59</v>
      </c>
      <c r="K18" s="34">
        <v>15</v>
      </c>
      <c r="L18" s="34">
        <v>9.4</v>
      </c>
      <c r="M18" s="34">
        <v>240.2</v>
      </c>
      <c r="N18" s="34">
        <v>2.5</v>
      </c>
      <c r="O18" s="34">
        <v>8.1999999999999993</v>
      </c>
      <c r="P18" s="34">
        <v>9</v>
      </c>
      <c r="Q18" s="34">
        <v>0</v>
      </c>
      <c r="R18" s="34">
        <v>2</v>
      </c>
      <c r="S18" s="34">
        <v>0</v>
      </c>
      <c r="T18" s="34">
        <v>0</v>
      </c>
      <c r="U18" s="34">
        <v>0</v>
      </c>
      <c r="V18" s="34">
        <f t="shared" si="1"/>
        <v>11</v>
      </c>
      <c r="W18" s="34">
        <f t="shared" si="2"/>
        <v>0.35483870967741937</v>
      </c>
      <c r="X18" s="41">
        <v>2185497</v>
      </c>
      <c r="Y18" s="41">
        <v>6663356</v>
      </c>
      <c r="Z18" s="41">
        <v>1373925</v>
      </c>
      <c r="AA18" s="34">
        <v>2949104</v>
      </c>
      <c r="AB18" s="34">
        <v>2380499</v>
      </c>
      <c r="AC18" s="34">
        <v>189493</v>
      </c>
      <c r="AD18" s="34">
        <v>375641</v>
      </c>
      <c r="AE18" s="34">
        <v>3471</v>
      </c>
      <c r="AF18" s="34">
        <v>407635</v>
      </c>
      <c r="AG18" s="44">
        <v>3805</v>
      </c>
    </row>
    <row r="19" spans="1:33" s="25" customFormat="1" ht="18" customHeight="1">
      <c r="A19" s="34">
        <v>846</v>
      </c>
      <c r="B19" s="34">
        <v>801</v>
      </c>
      <c r="C19" s="34">
        <v>956</v>
      </c>
      <c r="D19" s="34">
        <v>30</v>
      </c>
      <c r="E19" s="34">
        <v>22.4</v>
      </c>
      <c r="F19" s="34">
        <v>26.7</v>
      </c>
      <c r="G19" s="34">
        <v>18.8</v>
      </c>
      <c r="H19" s="34">
        <f t="shared" si="0"/>
        <v>7.8999999999999986</v>
      </c>
      <c r="I19" s="34">
        <v>132</v>
      </c>
      <c r="J19" s="34">
        <v>66</v>
      </c>
      <c r="K19" s="34">
        <v>18</v>
      </c>
      <c r="L19" s="34">
        <v>15</v>
      </c>
      <c r="M19" s="34">
        <v>181</v>
      </c>
      <c r="N19" s="34">
        <v>2.5</v>
      </c>
      <c r="O19" s="34">
        <v>8.8000000000000007</v>
      </c>
      <c r="P19" s="34">
        <v>11</v>
      </c>
      <c r="Q19" s="34">
        <v>0</v>
      </c>
      <c r="R19" s="34">
        <v>1</v>
      </c>
      <c r="S19" s="34">
        <v>0</v>
      </c>
      <c r="T19" s="34">
        <v>0</v>
      </c>
      <c r="U19" s="34">
        <v>1</v>
      </c>
      <c r="V19" s="34">
        <f t="shared" si="1"/>
        <v>13</v>
      </c>
      <c r="W19" s="34">
        <f t="shared" si="2"/>
        <v>0.43333333333333335</v>
      </c>
      <c r="X19" s="41">
        <v>2183178</v>
      </c>
      <c r="Y19" s="41">
        <v>6665435</v>
      </c>
      <c r="Z19" s="41">
        <v>1378072</v>
      </c>
      <c r="AA19" s="34">
        <v>2954141</v>
      </c>
      <c r="AB19" s="34">
        <v>2386953</v>
      </c>
      <c r="AC19" s="34">
        <v>189004</v>
      </c>
      <c r="AD19" s="34">
        <v>374717</v>
      </c>
      <c r="AE19" s="34">
        <v>3467</v>
      </c>
      <c r="AF19" s="34">
        <v>408003</v>
      </c>
      <c r="AG19" s="44">
        <v>3730</v>
      </c>
    </row>
    <row r="20" spans="1:33" s="25" customFormat="1" ht="18" customHeight="1">
      <c r="A20" s="34">
        <v>942</v>
      </c>
      <c r="B20" s="34">
        <v>817</v>
      </c>
      <c r="C20" s="34">
        <v>1064</v>
      </c>
      <c r="D20" s="34">
        <v>31</v>
      </c>
      <c r="E20" s="34">
        <v>24.3</v>
      </c>
      <c r="F20" s="34">
        <v>28.2</v>
      </c>
      <c r="G20" s="34">
        <v>21</v>
      </c>
      <c r="H20" s="34">
        <f t="shared" si="0"/>
        <v>7.1999999999999993</v>
      </c>
      <c r="I20" s="34">
        <v>659.4</v>
      </c>
      <c r="J20" s="34">
        <v>76</v>
      </c>
      <c r="K20" s="34">
        <v>36</v>
      </c>
      <c r="L20" s="34">
        <v>19.399999999999999</v>
      </c>
      <c r="M20" s="34">
        <v>115.8</v>
      </c>
      <c r="N20" s="34">
        <v>2.2999999999999998</v>
      </c>
      <c r="O20" s="34">
        <v>10.4</v>
      </c>
      <c r="P20" s="34">
        <v>20</v>
      </c>
      <c r="Q20" s="34">
        <v>0</v>
      </c>
      <c r="R20" s="34">
        <v>3</v>
      </c>
      <c r="S20" s="34">
        <v>0</v>
      </c>
      <c r="T20" s="34">
        <v>0</v>
      </c>
      <c r="U20" s="34">
        <v>6</v>
      </c>
      <c r="V20" s="34">
        <f t="shared" si="1"/>
        <v>29</v>
      </c>
      <c r="W20" s="34">
        <f t="shared" si="2"/>
        <v>0.93548387096774188</v>
      </c>
      <c r="X20" s="41">
        <v>2181011</v>
      </c>
      <c r="Y20" s="41">
        <v>6663491</v>
      </c>
      <c r="Z20" s="41">
        <v>1384969</v>
      </c>
      <c r="AA20" s="34">
        <v>2957123</v>
      </c>
      <c r="AB20" s="34">
        <v>2391422</v>
      </c>
      <c r="AC20" s="34">
        <v>188409</v>
      </c>
      <c r="AD20" s="34">
        <v>373815</v>
      </c>
      <c r="AE20" s="34">
        <v>3477</v>
      </c>
      <c r="AF20" s="34">
        <v>408342</v>
      </c>
      <c r="AG20" s="44">
        <v>4032</v>
      </c>
    </row>
    <row r="21" spans="1:33" s="25" customFormat="1" ht="18" customHeight="1">
      <c r="A21" s="34">
        <v>935</v>
      </c>
      <c r="B21" s="34">
        <v>804</v>
      </c>
      <c r="C21" s="34">
        <v>955</v>
      </c>
      <c r="D21" s="34">
        <v>31</v>
      </c>
      <c r="E21" s="34">
        <v>25.7</v>
      </c>
      <c r="F21" s="34">
        <v>29.5</v>
      </c>
      <c r="G21" s="34">
        <v>22.4</v>
      </c>
      <c r="H21" s="34">
        <f t="shared" si="0"/>
        <v>7.1000000000000014</v>
      </c>
      <c r="I21" s="34">
        <v>285.3</v>
      </c>
      <c r="J21" s="34">
        <v>69</v>
      </c>
      <c r="K21" s="34">
        <v>24</v>
      </c>
      <c r="L21" s="34">
        <v>19.100000000000001</v>
      </c>
      <c r="M21" s="34">
        <v>150.9</v>
      </c>
      <c r="N21" s="34">
        <v>2.2000000000000002</v>
      </c>
      <c r="O21" s="34">
        <v>7.1</v>
      </c>
      <c r="P21" s="34">
        <v>14</v>
      </c>
      <c r="Q21" s="34">
        <v>0</v>
      </c>
      <c r="R21" s="34">
        <v>0</v>
      </c>
      <c r="S21" s="34">
        <v>0</v>
      </c>
      <c r="T21" s="34">
        <v>0</v>
      </c>
      <c r="U21" s="34">
        <v>2</v>
      </c>
      <c r="V21" s="34">
        <f t="shared" si="1"/>
        <v>16</v>
      </c>
      <c r="W21" s="34">
        <f t="shared" si="2"/>
        <v>0.5161290322580645</v>
      </c>
      <c r="X21" s="41">
        <v>2177386</v>
      </c>
      <c r="Y21" s="41">
        <v>6662402</v>
      </c>
      <c r="Z21" s="41">
        <v>1390688</v>
      </c>
      <c r="AA21" s="34">
        <v>2943191</v>
      </c>
      <c r="AB21" s="34">
        <v>2379072</v>
      </c>
      <c r="AC21" s="34">
        <v>187826</v>
      </c>
      <c r="AD21" s="34">
        <v>372812</v>
      </c>
      <c r="AE21" s="34">
        <v>3481</v>
      </c>
      <c r="AF21" s="34">
        <v>408720</v>
      </c>
      <c r="AG21" s="44">
        <v>3663</v>
      </c>
    </row>
    <row r="22" spans="1:33" s="25" customFormat="1" ht="18" customHeight="1">
      <c r="A22" s="34">
        <v>857</v>
      </c>
      <c r="B22" s="34">
        <v>740</v>
      </c>
      <c r="C22" s="34">
        <v>957</v>
      </c>
      <c r="D22" s="34">
        <v>30</v>
      </c>
      <c r="E22" s="34">
        <v>21.8</v>
      </c>
      <c r="F22" s="34">
        <v>26.3</v>
      </c>
      <c r="G22" s="34">
        <v>17.7</v>
      </c>
      <c r="H22" s="34">
        <f t="shared" si="0"/>
        <v>8.6000000000000014</v>
      </c>
      <c r="I22" s="34">
        <v>64.5</v>
      </c>
      <c r="J22" s="34">
        <v>64</v>
      </c>
      <c r="K22" s="34">
        <v>23</v>
      </c>
      <c r="L22" s="34">
        <v>14.1</v>
      </c>
      <c r="M22" s="34">
        <v>201.6</v>
      </c>
      <c r="N22" s="34">
        <v>1.8</v>
      </c>
      <c r="O22" s="34">
        <v>6.5</v>
      </c>
      <c r="P22" s="34">
        <v>6</v>
      </c>
      <c r="Q22" s="34">
        <v>0</v>
      </c>
      <c r="R22" s="34">
        <v>0</v>
      </c>
      <c r="S22" s="34">
        <v>0</v>
      </c>
      <c r="T22" s="34">
        <v>1</v>
      </c>
      <c r="U22" s="34">
        <v>1</v>
      </c>
      <c r="V22" s="34">
        <f t="shared" si="1"/>
        <v>8</v>
      </c>
      <c r="W22" s="34">
        <f t="shared" si="2"/>
        <v>0.26666666666666666</v>
      </c>
      <c r="X22" s="41">
        <v>2172548</v>
      </c>
      <c r="Y22" s="41">
        <v>6659422</v>
      </c>
      <c r="Z22" s="41">
        <v>1396190</v>
      </c>
      <c r="AA22" s="34">
        <v>2948286</v>
      </c>
      <c r="AB22" s="34">
        <v>2384807</v>
      </c>
      <c r="AC22" s="34">
        <v>187547</v>
      </c>
      <c r="AD22" s="34">
        <v>372431</v>
      </c>
      <c r="AE22" s="34">
        <v>3501</v>
      </c>
      <c r="AF22" s="34">
        <v>409241</v>
      </c>
      <c r="AG22" s="44">
        <v>4073</v>
      </c>
    </row>
    <row r="23" spans="1:33" s="25" customFormat="1" ht="18" customHeight="1">
      <c r="A23" s="34">
        <v>928</v>
      </c>
      <c r="B23" s="34">
        <v>842</v>
      </c>
      <c r="C23" s="34">
        <v>962</v>
      </c>
      <c r="D23" s="34">
        <v>31</v>
      </c>
      <c r="E23" s="34">
        <v>16</v>
      </c>
      <c r="F23" s="34">
        <v>20.9</v>
      </c>
      <c r="G23" s="34">
        <v>11.7</v>
      </c>
      <c r="H23" s="34">
        <f t="shared" si="0"/>
        <v>9.1999999999999993</v>
      </c>
      <c r="I23" s="34">
        <v>66.900000000000006</v>
      </c>
      <c r="J23" s="34">
        <v>62</v>
      </c>
      <c r="K23" s="34">
        <v>23</v>
      </c>
      <c r="L23" s="34">
        <v>8</v>
      </c>
      <c r="M23" s="34">
        <v>236.3</v>
      </c>
      <c r="N23" s="34">
        <v>2.1</v>
      </c>
      <c r="O23" s="34">
        <v>9.6999999999999993</v>
      </c>
      <c r="P23" s="34">
        <v>8</v>
      </c>
      <c r="Q23" s="34">
        <v>0</v>
      </c>
      <c r="R23" s="34">
        <v>0</v>
      </c>
      <c r="S23" s="34">
        <v>0</v>
      </c>
      <c r="T23" s="34">
        <v>1</v>
      </c>
      <c r="U23" s="34">
        <v>7</v>
      </c>
      <c r="V23" s="34">
        <f t="shared" si="1"/>
        <v>16</v>
      </c>
      <c r="W23" s="34">
        <f t="shared" si="2"/>
        <v>0.5161290322580645</v>
      </c>
      <c r="X23" s="41">
        <v>2167734</v>
      </c>
      <c r="Y23" s="41">
        <v>6656348</v>
      </c>
      <c r="Z23" s="41">
        <v>1400706</v>
      </c>
      <c r="AA23" s="34">
        <v>2951414</v>
      </c>
      <c r="AB23" s="34">
        <v>2388922</v>
      </c>
      <c r="AC23" s="34">
        <v>187046</v>
      </c>
      <c r="AD23" s="34">
        <v>371966</v>
      </c>
      <c r="AE23" s="34">
        <v>3480</v>
      </c>
      <c r="AF23" s="34">
        <v>410603</v>
      </c>
      <c r="AG23" s="44">
        <v>4111</v>
      </c>
    </row>
    <row r="24" spans="1:33" s="25" customFormat="1" ht="18" customHeight="1">
      <c r="A24" s="34">
        <v>844</v>
      </c>
      <c r="B24" s="34">
        <v>732</v>
      </c>
      <c r="C24" s="34">
        <v>958</v>
      </c>
      <c r="D24" s="34">
        <v>30</v>
      </c>
      <c r="E24" s="34">
        <v>6.9</v>
      </c>
      <c r="F24" s="34">
        <v>10.4</v>
      </c>
      <c r="G24" s="34">
        <v>3.7</v>
      </c>
      <c r="H24" s="34">
        <f t="shared" si="0"/>
        <v>6.7</v>
      </c>
      <c r="I24" s="34">
        <v>52.4</v>
      </c>
      <c r="J24" s="34">
        <v>64</v>
      </c>
      <c r="K24" s="34">
        <v>19</v>
      </c>
      <c r="L24" s="34">
        <v>0</v>
      </c>
      <c r="M24" s="34">
        <v>130.1</v>
      </c>
      <c r="N24" s="34">
        <v>2.5</v>
      </c>
      <c r="O24" s="34">
        <v>6.8</v>
      </c>
      <c r="P24" s="34">
        <v>10</v>
      </c>
      <c r="Q24" s="34">
        <v>2</v>
      </c>
      <c r="R24" s="34">
        <v>0</v>
      </c>
      <c r="S24" s="34">
        <v>2</v>
      </c>
      <c r="T24" s="34">
        <v>0</v>
      </c>
      <c r="U24" s="34">
        <v>2</v>
      </c>
      <c r="V24" s="34">
        <f t="shared" si="1"/>
        <v>16</v>
      </c>
      <c r="W24" s="34">
        <f t="shared" si="2"/>
        <v>0.53333333333333333</v>
      </c>
      <c r="X24" s="41">
        <v>2162345</v>
      </c>
      <c r="Y24" s="41">
        <v>6650899</v>
      </c>
      <c r="Z24" s="41">
        <v>1403791</v>
      </c>
      <c r="AA24" s="34">
        <v>2951788</v>
      </c>
      <c r="AB24" s="34">
        <v>2390301</v>
      </c>
      <c r="AC24" s="34">
        <v>186467</v>
      </c>
      <c r="AD24" s="34">
        <v>371494</v>
      </c>
      <c r="AE24" s="34">
        <v>3526</v>
      </c>
      <c r="AF24" s="34">
        <v>410418</v>
      </c>
      <c r="AG24" s="44">
        <v>3696</v>
      </c>
    </row>
    <row r="25" spans="1:33" s="25" customFormat="1" ht="18" customHeight="1" thickBot="1">
      <c r="A25" s="36">
        <v>990</v>
      </c>
      <c r="B25" s="36">
        <v>808</v>
      </c>
      <c r="C25" s="36">
        <v>1028</v>
      </c>
      <c r="D25" s="36">
        <v>31</v>
      </c>
      <c r="E25" s="36">
        <v>-1</v>
      </c>
      <c r="F25" s="36">
        <v>2.5</v>
      </c>
      <c r="G25" s="36">
        <v>-4.2</v>
      </c>
      <c r="H25" s="36">
        <f t="shared" si="0"/>
        <v>6.7</v>
      </c>
      <c r="I25" s="36">
        <v>21.5</v>
      </c>
      <c r="J25" s="36">
        <v>60</v>
      </c>
      <c r="K25" s="36">
        <v>15</v>
      </c>
      <c r="L25" s="36">
        <v>-8.3000000000000007</v>
      </c>
      <c r="M25" s="36">
        <v>146.1</v>
      </c>
      <c r="N25" s="36">
        <v>2.5</v>
      </c>
      <c r="O25" s="36">
        <v>8.3000000000000007</v>
      </c>
      <c r="P25" s="36">
        <v>10</v>
      </c>
      <c r="Q25" s="36">
        <v>7</v>
      </c>
      <c r="R25" s="36">
        <v>0</v>
      </c>
      <c r="S25" s="36">
        <v>6</v>
      </c>
      <c r="T25" s="36">
        <v>3</v>
      </c>
      <c r="U25" s="36">
        <v>0</v>
      </c>
      <c r="V25" s="36">
        <f t="shared" si="1"/>
        <v>26</v>
      </c>
      <c r="W25" s="36">
        <f t="shared" si="2"/>
        <v>0.83870967741935487</v>
      </c>
      <c r="X25" s="42">
        <v>2157587</v>
      </c>
      <c r="Y25" s="42">
        <v>6642398</v>
      </c>
      <c r="Z25" s="42">
        <v>1408317</v>
      </c>
      <c r="AA25" s="36">
        <v>2954704</v>
      </c>
      <c r="AB25" s="36">
        <v>2394901</v>
      </c>
      <c r="AC25" s="36">
        <v>185343</v>
      </c>
      <c r="AD25" s="36">
        <v>370894</v>
      </c>
      <c r="AE25" s="36">
        <v>3566</v>
      </c>
      <c r="AF25" s="36">
        <v>410209</v>
      </c>
      <c r="AG25" s="45">
        <v>3828</v>
      </c>
    </row>
    <row r="26" spans="1:33" s="25" customFormat="1" ht="18" customHeight="1">
      <c r="A26" s="35">
        <v>794</v>
      </c>
      <c r="B26" s="35">
        <v>694</v>
      </c>
      <c r="C26" s="35">
        <v>880</v>
      </c>
      <c r="D26" s="35">
        <v>31</v>
      </c>
      <c r="E26" s="35">
        <v>-4.5</v>
      </c>
      <c r="F26" s="35">
        <v>-0.7</v>
      </c>
      <c r="G26" s="35">
        <v>-8.1</v>
      </c>
      <c r="H26" s="35">
        <f t="shared" si="0"/>
        <v>7.3999999999999995</v>
      </c>
      <c r="I26" s="35">
        <v>29.3</v>
      </c>
      <c r="J26" s="35">
        <v>65</v>
      </c>
      <c r="K26" s="35">
        <v>26</v>
      </c>
      <c r="L26" s="35">
        <v>-10.5</v>
      </c>
      <c r="M26" s="35">
        <v>167.9</v>
      </c>
      <c r="N26" s="35">
        <v>2.2999999999999998</v>
      </c>
      <c r="O26" s="35">
        <v>6.9</v>
      </c>
      <c r="P26" s="35">
        <v>8</v>
      </c>
      <c r="Q26" s="35">
        <v>1</v>
      </c>
      <c r="R26" s="35">
        <v>3</v>
      </c>
      <c r="S26" s="35">
        <v>8</v>
      </c>
      <c r="T26" s="35">
        <v>1</v>
      </c>
      <c r="U26" s="35">
        <v>0</v>
      </c>
      <c r="V26" s="35">
        <f t="shared" si="1"/>
        <v>21</v>
      </c>
      <c r="W26" s="35">
        <f t="shared" si="2"/>
        <v>0.67741935483870963</v>
      </c>
      <c r="X26" s="40">
        <v>2150812</v>
      </c>
      <c r="Y26" s="40">
        <v>6646158</v>
      </c>
      <c r="Z26" s="40">
        <v>1416183</v>
      </c>
      <c r="AA26" s="35">
        <v>2956297</v>
      </c>
      <c r="AB26" s="35">
        <v>2397789</v>
      </c>
      <c r="AC26" s="35">
        <v>184150</v>
      </c>
      <c r="AD26" s="35">
        <v>370781</v>
      </c>
      <c r="AE26" s="35">
        <v>3577</v>
      </c>
      <c r="AF26" s="35">
        <v>409649</v>
      </c>
      <c r="AG26" s="43">
        <v>3104</v>
      </c>
    </row>
    <row r="27" spans="1:33" s="25" customFormat="1" ht="18" customHeight="1">
      <c r="A27" s="34">
        <v>798</v>
      </c>
      <c r="B27" s="34">
        <v>686</v>
      </c>
      <c r="C27" s="34">
        <v>907</v>
      </c>
      <c r="D27" s="34">
        <v>28</v>
      </c>
      <c r="E27" s="34">
        <v>1.4</v>
      </c>
      <c r="F27" s="34">
        <v>4.9000000000000004</v>
      </c>
      <c r="G27" s="34">
        <v>-1.7</v>
      </c>
      <c r="H27" s="34">
        <f t="shared" si="0"/>
        <v>6.6000000000000005</v>
      </c>
      <c r="I27" s="34">
        <v>55.3</v>
      </c>
      <c r="J27" s="34">
        <v>59</v>
      </c>
      <c r="K27" s="34">
        <v>14</v>
      </c>
      <c r="L27" s="34">
        <v>-6.1</v>
      </c>
      <c r="M27" s="34">
        <v>141.19999999999999</v>
      </c>
      <c r="N27" s="34">
        <v>2.4</v>
      </c>
      <c r="O27" s="34">
        <v>6.6</v>
      </c>
      <c r="P27" s="34">
        <v>8</v>
      </c>
      <c r="Q27" s="34">
        <v>4</v>
      </c>
      <c r="R27" s="34">
        <v>2</v>
      </c>
      <c r="S27" s="34">
        <v>6</v>
      </c>
      <c r="T27" s="34">
        <v>0</v>
      </c>
      <c r="U27" s="34">
        <v>0</v>
      </c>
      <c r="V27" s="34">
        <f t="shared" si="1"/>
        <v>20</v>
      </c>
      <c r="W27" s="34">
        <f t="shared" si="2"/>
        <v>0.7142857142857143</v>
      </c>
      <c r="X27" s="41">
        <v>2141455</v>
      </c>
      <c r="Y27" s="41">
        <v>6650532</v>
      </c>
      <c r="Z27" s="41">
        <v>1422098</v>
      </c>
      <c r="AA27" s="34">
        <v>2961493</v>
      </c>
      <c r="AB27" s="34">
        <v>2404354</v>
      </c>
      <c r="AC27" s="34">
        <v>182960</v>
      </c>
      <c r="AD27" s="34">
        <v>370607</v>
      </c>
      <c r="AE27" s="34">
        <v>3572</v>
      </c>
      <c r="AF27" s="34">
        <v>409406</v>
      </c>
      <c r="AG27" s="44">
        <v>2944</v>
      </c>
    </row>
    <row r="28" spans="1:33" s="25" customFormat="1" ht="18" customHeight="1">
      <c r="A28" s="34">
        <v>887</v>
      </c>
      <c r="B28" s="34">
        <v>760</v>
      </c>
      <c r="C28" s="34">
        <v>895</v>
      </c>
      <c r="D28" s="34">
        <v>31</v>
      </c>
      <c r="E28" s="34">
        <v>4.3</v>
      </c>
      <c r="F28" s="34">
        <v>8.1</v>
      </c>
      <c r="G28" s="34">
        <v>0.5</v>
      </c>
      <c r="H28" s="34">
        <f t="shared" si="0"/>
        <v>7.6</v>
      </c>
      <c r="I28" s="34">
        <v>82.5</v>
      </c>
      <c r="J28" s="34">
        <v>59</v>
      </c>
      <c r="K28" s="34">
        <v>13</v>
      </c>
      <c r="L28" s="34">
        <v>-3.9</v>
      </c>
      <c r="M28" s="34">
        <v>133</v>
      </c>
      <c r="N28" s="34">
        <v>2.9</v>
      </c>
      <c r="O28" s="34">
        <v>10.199999999999999</v>
      </c>
      <c r="P28" s="34">
        <v>12</v>
      </c>
      <c r="Q28" s="34">
        <v>2</v>
      </c>
      <c r="R28" s="34">
        <v>3</v>
      </c>
      <c r="S28" s="34">
        <v>7</v>
      </c>
      <c r="T28" s="34">
        <v>4</v>
      </c>
      <c r="U28" s="34">
        <v>0</v>
      </c>
      <c r="V28" s="34">
        <f t="shared" si="1"/>
        <v>28</v>
      </c>
      <c r="W28" s="34">
        <f t="shared" si="2"/>
        <v>0.90322580645161288</v>
      </c>
      <c r="X28" s="41">
        <v>2137494</v>
      </c>
      <c r="Y28" s="41">
        <v>6643158</v>
      </c>
      <c r="Z28" s="41">
        <v>1428018</v>
      </c>
      <c r="AA28" s="34">
        <v>2964508</v>
      </c>
      <c r="AB28" s="34">
        <v>2408520</v>
      </c>
      <c r="AC28" s="34">
        <v>182074</v>
      </c>
      <c r="AD28" s="34">
        <v>370306</v>
      </c>
      <c r="AE28" s="34">
        <v>3608</v>
      </c>
      <c r="AF28" s="34">
        <v>409303</v>
      </c>
      <c r="AG28" s="44">
        <v>3383</v>
      </c>
    </row>
    <row r="29" spans="1:33" s="25" customFormat="1" ht="18" customHeight="1">
      <c r="A29" s="34">
        <v>848</v>
      </c>
      <c r="B29" s="34">
        <v>741</v>
      </c>
      <c r="C29" s="34">
        <v>866</v>
      </c>
      <c r="D29" s="34">
        <v>30</v>
      </c>
      <c r="E29" s="34">
        <v>9.5</v>
      </c>
      <c r="F29" s="34">
        <v>14</v>
      </c>
      <c r="G29" s="34">
        <v>5.6</v>
      </c>
      <c r="H29" s="34">
        <f t="shared" si="0"/>
        <v>8.4</v>
      </c>
      <c r="I29" s="34">
        <v>62.8</v>
      </c>
      <c r="J29" s="34">
        <v>54</v>
      </c>
      <c r="K29" s="34">
        <v>12</v>
      </c>
      <c r="L29" s="34">
        <v>-0.4</v>
      </c>
      <c r="M29" s="34">
        <v>166.3</v>
      </c>
      <c r="N29" s="34">
        <v>2.9</v>
      </c>
      <c r="O29" s="34">
        <v>10.9</v>
      </c>
      <c r="P29" s="34">
        <v>11</v>
      </c>
      <c r="Q29" s="34">
        <v>0</v>
      </c>
      <c r="R29" s="34">
        <v>1</v>
      </c>
      <c r="S29" s="34">
        <v>0</v>
      </c>
      <c r="T29" s="34">
        <v>1</v>
      </c>
      <c r="U29" s="34">
        <v>1</v>
      </c>
      <c r="V29" s="34">
        <f t="shared" si="1"/>
        <v>14</v>
      </c>
      <c r="W29" s="34">
        <f t="shared" si="2"/>
        <v>0.46666666666666667</v>
      </c>
      <c r="X29" s="41">
        <v>2133055</v>
      </c>
      <c r="Y29" s="41">
        <v>6638235</v>
      </c>
      <c r="Z29" s="41">
        <v>1432259</v>
      </c>
      <c r="AA29" s="34">
        <v>2968057</v>
      </c>
      <c r="AB29" s="34">
        <v>2412484</v>
      </c>
      <c r="AC29" s="34">
        <v>181644</v>
      </c>
      <c r="AD29" s="34">
        <v>370293</v>
      </c>
      <c r="AE29" s="34">
        <v>3636</v>
      </c>
      <c r="AF29" s="34">
        <v>409550</v>
      </c>
      <c r="AG29" s="44">
        <v>3506</v>
      </c>
    </row>
    <row r="30" spans="1:33" s="25" customFormat="1" ht="18" customHeight="1">
      <c r="A30" s="34">
        <v>902</v>
      </c>
      <c r="B30" s="34">
        <v>749</v>
      </c>
      <c r="C30" s="34">
        <v>898</v>
      </c>
      <c r="D30" s="34">
        <v>31</v>
      </c>
      <c r="E30" s="34">
        <v>17.2</v>
      </c>
      <c r="F30" s="34">
        <v>22</v>
      </c>
      <c r="G30" s="34">
        <v>13</v>
      </c>
      <c r="H30" s="34">
        <f t="shared" si="0"/>
        <v>9</v>
      </c>
      <c r="I30" s="34">
        <v>124</v>
      </c>
      <c r="J30" s="34">
        <v>62</v>
      </c>
      <c r="K30" s="34">
        <v>21</v>
      </c>
      <c r="L30" s="34">
        <v>8.9</v>
      </c>
      <c r="M30" s="34">
        <v>178.5</v>
      </c>
      <c r="N30" s="34">
        <v>2.6</v>
      </c>
      <c r="O30" s="34">
        <v>9.9</v>
      </c>
      <c r="P30" s="34">
        <v>12</v>
      </c>
      <c r="Q30" s="34">
        <v>0</v>
      </c>
      <c r="R30" s="34">
        <v>1</v>
      </c>
      <c r="S30" s="34">
        <v>0</v>
      </c>
      <c r="T30" s="34">
        <v>2</v>
      </c>
      <c r="U30" s="34">
        <v>0</v>
      </c>
      <c r="V30" s="34">
        <f t="shared" si="1"/>
        <v>15</v>
      </c>
      <c r="W30" s="34">
        <f t="shared" si="2"/>
        <v>0.4838709677419355</v>
      </c>
      <c r="X30" s="41">
        <v>2127867</v>
      </c>
      <c r="Y30" s="41">
        <v>6633317</v>
      </c>
      <c r="Z30" s="41">
        <v>1436813</v>
      </c>
      <c r="AA30" s="34">
        <v>2963300</v>
      </c>
      <c r="AB30" s="34">
        <v>2408696</v>
      </c>
      <c r="AC30" s="34">
        <v>181062</v>
      </c>
      <c r="AD30" s="34">
        <v>369872</v>
      </c>
      <c r="AE30" s="34">
        <v>3670</v>
      </c>
      <c r="AF30" s="34">
        <v>409547</v>
      </c>
      <c r="AG30" s="44">
        <v>3717</v>
      </c>
    </row>
    <row r="31" spans="1:33" s="25" customFormat="1" ht="18" customHeight="1">
      <c r="A31" s="34">
        <v>857</v>
      </c>
      <c r="B31" s="34">
        <v>743</v>
      </c>
      <c r="C31" s="34">
        <v>842</v>
      </c>
      <c r="D31" s="34">
        <v>30</v>
      </c>
      <c r="E31" s="34">
        <v>23.4</v>
      </c>
      <c r="F31" s="34">
        <v>28.2</v>
      </c>
      <c r="G31" s="34">
        <v>19.3</v>
      </c>
      <c r="H31" s="34">
        <f t="shared" si="0"/>
        <v>8.8999999999999986</v>
      </c>
      <c r="I31" s="34">
        <v>127.6</v>
      </c>
      <c r="J31" s="34">
        <v>62</v>
      </c>
      <c r="K31" s="34">
        <v>12</v>
      </c>
      <c r="L31" s="34">
        <v>14.6</v>
      </c>
      <c r="M31" s="34">
        <v>203</v>
      </c>
      <c r="N31" s="34">
        <v>2.1</v>
      </c>
      <c r="O31" s="34">
        <v>6</v>
      </c>
      <c r="P31" s="34">
        <v>10</v>
      </c>
      <c r="Q31" s="34">
        <v>0</v>
      </c>
      <c r="R31" s="34">
        <v>3</v>
      </c>
      <c r="S31" s="34">
        <v>0</v>
      </c>
      <c r="T31" s="34">
        <v>0</v>
      </c>
      <c r="U31" s="34">
        <v>7</v>
      </c>
      <c r="V31" s="34">
        <f t="shared" si="1"/>
        <v>20</v>
      </c>
      <c r="W31" s="34">
        <f t="shared" si="2"/>
        <v>0.66666666666666663</v>
      </c>
      <c r="X31" s="41">
        <v>2124120</v>
      </c>
      <c r="Y31" s="41">
        <v>6629875</v>
      </c>
      <c r="Z31" s="41">
        <v>1440332</v>
      </c>
      <c r="AA31" s="34">
        <v>2968335</v>
      </c>
      <c r="AB31" s="34">
        <v>2414658</v>
      </c>
      <c r="AC31" s="34">
        <v>180487</v>
      </c>
      <c r="AD31" s="34">
        <v>369548</v>
      </c>
      <c r="AE31" s="34">
        <v>3642</v>
      </c>
      <c r="AF31" s="34">
        <v>410221</v>
      </c>
      <c r="AG31" s="44">
        <v>3496</v>
      </c>
    </row>
    <row r="32" spans="1:33" s="25" customFormat="1" ht="18" customHeight="1">
      <c r="A32" s="34">
        <v>949</v>
      </c>
      <c r="B32" s="34">
        <v>811</v>
      </c>
      <c r="C32" s="34">
        <v>806</v>
      </c>
      <c r="D32" s="34">
        <v>31</v>
      </c>
      <c r="E32" s="34">
        <v>25.8</v>
      </c>
      <c r="F32" s="34">
        <v>29.3</v>
      </c>
      <c r="G32" s="34">
        <v>23.1</v>
      </c>
      <c r="H32" s="34">
        <f t="shared" si="0"/>
        <v>6.1999999999999993</v>
      </c>
      <c r="I32" s="34">
        <v>239.2</v>
      </c>
      <c r="J32" s="34">
        <v>74</v>
      </c>
      <c r="K32" s="34">
        <v>32</v>
      </c>
      <c r="L32" s="34">
        <v>20.3</v>
      </c>
      <c r="M32" s="34">
        <v>89.8</v>
      </c>
      <c r="N32" s="34">
        <v>2.5</v>
      </c>
      <c r="O32" s="34">
        <v>7.9</v>
      </c>
      <c r="P32" s="34">
        <v>17</v>
      </c>
      <c r="Q32" s="34">
        <v>0</v>
      </c>
      <c r="R32" s="34">
        <v>1</v>
      </c>
      <c r="S32" s="34">
        <v>0</v>
      </c>
      <c r="T32" s="34">
        <v>0</v>
      </c>
      <c r="U32" s="34">
        <v>4</v>
      </c>
      <c r="V32" s="34">
        <f t="shared" si="1"/>
        <v>22</v>
      </c>
      <c r="W32" s="34">
        <f t="shared" si="2"/>
        <v>0.70967741935483875</v>
      </c>
      <c r="X32" s="41">
        <v>2120312</v>
      </c>
      <c r="Y32" s="41">
        <v>6626214</v>
      </c>
      <c r="Z32" s="41">
        <v>1445423</v>
      </c>
      <c r="AA32" s="34">
        <v>2972413</v>
      </c>
      <c r="AB32" s="34">
        <v>2419711</v>
      </c>
      <c r="AC32" s="34">
        <v>180059</v>
      </c>
      <c r="AD32" s="34">
        <v>368966</v>
      </c>
      <c r="AE32" s="34">
        <v>3677</v>
      </c>
      <c r="AF32" s="34">
        <v>410819</v>
      </c>
      <c r="AG32" s="44">
        <v>3532</v>
      </c>
    </row>
    <row r="33" spans="1:33" s="25" customFormat="1" ht="18" customHeight="1">
      <c r="A33" s="34">
        <v>998</v>
      </c>
      <c r="B33" s="34">
        <v>774</v>
      </c>
      <c r="C33" s="34">
        <v>869</v>
      </c>
      <c r="D33" s="34">
        <v>31</v>
      </c>
      <c r="E33" s="34">
        <v>26.5</v>
      </c>
      <c r="F33" s="34">
        <v>30</v>
      </c>
      <c r="G33" s="34">
        <v>23.8</v>
      </c>
      <c r="H33" s="34">
        <f t="shared" si="0"/>
        <v>6.1999999999999993</v>
      </c>
      <c r="I33" s="34">
        <v>598.70000000000005</v>
      </c>
      <c r="J33" s="34">
        <v>78</v>
      </c>
      <c r="K33" s="34">
        <v>26</v>
      </c>
      <c r="L33" s="34">
        <v>21.9</v>
      </c>
      <c r="M33" s="34">
        <v>96.5</v>
      </c>
      <c r="N33" s="34">
        <v>2.4</v>
      </c>
      <c r="O33" s="34">
        <v>10.7</v>
      </c>
      <c r="P33" s="34">
        <v>24</v>
      </c>
      <c r="Q33" s="34">
        <v>0</v>
      </c>
      <c r="R33" s="34">
        <v>1</v>
      </c>
      <c r="S33" s="34">
        <v>0</v>
      </c>
      <c r="T33" s="34">
        <v>0</v>
      </c>
      <c r="U33" s="34">
        <v>11</v>
      </c>
      <c r="V33" s="34">
        <f t="shared" si="1"/>
        <v>36</v>
      </c>
      <c r="W33" s="34">
        <f t="shared" si="2"/>
        <v>1.1612903225806452</v>
      </c>
      <c r="X33" s="41">
        <v>2116292</v>
      </c>
      <c r="Y33" s="41">
        <v>6624238</v>
      </c>
      <c r="Z33" s="41">
        <v>1449068</v>
      </c>
      <c r="AA33" s="34">
        <v>2973869</v>
      </c>
      <c r="AB33" s="34">
        <v>2421981</v>
      </c>
      <c r="AC33" s="34">
        <v>179538</v>
      </c>
      <c r="AD33" s="34">
        <v>368630</v>
      </c>
      <c r="AE33" s="34">
        <v>3720</v>
      </c>
      <c r="AF33" s="34">
        <v>411336</v>
      </c>
      <c r="AG33" s="44">
        <v>3554</v>
      </c>
    </row>
    <row r="34" spans="1:33" s="25" customFormat="1" ht="18" customHeight="1">
      <c r="A34" s="34">
        <v>904</v>
      </c>
      <c r="B34" s="34">
        <v>683</v>
      </c>
      <c r="C34" s="34">
        <v>884</v>
      </c>
      <c r="D34" s="34">
        <v>30</v>
      </c>
      <c r="E34" s="34">
        <v>21.8</v>
      </c>
      <c r="F34" s="34">
        <v>26</v>
      </c>
      <c r="G34" s="34">
        <v>18.5</v>
      </c>
      <c r="H34" s="34">
        <f t="shared" si="0"/>
        <v>7.5</v>
      </c>
      <c r="I34" s="34">
        <v>671.5</v>
      </c>
      <c r="J34" s="34">
        <v>72</v>
      </c>
      <c r="K34" s="34">
        <v>25</v>
      </c>
      <c r="L34" s="34">
        <v>16</v>
      </c>
      <c r="M34" s="34">
        <v>146.4</v>
      </c>
      <c r="N34" s="34">
        <v>2.2999999999999998</v>
      </c>
      <c r="O34" s="34">
        <v>14</v>
      </c>
      <c r="P34" s="34">
        <v>13</v>
      </c>
      <c r="Q34" s="34">
        <v>0</v>
      </c>
      <c r="R34" s="34">
        <v>0</v>
      </c>
      <c r="S34" s="34">
        <v>0</v>
      </c>
      <c r="T34" s="34">
        <v>0</v>
      </c>
      <c r="U34" s="34">
        <v>4</v>
      </c>
      <c r="V34" s="34">
        <f t="shared" si="1"/>
        <v>17</v>
      </c>
      <c r="W34" s="34">
        <f t="shared" si="2"/>
        <v>0.56666666666666665</v>
      </c>
      <c r="X34" s="41">
        <v>2112031</v>
      </c>
      <c r="Y34" s="41">
        <v>6621649</v>
      </c>
      <c r="Z34" s="41">
        <v>1452876</v>
      </c>
      <c r="AA34" s="34">
        <v>2979377</v>
      </c>
      <c r="AB34" s="34">
        <v>2428130</v>
      </c>
      <c r="AC34" s="34">
        <v>179042</v>
      </c>
      <c r="AD34" s="34">
        <v>368455</v>
      </c>
      <c r="AE34" s="34">
        <v>3750</v>
      </c>
      <c r="AF34" s="34">
        <v>411693</v>
      </c>
      <c r="AG34" s="44">
        <v>3574</v>
      </c>
    </row>
    <row r="35" spans="1:33" s="25" customFormat="1" ht="18" customHeight="1">
      <c r="A35" s="34">
        <v>914</v>
      </c>
      <c r="B35" s="34">
        <v>784</v>
      </c>
      <c r="C35" s="34">
        <v>779</v>
      </c>
      <c r="D35" s="34">
        <v>31</v>
      </c>
      <c r="E35" s="34">
        <v>14.5</v>
      </c>
      <c r="F35" s="34">
        <v>19.3</v>
      </c>
      <c r="G35" s="34">
        <v>10.4</v>
      </c>
      <c r="H35" s="34">
        <f t="shared" si="0"/>
        <v>8.9</v>
      </c>
      <c r="I35" s="34">
        <v>25.6</v>
      </c>
      <c r="J35" s="34">
        <v>61</v>
      </c>
      <c r="K35" s="34">
        <v>14</v>
      </c>
      <c r="L35" s="34">
        <v>6.5</v>
      </c>
      <c r="M35" s="34">
        <v>194.6</v>
      </c>
      <c r="N35" s="34">
        <v>2.2000000000000002</v>
      </c>
      <c r="O35" s="34">
        <v>8.1</v>
      </c>
      <c r="P35" s="34">
        <v>5</v>
      </c>
      <c r="Q35" s="34">
        <v>3</v>
      </c>
      <c r="R35" s="34">
        <v>0</v>
      </c>
      <c r="S35" s="34">
        <v>0</v>
      </c>
      <c r="T35" s="34">
        <v>0</v>
      </c>
      <c r="U35" s="34">
        <v>0</v>
      </c>
      <c r="V35" s="34">
        <f t="shared" si="1"/>
        <v>8</v>
      </c>
      <c r="W35" s="34">
        <f t="shared" si="2"/>
        <v>0.25806451612903225</v>
      </c>
      <c r="X35" s="41">
        <v>2107038</v>
      </c>
      <c r="Y35" s="41">
        <v>6598296</v>
      </c>
      <c r="Z35" s="41">
        <v>1455215</v>
      </c>
      <c r="AA35" s="34">
        <v>2983710</v>
      </c>
      <c r="AB35" s="34">
        <v>2433584</v>
      </c>
      <c r="AC35" s="34">
        <v>178456</v>
      </c>
      <c r="AD35" s="34">
        <v>367874</v>
      </c>
      <c r="AE35" s="34">
        <v>3796</v>
      </c>
      <c r="AF35" s="34">
        <v>411797</v>
      </c>
      <c r="AG35" s="44">
        <v>3925</v>
      </c>
    </row>
    <row r="36" spans="1:33" s="25" customFormat="1" ht="18" customHeight="1">
      <c r="A36" s="34">
        <v>901</v>
      </c>
      <c r="B36" s="34">
        <v>715</v>
      </c>
      <c r="C36" s="34">
        <v>955</v>
      </c>
      <c r="D36" s="34">
        <v>30</v>
      </c>
      <c r="E36" s="34">
        <v>6.5</v>
      </c>
      <c r="F36" s="34">
        <v>11.3</v>
      </c>
      <c r="G36" s="34">
        <v>2.5</v>
      </c>
      <c r="H36" s="34">
        <f t="shared" si="0"/>
        <v>8.8000000000000007</v>
      </c>
      <c r="I36" s="34">
        <v>10.9</v>
      </c>
      <c r="J36" s="34">
        <v>55</v>
      </c>
      <c r="K36" s="34">
        <v>11</v>
      </c>
      <c r="L36" s="34">
        <v>-2.6</v>
      </c>
      <c r="M36" s="34">
        <v>180.3</v>
      </c>
      <c r="N36" s="34">
        <v>2.8</v>
      </c>
      <c r="O36" s="34">
        <v>10.5</v>
      </c>
      <c r="P36" s="34">
        <v>7</v>
      </c>
      <c r="Q36" s="34">
        <v>6</v>
      </c>
      <c r="R36" s="34">
        <v>3</v>
      </c>
      <c r="S36" s="34">
        <v>3</v>
      </c>
      <c r="T36" s="34">
        <v>3</v>
      </c>
      <c r="U36" s="34">
        <v>5</v>
      </c>
      <c r="V36" s="34">
        <f t="shared" si="1"/>
        <v>27</v>
      </c>
      <c r="W36" s="34">
        <f t="shared" si="2"/>
        <v>0.9</v>
      </c>
      <c r="X36" s="41">
        <v>2103024</v>
      </c>
      <c r="Y36" s="41">
        <v>6590902</v>
      </c>
      <c r="Z36" s="41">
        <v>1458312</v>
      </c>
      <c r="AA36" s="34">
        <v>2984568</v>
      </c>
      <c r="AB36" s="34">
        <v>2435768</v>
      </c>
      <c r="AC36" s="34">
        <v>177872</v>
      </c>
      <c r="AD36" s="34">
        <v>367097</v>
      </c>
      <c r="AE36" s="34">
        <v>3831</v>
      </c>
      <c r="AF36" s="34">
        <v>411243</v>
      </c>
      <c r="AG36" s="44">
        <v>3552</v>
      </c>
    </row>
    <row r="37" spans="1:33" s="25" customFormat="1" ht="18" customHeight="1" thickBot="1">
      <c r="A37" s="36">
        <v>925</v>
      </c>
      <c r="B37" s="36">
        <v>739</v>
      </c>
      <c r="C37" s="36">
        <v>956</v>
      </c>
      <c r="D37" s="36">
        <v>31</v>
      </c>
      <c r="E37" s="36">
        <v>-1.3</v>
      </c>
      <c r="F37" s="36">
        <v>3.1</v>
      </c>
      <c r="G37" s="36">
        <v>-5.0999999999999996</v>
      </c>
      <c r="H37" s="36">
        <f t="shared" si="0"/>
        <v>8.1999999999999993</v>
      </c>
      <c r="I37" s="36">
        <v>16.100000000000001</v>
      </c>
      <c r="J37" s="36">
        <v>56</v>
      </c>
      <c r="K37" s="36">
        <v>17</v>
      </c>
      <c r="L37" s="36">
        <v>-9.4</v>
      </c>
      <c r="M37" s="36">
        <v>157.80000000000001</v>
      </c>
      <c r="N37" s="36">
        <v>3</v>
      </c>
      <c r="O37" s="36">
        <v>9.1</v>
      </c>
      <c r="P37" s="36">
        <v>9</v>
      </c>
      <c r="Q37" s="36">
        <v>7</v>
      </c>
      <c r="R37" s="36">
        <v>2</v>
      </c>
      <c r="S37" s="36">
        <v>7</v>
      </c>
      <c r="T37" s="36">
        <v>4</v>
      </c>
      <c r="U37" s="36">
        <v>3</v>
      </c>
      <c r="V37" s="36">
        <f t="shared" si="1"/>
        <v>32</v>
      </c>
      <c r="W37" s="36">
        <f t="shared" si="2"/>
        <v>1.032258064516129</v>
      </c>
      <c r="X37" s="42">
        <v>2100006</v>
      </c>
      <c r="Y37" s="42">
        <v>6582022</v>
      </c>
      <c r="Z37" s="42">
        <v>1461589</v>
      </c>
      <c r="AA37" s="36">
        <v>2981400</v>
      </c>
      <c r="AB37" s="36">
        <v>2434230</v>
      </c>
      <c r="AC37" s="36">
        <v>176999</v>
      </c>
      <c r="AD37" s="36">
        <v>366306</v>
      </c>
      <c r="AE37" s="36">
        <v>3865</v>
      </c>
      <c r="AF37" s="36">
        <v>410615</v>
      </c>
      <c r="AG37" s="45">
        <v>3314</v>
      </c>
    </row>
    <row r="38" spans="1:33" ht="18.75" customHeight="1">
      <c r="A38" s="35">
        <v>864</v>
      </c>
      <c r="B38" s="35">
        <v>681</v>
      </c>
      <c r="C38" s="35">
        <v>994</v>
      </c>
      <c r="D38" s="35">
        <v>31</v>
      </c>
      <c r="E38" s="35">
        <v>-7.2</v>
      </c>
      <c r="F38" s="35">
        <v>-3.4</v>
      </c>
      <c r="G38" s="35">
        <v>-10.5</v>
      </c>
      <c r="H38" s="35">
        <f t="shared" si="0"/>
        <v>7.1</v>
      </c>
      <c r="I38" s="35">
        <v>8.9</v>
      </c>
      <c r="J38" s="35">
        <v>54</v>
      </c>
      <c r="K38" s="35">
        <v>19</v>
      </c>
      <c r="L38" s="35">
        <v>-15.3</v>
      </c>
      <c r="M38" s="35">
        <v>218.5</v>
      </c>
      <c r="N38" s="35">
        <v>2.8</v>
      </c>
      <c r="O38" s="35">
        <v>8</v>
      </c>
      <c r="P38" s="35">
        <v>5</v>
      </c>
      <c r="Q38" s="35">
        <v>8</v>
      </c>
      <c r="R38" s="35">
        <v>0</v>
      </c>
      <c r="S38" s="35">
        <v>8</v>
      </c>
      <c r="T38" s="35">
        <v>0</v>
      </c>
      <c r="U38" s="35">
        <v>0</v>
      </c>
      <c r="V38" s="35">
        <f t="shared" ref="V38:V97" si="3">SUM(P38:U38)</f>
        <v>21</v>
      </c>
      <c r="W38" s="35">
        <f t="shared" si="2"/>
        <v>0.67741935483870963</v>
      </c>
      <c r="X38" s="40">
        <v>2093071</v>
      </c>
      <c r="Y38" s="40">
        <v>6583248</v>
      </c>
      <c r="Z38" s="40">
        <v>1467689</v>
      </c>
      <c r="AA38" s="35">
        <v>2991173</v>
      </c>
      <c r="AB38" s="35">
        <v>2443556</v>
      </c>
      <c r="AC38" s="35">
        <v>176990</v>
      </c>
      <c r="AD38" s="35">
        <v>366723</v>
      </c>
      <c r="AE38" s="35">
        <v>3904</v>
      </c>
      <c r="AF38" s="35">
        <v>410036</v>
      </c>
      <c r="AG38" s="43">
        <v>3038</v>
      </c>
    </row>
    <row r="39" spans="1:33" ht="18" customHeight="1">
      <c r="A39" s="34">
        <v>814</v>
      </c>
      <c r="B39" s="34">
        <v>646</v>
      </c>
      <c r="C39" s="34">
        <v>807</v>
      </c>
      <c r="D39" s="34">
        <v>28</v>
      </c>
      <c r="E39" s="34">
        <v>1.2</v>
      </c>
      <c r="F39" s="34">
        <v>5.9</v>
      </c>
      <c r="G39" s="34">
        <v>-2.5</v>
      </c>
      <c r="H39" s="34">
        <f t="shared" si="0"/>
        <v>8.4</v>
      </c>
      <c r="I39" s="34">
        <v>29.1</v>
      </c>
      <c r="J39" s="34">
        <v>55</v>
      </c>
      <c r="K39" s="34">
        <v>15</v>
      </c>
      <c r="L39" s="34">
        <v>-7.6</v>
      </c>
      <c r="M39" s="34">
        <v>166.6</v>
      </c>
      <c r="N39" s="34">
        <v>2.6</v>
      </c>
      <c r="O39" s="34">
        <v>10.6</v>
      </c>
      <c r="P39" s="34">
        <v>3</v>
      </c>
      <c r="Q39" s="34">
        <v>14</v>
      </c>
      <c r="R39" s="34">
        <v>0</v>
      </c>
      <c r="S39" s="34">
        <v>1</v>
      </c>
      <c r="T39" s="34">
        <v>0</v>
      </c>
      <c r="U39" s="34">
        <v>0</v>
      </c>
      <c r="V39" s="34">
        <f t="shared" si="3"/>
        <v>18</v>
      </c>
      <c r="W39" s="34">
        <f t="shared" si="2"/>
        <v>0.6428571428571429</v>
      </c>
      <c r="X39" s="41">
        <v>2086315</v>
      </c>
      <c r="Y39" s="41">
        <v>6588586</v>
      </c>
      <c r="Z39" s="41">
        <v>1472385</v>
      </c>
      <c r="AA39" s="34">
        <v>2992406</v>
      </c>
      <c r="AB39" s="34">
        <v>2445752</v>
      </c>
      <c r="AC39" s="34">
        <v>176374</v>
      </c>
      <c r="AD39" s="34">
        <v>366347</v>
      </c>
      <c r="AE39" s="34">
        <v>3933</v>
      </c>
      <c r="AF39" s="34">
        <v>409681</v>
      </c>
      <c r="AG39" s="44">
        <v>2573</v>
      </c>
    </row>
    <row r="40" spans="1:33" ht="18" customHeight="1">
      <c r="A40" s="34">
        <v>830</v>
      </c>
      <c r="B40" s="34">
        <v>680</v>
      </c>
      <c r="C40" s="34">
        <v>1009</v>
      </c>
      <c r="D40" s="34">
        <v>31</v>
      </c>
      <c r="E40" s="34">
        <v>3.6</v>
      </c>
      <c r="F40" s="34">
        <v>8.3000000000000007</v>
      </c>
      <c r="G40" s="34">
        <v>-0.1</v>
      </c>
      <c r="H40" s="34">
        <f t="shared" si="0"/>
        <v>8.4</v>
      </c>
      <c r="I40" s="34">
        <v>14.6</v>
      </c>
      <c r="J40" s="34">
        <v>51</v>
      </c>
      <c r="K40" s="34">
        <v>12</v>
      </c>
      <c r="L40" s="34">
        <v>-6.6</v>
      </c>
      <c r="M40" s="34">
        <v>240.2</v>
      </c>
      <c r="N40" s="34">
        <v>3.4</v>
      </c>
      <c r="O40" s="34">
        <v>9.9</v>
      </c>
      <c r="P40" s="34">
        <v>4</v>
      </c>
      <c r="Q40" s="34">
        <v>12</v>
      </c>
      <c r="R40" s="34">
        <v>0</v>
      </c>
      <c r="S40" s="34">
        <v>3</v>
      </c>
      <c r="T40" s="34">
        <v>3</v>
      </c>
      <c r="U40" s="34">
        <v>0</v>
      </c>
      <c r="V40" s="34">
        <f t="shared" si="3"/>
        <v>22</v>
      </c>
      <c r="W40" s="34">
        <f t="shared" si="2"/>
        <v>0.70967741935483875</v>
      </c>
      <c r="X40" s="41">
        <v>2080991</v>
      </c>
      <c r="Y40" s="41">
        <v>6584227</v>
      </c>
      <c r="Z40" s="41">
        <v>1475886</v>
      </c>
      <c r="AA40" s="34">
        <v>2995826</v>
      </c>
      <c r="AB40" s="34">
        <v>2449601</v>
      </c>
      <c r="AC40" s="34">
        <v>175889</v>
      </c>
      <c r="AD40" s="34">
        <v>366352</v>
      </c>
      <c r="AE40" s="34">
        <v>3984</v>
      </c>
      <c r="AF40" s="34">
        <v>409760</v>
      </c>
      <c r="AG40" s="44">
        <v>3126</v>
      </c>
    </row>
    <row r="41" spans="1:33" ht="18" customHeight="1">
      <c r="A41" s="34">
        <v>790</v>
      </c>
      <c r="B41" s="34">
        <v>688</v>
      </c>
      <c r="C41" s="34">
        <v>922</v>
      </c>
      <c r="D41" s="34">
        <v>30</v>
      </c>
      <c r="E41" s="34">
        <v>10.7</v>
      </c>
      <c r="F41" s="34">
        <v>15.6</v>
      </c>
      <c r="G41" s="34">
        <v>6.8</v>
      </c>
      <c r="H41" s="34">
        <f t="shared" si="0"/>
        <v>8.8000000000000007</v>
      </c>
      <c r="I41" s="34">
        <v>110.1</v>
      </c>
      <c r="J41" s="34">
        <v>54</v>
      </c>
      <c r="K41" s="34">
        <v>10</v>
      </c>
      <c r="L41" s="34">
        <v>0.3</v>
      </c>
      <c r="M41" s="34">
        <v>202.1</v>
      </c>
      <c r="N41" s="34">
        <v>3.2</v>
      </c>
      <c r="O41" s="34">
        <v>9.5</v>
      </c>
      <c r="P41" s="34">
        <v>9</v>
      </c>
      <c r="Q41" s="34">
        <v>0</v>
      </c>
      <c r="R41" s="34">
        <v>0</v>
      </c>
      <c r="S41" s="34">
        <v>0</v>
      </c>
      <c r="T41" s="34">
        <v>0</v>
      </c>
      <c r="U41" s="34">
        <v>3</v>
      </c>
      <c r="V41" s="34">
        <f t="shared" si="3"/>
        <v>12</v>
      </c>
      <c r="W41" s="34">
        <f t="shared" si="2"/>
        <v>0.4</v>
      </c>
      <c r="X41" s="41">
        <v>2075387</v>
      </c>
      <c r="Y41" s="41">
        <v>6579389</v>
      </c>
      <c r="Z41" s="41">
        <v>1477988</v>
      </c>
      <c r="AA41" s="34">
        <v>2999731</v>
      </c>
      <c r="AB41" s="34">
        <v>2454468</v>
      </c>
      <c r="AC41" s="34">
        <v>175114</v>
      </c>
      <c r="AD41" s="34">
        <v>366100</v>
      </c>
      <c r="AE41" s="34">
        <v>4049</v>
      </c>
      <c r="AF41" s="34">
        <v>410203</v>
      </c>
      <c r="AG41" s="44">
        <v>3450</v>
      </c>
    </row>
    <row r="42" spans="1:33" ht="18" customHeight="1">
      <c r="A42" s="34">
        <v>867</v>
      </c>
      <c r="B42" s="34">
        <v>701</v>
      </c>
      <c r="C42" s="34">
        <v>879</v>
      </c>
      <c r="D42" s="34">
        <v>31</v>
      </c>
      <c r="E42" s="34">
        <v>17.899999999999999</v>
      </c>
      <c r="F42" s="34">
        <v>23</v>
      </c>
      <c r="G42" s="34">
        <v>13.6</v>
      </c>
      <c r="H42" s="34">
        <f t="shared" si="0"/>
        <v>9.4</v>
      </c>
      <c r="I42" s="34">
        <v>53.4</v>
      </c>
      <c r="J42" s="34">
        <v>56</v>
      </c>
      <c r="K42" s="34">
        <v>15</v>
      </c>
      <c r="L42" s="34">
        <v>7.9</v>
      </c>
      <c r="M42" s="34">
        <v>180.4</v>
      </c>
      <c r="N42" s="34">
        <v>2.8</v>
      </c>
      <c r="O42" s="34">
        <v>9.6999999999999993</v>
      </c>
      <c r="P42" s="34">
        <v>9</v>
      </c>
      <c r="Q42" s="34">
        <v>0</v>
      </c>
      <c r="R42" s="34">
        <v>0</v>
      </c>
      <c r="S42" s="34">
        <v>0</v>
      </c>
      <c r="T42" s="34">
        <v>6</v>
      </c>
      <c r="U42" s="34">
        <v>2</v>
      </c>
      <c r="V42" s="34">
        <f t="shared" si="3"/>
        <v>17</v>
      </c>
      <c r="W42" s="34">
        <f t="shared" si="2"/>
        <v>0.54838709677419351</v>
      </c>
      <c r="X42" s="41">
        <v>2070947</v>
      </c>
      <c r="Y42" s="41">
        <v>6576838</v>
      </c>
      <c r="Z42" s="41">
        <v>1480389</v>
      </c>
      <c r="AA42" s="34">
        <v>2999402</v>
      </c>
      <c r="AB42" s="34">
        <v>2455489</v>
      </c>
      <c r="AC42" s="34">
        <v>174522</v>
      </c>
      <c r="AD42" s="34">
        <v>365310</v>
      </c>
      <c r="AE42" s="34">
        <v>4081</v>
      </c>
      <c r="AF42" s="34">
        <v>410473</v>
      </c>
      <c r="AG42" s="44">
        <v>3603</v>
      </c>
    </row>
    <row r="43" spans="1:33" ht="18" customHeight="1">
      <c r="A43" s="34">
        <v>805</v>
      </c>
      <c r="B43" s="34">
        <v>745</v>
      </c>
      <c r="C43" s="34">
        <v>764</v>
      </c>
      <c r="D43" s="34">
        <v>30</v>
      </c>
      <c r="E43" s="34">
        <v>22</v>
      </c>
      <c r="F43" s="34">
        <v>26.6</v>
      </c>
      <c r="G43" s="34">
        <v>18.399999999999999</v>
      </c>
      <c r="H43" s="34">
        <f t="shared" si="0"/>
        <v>8.2000000000000028</v>
      </c>
      <c r="I43" s="34">
        <v>404.5</v>
      </c>
      <c r="J43" s="34">
        <v>67</v>
      </c>
      <c r="K43" s="34">
        <v>19</v>
      </c>
      <c r="L43" s="34">
        <v>14.6</v>
      </c>
      <c r="M43" s="34">
        <v>170.8</v>
      </c>
      <c r="N43" s="34">
        <v>2.9</v>
      </c>
      <c r="O43" s="34">
        <v>10.9</v>
      </c>
      <c r="P43" s="34">
        <v>14</v>
      </c>
      <c r="Q43" s="34">
        <v>0</v>
      </c>
      <c r="R43" s="34">
        <v>0</v>
      </c>
      <c r="S43" s="34">
        <v>0</v>
      </c>
      <c r="T43" s="34">
        <v>0</v>
      </c>
      <c r="U43" s="34">
        <v>3</v>
      </c>
      <c r="V43" s="34">
        <f t="shared" si="3"/>
        <v>17</v>
      </c>
      <c r="W43" s="34">
        <f t="shared" si="2"/>
        <v>0.56666666666666665</v>
      </c>
      <c r="X43" s="41">
        <v>2066568</v>
      </c>
      <c r="Y43" s="41">
        <v>6574714</v>
      </c>
      <c r="Z43" s="41">
        <v>1482085</v>
      </c>
      <c r="AA43" s="34">
        <v>2999651</v>
      </c>
      <c r="AB43" s="34">
        <v>2456762</v>
      </c>
      <c r="AC43" s="34">
        <v>174000</v>
      </c>
      <c r="AD43" s="34">
        <v>364758</v>
      </c>
      <c r="AE43" s="34">
        <v>4131</v>
      </c>
      <c r="AF43" s="34">
        <v>410630</v>
      </c>
      <c r="AG43" s="44">
        <v>3390</v>
      </c>
    </row>
    <row r="44" spans="1:33" ht="18" customHeight="1">
      <c r="A44" s="34">
        <v>982</v>
      </c>
      <c r="B44" s="34">
        <v>787</v>
      </c>
      <c r="C44" s="34">
        <v>886</v>
      </c>
      <c r="D44" s="34">
        <v>31</v>
      </c>
      <c r="E44" s="34">
        <v>24.6</v>
      </c>
      <c r="F44" s="34">
        <v>28</v>
      </c>
      <c r="G44" s="34">
        <v>22</v>
      </c>
      <c r="H44" s="34">
        <f t="shared" si="0"/>
        <v>6</v>
      </c>
      <c r="I44" s="34">
        <v>1131</v>
      </c>
      <c r="J44" s="34">
        <v>79</v>
      </c>
      <c r="K44" s="34">
        <v>30</v>
      </c>
      <c r="L44" s="34">
        <v>20.3</v>
      </c>
      <c r="M44" s="34">
        <v>80.400000000000006</v>
      </c>
      <c r="N44" s="34">
        <v>2.4</v>
      </c>
      <c r="O44" s="34">
        <v>9.3000000000000007</v>
      </c>
      <c r="P44" s="34">
        <v>21</v>
      </c>
      <c r="Q44" s="34">
        <v>0</v>
      </c>
      <c r="R44" s="34">
        <v>1</v>
      </c>
      <c r="S44" s="34">
        <v>0</v>
      </c>
      <c r="T44" s="34">
        <v>0</v>
      </c>
      <c r="U44" s="34">
        <v>10</v>
      </c>
      <c r="V44" s="34">
        <f t="shared" si="3"/>
        <v>32</v>
      </c>
      <c r="W44" s="34">
        <f t="shared" si="2"/>
        <v>1.032258064516129</v>
      </c>
      <c r="X44" s="41">
        <v>2061242</v>
      </c>
      <c r="Y44" s="41">
        <v>6571086</v>
      </c>
      <c r="Z44" s="41">
        <v>1485094</v>
      </c>
      <c r="AA44" s="34">
        <v>3000038</v>
      </c>
      <c r="AB44" s="34">
        <v>2457843</v>
      </c>
      <c r="AC44" s="34">
        <v>173565</v>
      </c>
      <c r="AD44" s="34">
        <v>364483</v>
      </c>
      <c r="AE44" s="34">
        <v>4147</v>
      </c>
      <c r="AF44" s="34">
        <v>410704</v>
      </c>
      <c r="AG44" s="44">
        <v>3529</v>
      </c>
    </row>
    <row r="45" spans="1:33" ht="18" customHeight="1">
      <c r="A45" s="34">
        <v>936</v>
      </c>
      <c r="B45" s="34">
        <v>798</v>
      </c>
      <c r="C45" s="34">
        <v>920</v>
      </c>
      <c r="D45" s="34">
        <v>31</v>
      </c>
      <c r="E45" s="34">
        <v>25.8</v>
      </c>
      <c r="F45" s="34">
        <v>29.5</v>
      </c>
      <c r="G45" s="34">
        <v>23</v>
      </c>
      <c r="H45" s="34">
        <f t="shared" si="0"/>
        <v>6.5</v>
      </c>
      <c r="I45" s="34">
        <v>166.8</v>
      </c>
      <c r="J45" s="34">
        <v>74</v>
      </c>
      <c r="K45" s="34">
        <v>30</v>
      </c>
      <c r="L45" s="34">
        <v>20.5</v>
      </c>
      <c r="M45" s="34">
        <v>94</v>
      </c>
      <c r="N45" s="34">
        <v>2.5</v>
      </c>
      <c r="O45" s="34">
        <v>9.4</v>
      </c>
      <c r="P45" s="34">
        <v>17</v>
      </c>
      <c r="Q45" s="34">
        <v>0</v>
      </c>
      <c r="R45" s="34">
        <v>0</v>
      </c>
      <c r="S45" s="34">
        <v>0</v>
      </c>
      <c r="T45" s="34">
        <v>0</v>
      </c>
      <c r="U45" s="34">
        <v>5</v>
      </c>
      <c r="V45" s="34">
        <f t="shared" si="3"/>
        <v>22</v>
      </c>
      <c r="W45" s="34">
        <f t="shared" si="2"/>
        <v>0.70967741935483875</v>
      </c>
      <c r="X45" s="41">
        <v>2056907</v>
      </c>
      <c r="Y45" s="41">
        <v>6569355</v>
      </c>
      <c r="Z45" s="41">
        <v>1487711</v>
      </c>
      <c r="AA45" s="34">
        <v>2996185</v>
      </c>
      <c r="AB45" s="34">
        <v>2456037</v>
      </c>
      <c r="AC45" s="34">
        <v>172648</v>
      </c>
      <c r="AD45" s="34">
        <v>363356</v>
      </c>
      <c r="AE45" s="34">
        <v>4144</v>
      </c>
      <c r="AF45" s="34">
        <v>410636</v>
      </c>
      <c r="AG45" s="44">
        <v>3360</v>
      </c>
    </row>
    <row r="46" spans="1:33" ht="18" customHeight="1">
      <c r="A46" s="34">
        <v>863</v>
      </c>
      <c r="B46" s="34">
        <v>762</v>
      </c>
      <c r="C46" s="34">
        <v>820</v>
      </c>
      <c r="D46" s="34">
        <v>30</v>
      </c>
      <c r="E46" s="34">
        <v>21.8</v>
      </c>
      <c r="F46" s="34">
        <v>26.6</v>
      </c>
      <c r="G46" s="34">
        <v>17.7</v>
      </c>
      <c r="H46" s="34">
        <f t="shared" si="0"/>
        <v>8.9000000000000021</v>
      </c>
      <c r="I46" s="34">
        <v>25.6</v>
      </c>
      <c r="J46" s="34">
        <v>58</v>
      </c>
      <c r="K46" s="34">
        <v>13</v>
      </c>
      <c r="L46" s="34">
        <v>12.5</v>
      </c>
      <c r="M46" s="34">
        <v>180.4</v>
      </c>
      <c r="N46" s="34">
        <v>2.4</v>
      </c>
      <c r="O46" s="34">
        <v>7.6</v>
      </c>
      <c r="P46" s="34">
        <v>4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f t="shared" si="3"/>
        <v>4</v>
      </c>
      <c r="W46" s="34">
        <f t="shared" si="2"/>
        <v>0.13333333333333333</v>
      </c>
      <c r="X46" s="41">
        <v>2051258</v>
      </c>
      <c r="Y46" s="41">
        <v>6566990</v>
      </c>
      <c r="Z46" s="41">
        <v>1490706</v>
      </c>
      <c r="AA46" s="34">
        <v>2997625</v>
      </c>
      <c r="AB46" s="34">
        <v>2458905</v>
      </c>
      <c r="AC46" s="34">
        <v>171920</v>
      </c>
      <c r="AD46" s="34">
        <v>362629</v>
      </c>
      <c r="AE46" s="34">
        <v>4171</v>
      </c>
      <c r="AF46" s="34">
        <v>410910</v>
      </c>
      <c r="AG46" s="44">
        <v>3433</v>
      </c>
    </row>
    <row r="47" spans="1:33" ht="18" customHeight="1">
      <c r="A47" s="34">
        <v>852</v>
      </c>
      <c r="B47" s="34">
        <v>955</v>
      </c>
      <c r="C47" s="34">
        <v>797</v>
      </c>
      <c r="D47" s="34">
        <v>31</v>
      </c>
      <c r="E47" s="34">
        <v>14.2</v>
      </c>
      <c r="F47" s="34">
        <v>19.3</v>
      </c>
      <c r="G47" s="34">
        <v>9.6999999999999993</v>
      </c>
      <c r="H47" s="34">
        <f t="shared" si="0"/>
        <v>9.6000000000000014</v>
      </c>
      <c r="I47" s="34">
        <v>32</v>
      </c>
      <c r="J47" s="34">
        <v>55</v>
      </c>
      <c r="K47" s="34">
        <v>15</v>
      </c>
      <c r="L47" s="34">
        <v>4.3</v>
      </c>
      <c r="M47" s="34">
        <v>215.3</v>
      </c>
      <c r="N47" s="34">
        <v>2.1</v>
      </c>
      <c r="O47" s="34">
        <v>7.1</v>
      </c>
      <c r="P47" s="34">
        <v>5</v>
      </c>
      <c r="Q47" s="34">
        <v>1</v>
      </c>
      <c r="R47" s="34">
        <v>0</v>
      </c>
      <c r="S47" s="34">
        <v>0</v>
      </c>
      <c r="T47" s="34">
        <v>0</v>
      </c>
      <c r="U47" s="34">
        <v>1</v>
      </c>
      <c r="V47" s="34">
        <f t="shared" si="3"/>
        <v>7</v>
      </c>
      <c r="W47" s="34">
        <f t="shared" si="2"/>
        <v>0.22580645161290322</v>
      </c>
      <c r="X47" s="41">
        <v>2045248</v>
      </c>
      <c r="Y47" s="41">
        <v>6564727</v>
      </c>
      <c r="Z47" s="41">
        <v>1493778</v>
      </c>
      <c r="AA47" s="34">
        <v>2995251</v>
      </c>
      <c r="AB47" s="34">
        <v>2457221</v>
      </c>
      <c r="AC47" s="34">
        <v>171448</v>
      </c>
      <c r="AD47" s="34">
        <v>362357</v>
      </c>
      <c r="AE47" s="34">
        <v>4225</v>
      </c>
      <c r="AF47" s="34">
        <v>410618</v>
      </c>
      <c r="AG47" s="44">
        <v>3734</v>
      </c>
    </row>
    <row r="48" spans="1:33" ht="18" customHeight="1">
      <c r="A48" s="34">
        <v>869</v>
      </c>
      <c r="B48" s="34">
        <v>941</v>
      </c>
      <c r="C48" s="34">
        <v>755</v>
      </c>
      <c r="D48" s="34">
        <v>30</v>
      </c>
      <c r="E48" s="34">
        <v>10.7</v>
      </c>
      <c r="F48" s="34">
        <v>14.7</v>
      </c>
      <c r="G48" s="34">
        <v>7.2</v>
      </c>
      <c r="H48" s="34">
        <f t="shared" si="0"/>
        <v>7.4999999999999991</v>
      </c>
      <c r="I48" s="34">
        <v>56.2</v>
      </c>
      <c r="J48" s="34">
        <v>60</v>
      </c>
      <c r="K48" s="34">
        <v>14</v>
      </c>
      <c r="L48" s="34">
        <v>2.8</v>
      </c>
      <c r="M48" s="34">
        <v>129.5</v>
      </c>
      <c r="N48" s="34">
        <v>2.7</v>
      </c>
      <c r="O48" s="34">
        <v>9.6999999999999993</v>
      </c>
      <c r="P48" s="34">
        <v>11</v>
      </c>
      <c r="Q48" s="34">
        <v>4</v>
      </c>
      <c r="R48" s="34">
        <v>2</v>
      </c>
      <c r="S48" s="34">
        <v>1</v>
      </c>
      <c r="T48" s="34">
        <v>0</v>
      </c>
      <c r="U48" s="34">
        <v>0</v>
      </c>
      <c r="V48" s="34">
        <f t="shared" si="3"/>
        <v>18</v>
      </c>
      <c r="W48" s="34">
        <f t="shared" si="2"/>
        <v>0.6</v>
      </c>
      <c r="X48" s="41">
        <v>2039374</v>
      </c>
      <c r="Y48" s="41">
        <v>6560642</v>
      </c>
      <c r="Z48" s="41">
        <v>1496123</v>
      </c>
      <c r="AA48" s="34">
        <v>2986274</v>
      </c>
      <c r="AB48" s="34">
        <v>2449925</v>
      </c>
      <c r="AC48" s="34">
        <v>170751</v>
      </c>
      <c r="AD48" s="34">
        <v>361325</v>
      </c>
      <c r="AE48" s="34">
        <v>4273</v>
      </c>
      <c r="AF48" s="34">
        <v>410375</v>
      </c>
      <c r="AG48" s="44">
        <v>3701</v>
      </c>
    </row>
    <row r="49" spans="1:33" ht="18" customHeight="1" thickBot="1">
      <c r="A49" s="36">
        <v>937</v>
      </c>
      <c r="B49" s="36">
        <v>867</v>
      </c>
      <c r="C49" s="36">
        <v>977</v>
      </c>
      <c r="D49" s="36">
        <v>31</v>
      </c>
      <c r="E49" s="36">
        <v>-0.9</v>
      </c>
      <c r="F49" s="36">
        <v>2.9</v>
      </c>
      <c r="G49" s="36">
        <v>-4.0999999999999996</v>
      </c>
      <c r="H49" s="36">
        <f t="shared" si="0"/>
        <v>7</v>
      </c>
      <c r="I49" s="36">
        <v>7.1</v>
      </c>
      <c r="J49" s="36">
        <v>50</v>
      </c>
      <c r="K49" s="36">
        <v>15</v>
      </c>
      <c r="L49" s="36">
        <v>-10.5</v>
      </c>
      <c r="M49" s="36">
        <v>195.6</v>
      </c>
      <c r="N49" s="36">
        <v>2.6</v>
      </c>
      <c r="O49" s="36">
        <v>7.7</v>
      </c>
      <c r="P49" s="36">
        <v>6</v>
      </c>
      <c r="Q49" s="36">
        <v>9</v>
      </c>
      <c r="R49" s="36">
        <v>0</v>
      </c>
      <c r="S49" s="36">
        <v>8</v>
      </c>
      <c r="T49" s="36">
        <v>0</v>
      </c>
      <c r="U49" s="36">
        <v>0</v>
      </c>
      <c r="V49" s="36">
        <f t="shared" si="3"/>
        <v>23</v>
      </c>
      <c r="W49" s="36">
        <f t="shared" si="2"/>
        <v>0.74193548387096775</v>
      </c>
      <c r="X49" s="42">
        <v>2033560</v>
      </c>
      <c r="Y49" s="42">
        <v>6555385</v>
      </c>
      <c r="Z49" s="42">
        <v>1499922</v>
      </c>
      <c r="AA49" s="36">
        <v>2977599</v>
      </c>
      <c r="AB49" s="36">
        <v>2443261</v>
      </c>
      <c r="AC49" s="36">
        <v>169922</v>
      </c>
      <c r="AD49" s="36">
        <v>360103</v>
      </c>
      <c r="AE49" s="36">
        <v>4313</v>
      </c>
      <c r="AF49" s="36">
        <v>410090</v>
      </c>
      <c r="AG49" s="45">
        <v>3514</v>
      </c>
    </row>
    <row r="50" spans="1:33" ht="18" customHeight="1">
      <c r="A50" s="35">
        <v>850</v>
      </c>
      <c r="B50" s="35">
        <v>701</v>
      </c>
      <c r="C50" s="35">
        <v>973</v>
      </c>
      <c r="D50" s="35">
        <v>31</v>
      </c>
      <c r="E50" s="35">
        <v>-2.8</v>
      </c>
      <c r="F50" s="35">
        <v>1.3</v>
      </c>
      <c r="G50" s="35">
        <v>-6.3</v>
      </c>
      <c r="H50" s="35">
        <f t="shared" si="0"/>
        <v>7.6</v>
      </c>
      <c r="I50" s="35">
        <v>6.7</v>
      </c>
      <c r="J50" s="35">
        <v>49</v>
      </c>
      <c r="K50" s="35">
        <v>12</v>
      </c>
      <c r="L50" s="35">
        <v>-12.8</v>
      </c>
      <c r="M50" s="35">
        <v>190.5</v>
      </c>
      <c r="N50" s="35">
        <v>2.5</v>
      </c>
      <c r="O50" s="35">
        <v>7.5</v>
      </c>
      <c r="P50" s="35">
        <v>6</v>
      </c>
      <c r="Q50" s="35">
        <v>11</v>
      </c>
      <c r="R50" s="35">
        <v>0</v>
      </c>
      <c r="S50" s="35">
        <v>9</v>
      </c>
      <c r="T50" s="35">
        <v>0</v>
      </c>
      <c r="U50" s="35">
        <v>0</v>
      </c>
      <c r="V50" s="35">
        <f t="shared" si="3"/>
        <v>26</v>
      </c>
      <c r="W50" s="35">
        <f t="shared" si="2"/>
        <v>0.83870967741935487</v>
      </c>
      <c r="X50" s="40">
        <v>2026019</v>
      </c>
      <c r="Y50" s="40">
        <v>6553570</v>
      </c>
      <c r="Z50" s="40">
        <v>1507689</v>
      </c>
      <c r="AA50" s="35">
        <v>2980456</v>
      </c>
      <c r="AB50" s="35">
        <v>2446832</v>
      </c>
      <c r="AC50" s="35">
        <v>169484</v>
      </c>
      <c r="AD50" s="35">
        <v>359779</v>
      </c>
      <c r="AE50" s="35">
        <v>4361</v>
      </c>
      <c r="AF50" s="35">
        <v>410116</v>
      </c>
      <c r="AG50" s="43">
        <v>2990</v>
      </c>
    </row>
    <row r="51" spans="1:33" ht="18" customHeight="1">
      <c r="A51" s="34">
        <v>838</v>
      </c>
      <c r="B51" s="34">
        <v>798</v>
      </c>
      <c r="C51" s="34">
        <v>916</v>
      </c>
      <c r="D51" s="34">
        <v>29</v>
      </c>
      <c r="E51" s="34">
        <v>-2</v>
      </c>
      <c r="F51" s="34">
        <v>3</v>
      </c>
      <c r="G51" s="34">
        <v>-6</v>
      </c>
      <c r="H51" s="34">
        <f t="shared" si="0"/>
        <v>9</v>
      </c>
      <c r="I51" s="34">
        <v>0.8</v>
      </c>
      <c r="J51" s="34">
        <v>43</v>
      </c>
      <c r="K51" s="34">
        <v>11</v>
      </c>
      <c r="L51" s="34">
        <v>-13.8</v>
      </c>
      <c r="M51" s="34">
        <v>224.9</v>
      </c>
      <c r="N51" s="34">
        <v>2.9</v>
      </c>
      <c r="O51" s="34">
        <v>8.1</v>
      </c>
      <c r="P51" s="34">
        <v>4</v>
      </c>
      <c r="Q51" s="34">
        <v>6</v>
      </c>
      <c r="R51" s="34">
        <v>0</v>
      </c>
      <c r="S51" s="34">
        <v>5</v>
      </c>
      <c r="T51" s="34">
        <v>0</v>
      </c>
      <c r="U51" s="34">
        <v>0</v>
      </c>
      <c r="V51" s="34">
        <f t="shared" si="3"/>
        <v>15</v>
      </c>
      <c r="W51" s="34">
        <f t="shared" si="2"/>
        <v>0.51724137931034486</v>
      </c>
      <c r="X51" s="41">
        <v>2019180</v>
      </c>
      <c r="Y51" s="41">
        <v>6556129</v>
      </c>
      <c r="Z51" s="41">
        <v>1514918</v>
      </c>
      <c r="AA51" s="34">
        <v>2978551</v>
      </c>
      <c r="AB51" s="34">
        <v>2446149</v>
      </c>
      <c r="AC51" s="34">
        <v>168730</v>
      </c>
      <c r="AD51" s="34">
        <v>359260</v>
      </c>
      <c r="AE51" s="34">
        <v>4412</v>
      </c>
      <c r="AF51" s="34">
        <v>410674</v>
      </c>
      <c r="AG51" s="44">
        <v>3069</v>
      </c>
    </row>
    <row r="52" spans="1:33" ht="18" customHeight="1">
      <c r="A52" s="34">
        <v>830</v>
      </c>
      <c r="B52" s="34">
        <v>841</v>
      </c>
      <c r="C52" s="34">
        <v>925</v>
      </c>
      <c r="D52" s="34">
        <v>31</v>
      </c>
      <c r="E52" s="34">
        <v>5.0999999999999996</v>
      </c>
      <c r="F52" s="34">
        <v>9.5</v>
      </c>
      <c r="G52" s="34">
        <v>1.5</v>
      </c>
      <c r="H52" s="34">
        <f t="shared" si="0"/>
        <v>8</v>
      </c>
      <c r="I52" s="34">
        <v>47.4</v>
      </c>
      <c r="J52" s="34">
        <v>52</v>
      </c>
      <c r="K52" s="34">
        <v>9</v>
      </c>
      <c r="L52" s="34">
        <v>-5.0999999999999996</v>
      </c>
      <c r="M52" s="34">
        <v>191.8</v>
      </c>
      <c r="N52" s="34">
        <v>3.5</v>
      </c>
      <c r="O52" s="34">
        <v>10.199999999999999</v>
      </c>
      <c r="P52" s="34">
        <v>8</v>
      </c>
      <c r="Q52" s="34">
        <v>2</v>
      </c>
      <c r="R52" s="34">
        <v>0</v>
      </c>
      <c r="S52" s="34">
        <v>2</v>
      </c>
      <c r="T52" s="34">
        <v>0</v>
      </c>
      <c r="U52" s="34">
        <v>0</v>
      </c>
      <c r="V52" s="34">
        <f t="shared" si="3"/>
        <v>12</v>
      </c>
      <c r="W52" s="34">
        <f t="shared" si="2"/>
        <v>0.38709677419354838</v>
      </c>
      <c r="X52" s="41">
        <v>2013435</v>
      </c>
      <c r="Y52" s="41">
        <v>6545485</v>
      </c>
      <c r="Z52" s="41">
        <v>1522569</v>
      </c>
      <c r="AA52" s="34">
        <v>2976607</v>
      </c>
      <c r="AB52" s="34">
        <v>2445190</v>
      </c>
      <c r="AC52" s="34">
        <v>168036</v>
      </c>
      <c r="AD52" s="34">
        <v>358952</v>
      </c>
      <c r="AE52" s="34">
        <v>4429</v>
      </c>
      <c r="AF52" s="34">
        <v>412336</v>
      </c>
      <c r="AG52" s="44">
        <v>3356</v>
      </c>
    </row>
    <row r="53" spans="1:33" ht="18" customHeight="1">
      <c r="A53" s="34">
        <v>789</v>
      </c>
      <c r="B53" s="34">
        <v>640</v>
      </c>
      <c r="C53" s="34">
        <v>759</v>
      </c>
      <c r="D53" s="34">
        <v>30</v>
      </c>
      <c r="E53" s="34">
        <v>12.3</v>
      </c>
      <c r="F53" s="34">
        <v>17.899999999999999</v>
      </c>
      <c r="G53" s="34">
        <v>7.8</v>
      </c>
      <c r="H53" s="34">
        <f t="shared" si="0"/>
        <v>10.099999999999998</v>
      </c>
      <c r="I53" s="34">
        <v>157</v>
      </c>
      <c r="J53" s="34">
        <v>54</v>
      </c>
      <c r="K53" s="34">
        <v>9</v>
      </c>
      <c r="L53" s="34">
        <v>1.9</v>
      </c>
      <c r="M53" s="34">
        <v>212.5</v>
      </c>
      <c r="N53" s="34">
        <v>3.4</v>
      </c>
      <c r="O53" s="34">
        <v>12</v>
      </c>
      <c r="P53" s="34">
        <v>8</v>
      </c>
      <c r="Q53" s="34">
        <v>1</v>
      </c>
      <c r="R53" s="34">
        <v>1</v>
      </c>
      <c r="S53" s="34">
        <v>1</v>
      </c>
      <c r="T53" s="34">
        <v>0</v>
      </c>
      <c r="U53" s="34">
        <v>1</v>
      </c>
      <c r="V53" s="34">
        <f t="shared" si="3"/>
        <v>12</v>
      </c>
      <c r="W53" s="34">
        <f t="shared" si="2"/>
        <v>0.4</v>
      </c>
      <c r="X53" s="41">
        <v>2008333</v>
      </c>
      <c r="Y53" s="41">
        <v>6541831</v>
      </c>
      <c r="Z53" s="41">
        <v>1527967</v>
      </c>
      <c r="AA53" s="34">
        <v>2973801</v>
      </c>
      <c r="AB53" s="34">
        <v>2443432</v>
      </c>
      <c r="AC53" s="34">
        <v>167641</v>
      </c>
      <c r="AD53" s="34">
        <v>358249</v>
      </c>
      <c r="AE53" s="34">
        <v>4479</v>
      </c>
      <c r="AF53" s="34">
        <v>413799</v>
      </c>
      <c r="AG53" s="44">
        <v>3451</v>
      </c>
    </row>
    <row r="54" spans="1:33" ht="18" customHeight="1">
      <c r="A54" s="34">
        <v>854</v>
      </c>
      <c r="B54" s="34">
        <v>690</v>
      </c>
      <c r="C54" s="34">
        <v>744</v>
      </c>
      <c r="D54" s="34">
        <v>31</v>
      </c>
      <c r="E54" s="34">
        <v>19.7</v>
      </c>
      <c r="F54" s="34">
        <v>25.1</v>
      </c>
      <c r="G54" s="34">
        <v>15.4</v>
      </c>
      <c r="H54" s="34">
        <f t="shared" si="0"/>
        <v>9.7000000000000011</v>
      </c>
      <c r="I54" s="34">
        <v>8.1999999999999993</v>
      </c>
      <c r="J54" s="34">
        <v>48</v>
      </c>
      <c r="K54" s="34">
        <v>11</v>
      </c>
      <c r="L54" s="34">
        <v>7.4</v>
      </c>
      <c r="M54" s="34">
        <v>251.3</v>
      </c>
      <c r="N54" s="34">
        <v>2.7</v>
      </c>
      <c r="O54" s="34">
        <v>8.6</v>
      </c>
      <c r="P54" s="34">
        <v>7</v>
      </c>
      <c r="Q54" s="34">
        <v>0</v>
      </c>
      <c r="R54" s="34">
        <v>0</v>
      </c>
      <c r="S54" s="34">
        <v>0</v>
      </c>
      <c r="T54" s="34">
        <v>0</v>
      </c>
      <c r="U54" s="34">
        <v>3</v>
      </c>
      <c r="V54" s="34">
        <f t="shared" si="3"/>
        <v>10</v>
      </c>
      <c r="W54" s="34">
        <f t="shared" si="2"/>
        <v>0.32258064516129031</v>
      </c>
      <c r="X54" s="41">
        <v>2003264</v>
      </c>
      <c r="Y54" s="41">
        <v>6534036</v>
      </c>
      <c r="Z54" s="41">
        <v>1537850</v>
      </c>
      <c r="AA54" s="34">
        <v>2973240</v>
      </c>
      <c r="AB54" s="34">
        <v>2443494</v>
      </c>
      <c r="AC54" s="34">
        <v>167143</v>
      </c>
      <c r="AD54" s="34">
        <v>358104</v>
      </c>
      <c r="AE54" s="34">
        <v>4499</v>
      </c>
      <c r="AF54" s="34">
        <v>417305</v>
      </c>
      <c r="AG54" s="44">
        <v>3605</v>
      </c>
    </row>
    <row r="55" spans="1:33" ht="18" customHeight="1">
      <c r="A55" s="34">
        <v>815</v>
      </c>
      <c r="B55" s="34">
        <v>696</v>
      </c>
      <c r="C55" s="34">
        <v>726</v>
      </c>
      <c r="D55" s="34">
        <v>30</v>
      </c>
      <c r="E55" s="34">
        <v>24.1</v>
      </c>
      <c r="F55" s="34">
        <v>29.7</v>
      </c>
      <c r="G55" s="34">
        <v>20</v>
      </c>
      <c r="H55" s="34">
        <f t="shared" si="0"/>
        <v>9.6999999999999993</v>
      </c>
      <c r="I55" s="34">
        <v>91.9</v>
      </c>
      <c r="J55" s="34">
        <v>54</v>
      </c>
      <c r="K55" s="34">
        <v>21</v>
      </c>
      <c r="L55" s="34">
        <v>13.5</v>
      </c>
      <c r="M55" s="34">
        <v>232</v>
      </c>
      <c r="N55" s="34">
        <v>2.8</v>
      </c>
      <c r="O55" s="34">
        <v>9.1</v>
      </c>
      <c r="P55" s="34">
        <v>4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f t="shared" si="3"/>
        <v>4</v>
      </c>
      <c r="W55" s="34">
        <f t="shared" si="2"/>
        <v>0.13333333333333333</v>
      </c>
      <c r="X55" s="41">
        <v>1998701</v>
      </c>
      <c r="Y55" s="41">
        <v>6529948</v>
      </c>
      <c r="Z55" s="41">
        <v>1543150</v>
      </c>
      <c r="AA55" s="34">
        <v>2974463</v>
      </c>
      <c r="AB55" s="34">
        <v>2445518</v>
      </c>
      <c r="AC55" s="34">
        <v>166719</v>
      </c>
      <c r="AD55" s="34">
        <v>357700</v>
      </c>
      <c r="AE55" s="34">
        <v>4526</v>
      </c>
      <c r="AF55" s="34">
        <v>434585</v>
      </c>
      <c r="AG55" s="44">
        <v>3555</v>
      </c>
    </row>
    <row r="56" spans="1:33" ht="18" customHeight="1">
      <c r="A56" s="34">
        <v>913</v>
      </c>
      <c r="B56" s="34">
        <v>699</v>
      </c>
      <c r="C56" s="34">
        <v>810</v>
      </c>
      <c r="D56" s="34">
        <v>31</v>
      </c>
      <c r="E56" s="34">
        <v>25.4</v>
      </c>
      <c r="F56" s="34">
        <v>29</v>
      </c>
      <c r="G56" s="34">
        <v>22.4</v>
      </c>
      <c r="H56" s="34">
        <f t="shared" si="0"/>
        <v>6.6000000000000014</v>
      </c>
      <c r="I56" s="34">
        <v>448.9</v>
      </c>
      <c r="J56" s="34">
        <v>74</v>
      </c>
      <c r="K56" s="34">
        <v>38</v>
      </c>
      <c r="L56" s="34">
        <v>20.100000000000001</v>
      </c>
      <c r="M56" s="34">
        <v>144</v>
      </c>
      <c r="N56" s="34">
        <v>2.7</v>
      </c>
      <c r="O56" s="34">
        <v>7.7</v>
      </c>
      <c r="P56" s="34">
        <v>17</v>
      </c>
      <c r="Q56" s="34">
        <v>0</v>
      </c>
      <c r="R56" s="34">
        <v>0</v>
      </c>
      <c r="S56" s="34">
        <v>0</v>
      </c>
      <c r="T56" s="34">
        <v>0</v>
      </c>
      <c r="U56" s="34">
        <v>5</v>
      </c>
      <c r="V56" s="34">
        <f t="shared" si="3"/>
        <v>22</v>
      </c>
      <c r="W56" s="34">
        <f t="shared" si="2"/>
        <v>0.70967741935483875</v>
      </c>
      <c r="X56" s="41">
        <v>1993996</v>
      </c>
      <c r="Y56" s="41">
        <v>6525192</v>
      </c>
      <c r="Z56" s="41">
        <v>1548936</v>
      </c>
      <c r="AA56" s="34">
        <v>2974882</v>
      </c>
      <c r="AB56" s="34">
        <v>2446855</v>
      </c>
      <c r="AC56" s="34">
        <v>166315</v>
      </c>
      <c r="AD56" s="34">
        <v>357168</v>
      </c>
      <c r="AE56" s="34">
        <v>4544</v>
      </c>
      <c r="AF56" s="34">
        <v>440852</v>
      </c>
      <c r="AG56" s="44">
        <v>3581</v>
      </c>
    </row>
    <row r="57" spans="1:33" ht="18" customHeight="1">
      <c r="A57" s="34">
        <v>892</v>
      </c>
      <c r="B57" s="34">
        <v>740</v>
      </c>
      <c r="C57" s="34">
        <v>876</v>
      </c>
      <c r="D57" s="34">
        <v>31</v>
      </c>
      <c r="E57" s="34">
        <v>27.1</v>
      </c>
      <c r="F57" s="34">
        <v>30.9</v>
      </c>
      <c r="G57" s="34">
        <v>23.9</v>
      </c>
      <c r="H57" s="34">
        <f t="shared" si="0"/>
        <v>7</v>
      </c>
      <c r="I57" s="34">
        <v>464.9</v>
      </c>
      <c r="J57" s="34">
        <v>68</v>
      </c>
      <c r="K57" s="34">
        <v>31</v>
      </c>
      <c r="L57" s="34">
        <v>20.2</v>
      </c>
      <c r="M57" s="34">
        <v>158.69999999999999</v>
      </c>
      <c r="N57" s="34">
        <v>3</v>
      </c>
      <c r="O57" s="34">
        <v>13.7</v>
      </c>
      <c r="P57" s="34">
        <v>16</v>
      </c>
      <c r="Q57" s="34">
        <v>0</v>
      </c>
      <c r="R57" s="34">
        <v>1</v>
      </c>
      <c r="S57" s="34">
        <v>0</v>
      </c>
      <c r="T57" s="34">
        <v>0</v>
      </c>
      <c r="U57" s="34">
        <v>4</v>
      </c>
      <c r="V57" s="34">
        <f t="shared" si="3"/>
        <v>21</v>
      </c>
      <c r="W57" s="34">
        <f t="shared" si="2"/>
        <v>0.67741935483870963</v>
      </c>
      <c r="X57" s="41">
        <v>1989494</v>
      </c>
      <c r="Y57" s="41">
        <v>6519081</v>
      </c>
      <c r="Z57" s="41">
        <v>1554683</v>
      </c>
      <c r="AA57" s="34">
        <v>2969652</v>
      </c>
      <c r="AB57" s="34">
        <v>2443742</v>
      </c>
      <c r="AC57" s="34">
        <v>165446</v>
      </c>
      <c r="AD57" s="34">
        <v>355893</v>
      </c>
      <c r="AE57" s="34">
        <v>4571</v>
      </c>
      <c r="AF57" s="34">
        <v>442827</v>
      </c>
      <c r="AG57" s="44">
        <v>3405</v>
      </c>
    </row>
    <row r="58" spans="1:33" ht="18" customHeight="1">
      <c r="A58" s="34">
        <v>865</v>
      </c>
      <c r="B58" s="34">
        <v>637</v>
      </c>
      <c r="C58" s="34">
        <v>791</v>
      </c>
      <c r="D58" s="34">
        <v>30</v>
      </c>
      <c r="E58" s="34">
        <v>21</v>
      </c>
      <c r="F58" s="34">
        <v>25</v>
      </c>
      <c r="G58" s="34">
        <v>17.399999999999999</v>
      </c>
      <c r="H58" s="34">
        <f t="shared" si="0"/>
        <v>7.6000000000000014</v>
      </c>
      <c r="I58" s="34">
        <v>212</v>
      </c>
      <c r="J58" s="34">
        <v>65</v>
      </c>
      <c r="K58" s="34">
        <v>26</v>
      </c>
      <c r="L58" s="34">
        <v>13.6</v>
      </c>
      <c r="M58" s="34">
        <v>190.8</v>
      </c>
      <c r="N58" s="34">
        <v>2.2999999999999998</v>
      </c>
      <c r="O58" s="34">
        <v>11.5</v>
      </c>
      <c r="P58" s="34">
        <v>11</v>
      </c>
      <c r="Q58" s="34">
        <v>0</v>
      </c>
      <c r="R58" s="34">
        <v>0</v>
      </c>
      <c r="S58" s="34">
        <v>0</v>
      </c>
      <c r="T58" s="34">
        <v>0</v>
      </c>
      <c r="U58" s="34">
        <v>2</v>
      </c>
      <c r="V58" s="34">
        <f t="shared" si="3"/>
        <v>13</v>
      </c>
      <c r="W58" s="34">
        <f t="shared" si="2"/>
        <v>0.43333333333333335</v>
      </c>
      <c r="X58" s="41">
        <v>1983925</v>
      </c>
      <c r="Y58" s="41">
        <v>6516140</v>
      </c>
      <c r="Z58" s="41">
        <v>1560641</v>
      </c>
      <c r="AA58" s="34">
        <v>2970713</v>
      </c>
      <c r="AB58" s="34">
        <v>2445749</v>
      </c>
      <c r="AC58" s="34">
        <v>164809</v>
      </c>
      <c r="AD58" s="34">
        <v>355554</v>
      </c>
      <c r="AE58" s="34">
        <v>4601</v>
      </c>
      <c r="AF58" s="34">
        <v>444523</v>
      </c>
      <c r="AG58" s="44">
        <v>3480</v>
      </c>
    </row>
    <row r="59" spans="1:33" ht="18" customHeight="1">
      <c r="A59" s="34">
        <v>870</v>
      </c>
      <c r="B59" s="34">
        <v>687</v>
      </c>
      <c r="C59" s="34">
        <v>796</v>
      </c>
      <c r="D59" s="34">
        <v>31</v>
      </c>
      <c r="E59" s="34">
        <v>15.3</v>
      </c>
      <c r="F59" s="34">
        <v>20.5</v>
      </c>
      <c r="G59" s="34">
        <v>11</v>
      </c>
      <c r="H59" s="34">
        <f t="shared" si="0"/>
        <v>9.5</v>
      </c>
      <c r="I59" s="34">
        <v>99.3</v>
      </c>
      <c r="J59" s="34">
        <v>58</v>
      </c>
      <c r="K59" s="34">
        <v>14</v>
      </c>
      <c r="L59" s="34">
        <v>6.4</v>
      </c>
      <c r="M59" s="34">
        <v>235.4</v>
      </c>
      <c r="N59" s="34">
        <v>2.2999999999999998</v>
      </c>
      <c r="O59" s="34">
        <v>7.2</v>
      </c>
      <c r="P59" s="34">
        <v>6</v>
      </c>
      <c r="Q59" s="34">
        <v>1</v>
      </c>
      <c r="R59" s="34">
        <v>0</v>
      </c>
      <c r="S59" s="34">
        <v>0</v>
      </c>
      <c r="T59" s="34">
        <v>0</v>
      </c>
      <c r="U59" s="34">
        <v>2</v>
      </c>
      <c r="V59" s="34">
        <f t="shared" si="3"/>
        <v>9</v>
      </c>
      <c r="W59" s="34">
        <f t="shared" si="2"/>
        <v>0.29032258064516131</v>
      </c>
      <c r="X59" s="41">
        <v>1978388</v>
      </c>
      <c r="Y59" s="41">
        <v>6509399</v>
      </c>
      <c r="Z59" s="41">
        <v>1565399</v>
      </c>
      <c r="AA59" s="34">
        <v>2971024</v>
      </c>
      <c r="AB59" s="34">
        <v>2447429</v>
      </c>
      <c r="AC59" s="34">
        <v>164066</v>
      </c>
      <c r="AD59" s="34">
        <v>354921</v>
      </c>
      <c r="AE59" s="34">
        <v>4608</v>
      </c>
      <c r="AF59" s="34">
        <v>445269</v>
      </c>
      <c r="AG59" s="44">
        <v>3456</v>
      </c>
    </row>
    <row r="60" spans="1:33" ht="18" customHeight="1">
      <c r="A60" s="34">
        <v>867</v>
      </c>
      <c r="B60" s="34">
        <v>688</v>
      </c>
      <c r="C60" s="34">
        <v>858</v>
      </c>
      <c r="D60" s="34">
        <v>30</v>
      </c>
      <c r="E60" s="34">
        <v>5.5</v>
      </c>
      <c r="F60" s="34">
        <v>9.5</v>
      </c>
      <c r="G60" s="34">
        <v>1.8</v>
      </c>
      <c r="H60" s="34">
        <f t="shared" si="0"/>
        <v>7.7</v>
      </c>
      <c r="I60" s="34">
        <v>67.8</v>
      </c>
      <c r="J60" s="34">
        <v>57</v>
      </c>
      <c r="K60" s="34">
        <v>15</v>
      </c>
      <c r="L60" s="34">
        <v>-2.9</v>
      </c>
      <c r="M60" s="34">
        <v>181.1</v>
      </c>
      <c r="N60" s="34">
        <v>2.7</v>
      </c>
      <c r="O60" s="34">
        <v>9.3000000000000007</v>
      </c>
      <c r="P60" s="34">
        <v>13</v>
      </c>
      <c r="Q60" s="34">
        <v>12</v>
      </c>
      <c r="R60" s="34">
        <v>1</v>
      </c>
      <c r="S60" s="34">
        <v>2</v>
      </c>
      <c r="T60" s="34">
        <v>1</v>
      </c>
      <c r="U60" s="34">
        <v>2</v>
      </c>
      <c r="V60" s="34">
        <f t="shared" si="3"/>
        <v>31</v>
      </c>
      <c r="W60" s="34">
        <f t="shared" si="2"/>
        <v>1.0333333333333334</v>
      </c>
      <c r="X60" s="41">
        <v>1972922</v>
      </c>
      <c r="Y60" s="41">
        <v>6502682</v>
      </c>
      <c r="Z60" s="41">
        <v>1569253</v>
      </c>
      <c r="AA60" s="34">
        <v>2973320</v>
      </c>
      <c r="AB60" s="34">
        <v>2450259</v>
      </c>
      <c r="AC60" s="34">
        <v>163681</v>
      </c>
      <c r="AD60" s="34">
        <v>354744</v>
      </c>
      <c r="AE60" s="34">
        <v>4636</v>
      </c>
      <c r="AF60" s="34">
        <v>445093</v>
      </c>
      <c r="AG60" s="44">
        <v>3621</v>
      </c>
    </row>
    <row r="61" spans="1:33" ht="18" customHeight="1" thickBot="1">
      <c r="A61" s="36">
        <v>861</v>
      </c>
      <c r="B61" s="36">
        <v>690</v>
      </c>
      <c r="C61" s="36">
        <v>897</v>
      </c>
      <c r="D61" s="36">
        <v>31</v>
      </c>
      <c r="E61" s="36">
        <v>-4.0999999999999996</v>
      </c>
      <c r="F61" s="36">
        <v>-0.5</v>
      </c>
      <c r="G61" s="36">
        <v>-7.4</v>
      </c>
      <c r="H61" s="36">
        <f t="shared" si="0"/>
        <v>6.9</v>
      </c>
      <c r="I61" s="36">
        <v>41.4</v>
      </c>
      <c r="J61" s="36">
        <v>57</v>
      </c>
      <c r="K61" s="36">
        <v>17</v>
      </c>
      <c r="L61" s="36">
        <v>-11.8</v>
      </c>
      <c r="M61" s="36">
        <v>193.6</v>
      </c>
      <c r="N61" s="36">
        <v>2.7</v>
      </c>
      <c r="O61" s="36">
        <v>8.8000000000000007</v>
      </c>
      <c r="P61" s="36">
        <v>10</v>
      </c>
      <c r="Q61" s="36">
        <v>13</v>
      </c>
      <c r="R61" s="36">
        <v>0</v>
      </c>
      <c r="S61" s="36">
        <v>11</v>
      </c>
      <c r="T61" s="36">
        <v>0</v>
      </c>
      <c r="U61" s="36">
        <v>0</v>
      </c>
      <c r="V61" s="36">
        <f t="shared" si="3"/>
        <v>34</v>
      </c>
      <c r="W61" s="36">
        <f t="shared" si="2"/>
        <v>1.096774193548387</v>
      </c>
      <c r="X61" s="42">
        <v>1966342</v>
      </c>
      <c r="Y61" s="42">
        <v>6495331</v>
      </c>
      <c r="Z61" s="42">
        <v>1574078</v>
      </c>
      <c r="AA61" s="36">
        <v>2969184</v>
      </c>
      <c r="AB61" s="36">
        <v>2447876</v>
      </c>
      <c r="AC61" s="36">
        <v>162723</v>
      </c>
      <c r="AD61" s="36">
        <v>353905</v>
      </c>
      <c r="AE61" s="36">
        <v>4680</v>
      </c>
      <c r="AF61" s="36">
        <v>444693</v>
      </c>
      <c r="AG61" s="45">
        <v>3260</v>
      </c>
    </row>
    <row r="62" spans="1:33" ht="18" customHeight="1">
      <c r="A62" s="35">
        <v>844</v>
      </c>
      <c r="B62" s="35">
        <v>693</v>
      </c>
      <c r="C62" s="35">
        <v>850</v>
      </c>
      <c r="D62" s="35">
        <v>31</v>
      </c>
      <c r="E62" s="35">
        <v>-3.4</v>
      </c>
      <c r="F62" s="35">
        <v>0.3</v>
      </c>
      <c r="G62" s="35">
        <v>-6.6</v>
      </c>
      <c r="H62" s="35">
        <f t="shared" si="0"/>
        <v>6.8999999999999995</v>
      </c>
      <c r="I62" s="35">
        <v>22.1</v>
      </c>
      <c r="J62" s="35">
        <v>57</v>
      </c>
      <c r="K62" s="35">
        <v>21</v>
      </c>
      <c r="L62" s="35">
        <v>-11.1</v>
      </c>
      <c r="M62" s="35">
        <v>167.7</v>
      </c>
      <c r="N62" s="35">
        <v>2.7</v>
      </c>
      <c r="O62" s="35">
        <v>8.1999999999999993</v>
      </c>
      <c r="P62" s="35">
        <v>7</v>
      </c>
      <c r="Q62" s="35">
        <v>8</v>
      </c>
      <c r="R62" s="35">
        <v>0</v>
      </c>
      <c r="S62" s="35">
        <v>5</v>
      </c>
      <c r="T62" s="35">
        <v>0</v>
      </c>
      <c r="U62" s="35">
        <v>0</v>
      </c>
      <c r="V62" s="35">
        <f t="shared" si="3"/>
        <v>20</v>
      </c>
      <c r="W62" s="35">
        <f t="shared" si="2"/>
        <v>0.64516129032258063</v>
      </c>
      <c r="X62" s="40">
        <v>1959533</v>
      </c>
      <c r="Y62" s="40">
        <v>6495755</v>
      </c>
      <c r="Z62" s="40">
        <v>1581157</v>
      </c>
      <c r="AA62" s="35">
        <v>2973804</v>
      </c>
      <c r="AB62" s="35">
        <v>2452890</v>
      </c>
      <c r="AC62" s="35">
        <v>162303</v>
      </c>
      <c r="AD62" s="35">
        <v>353885</v>
      </c>
      <c r="AE62" s="35">
        <v>4726</v>
      </c>
      <c r="AF62" s="35">
        <v>444172</v>
      </c>
      <c r="AG62" s="43">
        <v>3005</v>
      </c>
    </row>
    <row r="63" spans="1:33" ht="18" customHeight="1">
      <c r="A63" s="34">
        <v>713</v>
      </c>
      <c r="B63" s="34">
        <v>653</v>
      </c>
      <c r="C63" s="34">
        <v>733</v>
      </c>
      <c r="D63" s="34">
        <v>28</v>
      </c>
      <c r="E63" s="34">
        <v>-1.2</v>
      </c>
      <c r="F63" s="34">
        <v>2.8</v>
      </c>
      <c r="G63" s="34">
        <v>-4.9000000000000004</v>
      </c>
      <c r="H63" s="34">
        <f t="shared" si="0"/>
        <v>7.7</v>
      </c>
      <c r="I63" s="34">
        <v>74.099999999999994</v>
      </c>
      <c r="J63" s="34">
        <v>54</v>
      </c>
      <c r="K63" s="34">
        <v>15</v>
      </c>
      <c r="L63" s="34">
        <v>-10.3</v>
      </c>
      <c r="M63" s="34">
        <v>187.2</v>
      </c>
      <c r="N63" s="34">
        <v>2.9</v>
      </c>
      <c r="O63" s="34">
        <v>8.4</v>
      </c>
      <c r="P63" s="34">
        <v>8</v>
      </c>
      <c r="Q63" s="34">
        <v>6</v>
      </c>
      <c r="R63" s="34">
        <v>1</v>
      </c>
      <c r="S63" s="34">
        <v>10</v>
      </c>
      <c r="T63" s="34">
        <v>0</v>
      </c>
      <c r="U63" s="34">
        <v>0</v>
      </c>
      <c r="V63" s="34">
        <f t="shared" si="3"/>
        <v>25</v>
      </c>
      <c r="W63" s="34">
        <f t="shared" si="2"/>
        <v>0.8928571428571429</v>
      </c>
      <c r="X63" s="41">
        <v>1954180</v>
      </c>
      <c r="Y63" s="41">
        <v>6497756</v>
      </c>
      <c r="Z63" s="41">
        <v>1587434</v>
      </c>
      <c r="AA63" s="34">
        <v>2973781</v>
      </c>
      <c r="AB63" s="34">
        <v>2453500</v>
      </c>
      <c r="AC63" s="34">
        <v>162023</v>
      </c>
      <c r="AD63" s="34">
        <v>353487</v>
      </c>
      <c r="AE63" s="34">
        <v>4771</v>
      </c>
      <c r="AF63" s="34">
        <v>443966</v>
      </c>
      <c r="AG63" s="44">
        <v>2562</v>
      </c>
    </row>
    <row r="64" spans="1:33" ht="18" customHeight="1">
      <c r="A64" s="34">
        <v>839</v>
      </c>
      <c r="B64" s="34">
        <v>677</v>
      </c>
      <c r="C64" s="34">
        <v>828</v>
      </c>
      <c r="D64" s="34">
        <v>31</v>
      </c>
      <c r="E64" s="34">
        <v>5.0999999999999996</v>
      </c>
      <c r="F64" s="34">
        <v>10.8</v>
      </c>
      <c r="G64" s="34">
        <v>0.7</v>
      </c>
      <c r="H64" s="34">
        <f t="shared" si="0"/>
        <v>10.100000000000001</v>
      </c>
      <c r="I64" s="34">
        <v>27.3</v>
      </c>
      <c r="J64" s="34">
        <v>49</v>
      </c>
      <c r="K64" s="34">
        <v>8</v>
      </c>
      <c r="L64" s="34">
        <v>-5.7</v>
      </c>
      <c r="M64" s="34">
        <v>256.3</v>
      </c>
      <c r="N64" s="34">
        <v>3</v>
      </c>
      <c r="O64" s="34">
        <v>8.8000000000000007</v>
      </c>
      <c r="P64" s="34">
        <v>8</v>
      </c>
      <c r="Q64" s="34">
        <v>3</v>
      </c>
      <c r="R64" s="34">
        <v>0</v>
      </c>
      <c r="S64" s="34">
        <v>0</v>
      </c>
      <c r="T64" s="34">
        <v>3</v>
      </c>
      <c r="U64" s="34">
        <v>0</v>
      </c>
      <c r="V64" s="34">
        <f t="shared" si="3"/>
        <v>14</v>
      </c>
      <c r="W64" s="34">
        <f t="shared" si="2"/>
        <v>0.45161290322580644</v>
      </c>
      <c r="X64" s="41">
        <v>1946623</v>
      </c>
      <c r="Y64" s="41">
        <v>6492112</v>
      </c>
      <c r="Z64" s="41">
        <v>1594631</v>
      </c>
      <c r="AA64" s="34">
        <v>2973218</v>
      </c>
      <c r="AB64" s="34">
        <v>2454067</v>
      </c>
      <c r="AC64" s="34">
        <v>161541</v>
      </c>
      <c r="AD64" s="34">
        <v>352810</v>
      </c>
      <c r="AE64" s="34">
        <v>4800</v>
      </c>
      <c r="AF64" s="34">
        <v>444831</v>
      </c>
      <c r="AG64" s="44">
        <v>3311</v>
      </c>
    </row>
    <row r="65" spans="1:33" ht="18" customHeight="1">
      <c r="A65" s="34">
        <v>807</v>
      </c>
      <c r="B65" s="34">
        <v>671</v>
      </c>
      <c r="C65" s="34">
        <v>725</v>
      </c>
      <c r="D65" s="34">
        <v>30</v>
      </c>
      <c r="E65" s="34">
        <v>10</v>
      </c>
      <c r="F65" s="34">
        <v>15</v>
      </c>
      <c r="G65" s="34">
        <v>5.7</v>
      </c>
      <c r="H65" s="34">
        <f t="shared" si="0"/>
        <v>9.3000000000000007</v>
      </c>
      <c r="I65" s="34">
        <v>71.7</v>
      </c>
      <c r="J65" s="34">
        <v>54</v>
      </c>
      <c r="K65" s="34">
        <v>12</v>
      </c>
      <c r="L65" s="34">
        <v>-0.1</v>
      </c>
      <c r="M65" s="34">
        <v>213.2</v>
      </c>
      <c r="N65" s="34">
        <v>3.4</v>
      </c>
      <c r="O65" s="34">
        <v>9.9</v>
      </c>
      <c r="P65" s="34">
        <v>15</v>
      </c>
      <c r="Q65" s="34">
        <v>0</v>
      </c>
      <c r="R65" s="34">
        <v>0</v>
      </c>
      <c r="S65" s="34">
        <v>0</v>
      </c>
      <c r="T65" s="34">
        <v>0</v>
      </c>
      <c r="U65" s="34">
        <v>1</v>
      </c>
      <c r="V65" s="34">
        <f t="shared" si="3"/>
        <v>16</v>
      </c>
      <c r="W65" s="34">
        <f t="shared" si="2"/>
        <v>0.53333333333333333</v>
      </c>
      <c r="X65" s="41">
        <v>1940353</v>
      </c>
      <c r="Y65" s="41">
        <v>6488381</v>
      </c>
      <c r="Z65" s="41">
        <v>1598389</v>
      </c>
      <c r="AA65" s="34">
        <v>2973735</v>
      </c>
      <c r="AB65" s="34">
        <v>2455274</v>
      </c>
      <c r="AC65" s="34">
        <v>161106</v>
      </c>
      <c r="AD65" s="34">
        <v>352491</v>
      </c>
      <c r="AE65" s="34">
        <v>4864</v>
      </c>
      <c r="AF65" s="34">
        <v>445791</v>
      </c>
      <c r="AG65" s="44">
        <v>3361</v>
      </c>
    </row>
    <row r="66" spans="1:33" ht="18" customHeight="1">
      <c r="A66" s="34">
        <v>836</v>
      </c>
      <c r="B66" s="34">
        <v>698</v>
      </c>
      <c r="C66" s="34">
        <v>752</v>
      </c>
      <c r="D66" s="34">
        <v>31</v>
      </c>
      <c r="E66" s="34">
        <v>18.2</v>
      </c>
      <c r="F66" s="34">
        <v>23.6</v>
      </c>
      <c r="G66" s="34">
        <v>13.7</v>
      </c>
      <c r="H66" s="34">
        <f t="shared" ref="H66:H97" si="4">F66-G66</f>
        <v>9.9000000000000021</v>
      </c>
      <c r="I66" s="34">
        <v>132</v>
      </c>
      <c r="J66" s="34">
        <v>58</v>
      </c>
      <c r="K66" s="34">
        <v>11</v>
      </c>
      <c r="L66" s="34">
        <v>8.6</v>
      </c>
      <c r="M66" s="34">
        <v>238.1</v>
      </c>
      <c r="N66" s="34">
        <v>2.9</v>
      </c>
      <c r="O66" s="34">
        <v>8.5</v>
      </c>
      <c r="P66" s="34">
        <v>10</v>
      </c>
      <c r="Q66" s="34">
        <v>0</v>
      </c>
      <c r="R66" s="34">
        <v>0</v>
      </c>
      <c r="S66" s="34">
        <v>0</v>
      </c>
      <c r="T66" s="34">
        <v>0</v>
      </c>
      <c r="U66" s="34">
        <v>2</v>
      </c>
      <c r="V66" s="34">
        <f t="shared" si="3"/>
        <v>12</v>
      </c>
      <c r="W66" s="34">
        <f t="shared" ref="W66:W97" si="5">V66/D66</f>
        <v>0.38709677419354838</v>
      </c>
      <c r="X66" s="41">
        <v>1935233</v>
      </c>
      <c r="Y66" s="41">
        <v>6484816</v>
      </c>
      <c r="Z66" s="41">
        <v>1604049</v>
      </c>
      <c r="AA66" s="34">
        <v>2975744</v>
      </c>
      <c r="AB66" s="34">
        <v>2458207</v>
      </c>
      <c r="AC66" s="34">
        <v>160734</v>
      </c>
      <c r="AD66" s="34">
        <v>351918</v>
      </c>
      <c r="AE66" s="34">
        <v>4885</v>
      </c>
      <c r="AF66" s="34">
        <v>446942</v>
      </c>
      <c r="AG66" s="44">
        <v>3643</v>
      </c>
    </row>
    <row r="67" spans="1:33" ht="18" customHeight="1">
      <c r="A67" s="34">
        <v>810</v>
      </c>
      <c r="B67" s="34">
        <v>764</v>
      </c>
      <c r="C67" s="34">
        <v>768</v>
      </c>
      <c r="D67" s="34">
        <v>30</v>
      </c>
      <c r="E67" s="34">
        <v>24.4</v>
      </c>
      <c r="F67" s="34">
        <v>29.2</v>
      </c>
      <c r="G67" s="34">
        <v>20.5</v>
      </c>
      <c r="H67" s="34">
        <f t="shared" si="4"/>
        <v>8.6999999999999993</v>
      </c>
      <c r="I67" s="34">
        <v>28.3</v>
      </c>
      <c r="J67" s="34">
        <v>60</v>
      </c>
      <c r="K67" s="34">
        <v>15</v>
      </c>
      <c r="L67" s="34">
        <v>15.4</v>
      </c>
      <c r="M67" s="34">
        <v>224</v>
      </c>
      <c r="N67" s="34">
        <v>2.2000000000000002</v>
      </c>
      <c r="O67" s="34">
        <v>6.2</v>
      </c>
      <c r="P67" s="34">
        <v>9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f t="shared" si="3"/>
        <v>9</v>
      </c>
      <c r="W67" s="34">
        <f t="shared" si="5"/>
        <v>0.3</v>
      </c>
      <c r="X67" s="41">
        <v>1929794</v>
      </c>
      <c r="Y67" s="41">
        <v>6481816</v>
      </c>
      <c r="Z67" s="41">
        <v>1608074</v>
      </c>
      <c r="AA67" s="34">
        <v>2976043</v>
      </c>
      <c r="AB67" s="34">
        <v>2459054</v>
      </c>
      <c r="AC67" s="34">
        <v>160461</v>
      </c>
      <c r="AD67" s="34">
        <v>351578</v>
      </c>
      <c r="AE67" s="34">
        <v>4950</v>
      </c>
      <c r="AF67" s="34">
        <v>447954</v>
      </c>
      <c r="AG67" s="44">
        <v>3540</v>
      </c>
    </row>
    <row r="68" spans="1:33" ht="18" customHeight="1">
      <c r="A68" s="34">
        <v>847</v>
      </c>
      <c r="B68" s="34">
        <v>731</v>
      </c>
      <c r="C68" s="34">
        <v>825</v>
      </c>
      <c r="D68" s="34">
        <v>31</v>
      </c>
      <c r="E68" s="34">
        <v>25.5</v>
      </c>
      <c r="F68" s="34">
        <v>28.3</v>
      </c>
      <c r="G68" s="34">
        <v>23.4</v>
      </c>
      <c r="H68" s="34">
        <f t="shared" si="4"/>
        <v>4.9000000000000021</v>
      </c>
      <c r="I68" s="34">
        <v>676.2</v>
      </c>
      <c r="J68" s="34">
        <v>79</v>
      </c>
      <c r="K68" s="34">
        <v>40</v>
      </c>
      <c r="L68" s="34">
        <v>21.4</v>
      </c>
      <c r="M68" s="34">
        <v>101</v>
      </c>
      <c r="N68" s="34">
        <v>3.4</v>
      </c>
      <c r="O68" s="34">
        <v>10.9</v>
      </c>
      <c r="P68" s="34">
        <v>25</v>
      </c>
      <c r="Q68" s="34">
        <v>0</v>
      </c>
      <c r="R68" s="34">
        <v>2</v>
      </c>
      <c r="S68" s="34">
        <v>0</v>
      </c>
      <c r="T68" s="34">
        <v>0</v>
      </c>
      <c r="U68" s="34">
        <v>7</v>
      </c>
      <c r="V68" s="34">
        <f t="shared" si="3"/>
        <v>34</v>
      </c>
      <c r="W68" s="34">
        <f t="shared" si="5"/>
        <v>1.096774193548387</v>
      </c>
      <c r="X68" s="41">
        <v>1924955</v>
      </c>
      <c r="Y68" s="41">
        <v>6478248</v>
      </c>
      <c r="Z68" s="41">
        <v>1612267</v>
      </c>
      <c r="AA68" s="34">
        <v>2979258</v>
      </c>
      <c r="AB68" s="34">
        <v>2462772</v>
      </c>
      <c r="AC68" s="34">
        <v>160392</v>
      </c>
      <c r="AD68" s="34">
        <v>351090</v>
      </c>
      <c r="AE68" s="34">
        <v>5004</v>
      </c>
      <c r="AF68" s="34">
        <v>448655</v>
      </c>
      <c r="AG68" s="44">
        <v>3304</v>
      </c>
    </row>
    <row r="69" spans="1:33" ht="18" customHeight="1">
      <c r="A69" s="34">
        <v>946</v>
      </c>
      <c r="B69" s="34">
        <v>792</v>
      </c>
      <c r="C69" s="34">
        <v>749</v>
      </c>
      <c r="D69" s="34">
        <v>31</v>
      </c>
      <c r="E69" s="34">
        <v>27.7</v>
      </c>
      <c r="F69" s="34">
        <v>31.1</v>
      </c>
      <c r="G69" s="34">
        <v>24.8</v>
      </c>
      <c r="H69" s="34">
        <f t="shared" si="4"/>
        <v>6.3000000000000007</v>
      </c>
      <c r="I69" s="34">
        <v>148.6</v>
      </c>
      <c r="J69" s="34">
        <v>69</v>
      </c>
      <c r="K69" s="34">
        <v>28</v>
      </c>
      <c r="L69" s="34">
        <v>21.1</v>
      </c>
      <c r="M69" s="34">
        <v>217.9</v>
      </c>
      <c r="N69" s="34">
        <v>2.8</v>
      </c>
      <c r="O69" s="34">
        <v>9.9</v>
      </c>
      <c r="P69" s="34">
        <v>12</v>
      </c>
      <c r="Q69" s="34">
        <v>0</v>
      </c>
      <c r="R69" s="34">
        <v>0</v>
      </c>
      <c r="S69" s="34">
        <v>0</v>
      </c>
      <c r="T69" s="34">
        <v>0</v>
      </c>
      <c r="U69" s="34">
        <v>5</v>
      </c>
      <c r="V69" s="34">
        <f t="shared" si="3"/>
        <v>17</v>
      </c>
      <c r="W69" s="34">
        <f t="shared" si="5"/>
        <v>0.54838709677419351</v>
      </c>
      <c r="X69" s="41">
        <v>1916201</v>
      </c>
      <c r="Y69" s="41">
        <v>6459995</v>
      </c>
      <c r="Z69" s="41">
        <v>1612896</v>
      </c>
      <c r="AA69" s="34">
        <v>2977324</v>
      </c>
      <c r="AB69" s="34">
        <v>2461921</v>
      </c>
      <c r="AC69" s="34">
        <v>159986</v>
      </c>
      <c r="AD69" s="34">
        <v>350379</v>
      </c>
      <c r="AE69" s="34">
        <v>5038</v>
      </c>
      <c r="AF69" s="34">
        <v>449523</v>
      </c>
      <c r="AG69" s="44">
        <v>3274</v>
      </c>
    </row>
    <row r="70" spans="1:33" ht="18" customHeight="1">
      <c r="A70" s="34">
        <v>847</v>
      </c>
      <c r="B70" s="34">
        <v>851</v>
      </c>
      <c r="C70" s="34">
        <v>748</v>
      </c>
      <c r="D70" s="34">
        <v>30</v>
      </c>
      <c r="E70" s="34">
        <v>21.8</v>
      </c>
      <c r="F70" s="34">
        <v>25.9</v>
      </c>
      <c r="G70" s="34">
        <v>18</v>
      </c>
      <c r="H70" s="34">
        <f t="shared" si="4"/>
        <v>7.8999999999999986</v>
      </c>
      <c r="I70" s="34">
        <v>138.5</v>
      </c>
      <c r="J70" s="34">
        <v>63</v>
      </c>
      <c r="K70" s="34">
        <v>16</v>
      </c>
      <c r="L70" s="34">
        <v>13.6</v>
      </c>
      <c r="M70" s="34">
        <v>191</v>
      </c>
      <c r="N70" s="34">
        <v>2.2000000000000002</v>
      </c>
      <c r="O70" s="34">
        <v>6.2</v>
      </c>
      <c r="P70" s="34">
        <v>9</v>
      </c>
      <c r="Q70" s="34">
        <v>0</v>
      </c>
      <c r="R70" s="34">
        <v>0</v>
      </c>
      <c r="S70" s="34">
        <v>0</v>
      </c>
      <c r="T70" s="34">
        <v>0</v>
      </c>
      <c r="U70" s="34">
        <v>3</v>
      </c>
      <c r="V70" s="34">
        <f t="shared" si="3"/>
        <v>12</v>
      </c>
      <c r="W70" s="34">
        <f t="shared" si="5"/>
        <v>0.4</v>
      </c>
      <c r="X70" s="41">
        <v>1915536</v>
      </c>
      <c r="Y70" s="41">
        <v>6473614</v>
      </c>
      <c r="Z70" s="41">
        <v>1622741</v>
      </c>
      <c r="AA70" s="34">
        <v>2978495</v>
      </c>
      <c r="AB70" s="34">
        <v>2464193</v>
      </c>
      <c r="AC70" s="34">
        <v>159353</v>
      </c>
      <c r="AD70" s="34">
        <v>349898</v>
      </c>
      <c r="AE70" s="34">
        <v>5051</v>
      </c>
      <c r="AF70" s="34">
        <v>450243</v>
      </c>
      <c r="AG70" s="44">
        <v>3265</v>
      </c>
    </row>
    <row r="71" spans="1:33" ht="18" customHeight="1">
      <c r="A71" s="34">
        <v>863</v>
      </c>
      <c r="B71" s="34">
        <v>1011</v>
      </c>
      <c r="C71" s="34">
        <v>770</v>
      </c>
      <c r="D71" s="34">
        <v>31</v>
      </c>
      <c r="E71" s="34">
        <v>15.8</v>
      </c>
      <c r="F71" s="34">
        <v>21.2</v>
      </c>
      <c r="G71" s="34">
        <v>10.9</v>
      </c>
      <c r="H71" s="34">
        <f t="shared" si="4"/>
        <v>10.299999999999999</v>
      </c>
      <c r="I71" s="34">
        <v>13.5</v>
      </c>
      <c r="J71" s="34">
        <v>59</v>
      </c>
      <c r="K71" s="34">
        <v>19</v>
      </c>
      <c r="L71" s="34">
        <v>7</v>
      </c>
      <c r="M71" s="34">
        <v>249.9</v>
      </c>
      <c r="N71" s="34">
        <v>2.5</v>
      </c>
      <c r="O71" s="34">
        <v>8.5</v>
      </c>
      <c r="P71" s="34">
        <v>4</v>
      </c>
      <c r="Q71" s="34">
        <v>1</v>
      </c>
      <c r="R71" s="34">
        <v>0</v>
      </c>
      <c r="S71" s="34">
        <v>0</v>
      </c>
      <c r="T71" s="34">
        <v>0</v>
      </c>
      <c r="U71" s="34">
        <v>1</v>
      </c>
      <c r="V71" s="34">
        <f t="shared" si="3"/>
        <v>6</v>
      </c>
      <c r="W71" s="34">
        <f t="shared" si="5"/>
        <v>0.19354838709677419</v>
      </c>
      <c r="X71" s="41">
        <v>1910825</v>
      </c>
      <c r="Y71" s="41">
        <v>6469716</v>
      </c>
      <c r="Z71" s="41">
        <v>1627170</v>
      </c>
      <c r="AA71" s="34">
        <v>2979834</v>
      </c>
      <c r="AB71" s="34">
        <v>2465965</v>
      </c>
      <c r="AC71" s="34">
        <v>158722</v>
      </c>
      <c r="AD71" s="34">
        <v>350040</v>
      </c>
      <c r="AE71" s="34">
        <v>5107</v>
      </c>
      <c r="AF71" s="34">
        <v>450967</v>
      </c>
      <c r="AG71" s="44">
        <v>3586</v>
      </c>
    </row>
    <row r="72" spans="1:33" ht="18" customHeight="1">
      <c r="A72" s="34">
        <v>865</v>
      </c>
      <c r="B72" s="34">
        <v>1024</v>
      </c>
      <c r="C72" s="34">
        <v>805</v>
      </c>
      <c r="D72" s="34">
        <v>30</v>
      </c>
      <c r="E72" s="34">
        <v>6.2</v>
      </c>
      <c r="F72" s="34">
        <v>10.7</v>
      </c>
      <c r="G72" s="34">
        <v>2.1</v>
      </c>
      <c r="H72" s="34">
        <f t="shared" si="4"/>
        <v>8.6</v>
      </c>
      <c r="I72" s="34">
        <v>46.8</v>
      </c>
      <c r="J72" s="34">
        <v>58</v>
      </c>
      <c r="K72" s="34">
        <v>18</v>
      </c>
      <c r="L72" s="34">
        <v>-2.1</v>
      </c>
      <c r="M72" s="34">
        <v>188</v>
      </c>
      <c r="N72" s="34">
        <v>2.7</v>
      </c>
      <c r="O72" s="34">
        <v>12.6</v>
      </c>
      <c r="P72" s="34">
        <v>12</v>
      </c>
      <c r="Q72" s="34">
        <v>9</v>
      </c>
      <c r="R72" s="34">
        <v>2</v>
      </c>
      <c r="S72" s="34">
        <v>4</v>
      </c>
      <c r="T72" s="34">
        <v>0</v>
      </c>
      <c r="U72" s="34">
        <v>4</v>
      </c>
      <c r="V72" s="34">
        <f t="shared" si="3"/>
        <v>31</v>
      </c>
      <c r="W72" s="34">
        <f t="shared" si="5"/>
        <v>1.0333333333333334</v>
      </c>
      <c r="X72" s="41">
        <v>1904790</v>
      </c>
      <c r="Y72" s="41">
        <v>6464508</v>
      </c>
      <c r="Z72" s="41">
        <v>1631307</v>
      </c>
      <c r="AA72" s="34">
        <v>2978969</v>
      </c>
      <c r="AB72" s="34">
        <v>2465885</v>
      </c>
      <c r="AC72" s="34">
        <v>157976</v>
      </c>
      <c r="AD72" s="34">
        <v>349949</v>
      </c>
      <c r="AE72" s="34">
        <v>5159</v>
      </c>
      <c r="AF72" s="34">
        <v>451262</v>
      </c>
      <c r="AG72" s="44">
        <v>3472</v>
      </c>
    </row>
    <row r="73" spans="1:33" ht="18.75" customHeight="1" thickBot="1">
      <c r="A73" s="36">
        <v>886</v>
      </c>
      <c r="B73" s="36">
        <v>1146</v>
      </c>
      <c r="C73" s="36">
        <v>869</v>
      </c>
      <c r="D73" s="36">
        <v>31</v>
      </c>
      <c r="E73" s="36">
        <v>-0.2</v>
      </c>
      <c r="F73" s="36">
        <v>3.5</v>
      </c>
      <c r="G73" s="36">
        <v>-3.5</v>
      </c>
      <c r="H73" s="36">
        <f t="shared" si="4"/>
        <v>7</v>
      </c>
      <c r="I73" s="36">
        <v>24.7</v>
      </c>
      <c r="J73" s="36">
        <v>60</v>
      </c>
      <c r="K73" s="36">
        <v>20</v>
      </c>
      <c r="L73" s="36">
        <v>-7.3</v>
      </c>
      <c r="M73" s="36">
        <v>184.4</v>
      </c>
      <c r="N73" s="36">
        <v>2.4</v>
      </c>
      <c r="O73" s="36">
        <v>8.3000000000000007</v>
      </c>
      <c r="P73" s="36">
        <v>9</v>
      </c>
      <c r="Q73" s="36">
        <v>12</v>
      </c>
      <c r="R73" s="36">
        <v>1</v>
      </c>
      <c r="S73" s="36">
        <v>8</v>
      </c>
      <c r="T73" s="36">
        <v>0</v>
      </c>
      <c r="U73" s="36">
        <v>2</v>
      </c>
      <c r="V73" s="36">
        <f t="shared" si="3"/>
        <v>32</v>
      </c>
      <c r="W73" s="36">
        <f t="shared" si="5"/>
        <v>1.032258064516129</v>
      </c>
      <c r="X73" s="42">
        <v>1898962</v>
      </c>
      <c r="Y73" s="42">
        <v>6454867</v>
      </c>
      <c r="Z73" s="42">
        <v>1635843</v>
      </c>
      <c r="AA73" s="36">
        <v>2973877</v>
      </c>
      <c r="AB73" s="36">
        <v>2462515</v>
      </c>
      <c r="AC73" s="36">
        <v>156871</v>
      </c>
      <c r="AD73" s="36">
        <v>349285</v>
      </c>
      <c r="AE73" s="36">
        <v>5206</v>
      </c>
      <c r="AF73" s="36">
        <v>450794</v>
      </c>
      <c r="AG73" s="45">
        <v>3116</v>
      </c>
    </row>
    <row r="74" spans="1:33" ht="18" customHeight="1">
      <c r="A74" s="35">
        <v>821</v>
      </c>
      <c r="B74" s="35">
        <v>808</v>
      </c>
      <c r="C74" s="35">
        <v>784</v>
      </c>
      <c r="D74" s="35">
        <v>31</v>
      </c>
      <c r="E74" s="35">
        <v>-0.7</v>
      </c>
      <c r="F74" s="35">
        <v>3.5</v>
      </c>
      <c r="G74" s="35">
        <v>-4.9000000000000004</v>
      </c>
      <c r="H74" s="35">
        <f t="shared" si="4"/>
        <v>8.4</v>
      </c>
      <c r="I74" s="35">
        <v>13</v>
      </c>
      <c r="J74" s="35">
        <v>50</v>
      </c>
      <c r="K74" s="35">
        <v>13</v>
      </c>
      <c r="L74" s="35">
        <v>-10.7</v>
      </c>
      <c r="M74" s="35">
        <v>184.4</v>
      </c>
      <c r="N74" s="35">
        <v>2.4</v>
      </c>
      <c r="O74" s="35">
        <v>7.8</v>
      </c>
      <c r="P74" s="35">
        <v>5</v>
      </c>
      <c r="Q74" s="35">
        <v>16</v>
      </c>
      <c r="R74" s="35">
        <v>1</v>
      </c>
      <c r="S74" s="35">
        <v>6</v>
      </c>
      <c r="T74" s="35">
        <v>1</v>
      </c>
      <c r="U74" s="35">
        <v>0</v>
      </c>
      <c r="V74" s="35">
        <f t="shared" si="3"/>
        <v>29</v>
      </c>
      <c r="W74" s="35">
        <f t="shared" si="5"/>
        <v>0.93548387096774188</v>
      </c>
      <c r="X74" s="40">
        <v>1891672</v>
      </c>
      <c r="Y74" s="40">
        <v>6455165</v>
      </c>
      <c r="Z74" s="40">
        <v>1643170</v>
      </c>
      <c r="AA74" s="35">
        <v>2981263</v>
      </c>
      <c r="AB74" s="35">
        <v>2469869</v>
      </c>
      <c r="AC74" s="35">
        <v>156486</v>
      </c>
      <c r="AD74" s="35">
        <v>349640</v>
      </c>
      <c r="AE74" s="35">
        <v>5268</v>
      </c>
      <c r="AF74" s="35">
        <v>450415</v>
      </c>
      <c r="AG74" s="43">
        <v>2687</v>
      </c>
    </row>
    <row r="75" spans="1:33" ht="17.25">
      <c r="A75" s="34">
        <v>740</v>
      </c>
      <c r="B75" s="34">
        <v>916</v>
      </c>
      <c r="C75" s="34">
        <v>731</v>
      </c>
      <c r="D75" s="34">
        <v>28</v>
      </c>
      <c r="E75" s="34">
        <v>1.9</v>
      </c>
      <c r="F75" s="34">
        <v>6.6</v>
      </c>
      <c r="G75" s="34">
        <v>-1.8</v>
      </c>
      <c r="H75" s="34">
        <f t="shared" si="4"/>
        <v>8.4</v>
      </c>
      <c r="I75" s="34">
        <v>16.2</v>
      </c>
      <c r="J75" s="34">
        <v>52</v>
      </c>
      <c r="K75" s="34">
        <v>16</v>
      </c>
      <c r="L75" s="34">
        <v>-7.7</v>
      </c>
      <c r="M75" s="34">
        <v>163.9</v>
      </c>
      <c r="N75" s="34">
        <v>2.7</v>
      </c>
      <c r="O75" s="34">
        <v>7.4</v>
      </c>
      <c r="P75" s="34">
        <v>5</v>
      </c>
      <c r="Q75" s="34">
        <v>11</v>
      </c>
      <c r="R75" s="34">
        <v>1</v>
      </c>
      <c r="S75" s="34">
        <v>5</v>
      </c>
      <c r="T75" s="34">
        <v>1</v>
      </c>
      <c r="U75" s="34">
        <v>0</v>
      </c>
      <c r="V75" s="34">
        <f t="shared" si="3"/>
        <v>23</v>
      </c>
      <c r="W75" s="34">
        <f t="shared" si="5"/>
        <v>0.8214285714285714</v>
      </c>
      <c r="X75" s="41">
        <v>1886300</v>
      </c>
      <c r="Y75" s="41">
        <v>6456819</v>
      </c>
      <c r="Z75" s="41">
        <v>1648693</v>
      </c>
      <c r="AA75" s="34">
        <v>2982658</v>
      </c>
      <c r="AB75" s="34">
        <v>2472071</v>
      </c>
      <c r="AC75" s="34">
        <v>155900</v>
      </c>
      <c r="AD75" s="34">
        <v>349384</v>
      </c>
      <c r="AE75" s="34">
        <v>5303</v>
      </c>
      <c r="AF75" s="34">
        <v>450564</v>
      </c>
      <c r="AG75" s="44">
        <v>2566</v>
      </c>
    </row>
    <row r="76" spans="1:33" ht="17.25">
      <c r="A76" s="34">
        <v>850</v>
      </c>
      <c r="B76" s="34">
        <v>824</v>
      </c>
      <c r="C76" s="34">
        <v>785</v>
      </c>
      <c r="D76" s="34">
        <v>31</v>
      </c>
      <c r="E76" s="34">
        <v>7.9</v>
      </c>
      <c r="F76" s="34">
        <v>13.1</v>
      </c>
      <c r="G76" s="34">
        <v>3.5</v>
      </c>
      <c r="H76" s="34">
        <f t="shared" si="4"/>
        <v>9.6</v>
      </c>
      <c r="I76" s="34">
        <v>7.2</v>
      </c>
      <c r="J76" s="34">
        <v>60</v>
      </c>
      <c r="K76" s="34">
        <v>16</v>
      </c>
      <c r="L76" s="34">
        <v>-0.2</v>
      </c>
      <c r="M76" s="34">
        <v>214.7</v>
      </c>
      <c r="N76" s="34">
        <v>3</v>
      </c>
      <c r="O76" s="34">
        <v>9.1</v>
      </c>
      <c r="P76" s="34">
        <v>6</v>
      </c>
      <c r="Q76" s="34">
        <v>3</v>
      </c>
      <c r="R76" s="34">
        <v>0</v>
      </c>
      <c r="S76" s="34">
        <v>2</v>
      </c>
      <c r="T76" s="34">
        <v>2</v>
      </c>
      <c r="U76" s="34">
        <v>0</v>
      </c>
      <c r="V76" s="34">
        <f t="shared" si="3"/>
        <v>13</v>
      </c>
      <c r="W76" s="34">
        <f t="shared" si="5"/>
        <v>0.41935483870967744</v>
      </c>
      <c r="X76" s="41">
        <v>1879987</v>
      </c>
      <c r="Y76" s="41">
        <v>6454720</v>
      </c>
      <c r="Z76" s="41">
        <v>1655726</v>
      </c>
      <c r="AA76" s="34">
        <v>2983448</v>
      </c>
      <c r="AB76" s="34">
        <v>2473467</v>
      </c>
      <c r="AC76" s="34">
        <v>155355</v>
      </c>
      <c r="AD76" s="34">
        <v>349267</v>
      </c>
      <c r="AE76" s="34">
        <v>5359</v>
      </c>
      <c r="AF76" s="34">
        <v>451531</v>
      </c>
      <c r="AG76" s="44">
        <v>3335</v>
      </c>
    </row>
    <row r="77" spans="1:33" ht="17.25">
      <c r="A77" s="34">
        <v>801</v>
      </c>
      <c r="B77" s="34">
        <v>956</v>
      </c>
      <c r="C77" s="34">
        <v>744</v>
      </c>
      <c r="D77" s="34">
        <v>30</v>
      </c>
      <c r="E77" s="34">
        <v>14</v>
      </c>
      <c r="F77" s="34">
        <v>19.600000000000001</v>
      </c>
      <c r="G77" s="34">
        <v>9.4</v>
      </c>
      <c r="H77" s="34">
        <f t="shared" si="4"/>
        <v>10.200000000000001</v>
      </c>
      <c r="I77" s="34">
        <v>31</v>
      </c>
      <c r="J77" s="34">
        <v>60</v>
      </c>
      <c r="K77" s="34">
        <v>15</v>
      </c>
      <c r="L77" s="34">
        <v>5.0999999999999996</v>
      </c>
      <c r="M77" s="34">
        <v>213.2</v>
      </c>
      <c r="N77" s="34">
        <v>2.8</v>
      </c>
      <c r="O77" s="34">
        <v>9.3000000000000007</v>
      </c>
      <c r="P77" s="34">
        <v>5</v>
      </c>
      <c r="Q77" s="34">
        <v>0</v>
      </c>
      <c r="R77" s="34">
        <v>1</v>
      </c>
      <c r="S77" s="34">
        <v>0</v>
      </c>
      <c r="T77" s="34">
        <v>0</v>
      </c>
      <c r="U77" s="34">
        <v>0</v>
      </c>
      <c r="V77" s="34">
        <f t="shared" si="3"/>
        <v>6</v>
      </c>
      <c r="W77" s="34">
        <f t="shared" si="5"/>
        <v>0.2</v>
      </c>
      <c r="X77" s="41">
        <v>1874029</v>
      </c>
      <c r="Y77" s="41">
        <v>6447348</v>
      </c>
      <c r="Z77" s="41">
        <v>1659757</v>
      </c>
      <c r="AA77" s="34">
        <v>2987197</v>
      </c>
      <c r="AB77" s="34">
        <v>2477715</v>
      </c>
      <c r="AC77" s="34">
        <v>155006</v>
      </c>
      <c r="AD77" s="34">
        <v>349080</v>
      </c>
      <c r="AE77" s="34">
        <v>5396</v>
      </c>
      <c r="AF77" s="34">
        <v>452878</v>
      </c>
      <c r="AG77" s="44">
        <v>3316</v>
      </c>
    </row>
    <row r="78" spans="1:33" ht="17.25">
      <c r="A78" s="34">
        <v>849</v>
      </c>
      <c r="B78" s="34">
        <v>1008</v>
      </c>
      <c r="C78" s="34">
        <v>710</v>
      </c>
      <c r="D78" s="34">
        <v>31</v>
      </c>
      <c r="E78" s="34">
        <v>18.899999999999999</v>
      </c>
      <c r="F78" s="34">
        <v>25.3</v>
      </c>
      <c r="G78" s="34">
        <v>13.8</v>
      </c>
      <c r="H78" s="34">
        <f t="shared" si="4"/>
        <v>11.5</v>
      </c>
      <c r="I78" s="34">
        <v>63</v>
      </c>
      <c r="J78" s="34">
        <v>59</v>
      </c>
      <c r="K78" s="34">
        <v>18</v>
      </c>
      <c r="L78" s="34">
        <v>9.8000000000000007</v>
      </c>
      <c r="M78" s="34">
        <v>304</v>
      </c>
      <c r="N78" s="34">
        <v>3.2</v>
      </c>
      <c r="O78" s="34">
        <v>11.1</v>
      </c>
      <c r="P78" s="34">
        <v>9</v>
      </c>
      <c r="Q78" s="34">
        <v>0</v>
      </c>
      <c r="R78" s="34">
        <v>0</v>
      </c>
      <c r="S78" s="34">
        <v>0</v>
      </c>
      <c r="T78" s="34">
        <v>4</v>
      </c>
      <c r="U78" s="34">
        <v>1</v>
      </c>
      <c r="V78" s="34">
        <f t="shared" si="3"/>
        <v>14</v>
      </c>
      <c r="W78" s="34">
        <f t="shared" si="5"/>
        <v>0.45161290322580644</v>
      </c>
      <c r="X78" s="41">
        <v>1868485</v>
      </c>
      <c r="Y78" s="41">
        <v>6443977</v>
      </c>
      <c r="Z78" s="41">
        <v>1665733</v>
      </c>
      <c r="AA78" s="34">
        <v>2990011</v>
      </c>
      <c r="AB78" s="34">
        <v>2481282</v>
      </c>
      <c r="AC78" s="34">
        <v>154285</v>
      </c>
      <c r="AD78" s="34">
        <v>348975</v>
      </c>
      <c r="AE78" s="34">
        <v>5469</v>
      </c>
      <c r="AF78" s="34">
        <v>454236</v>
      </c>
      <c r="AG78" s="44">
        <v>3628</v>
      </c>
    </row>
    <row r="79" spans="1:33" ht="17.25">
      <c r="A79" s="34">
        <v>819</v>
      </c>
      <c r="B79" s="34">
        <v>1000</v>
      </c>
      <c r="C79" s="34">
        <v>732</v>
      </c>
      <c r="D79" s="34">
        <v>30</v>
      </c>
      <c r="E79" s="34">
        <v>23.1</v>
      </c>
      <c r="F79" s="34">
        <v>27.8</v>
      </c>
      <c r="G79" s="34">
        <v>19.7</v>
      </c>
      <c r="H79" s="34">
        <f t="shared" si="4"/>
        <v>8.1000000000000014</v>
      </c>
      <c r="I79" s="34">
        <v>98.1</v>
      </c>
      <c r="J79" s="34">
        <v>73</v>
      </c>
      <c r="K79" s="34">
        <v>32</v>
      </c>
      <c r="L79" s="34">
        <v>17.5</v>
      </c>
      <c r="M79" s="34">
        <v>184.9</v>
      </c>
      <c r="N79" s="34">
        <v>2.6</v>
      </c>
      <c r="O79" s="34">
        <v>8.3000000000000007</v>
      </c>
      <c r="P79" s="34">
        <v>11</v>
      </c>
      <c r="Q79" s="34">
        <v>0</v>
      </c>
      <c r="R79" s="34">
        <v>0</v>
      </c>
      <c r="S79" s="34">
        <v>0</v>
      </c>
      <c r="T79" s="34">
        <v>0</v>
      </c>
      <c r="U79" s="34">
        <v>7</v>
      </c>
      <c r="V79" s="34">
        <f t="shared" si="3"/>
        <v>18</v>
      </c>
      <c r="W79" s="34">
        <f t="shared" si="5"/>
        <v>0.6</v>
      </c>
      <c r="X79" s="41">
        <v>1863077</v>
      </c>
      <c r="Y79" s="41">
        <v>6440173</v>
      </c>
      <c r="Z79" s="41">
        <v>1671563</v>
      </c>
      <c r="AA79" s="34">
        <v>2994260</v>
      </c>
      <c r="AB79" s="34">
        <v>2485793</v>
      </c>
      <c r="AC79" s="34">
        <v>154162</v>
      </c>
      <c r="AD79" s="34">
        <v>348815</v>
      </c>
      <c r="AE79" s="34">
        <v>5490</v>
      </c>
      <c r="AF79" s="34">
        <v>455489</v>
      </c>
      <c r="AG79" s="44">
        <v>3576</v>
      </c>
    </row>
    <row r="80" spans="1:33" ht="17.25">
      <c r="A80" s="34">
        <v>852</v>
      </c>
      <c r="B80" s="34">
        <v>1015</v>
      </c>
      <c r="C80" s="34">
        <v>756</v>
      </c>
      <c r="D80" s="34">
        <v>31</v>
      </c>
      <c r="E80" s="34">
        <v>26.1</v>
      </c>
      <c r="F80" s="34">
        <v>30.6</v>
      </c>
      <c r="G80" s="34">
        <v>22.9</v>
      </c>
      <c r="H80" s="34">
        <f t="shared" si="4"/>
        <v>7.7000000000000028</v>
      </c>
      <c r="I80" s="34">
        <v>207.9</v>
      </c>
      <c r="J80" s="34">
        <v>74</v>
      </c>
      <c r="K80" s="34">
        <v>27</v>
      </c>
      <c r="L80" s="34">
        <v>20.7</v>
      </c>
      <c r="M80" s="34">
        <v>172.7</v>
      </c>
      <c r="N80" s="34">
        <v>2.8</v>
      </c>
      <c r="O80" s="34">
        <v>10.8</v>
      </c>
      <c r="P80" s="34">
        <v>12</v>
      </c>
      <c r="Q80" s="34">
        <v>0</v>
      </c>
      <c r="R80" s="34">
        <v>0</v>
      </c>
      <c r="S80" s="34">
        <v>0</v>
      </c>
      <c r="T80" s="34">
        <v>0</v>
      </c>
      <c r="U80" s="34">
        <v>6</v>
      </c>
      <c r="V80" s="34">
        <f t="shared" si="3"/>
        <v>18</v>
      </c>
      <c r="W80" s="34">
        <f t="shared" si="5"/>
        <v>0.58064516129032262</v>
      </c>
      <c r="X80" s="41">
        <v>1858513</v>
      </c>
      <c r="Y80" s="41">
        <v>6436160</v>
      </c>
      <c r="Z80" s="41">
        <v>1677778</v>
      </c>
      <c r="AA80" s="34">
        <v>2999673</v>
      </c>
      <c r="AB80" s="34">
        <v>2491874</v>
      </c>
      <c r="AC80" s="34">
        <v>153817</v>
      </c>
      <c r="AD80" s="34">
        <v>348485</v>
      </c>
      <c r="AE80" s="34">
        <v>5497</v>
      </c>
      <c r="AF80" s="34">
        <v>456853</v>
      </c>
      <c r="AG80" s="44">
        <v>3752</v>
      </c>
    </row>
    <row r="81" spans="1:33" ht="17.25">
      <c r="A81" s="34">
        <v>895</v>
      </c>
      <c r="B81" s="34">
        <v>1052</v>
      </c>
      <c r="C81" s="34">
        <v>731</v>
      </c>
      <c r="D81" s="34">
        <v>31</v>
      </c>
      <c r="E81" s="34">
        <v>25.2</v>
      </c>
      <c r="F81" s="34">
        <v>29</v>
      </c>
      <c r="G81" s="34">
        <v>22.1</v>
      </c>
      <c r="H81" s="34">
        <f t="shared" si="4"/>
        <v>6.8999999999999986</v>
      </c>
      <c r="I81" s="34">
        <v>172.8</v>
      </c>
      <c r="J81" s="34">
        <v>77</v>
      </c>
      <c r="K81" s="34">
        <v>32</v>
      </c>
      <c r="L81" s="34">
        <v>20.399999999999999</v>
      </c>
      <c r="M81" s="34">
        <v>150.69999999999999</v>
      </c>
      <c r="N81" s="34">
        <v>2.4</v>
      </c>
      <c r="O81" s="34">
        <v>9.3000000000000007</v>
      </c>
      <c r="P81" s="34">
        <v>16</v>
      </c>
      <c r="Q81" s="34">
        <v>0</v>
      </c>
      <c r="R81" s="34">
        <v>0</v>
      </c>
      <c r="S81" s="34">
        <v>0</v>
      </c>
      <c r="T81" s="34">
        <v>0</v>
      </c>
      <c r="U81" s="34">
        <v>5</v>
      </c>
      <c r="V81" s="34">
        <f t="shared" si="3"/>
        <v>21</v>
      </c>
      <c r="W81" s="34">
        <f t="shared" si="5"/>
        <v>0.67741935483870963</v>
      </c>
      <c r="X81" s="41">
        <v>1853917</v>
      </c>
      <c r="Y81" s="41">
        <v>6432936</v>
      </c>
      <c r="Z81" s="41">
        <v>1684919</v>
      </c>
      <c r="AA81" s="34">
        <v>3003300</v>
      </c>
      <c r="AB81" s="34">
        <v>2496651</v>
      </c>
      <c r="AC81" s="34">
        <v>153106</v>
      </c>
      <c r="AD81" s="34">
        <v>347996</v>
      </c>
      <c r="AE81" s="34">
        <v>5547</v>
      </c>
      <c r="AF81" s="34">
        <v>457875</v>
      </c>
      <c r="AG81" s="44">
        <v>3544</v>
      </c>
    </row>
    <row r="82" spans="1:33" ht="17.25">
      <c r="A82" s="34">
        <v>819</v>
      </c>
      <c r="B82" s="34">
        <v>1047</v>
      </c>
      <c r="C82" s="34">
        <v>706</v>
      </c>
      <c r="D82" s="34">
        <v>30</v>
      </c>
      <c r="E82" s="34">
        <v>22.1</v>
      </c>
      <c r="F82" s="34">
        <v>27</v>
      </c>
      <c r="G82" s="34">
        <v>18</v>
      </c>
      <c r="H82" s="34">
        <f t="shared" si="4"/>
        <v>9</v>
      </c>
      <c r="I82" s="34">
        <v>88.1</v>
      </c>
      <c r="J82" s="34">
        <v>69</v>
      </c>
      <c r="K82" s="34">
        <v>22</v>
      </c>
      <c r="L82" s="34">
        <v>15.3</v>
      </c>
      <c r="M82" s="34">
        <v>214.3</v>
      </c>
      <c r="N82" s="34">
        <v>2.1</v>
      </c>
      <c r="O82" s="34">
        <v>7.1</v>
      </c>
      <c r="P82" s="34">
        <v>7</v>
      </c>
      <c r="Q82" s="34">
        <v>0</v>
      </c>
      <c r="R82" s="34">
        <v>0</v>
      </c>
      <c r="S82" s="34">
        <v>0</v>
      </c>
      <c r="T82" s="34">
        <v>0</v>
      </c>
      <c r="U82" s="34">
        <v>1</v>
      </c>
      <c r="V82" s="34">
        <f t="shared" si="3"/>
        <v>8</v>
      </c>
      <c r="W82" s="34">
        <f t="shared" si="5"/>
        <v>0.26666666666666666</v>
      </c>
      <c r="X82" s="41">
        <v>1849817</v>
      </c>
      <c r="Y82" s="41">
        <v>6428582</v>
      </c>
      <c r="Z82" s="41">
        <v>1691743</v>
      </c>
      <c r="AA82" s="34">
        <v>3006781</v>
      </c>
      <c r="AB82" s="34">
        <v>2501071</v>
      </c>
      <c r="AC82" s="34">
        <v>152463</v>
      </c>
      <c r="AD82" s="34">
        <v>347646</v>
      </c>
      <c r="AE82" s="34">
        <v>5601</v>
      </c>
      <c r="AF82" s="34">
        <v>459193</v>
      </c>
      <c r="AG82" s="44">
        <v>3482</v>
      </c>
    </row>
    <row r="83" spans="1:33" ht="17.25">
      <c r="A83" s="34">
        <v>835</v>
      </c>
      <c r="B83" s="34">
        <v>1036</v>
      </c>
      <c r="C83" s="34">
        <v>758</v>
      </c>
      <c r="D83" s="34">
        <v>31</v>
      </c>
      <c r="E83" s="34">
        <v>15.6</v>
      </c>
      <c r="F83" s="34">
        <v>21.4</v>
      </c>
      <c r="G83" s="34">
        <v>10.7</v>
      </c>
      <c r="H83" s="34">
        <f t="shared" si="4"/>
        <v>10.7</v>
      </c>
      <c r="I83" s="34">
        <v>52.2</v>
      </c>
      <c r="J83" s="34">
        <v>63</v>
      </c>
      <c r="K83" s="34">
        <v>15</v>
      </c>
      <c r="L83" s="34">
        <v>7.8</v>
      </c>
      <c r="M83" s="34">
        <v>239.8</v>
      </c>
      <c r="N83" s="34">
        <v>2.4</v>
      </c>
      <c r="O83" s="34">
        <v>9</v>
      </c>
      <c r="P83" s="34">
        <v>6</v>
      </c>
      <c r="Q83" s="34">
        <v>1</v>
      </c>
      <c r="R83" s="34">
        <v>0</v>
      </c>
      <c r="S83" s="34">
        <v>0</v>
      </c>
      <c r="T83" s="34">
        <v>0</v>
      </c>
      <c r="U83" s="34">
        <v>1</v>
      </c>
      <c r="V83" s="34">
        <f t="shared" si="3"/>
        <v>8</v>
      </c>
      <c r="W83" s="34">
        <f t="shared" si="5"/>
        <v>0.25806451612903225</v>
      </c>
      <c r="X83" s="41">
        <v>1844960</v>
      </c>
      <c r="Y83" s="41">
        <v>6422898</v>
      </c>
      <c r="Z83" s="41">
        <v>1698086</v>
      </c>
      <c r="AA83" s="34">
        <v>3008363</v>
      </c>
      <c r="AB83" s="34">
        <v>2504057</v>
      </c>
      <c r="AC83" s="34">
        <v>151627</v>
      </c>
      <c r="AD83" s="34">
        <v>347031</v>
      </c>
      <c r="AE83" s="34">
        <v>5648</v>
      </c>
      <c r="AF83" s="34">
        <v>460176</v>
      </c>
      <c r="AG83" s="44">
        <v>3698</v>
      </c>
    </row>
    <row r="84" spans="1:33" ht="17.25">
      <c r="A84" s="34">
        <v>804</v>
      </c>
      <c r="B84" s="34">
        <v>1048</v>
      </c>
      <c r="C84" s="34">
        <v>722</v>
      </c>
      <c r="D84" s="34">
        <v>30</v>
      </c>
      <c r="E84" s="34">
        <v>9</v>
      </c>
      <c r="F84" s="34">
        <v>13.8</v>
      </c>
      <c r="G84" s="34">
        <v>4.9000000000000004</v>
      </c>
      <c r="H84" s="34">
        <f t="shared" si="4"/>
        <v>8.9</v>
      </c>
      <c r="I84" s="34">
        <v>41.5</v>
      </c>
      <c r="J84" s="34">
        <v>61</v>
      </c>
      <c r="K84" s="34">
        <v>18</v>
      </c>
      <c r="L84" s="34">
        <v>1.1000000000000001</v>
      </c>
      <c r="M84" s="34">
        <v>194.1</v>
      </c>
      <c r="N84" s="34">
        <v>2.5</v>
      </c>
      <c r="O84" s="34">
        <v>8.6999999999999993</v>
      </c>
      <c r="P84" s="34">
        <v>9</v>
      </c>
      <c r="Q84" s="34">
        <v>2</v>
      </c>
      <c r="R84" s="34">
        <v>1</v>
      </c>
      <c r="S84" s="34">
        <v>1</v>
      </c>
      <c r="T84" s="34">
        <v>1</v>
      </c>
      <c r="U84" s="34">
        <v>0</v>
      </c>
      <c r="V84" s="34">
        <f t="shared" si="3"/>
        <v>14</v>
      </c>
      <c r="W84" s="34">
        <f t="shared" si="5"/>
        <v>0.46666666666666667</v>
      </c>
      <c r="X84" s="41">
        <v>1839017</v>
      </c>
      <c r="Y84" s="41">
        <v>6417448</v>
      </c>
      <c r="Z84" s="41">
        <v>1704309</v>
      </c>
      <c r="AA84" s="34">
        <v>3012795</v>
      </c>
      <c r="AB84" s="34">
        <v>2508847</v>
      </c>
      <c r="AC84" s="34">
        <v>150964</v>
      </c>
      <c r="AD84" s="34">
        <v>347293</v>
      </c>
      <c r="AE84" s="34">
        <v>5691</v>
      </c>
      <c r="AF84" s="34">
        <v>460225</v>
      </c>
      <c r="AG84" s="44">
        <v>3656</v>
      </c>
    </row>
    <row r="85" spans="1:33" ht="18" thickBot="1">
      <c r="A85" s="36">
        <v>847</v>
      </c>
      <c r="B85" s="36">
        <v>1061</v>
      </c>
      <c r="C85" s="36">
        <v>842</v>
      </c>
      <c r="D85" s="36">
        <v>31</v>
      </c>
      <c r="E85" s="36">
        <v>-2.9</v>
      </c>
      <c r="F85" s="36">
        <v>1.5</v>
      </c>
      <c r="G85" s="36">
        <v>-6.7</v>
      </c>
      <c r="H85" s="36">
        <f t="shared" si="4"/>
        <v>8.1999999999999993</v>
      </c>
      <c r="I85" s="36">
        <v>17.899999999999999</v>
      </c>
      <c r="J85" s="36">
        <v>56</v>
      </c>
      <c r="K85" s="36">
        <v>21</v>
      </c>
      <c r="L85" s="36">
        <v>-10.9</v>
      </c>
      <c r="M85" s="36">
        <v>195.6</v>
      </c>
      <c r="N85" s="36">
        <v>2.8</v>
      </c>
      <c r="O85" s="36">
        <v>11.1</v>
      </c>
      <c r="P85" s="36">
        <v>10</v>
      </c>
      <c r="Q85" s="36">
        <v>4</v>
      </c>
      <c r="R85" s="36">
        <v>1</v>
      </c>
      <c r="S85" s="36">
        <v>12</v>
      </c>
      <c r="T85" s="36">
        <v>1</v>
      </c>
      <c r="U85" s="36">
        <v>0</v>
      </c>
      <c r="V85" s="36">
        <f t="shared" si="3"/>
        <v>28</v>
      </c>
      <c r="W85" s="36">
        <f t="shared" si="5"/>
        <v>0.90322580645161288</v>
      </c>
      <c r="X85" s="42">
        <v>1833464</v>
      </c>
      <c r="Y85" s="42">
        <v>6408751</v>
      </c>
      <c r="Z85" s="42">
        <v>1710098</v>
      </c>
      <c r="AA85" s="36">
        <v>3013541</v>
      </c>
      <c r="AB85" s="36">
        <v>2510742</v>
      </c>
      <c r="AC85" s="36">
        <v>149991</v>
      </c>
      <c r="AD85" s="36">
        <v>346980</v>
      </c>
      <c r="AE85" s="36">
        <v>5828</v>
      </c>
      <c r="AF85" s="36">
        <v>456646</v>
      </c>
      <c r="AG85" s="45">
        <v>3552</v>
      </c>
    </row>
    <row r="86" spans="1:33" ht="17.25">
      <c r="A86" s="35">
        <v>797</v>
      </c>
      <c r="B86" s="35">
        <v>1044</v>
      </c>
      <c r="C86" s="35">
        <v>804</v>
      </c>
      <c r="D86" s="35">
        <v>31</v>
      </c>
      <c r="E86" s="35">
        <v>-0.9</v>
      </c>
      <c r="F86" s="35">
        <v>3.6</v>
      </c>
      <c r="G86" s="35">
        <v>-4.8</v>
      </c>
      <c r="H86" s="35">
        <f t="shared" si="4"/>
        <v>8.4</v>
      </c>
      <c r="I86" s="35">
        <v>11.3</v>
      </c>
      <c r="J86" s="35">
        <v>56</v>
      </c>
      <c r="K86" s="35">
        <v>22</v>
      </c>
      <c r="L86" s="35">
        <v>-9</v>
      </c>
      <c r="M86" s="35">
        <v>193.3</v>
      </c>
      <c r="N86" s="35">
        <v>2.6</v>
      </c>
      <c r="O86" s="35">
        <v>7.7</v>
      </c>
      <c r="P86" s="35">
        <v>7</v>
      </c>
      <c r="Q86" s="35">
        <v>4</v>
      </c>
      <c r="R86" s="35">
        <v>1</v>
      </c>
      <c r="S86" s="35">
        <v>2</v>
      </c>
      <c r="T86" s="35">
        <v>1</v>
      </c>
      <c r="U86" s="35">
        <v>0</v>
      </c>
      <c r="V86" s="35">
        <f t="shared" si="3"/>
        <v>15</v>
      </c>
      <c r="W86" s="35">
        <f t="shared" si="5"/>
        <v>0.4838709677419355</v>
      </c>
      <c r="X86" s="40">
        <v>1826695</v>
      </c>
      <c r="Y86" s="40">
        <v>6404476</v>
      </c>
      <c r="Z86" s="40">
        <v>1721013</v>
      </c>
      <c r="AA86" s="35">
        <v>3021688</v>
      </c>
      <c r="AB86" s="35">
        <v>2518714</v>
      </c>
      <c r="AC86" s="35">
        <v>149504</v>
      </c>
      <c r="AD86" s="35">
        <v>347568</v>
      </c>
      <c r="AE86" s="35">
        <v>5902</v>
      </c>
      <c r="AF86" s="35">
        <v>454956</v>
      </c>
      <c r="AG86" s="43">
        <v>2967</v>
      </c>
    </row>
    <row r="87" spans="1:33" ht="17.25">
      <c r="A87" s="34">
        <v>775</v>
      </c>
      <c r="B87" s="34">
        <v>1086</v>
      </c>
      <c r="C87" s="34">
        <v>780</v>
      </c>
      <c r="D87" s="34">
        <v>28</v>
      </c>
      <c r="E87" s="34">
        <v>1</v>
      </c>
      <c r="F87" s="34">
        <v>6</v>
      </c>
      <c r="G87" s="34">
        <v>-2.9</v>
      </c>
      <c r="H87" s="34">
        <f t="shared" si="4"/>
        <v>8.9</v>
      </c>
      <c r="I87" s="34">
        <v>22.7</v>
      </c>
      <c r="J87" s="34">
        <v>59</v>
      </c>
      <c r="K87" s="34">
        <v>17</v>
      </c>
      <c r="L87" s="34">
        <v>-6.8</v>
      </c>
      <c r="M87" s="34">
        <v>180</v>
      </c>
      <c r="N87" s="34">
        <v>2.9</v>
      </c>
      <c r="O87" s="34">
        <v>8.5</v>
      </c>
      <c r="P87" s="34">
        <v>7</v>
      </c>
      <c r="Q87" s="34">
        <v>6</v>
      </c>
      <c r="R87" s="34">
        <v>1</v>
      </c>
      <c r="S87" s="34">
        <v>2</v>
      </c>
      <c r="T87" s="34">
        <v>4</v>
      </c>
      <c r="U87" s="34">
        <v>0</v>
      </c>
      <c r="V87" s="34">
        <f t="shared" si="3"/>
        <v>20</v>
      </c>
      <c r="W87" s="34">
        <f t="shared" si="5"/>
        <v>0.7142857142857143</v>
      </c>
      <c r="X87" s="41">
        <v>1820627</v>
      </c>
      <c r="Y87" s="41">
        <v>6400929</v>
      </c>
      <c r="Z87" s="41">
        <v>1730926</v>
      </c>
      <c r="AA87" s="34">
        <v>3023786</v>
      </c>
      <c r="AB87" s="34">
        <v>2521198</v>
      </c>
      <c r="AC87" s="34">
        <v>149089</v>
      </c>
      <c r="AD87" s="34">
        <v>347514</v>
      </c>
      <c r="AE87" s="34">
        <v>5985</v>
      </c>
      <c r="AF87" s="34">
        <v>454345</v>
      </c>
      <c r="AG87" s="44">
        <v>2682</v>
      </c>
    </row>
    <row r="88" spans="1:33" ht="17.25">
      <c r="A88" s="34">
        <v>846</v>
      </c>
      <c r="B88" s="34">
        <v>1079</v>
      </c>
      <c r="C88" s="34">
        <v>802</v>
      </c>
      <c r="D88" s="34">
        <v>31</v>
      </c>
      <c r="E88" s="34">
        <v>6.3</v>
      </c>
      <c r="F88" s="34">
        <v>12.4</v>
      </c>
      <c r="G88" s="34">
        <v>1</v>
      </c>
      <c r="H88" s="34">
        <f t="shared" si="4"/>
        <v>11.4</v>
      </c>
      <c r="I88" s="34">
        <v>9.6</v>
      </c>
      <c r="J88" s="34">
        <v>45</v>
      </c>
      <c r="K88" s="34">
        <v>9</v>
      </c>
      <c r="L88" s="34">
        <v>-6</v>
      </c>
      <c r="M88" s="34">
        <v>270.8</v>
      </c>
      <c r="N88" s="34">
        <v>3.1</v>
      </c>
      <c r="O88" s="34">
        <v>9.1</v>
      </c>
      <c r="P88" s="34">
        <v>4</v>
      </c>
      <c r="Q88" s="34">
        <v>3</v>
      </c>
      <c r="R88" s="34">
        <v>0</v>
      </c>
      <c r="S88" s="34">
        <v>2</v>
      </c>
      <c r="T88" s="34">
        <v>8</v>
      </c>
      <c r="U88" s="34">
        <v>0</v>
      </c>
      <c r="V88" s="34">
        <f t="shared" si="3"/>
        <v>17</v>
      </c>
      <c r="W88" s="34">
        <f t="shared" si="5"/>
        <v>0.54838709677419351</v>
      </c>
      <c r="X88" s="41">
        <v>1814646</v>
      </c>
      <c r="Y88" s="41">
        <v>6389433</v>
      </c>
      <c r="Z88" s="41">
        <v>1744288</v>
      </c>
      <c r="AA88" s="34">
        <v>3024391</v>
      </c>
      <c r="AB88" s="34">
        <v>2522972</v>
      </c>
      <c r="AC88" s="34">
        <v>148291</v>
      </c>
      <c r="AD88" s="34">
        <v>347068</v>
      </c>
      <c r="AE88" s="34">
        <v>6060</v>
      </c>
      <c r="AF88" s="34">
        <v>454277</v>
      </c>
      <c r="AG88" s="44">
        <v>3384</v>
      </c>
    </row>
    <row r="89" spans="1:33" ht="17.25">
      <c r="A89" s="34">
        <v>822</v>
      </c>
      <c r="B89" s="34">
        <v>950</v>
      </c>
      <c r="C89" s="34">
        <v>692</v>
      </c>
      <c r="D89" s="34">
        <v>30</v>
      </c>
      <c r="E89" s="34">
        <v>13.3</v>
      </c>
      <c r="F89" s="34">
        <v>18.8</v>
      </c>
      <c r="G89" s="34">
        <v>8.4</v>
      </c>
      <c r="H89" s="34">
        <f t="shared" si="4"/>
        <v>10.4</v>
      </c>
      <c r="I89" s="34">
        <v>80.5</v>
      </c>
      <c r="J89" s="34">
        <v>55</v>
      </c>
      <c r="K89" s="34">
        <v>11</v>
      </c>
      <c r="L89" s="34">
        <v>2.9</v>
      </c>
      <c r="M89" s="34">
        <v>216</v>
      </c>
      <c r="N89" s="34">
        <v>3.1</v>
      </c>
      <c r="O89" s="34">
        <v>10.4</v>
      </c>
      <c r="P89" s="34">
        <v>11</v>
      </c>
      <c r="Q89" s="34">
        <v>0</v>
      </c>
      <c r="R89" s="34">
        <v>0</v>
      </c>
      <c r="S89" s="34">
        <v>0</v>
      </c>
      <c r="T89" s="34">
        <v>2</v>
      </c>
      <c r="U89" s="34">
        <v>2</v>
      </c>
      <c r="V89" s="34">
        <f t="shared" si="3"/>
        <v>15</v>
      </c>
      <c r="W89" s="34">
        <f t="shared" si="5"/>
        <v>0.5</v>
      </c>
      <c r="X89" s="41">
        <v>1809520</v>
      </c>
      <c r="Y89" s="41">
        <v>6379315</v>
      </c>
      <c r="Z89" s="41">
        <v>1749781</v>
      </c>
      <c r="AA89" s="34">
        <v>3026957</v>
      </c>
      <c r="AB89" s="34">
        <v>2526122</v>
      </c>
      <c r="AC89" s="34">
        <v>147588</v>
      </c>
      <c r="AD89" s="34">
        <v>347044</v>
      </c>
      <c r="AE89" s="34">
        <v>6203</v>
      </c>
      <c r="AF89" s="34">
        <v>454604</v>
      </c>
      <c r="AG89" s="44">
        <v>3506</v>
      </c>
    </row>
    <row r="90" spans="1:33" ht="17.25">
      <c r="A90" s="34">
        <v>812</v>
      </c>
      <c r="B90" s="34">
        <v>1106</v>
      </c>
      <c r="C90" s="34">
        <v>722</v>
      </c>
      <c r="D90" s="34">
        <v>31</v>
      </c>
      <c r="E90" s="34">
        <v>18.899999999999999</v>
      </c>
      <c r="F90" s="34">
        <v>24.9</v>
      </c>
      <c r="G90" s="34">
        <v>13.6</v>
      </c>
      <c r="H90" s="34">
        <f t="shared" si="4"/>
        <v>11.299999999999999</v>
      </c>
      <c r="I90" s="34">
        <v>28.9</v>
      </c>
      <c r="J90" s="34">
        <v>53</v>
      </c>
      <c r="K90" s="34">
        <v>12</v>
      </c>
      <c r="L90" s="34">
        <v>7.5</v>
      </c>
      <c r="M90" s="34">
        <v>290.39999999999998</v>
      </c>
      <c r="N90" s="34">
        <v>3</v>
      </c>
      <c r="O90" s="34">
        <v>11.1</v>
      </c>
      <c r="P90" s="34">
        <v>6</v>
      </c>
      <c r="Q90" s="34">
        <v>0</v>
      </c>
      <c r="R90" s="34">
        <v>0</v>
      </c>
      <c r="S90" s="34">
        <v>0</v>
      </c>
      <c r="T90" s="34">
        <v>0</v>
      </c>
      <c r="U90" s="34">
        <v>1</v>
      </c>
      <c r="V90" s="34">
        <f t="shared" si="3"/>
        <v>7</v>
      </c>
      <c r="W90" s="34">
        <f t="shared" si="5"/>
        <v>0.22580645161290322</v>
      </c>
      <c r="X90" s="41">
        <v>1804482</v>
      </c>
      <c r="Y90" s="41">
        <v>6370814</v>
      </c>
      <c r="Z90" s="41">
        <v>1755878</v>
      </c>
      <c r="AA90" s="34">
        <v>3030052</v>
      </c>
      <c r="AB90" s="34">
        <v>2529673</v>
      </c>
      <c r="AC90" s="34">
        <v>146961</v>
      </c>
      <c r="AD90" s="34">
        <v>347177</v>
      </c>
      <c r="AE90" s="34">
        <v>6241</v>
      </c>
      <c r="AF90" s="34">
        <v>454960</v>
      </c>
      <c r="AG90" s="44">
        <v>3669</v>
      </c>
    </row>
    <row r="91" spans="1:33" ht="17.25">
      <c r="A91" s="34">
        <v>780</v>
      </c>
      <c r="B91" s="34">
        <v>964</v>
      </c>
      <c r="C91" s="34">
        <v>680</v>
      </c>
      <c r="D91" s="34">
        <v>30</v>
      </c>
      <c r="E91" s="34">
        <v>23.6</v>
      </c>
      <c r="F91" s="34">
        <v>29.5</v>
      </c>
      <c r="G91" s="34">
        <v>18.899999999999999</v>
      </c>
      <c r="H91" s="34">
        <f t="shared" si="4"/>
        <v>10.600000000000001</v>
      </c>
      <c r="I91" s="34">
        <v>99</v>
      </c>
      <c r="J91" s="34">
        <v>60</v>
      </c>
      <c r="K91" s="34">
        <v>13</v>
      </c>
      <c r="L91" s="34">
        <v>14.4</v>
      </c>
      <c r="M91" s="34">
        <v>258.10000000000002</v>
      </c>
      <c r="N91" s="34">
        <v>2.5</v>
      </c>
      <c r="O91" s="34">
        <v>7.8</v>
      </c>
      <c r="P91" s="34">
        <v>11</v>
      </c>
      <c r="Q91" s="34">
        <v>0</v>
      </c>
      <c r="R91" s="34">
        <v>0</v>
      </c>
      <c r="S91" s="34">
        <v>0</v>
      </c>
      <c r="T91" s="34">
        <v>0</v>
      </c>
      <c r="U91" s="34">
        <v>4</v>
      </c>
      <c r="V91" s="34">
        <f t="shared" si="3"/>
        <v>15</v>
      </c>
      <c r="W91" s="34">
        <f t="shared" si="5"/>
        <v>0.5</v>
      </c>
      <c r="X91" s="41">
        <v>1799651</v>
      </c>
      <c r="Y91" s="41">
        <v>6362353</v>
      </c>
      <c r="Z91" s="41">
        <v>1759561</v>
      </c>
      <c r="AA91" s="34">
        <v>3031607</v>
      </c>
      <c r="AB91" s="34">
        <v>2532002</v>
      </c>
      <c r="AC91" s="34">
        <v>146319</v>
      </c>
      <c r="AD91" s="34">
        <v>346993</v>
      </c>
      <c r="AE91" s="34">
        <v>6293</v>
      </c>
      <c r="AF91" s="34">
        <v>454760</v>
      </c>
      <c r="AG91" s="44">
        <v>3390</v>
      </c>
    </row>
    <row r="92" spans="1:33" ht="17.25">
      <c r="A92" s="34">
        <v>843</v>
      </c>
      <c r="B92" s="34">
        <v>957</v>
      </c>
      <c r="C92" s="34">
        <v>834</v>
      </c>
      <c r="D92" s="34">
        <v>31</v>
      </c>
      <c r="E92" s="34">
        <v>25.8</v>
      </c>
      <c r="F92" s="34">
        <v>30</v>
      </c>
      <c r="G92" s="34">
        <v>22.6</v>
      </c>
      <c r="H92" s="34">
        <f t="shared" si="4"/>
        <v>7.3999999999999986</v>
      </c>
      <c r="I92" s="34">
        <v>226</v>
      </c>
      <c r="J92" s="34">
        <v>71</v>
      </c>
      <c r="K92" s="34">
        <v>28</v>
      </c>
      <c r="L92" s="34">
        <v>19.600000000000001</v>
      </c>
      <c r="M92" s="34">
        <v>176.1</v>
      </c>
      <c r="N92" s="34">
        <v>2.8</v>
      </c>
      <c r="O92" s="34">
        <v>8</v>
      </c>
      <c r="P92" s="34">
        <v>14</v>
      </c>
      <c r="Q92" s="34">
        <v>0</v>
      </c>
      <c r="R92" s="34">
        <v>0</v>
      </c>
      <c r="S92" s="34">
        <v>0</v>
      </c>
      <c r="T92" s="34">
        <v>0</v>
      </c>
      <c r="U92" s="34">
        <v>2</v>
      </c>
      <c r="V92" s="34">
        <f t="shared" si="3"/>
        <v>16</v>
      </c>
      <c r="W92" s="34">
        <f t="shared" si="5"/>
        <v>0.5161290322580645</v>
      </c>
      <c r="X92" s="41">
        <v>1794904</v>
      </c>
      <c r="Y92" s="41">
        <v>6355003</v>
      </c>
      <c r="Z92" s="41">
        <v>1764357</v>
      </c>
      <c r="AA92" s="34">
        <v>3035979</v>
      </c>
      <c r="AB92" s="34">
        <v>2536693</v>
      </c>
      <c r="AC92" s="34">
        <v>145674</v>
      </c>
      <c r="AD92" s="34">
        <v>347299</v>
      </c>
      <c r="AE92" s="34">
        <v>6313</v>
      </c>
      <c r="AF92" s="34">
        <v>455408</v>
      </c>
      <c r="AG92" s="44">
        <v>3647</v>
      </c>
    </row>
    <row r="93" spans="1:33" ht="17.25">
      <c r="A93" s="34">
        <v>902</v>
      </c>
      <c r="B93" s="34">
        <v>1181</v>
      </c>
      <c r="C93" s="34">
        <v>771</v>
      </c>
      <c r="D93" s="34">
        <v>31</v>
      </c>
      <c r="E93" s="34">
        <v>26.3</v>
      </c>
      <c r="F93" s="34">
        <v>30.8</v>
      </c>
      <c r="G93" s="34">
        <v>22.8</v>
      </c>
      <c r="H93" s="34">
        <f t="shared" si="4"/>
        <v>8</v>
      </c>
      <c r="I93" s="34">
        <v>72.900000000000006</v>
      </c>
      <c r="J93" s="34">
        <v>70</v>
      </c>
      <c r="K93" s="34">
        <v>29</v>
      </c>
      <c r="L93" s="34">
        <v>19.899999999999999</v>
      </c>
      <c r="M93" s="34">
        <v>207</v>
      </c>
      <c r="N93" s="34">
        <v>2.4</v>
      </c>
      <c r="O93" s="34">
        <v>8.1</v>
      </c>
      <c r="P93" s="34">
        <v>10</v>
      </c>
      <c r="Q93" s="34">
        <v>0</v>
      </c>
      <c r="R93" s="34">
        <v>0</v>
      </c>
      <c r="S93" s="34">
        <v>0</v>
      </c>
      <c r="T93" s="34">
        <v>0</v>
      </c>
      <c r="U93" s="34">
        <v>6</v>
      </c>
      <c r="V93" s="34">
        <f t="shared" si="3"/>
        <v>16</v>
      </c>
      <c r="W93" s="34">
        <f t="shared" si="5"/>
        <v>0.5161290322580645</v>
      </c>
      <c r="X93" s="41">
        <v>1789206</v>
      </c>
      <c r="Y93" s="41">
        <v>6346329</v>
      </c>
      <c r="Z93" s="41">
        <v>1770463</v>
      </c>
      <c r="AA93" s="34">
        <v>3037031</v>
      </c>
      <c r="AB93" s="34">
        <v>2538475</v>
      </c>
      <c r="AC93" s="34">
        <v>144918</v>
      </c>
      <c r="AD93" s="34">
        <v>347273</v>
      </c>
      <c r="AE93" s="34">
        <v>6365</v>
      </c>
      <c r="AF93" s="34">
        <v>456160</v>
      </c>
      <c r="AG93" s="44">
        <v>3567</v>
      </c>
    </row>
    <row r="94" spans="1:33" ht="17.25">
      <c r="A94" s="34">
        <v>862</v>
      </c>
      <c r="B94" s="34">
        <v>1199</v>
      </c>
      <c r="C94" s="34">
        <v>706</v>
      </c>
      <c r="D94" s="34">
        <v>30</v>
      </c>
      <c r="E94" s="34">
        <v>22.4</v>
      </c>
      <c r="F94" s="34">
        <v>28.1</v>
      </c>
      <c r="G94" s="34">
        <v>17.5</v>
      </c>
      <c r="H94" s="34">
        <f t="shared" si="4"/>
        <v>10.600000000000001</v>
      </c>
      <c r="I94" s="34">
        <v>26</v>
      </c>
      <c r="J94" s="34">
        <v>56</v>
      </c>
      <c r="K94" s="34">
        <v>15</v>
      </c>
      <c r="L94" s="34">
        <v>12.4</v>
      </c>
      <c r="M94" s="34">
        <v>262.10000000000002</v>
      </c>
      <c r="N94" s="34">
        <v>2.2999999999999998</v>
      </c>
      <c r="O94" s="34">
        <v>6.7</v>
      </c>
      <c r="P94" s="34">
        <v>4</v>
      </c>
      <c r="Q94" s="34">
        <v>0</v>
      </c>
      <c r="R94" s="34">
        <v>0</v>
      </c>
      <c r="S94" s="34">
        <v>0</v>
      </c>
      <c r="T94" s="34">
        <v>0</v>
      </c>
      <c r="U94" s="34">
        <v>2</v>
      </c>
      <c r="V94" s="34">
        <f t="shared" si="3"/>
        <v>6</v>
      </c>
      <c r="W94" s="34">
        <f t="shared" si="5"/>
        <v>0.2</v>
      </c>
      <c r="X94" s="41">
        <v>1783000</v>
      </c>
      <c r="Y94" s="41">
        <v>6336857</v>
      </c>
      <c r="Z94" s="41">
        <v>1776734</v>
      </c>
      <c r="AA94" s="34">
        <v>3043191</v>
      </c>
      <c r="AB94" s="34">
        <v>2544198</v>
      </c>
      <c r="AC94" s="34">
        <v>144271</v>
      </c>
      <c r="AD94" s="34">
        <v>348202</v>
      </c>
      <c r="AE94" s="34">
        <v>6520</v>
      </c>
      <c r="AF94" s="34">
        <v>456730</v>
      </c>
      <c r="AG94" s="44">
        <v>3711</v>
      </c>
    </row>
    <row r="95" spans="1:33" ht="17.25">
      <c r="A95" s="34">
        <v>864</v>
      </c>
      <c r="B95" s="34">
        <v>1194</v>
      </c>
      <c r="C95" s="34">
        <v>734</v>
      </c>
      <c r="D95" s="34">
        <v>31</v>
      </c>
      <c r="E95" s="34">
        <v>15.5</v>
      </c>
      <c r="F95" s="34">
        <v>21.2</v>
      </c>
      <c r="G95" s="34">
        <v>10.8</v>
      </c>
      <c r="H95" s="34">
        <f t="shared" si="4"/>
        <v>10.399999999999999</v>
      </c>
      <c r="I95" s="34">
        <v>81.5</v>
      </c>
      <c r="J95" s="34">
        <v>61</v>
      </c>
      <c r="K95" s="34">
        <v>17</v>
      </c>
      <c r="L95" s="34">
        <v>7.1</v>
      </c>
      <c r="M95" s="34">
        <v>239.7</v>
      </c>
      <c r="N95" s="34">
        <v>2.2999999999999998</v>
      </c>
      <c r="O95" s="34">
        <v>8.6</v>
      </c>
      <c r="P95" s="34">
        <v>7</v>
      </c>
      <c r="Q95" s="34">
        <v>2</v>
      </c>
      <c r="R95" s="34">
        <v>0</v>
      </c>
      <c r="S95" s="34">
        <v>0</v>
      </c>
      <c r="T95" s="34">
        <v>0</v>
      </c>
      <c r="U95" s="34">
        <v>1</v>
      </c>
      <c r="V95" s="34">
        <f t="shared" si="3"/>
        <v>10</v>
      </c>
      <c r="W95" s="34">
        <f t="shared" si="5"/>
        <v>0.32258064516129031</v>
      </c>
      <c r="X95" s="41">
        <v>1776783</v>
      </c>
      <c r="Y95" s="41">
        <v>6327048</v>
      </c>
      <c r="Z95" s="41">
        <v>1782321</v>
      </c>
      <c r="AA95" s="34">
        <v>3046176</v>
      </c>
      <c r="AB95" s="34">
        <v>2547751</v>
      </c>
      <c r="AC95" s="34">
        <v>143470</v>
      </c>
      <c r="AD95" s="34">
        <v>348347</v>
      </c>
      <c r="AE95" s="34">
        <v>6608</v>
      </c>
      <c r="AF95" s="34">
        <v>455835</v>
      </c>
      <c r="AG95" s="44">
        <v>3820</v>
      </c>
    </row>
    <row r="96" spans="1:33" ht="17.25">
      <c r="A96" s="34">
        <v>840</v>
      </c>
      <c r="B96" s="34">
        <v>1155</v>
      </c>
      <c r="C96" s="34">
        <v>718</v>
      </c>
      <c r="D96" s="34">
        <v>30</v>
      </c>
      <c r="E96" s="34">
        <v>8.9</v>
      </c>
      <c r="F96" s="34">
        <v>12.7</v>
      </c>
      <c r="G96" s="34">
        <v>5.9</v>
      </c>
      <c r="H96" s="34">
        <f t="shared" si="4"/>
        <v>6.7999999999999989</v>
      </c>
      <c r="I96" s="34">
        <v>104.6</v>
      </c>
      <c r="J96" s="34">
        <v>74</v>
      </c>
      <c r="K96" s="34">
        <v>23</v>
      </c>
      <c r="L96" s="34">
        <v>4</v>
      </c>
      <c r="M96" s="34">
        <v>109</v>
      </c>
      <c r="N96" s="34">
        <v>2.7</v>
      </c>
      <c r="O96" s="34">
        <v>7.7</v>
      </c>
      <c r="P96" s="34">
        <v>14</v>
      </c>
      <c r="Q96" s="34">
        <v>1</v>
      </c>
      <c r="R96" s="34">
        <v>0</v>
      </c>
      <c r="S96" s="34">
        <v>2</v>
      </c>
      <c r="T96" s="34">
        <v>0</v>
      </c>
      <c r="U96" s="34">
        <v>0</v>
      </c>
      <c r="V96" s="34">
        <f t="shared" si="3"/>
        <v>17</v>
      </c>
      <c r="W96" s="34">
        <f t="shared" si="5"/>
        <v>0.56666666666666665</v>
      </c>
      <c r="X96" s="41">
        <v>1770637</v>
      </c>
      <c r="Y96" s="41">
        <v>6318753</v>
      </c>
      <c r="Z96" s="41">
        <v>1787198</v>
      </c>
      <c r="AA96" s="34">
        <v>3052968</v>
      </c>
      <c r="AB96" s="34">
        <v>2554995</v>
      </c>
      <c r="AC96" s="34">
        <v>142822</v>
      </c>
      <c r="AD96" s="34">
        <v>348469</v>
      </c>
      <c r="AE96" s="34">
        <v>6682</v>
      </c>
      <c r="AF96" s="34">
        <v>454959</v>
      </c>
      <c r="AG96" s="44">
        <v>3794</v>
      </c>
    </row>
    <row r="97" spans="1:33" ht="18" thickBot="1">
      <c r="A97" s="36">
        <v>838</v>
      </c>
      <c r="B97" s="36">
        <v>1175</v>
      </c>
      <c r="C97" s="36">
        <v>740</v>
      </c>
      <c r="D97" s="36">
        <v>31</v>
      </c>
      <c r="E97" s="36">
        <v>1.6</v>
      </c>
      <c r="F97" s="36">
        <v>6</v>
      </c>
      <c r="G97" s="36">
        <v>-2.1</v>
      </c>
      <c r="H97" s="36">
        <f t="shared" si="4"/>
        <v>8.1</v>
      </c>
      <c r="I97" s="36">
        <v>29.1</v>
      </c>
      <c r="J97" s="36">
        <v>60</v>
      </c>
      <c r="K97" s="36">
        <v>19</v>
      </c>
      <c r="L97" s="36">
        <v>-5.9</v>
      </c>
      <c r="M97" s="36">
        <v>177.8</v>
      </c>
      <c r="N97" s="36">
        <v>2.2999999999999998</v>
      </c>
      <c r="O97" s="36">
        <v>8</v>
      </c>
      <c r="P97" s="36">
        <v>9</v>
      </c>
      <c r="Q97" s="36">
        <v>11</v>
      </c>
      <c r="R97" s="36">
        <v>0</v>
      </c>
      <c r="S97" s="36">
        <v>5</v>
      </c>
      <c r="T97" s="36">
        <v>0</v>
      </c>
      <c r="U97" s="36">
        <v>1</v>
      </c>
      <c r="V97" s="36">
        <f t="shared" si="3"/>
        <v>26</v>
      </c>
      <c r="W97" s="36">
        <f t="shared" si="5"/>
        <v>0.83870967741935487</v>
      </c>
      <c r="X97" s="42">
        <v>1763921</v>
      </c>
      <c r="Y97" s="42">
        <v>6305596</v>
      </c>
      <c r="Z97" s="42">
        <v>1792480</v>
      </c>
      <c r="AA97" s="36">
        <v>3056588</v>
      </c>
      <c r="AB97" s="36">
        <v>2560154</v>
      </c>
      <c r="AC97" s="36">
        <v>141927</v>
      </c>
      <c r="AD97" s="36">
        <v>347765</v>
      </c>
      <c r="AE97" s="36">
        <v>6742</v>
      </c>
      <c r="AF97" s="36">
        <v>453409</v>
      </c>
      <c r="AG97" s="45">
        <v>3528</v>
      </c>
    </row>
    <row r="98" spans="1:33" ht="17.25">
      <c r="A98" s="1"/>
      <c r="B98" s="1"/>
      <c r="C98" s="1"/>
    </row>
    <row r="99" spans="1:33" ht="17.25">
      <c r="A99" s="1"/>
      <c r="B99" s="1"/>
      <c r="C99" s="1"/>
    </row>
    <row r="100" spans="1:33" ht="17.25">
      <c r="A100" s="1"/>
      <c r="B100" s="1"/>
      <c r="C100" s="1"/>
    </row>
    <row r="101" spans="1:33" ht="17.25">
      <c r="A101" s="1"/>
      <c r="B101" s="1"/>
      <c r="C101" s="1"/>
    </row>
    <row r="102" spans="1:33" ht="17.25">
      <c r="A102" s="1"/>
      <c r="B102" s="1"/>
      <c r="C102" s="1"/>
    </row>
    <row r="103" spans="1:33" ht="17.25">
      <c r="A103" s="1"/>
      <c r="B103" s="1"/>
      <c r="C103" s="1"/>
    </row>
    <row r="104" spans="1:33" ht="17.25">
      <c r="A104" s="1"/>
      <c r="B104" s="1"/>
      <c r="C104" s="1"/>
    </row>
    <row r="105" spans="1:33" ht="17.25">
      <c r="A105" s="1"/>
      <c r="B105" s="1"/>
      <c r="C105" s="1"/>
    </row>
    <row r="106" spans="1:33" ht="17.25">
      <c r="A106" s="1"/>
      <c r="B106" s="1"/>
      <c r="C106" s="1"/>
    </row>
    <row r="107" spans="1:33" ht="17.25">
      <c r="A107" s="1"/>
      <c r="B107" s="1"/>
      <c r="C107" s="1"/>
    </row>
    <row r="108" spans="1:33" ht="17.25">
      <c r="A108" s="1"/>
      <c r="B108" s="1"/>
      <c r="C108" s="1"/>
    </row>
    <row r="109" spans="1:33" ht="17.25">
      <c r="A109" s="1"/>
      <c r="B109" s="1"/>
      <c r="C109" s="1"/>
    </row>
    <row r="110" spans="1:33" ht="17.25">
      <c r="A110" s="1"/>
      <c r="B110" s="1"/>
      <c r="C110" s="1"/>
    </row>
    <row r="111" spans="1:33" ht="17.25">
      <c r="A111" s="1"/>
      <c r="B111" s="1"/>
      <c r="C111" s="1"/>
    </row>
    <row r="112" spans="1:33" ht="17.25">
      <c r="A112" s="1"/>
      <c r="B112" s="1"/>
      <c r="C112" s="1"/>
    </row>
    <row r="113" spans="1:15" ht="17.25">
      <c r="A113" s="1"/>
      <c r="B113" s="1"/>
      <c r="C113" s="1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 ht="17.25">
      <c r="A114" s="1"/>
      <c r="B114" s="1"/>
      <c r="C114" s="1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 ht="17.25">
      <c r="A115" s="1"/>
      <c r="B115" s="1"/>
      <c r="C115" s="1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 ht="17.25">
      <c r="A116" s="1"/>
      <c r="B116" s="1"/>
      <c r="C116" s="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 ht="17.25">
      <c r="A117" s="1"/>
      <c r="B117" s="1"/>
      <c r="C117" s="1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 ht="17.25">
      <c r="A118" s="1"/>
      <c r="B118" s="1"/>
      <c r="C118" s="1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 ht="17.25">
      <c r="A119" s="1"/>
      <c r="B119" s="1"/>
      <c r="C119" s="1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ht="17.25">
      <c r="A120" s="1"/>
      <c r="B120" s="1"/>
      <c r="C120" s="1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ht="17.25">
      <c r="A121" s="1"/>
      <c r="B121" s="1"/>
      <c r="C121" s="1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ht="17.25">
      <c r="A122" s="1"/>
      <c r="B122" s="1"/>
      <c r="C122" s="1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ht="17.25">
      <c r="A123" s="1"/>
      <c r="B123" s="1"/>
      <c r="C123" s="1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ht="17.25">
      <c r="A124" s="1"/>
      <c r="B124" s="1"/>
      <c r="C124" s="1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ht="17.25">
      <c r="A125" s="1"/>
      <c r="B125" s="1"/>
      <c r="C125" s="1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ht="17.25">
      <c r="A126" s="1"/>
      <c r="B126" s="1"/>
      <c r="C126" s="1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ht="17.25">
      <c r="A127" s="1"/>
      <c r="B127" s="1"/>
      <c r="C127" s="1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ht="17.25">
      <c r="A128" s="1"/>
      <c r="B128" s="1"/>
      <c r="C128" s="1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ht="17.25">
      <c r="A129" s="1"/>
      <c r="B129" s="1"/>
      <c r="C129" s="1"/>
    </row>
    <row r="130" spans="1:15" ht="17.25">
      <c r="A130" s="1"/>
      <c r="B130" s="1"/>
      <c r="C130" s="1"/>
    </row>
    <row r="131" spans="1:15" ht="17.25">
      <c r="A131" s="1"/>
      <c r="B131" s="1"/>
      <c r="C131" s="1"/>
    </row>
    <row r="132" spans="1:15" ht="17.25">
      <c r="A132" s="1"/>
      <c r="B132" s="1"/>
      <c r="C132" s="1"/>
    </row>
    <row r="133" spans="1:15" ht="17.25">
      <c r="A133" s="1"/>
      <c r="B133" s="1"/>
      <c r="C133" s="1"/>
    </row>
    <row r="134" spans="1:15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1:15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1:15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1:15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1:15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1:15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1:15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1:15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1:15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1:15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1:15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1:15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1:15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1:15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1:15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1:15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1:15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1:15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1:15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1:15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1:15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1:15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1:15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1:15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1:15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1:15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1:15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1:15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1:15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</sheetData>
  <phoneticPr fontId="11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A46"/>
  <sheetViews>
    <sheetView topLeftCell="A13" zoomScaleNormal="125" zoomScalePageLayoutView="125" workbookViewId="0">
      <selection activeCell="G39" sqref="G39"/>
    </sheetView>
  </sheetViews>
  <sheetFormatPr defaultColWidth="11.5546875" defaultRowHeight="17.25"/>
  <sheetData>
    <row r="1" spans="1:1" ht="18.75">
      <c r="A1" s="21" t="s">
        <v>21</v>
      </c>
    </row>
    <row r="2" spans="1:1" ht="18.75">
      <c r="A2" s="21" t="s">
        <v>22</v>
      </c>
    </row>
    <row r="3" spans="1:1" ht="18.75">
      <c r="A3" s="21" t="s">
        <v>103</v>
      </c>
    </row>
    <row r="4" spans="1:1" ht="18.75">
      <c r="A4" s="21" t="s">
        <v>104</v>
      </c>
    </row>
    <row r="5" spans="1:1" ht="18.75">
      <c r="A5" s="21" t="s">
        <v>105</v>
      </c>
    </row>
    <row r="6" spans="1:1" ht="18.75">
      <c r="A6" s="21" t="s">
        <v>106</v>
      </c>
    </row>
    <row r="7" spans="1:1" ht="18.75">
      <c r="A7" s="21" t="s">
        <v>107</v>
      </c>
    </row>
    <row r="8" spans="1:1" ht="18.75">
      <c r="A8" s="21" t="s">
        <v>108</v>
      </c>
    </row>
    <row r="9" spans="1:1" ht="18.75">
      <c r="A9" s="21" t="s">
        <v>109</v>
      </c>
    </row>
    <row r="10" spans="1:1" ht="18.75">
      <c r="A10" s="21" t="s">
        <v>110</v>
      </c>
    </row>
    <row r="11" spans="1:1" ht="18.75">
      <c r="A11" s="21" t="s">
        <v>24</v>
      </c>
    </row>
    <row r="12" spans="1:1" ht="18.75">
      <c r="A12" s="21" t="s">
        <v>111</v>
      </c>
    </row>
    <row r="13" spans="1:1" ht="18.75">
      <c r="A13" s="21" t="s">
        <v>112</v>
      </c>
    </row>
    <row r="14" spans="1:1" ht="18.75">
      <c r="A14" s="21" t="s">
        <v>113</v>
      </c>
    </row>
    <row r="15" spans="1:1" ht="18.75">
      <c r="A15" s="21" t="s">
        <v>114</v>
      </c>
    </row>
    <row r="16" spans="1:1" ht="18.75">
      <c r="A16" s="21" t="s">
        <v>115</v>
      </c>
    </row>
    <row r="17" spans="1:1" ht="18.75">
      <c r="A17" s="21" t="s">
        <v>116</v>
      </c>
    </row>
    <row r="18" spans="1:1" ht="18.75">
      <c r="A18" s="21" t="s">
        <v>117</v>
      </c>
    </row>
    <row r="19" spans="1:1" ht="18.75">
      <c r="A19" s="21" t="s">
        <v>118</v>
      </c>
    </row>
    <row r="20" spans="1:1" ht="18.75">
      <c r="A20" s="21" t="s">
        <v>119</v>
      </c>
    </row>
    <row r="21" spans="1:1" ht="18.75">
      <c r="A21" s="21" t="s">
        <v>120</v>
      </c>
    </row>
    <row r="22" spans="1:1" ht="18.75">
      <c r="A22" s="21" t="s">
        <v>121</v>
      </c>
    </row>
    <row r="23" spans="1:1" ht="18.75">
      <c r="A23" s="21" t="s">
        <v>122</v>
      </c>
    </row>
    <row r="24" spans="1:1" ht="18.75">
      <c r="A24" s="21" t="s">
        <v>123</v>
      </c>
    </row>
    <row r="25" spans="1:1" ht="18.75">
      <c r="A25" s="21" t="s">
        <v>124</v>
      </c>
    </row>
    <row r="26" spans="1:1" ht="18.75">
      <c r="A26" s="21" t="s">
        <v>125</v>
      </c>
    </row>
    <row r="27" spans="1:1" ht="18.75">
      <c r="A27" s="21" t="s">
        <v>126</v>
      </c>
    </row>
    <row r="28" spans="1:1" ht="18.75">
      <c r="A28" s="21" t="s">
        <v>127</v>
      </c>
    </row>
    <row r="29" spans="1:1" ht="18.75">
      <c r="A29" s="21" t="s">
        <v>128</v>
      </c>
    </row>
    <row r="30" spans="1:1" ht="18.75">
      <c r="A30" s="21" t="s">
        <v>129</v>
      </c>
    </row>
    <row r="31" spans="1:1" ht="18.75">
      <c r="A31" s="21" t="s">
        <v>130</v>
      </c>
    </row>
    <row r="32" spans="1:1" ht="18.75">
      <c r="A32" s="21" t="s">
        <v>131</v>
      </c>
    </row>
    <row r="33" spans="1:1" ht="18.75">
      <c r="A33" s="21" t="s">
        <v>132</v>
      </c>
    </row>
    <row r="34" spans="1:1" ht="18.75">
      <c r="A34" s="21" t="s">
        <v>133</v>
      </c>
    </row>
    <row r="35" spans="1:1" ht="18.75">
      <c r="A35" s="21" t="s">
        <v>134</v>
      </c>
    </row>
    <row r="36" spans="1:1" ht="18.75">
      <c r="A36" s="21" t="s">
        <v>135</v>
      </c>
    </row>
    <row r="37" spans="1:1" ht="18.75">
      <c r="A37" s="21" t="s">
        <v>136</v>
      </c>
    </row>
    <row r="38" spans="1:1" ht="18.75">
      <c r="A38" s="21" t="s">
        <v>137</v>
      </c>
    </row>
    <row r="39" spans="1:1" ht="18.75">
      <c r="A39" s="21" t="s">
        <v>138</v>
      </c>
    </row>
    <row r="40" spans="1:1" ht="18.75">
      <c r="A40" s="21" t="s">
        <v>139</v>
      </c>
    </row>
    <row r="41" spans="1:1" ht="18.75">
      <c r="A41" s="21" t="s">
        <v>22</v>
      </c>
    </row>
    <row r="42" spans="1:1" ht="18.75">
      <c r="A42" s="21" t="s">
        <v>140</v>
      </c>
    </row>
    <row r="43" spans="1:1" ht="18.75">
      <c r="A43" s="21" t="s">
        <v>141</v>
      </c>
    </row>
    <row r="44" spans="1:1" ht="18.75">
      <c r="A44" s="21" t="s">
        <v>142</v>
      </c>
    </row>
    <row r="45" spans="1:1" ht="18.75">
      <c r="A45" s="21" t="s">
        <v>143</v>
      </c>
    </row>
    <row r="46" spans="1:1" ht="18.75">
      <c r="A46" s="21" t="s">
        <v>22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U1032"/>
  <sheetViews>
    <sheetView zoomScaleNormal="125" zoomScalePageLayoutView="125" workbookViewId="0">
      <selection sqref="A1:XFD1048576"/>
    </sheetView>
  </sheetViews>
  <sheetFormatPr defaultColWidth="13.44140625" defaultRowHeight="17.25"/>
  <cols>
    <col min="1" max="1" width="9.5546875" customWidth="1"/>
    <col min="2" max="2" width="6.88671875" customWidth="1"/>
    <col min="3" max="3" width="5.88671875" customWidth="1"/>
    <col min="4" max="4" width="4.6640625" customWidth="1"/>
    <col min="5" max="5" width="6.44140625" customWidth="1"/>
    <col min="6" max="6" width="8" customWidth="1"/>
    <col min="7" max="7" width="4.6640625" customWidth="1"/>
    <col min="8" max="8" width="13.33203125" customWidth="1"/>
    <col min="9" max="9" width="10.44140625" customWidth="1"/>
    <col min="10" max="10" width="4.6640625" customWidth="1"/>
    <col min="11" max="11" width="3.44140625" customWidth="1"/>
    <col min="12" max="12" width="5.33203125" customWidth="1"/>
    <col min="13" max="13" width="11.109375" customWidth="1"/>
    <col min="14" max="14" width="11.33203125" customWidth="1"/>
    <col min="15" max="15" width="15.5546875" bestFit="1" customWidth="1"/>
    <col min="16" max="16" width="8.88671875" bestFit="1" customWidth="1"/>
    <col min="17" max="18" width="7.44140625" bestFit="1" customWidth="1"/>
    <col min="19" max="19" width="10.33203125" customWidth="1"/>
    <col min="20" max="20" width="6.6640625" customWidth="1"/>
    <col min="21" max="21" width="7.6640625" customWidth="1"/>
    <col min="22" max="16384" width="13.44140625" style="27"/>
  </cols>
  <sheetData>
    <row r="1" spans="1:21" ht="18" customHeight="1" thickBot="1">
      <c r="A1" s="28" t="s">
        <v>102</v>
      </c>
      <c r="B1" s="28" t="s">
        <v>11</v>
      </c>
      <c r="C1" s="28" t="s">
        <v>10</v>
      </c>
      <c r="D1" s="30" t="s">
        <v>8</v>
      </c>
      <c r="E1" s="30" t="s">
        <v>82</v>
      </c>
      <c r="F1" s="30" t="s">
        <v>77</v>
      </c>
      <c r="G1" s="30" t="s">
        <v>97</v>
      </c>
      <c r="H1" s="30" t="s">
        <v>70</v>
      </c>
      <c r="I1" s="30" t="s">
        <v>71</v>
      </c>
      <c r="J1" s="30" t="s">
        <v>16</v>
      </c>
      <c r="K1" s="30" t="s">
        <v>98</v>
      </c>
      <c r="L1" s="30" t="s">
        <v>12</v>
      </c>
      <c r="M1" s="30" t="s">
        <v>83</v>
      </c>
      <c r="N1" s="30" t="s">
        <v>72</v>
      </c>
      <c r="O1" s="26" t="s">
        <v>99</v>
      </c>
      <c r="P1" s="32" t="s">
        <v>15</v>
      </c>
      <c r="Q1" s="32" t="s">
        <v>96</v>
      </c>
      <c r="R1" s="32" t="s">
        <v>13</v>
      </c>
      <c r="S1" s="32" t="s">
        <v>81</v>
      </c>
      <c r="T1" s="32" t="s">
        <v>9</v>
      </c>
      <c r="U1" s="33" t="s">
        <v>79</v>
      </c>
    </row>
    <row r="2" spans="1:21" s="25" customFormat="1" ht="18.75" customHeight="1">
      <c r="A2" s="37">
        <v>40996</v>
      </c>
      <c r="B2" s="35">
        <v>841</v>
      </c>
      <c r="C2" s="35">
        <v>955</v>
      </c>
      <c r="D2" s="35">
        <v>31</v>
      </c>
      <c r="E2" s="35">
        <v>17.7</v>
      </c>
      <c r="F2" s="35">
        <v>50</v>
      </c>
      <c r="G2" s="35">
        <v>166.5</v>
      </c>
      <c r="H2" s="35">
        <v>6.9</v>
      </c>
      <c r="I2" s="35">
        <v>3</v>
      </c>
      <c r="J2" s="35">
        <v>9</v>
      </c>
      <c r="K2" s="35">
        <v>2</v>
      </c>
      <c r="L2" s="35">
        <v>4</v>
      </c>
      <c r="M2" s="35">
        <v>0</v>
      </c>
      <c r="N2" s="46">
        <v>0</v>
      </c>
      <c r="O2" s="49">
        <v>2243722</v>
      </c>
      <c r="P2" s="35">
        <v>2361364</v>
      </c>
      <c r="Q2" s="35">
        <v>195238</v>
      </c>
      <c r="R2" s="35">
        <v>386614</v>
      </c>
      <c r="S2" s="35">
        <v>3391</v>
      </c>
      <c r="T2" s="35">
        <v>401635</v>
      </c>
      <c r="U2" s="43">
        <v>2604</v>
      </c>
    </row>
    <row r="3" spans="1:21" s="25" customFormat="1" ht="18" customHeight="1">
      <c r="A3" s="38">
        <v>41018</v>
      </c>
      <c r="B3" s="34">
        <v>803</v>
      </c>
      <c r="C3" s="34">
        <v>843</v>
      </c>
      <c r="D3" s="34">
        <v>28</v>
      </c>
      <c r="E3" s="34">
        <v>15</v>
      </c>
      <c r="F3" s="34">
        <v>46</v>
      </c>
      <c r="G3" s="34">
        <v>224.2</v>
      </c>
      <c r="H3" s="34">
        <v>8.4</v>
      </c>
      <c r="I3" s="34">
        <v>3</v>
      </c>
      <c r="J3" s="34">
        <v>11</v>
      </c>
      <c r="K3" s="34">
        <v>0</v>
      </c>
      <c r="L3" s="34">
        <v>4</v>
      </c>
      <c r="M3" s="34">
        <v>1</v>
      </c>
      <c r="N3" s="47">
        <v>0</v>
      </c>
      <c r="O3" s="50">
        <v>2238722</v>
      </c>
      <c r="P3" s="34">
        <v>2367737</v>
      </c>
      <c r="Q3" s="34">
        <v>195068</v>
      </c>
      <c r="R3" s="34">
        <v>386352</v>
      </c>
      <c r="S3" s="34">
        <v>3393</v>
      </c>
      <c r="T3" s="34">
        <v>401437</v>
      </c>
      <c r="U3" s="44">
        <v>2559</v>
      </c>
    </row>
    <row r="4" spans="1:21" s="25" customFormat="1" ht="18" customHeight="1">
      <c r="A4" s="38">
        <v>41041</v>
      </c>
      <c r="B4" s="34">
        <v>862</v>
      </c>
      <c r="C4" s="34">
        <v>979</v>
      </c>
      <c r="D4" s="34">
        <v>31</v>
      </c>
      <c r="E4" s="34">
        <v>53.9</v>
      </c>
      <c r="F4" s="34">
        <v>56</v>
      </c>
      <c r="G4" s="34">
        <v>187.3</v>
      </c>
      <c r="H4" s="34">
        <v>8.3000000000000007</v>
      </c>
      <c r="I4" s="34">
        <v>10</v>
      </c>
      <c r="J4" s="34">
        <v>4</v>
      </c>
      <c r="K4" s="34">
        <v>0</v>
      </c>
      <c r="L4" s="34">
        <v>3</v>
      </c>
      <c r="M4" s="34">
        <v>3</v>
      </c>
      <c r="N4" s="47">
        <v>0</v>
      </c>
      <c r="O4" s="50">
        <v>2235891</v>
      </c>
      <c r="P4" s="34">
        <v>2372517</v>
      </c>
      <c r="Q4" s="34">
        <v>194753</v>
      </c>
      <c r="R4" s="34">
        <v>385691</v>
      </c>
      <c r="S4" s="34">
        <v>3409</v>
      </c>
      <c r="T4" s="34">
        <v>402009</v>
      </c>
      <c r="U4" s="44">
        <v>3184</v>
      </c>
    </row>
    <row r="5" spans="1:21" s="25" customFormat="1" ht="18" customHeight="1">
      <c r="A5" s="38">
        <v>41507</v>
      </c>
      <c r="B5" s="34">
        <v>884</v>
      </c>
      <c r="C5" s="34">
        <v>969</v>
      </c>
      <c r="D5" s="34">
        <v>30</v>
      </c>
      <c r="E5" s="34">
        <v>38.5</v>
      </c>
      <c r="F5" s="34">
        <v>50</v>
      </c>
      <c r="G5" s="34">
        <v>208.1</v>
      </c>
      <c r="H5" s="34">
        <v>10.9</v>
      </c>
      <c r="I5" s="34">
        <v>12</v>
      </c>
      <c r="J5" s="34">
        <v>0</v>
      </c>
      <c r="K5" s="34">
        <v>0</v>
      </c>
      <c r="L5" s="34">
        <v>0</v>
      </c>
      <c r="M5" s="34">
        <v>2</v>
      </c>
      <c r="N5" s="47">
        <v>2</v>
      </c>
      <c r="O5" s="50">
        <v>2233005</v>
      </c>
      <c r="P5" s="34">
        <v>2377827</v>
      </c>
      <c r="Q5" s="34">
        <v>194381</v>
      </c>
      <c r="R5" s="34">
        <v>385167</v>
      </c>
      <c r="S5" s="34">
        <v>3398</v>
      </c>
      <c r="T5" s="34">
        <v>402728</v>
      </c>
      <c r="U5" s="44">
        <v>3391</v>
      </c>
    </row>
    <row r="6" spans="1:21" s="25" customFormat="1" ht="18" customHeight="1">
      <c r="A6" s="38">
        <v>41725</v>
      </c>
      <c r="B6" s="34">
        <v>895</v>
      </c>
      <c r="C6" s="34">
        <v>953</v>
      </c>
      <c r="D6" s="34">
        <v>31</v>
      </c>
      <c r="E6" s="34">
        <v>97.7</v>
      </c>
      <c r="F6" s="34">
        <v>58</v>
      </c>
      <c r="G6" s="34">
        <v>213.8</v>
      </c>
      <c r="H6" s="34">
        <v>8.6999999999999993</v>
      </c>
      <c r="I6" s="34">
        <v>8</v>
      </c>
      <c r="J6" s="34">
        <v>0</v>
      </c>
      <c r="K6" s="34">
        <v>3</v>
      </c>
      <c r="L6" s="34">
        <v>0</v>
      </c>
      <c r="M6" s="34">
        <v>2</v>
      </c>
      <c r="N6" s="47">
        <v>4</v>
      </c>
      <c r="O6" s="50">
        <v>2229644</v>
      </c>
      <c r="P6" s="34">
        <v>2383108</v>
      </c>
      <c r="Q6" s="34">
        <v>194203</v>
      </c>
      <c r="R6" s="34">
        <v>384894</v>
      </c>
      <c r="S6" s="34">
        <v>3423</v>
      </c>
      <c r="T6" s="34">
        <v>403492</v>
      </c>
      <c r="U6" s="44">
        <v>3836</v>
      </c>
    </row>
    <row r="7" spans="1:21" s="25" customFormat="1" ht="18" customHeight="1">
      <c r="A7" s="38">
        <v>41734</v>
      </c>
      <c r="B7" s="34">
        <v>788</v>
      </c>
      <c r="C7" s="34">
        <v>780</v>
      </c>
      <c r="D7" s="34">
        <v>30</v>
      </c>
      <c r="E7" s="34">
        <v>165</v>
      </c>
      <c r="F7" s="34">
        <v>65</v>
      </c>
      <c r="G7" s="34">
        <v>173.8</v>
      </c>
      <c r="H7" s="34">
        <v>7.5</v>
      </c>
      <c r="I7" s="34">
        <v>11</v>
      </c>
      <c r="J7" s="34">
        <v>0</v>
      </c>
      <c r="K7" s="34">
        <v>4</v>
      </c>
      <c r="L7" s="34">
        <v>0</v>
      </c>
      <c r="M7" s="34">
        <v>0</v>
      </c>
      <c r="N7" s="47">
        <v>7</v>
      </c>
      <c r="O7" s="50">
        <v>2225521</v>
      </c>
      <c r="P7" s="34">
        <v>2389990</v>
      </c>
      <c r="Q7" s="34">
        <v>194013</v>
      </c>
      <c r="R7" s="34">
        <v>384630</v>
      </c>
      <c r="S7" s="34">
        <v>3421</v>
      </c>
      <c r="T7" s="34">
        <v>404494</v>
      </c>
      <c r="U7" s="44">
        <v>3903</v>
      </c>
    </row>
    <row r="8" spans="1:21" s="25" customFormat="1" ht="18" customHeight="1">
      <c r="A8" s="38">
        <v>41635</v>
      </c>
      <c r="B8" s="34">
        <v>825</v>
      </c>
      <c r="C8" s="34">
        <v>851</v>
      </c>
      <c r="D8" s="34">
        <v>31</v>
      </c>
      <c r="E8" s="34">
        <v>530.79999999999995</v>
      </c>
      <c r="F8" s="34">
        <v>78</v>
      </c>
      <c r="G8" s="34">
        <v>78.7</v>
      </c>
      <c r="H8" s="34">
        <v>7.9</v>
      </c>
      <c r="I8" s="34">
        <v>19</v>
      </c>
      <c r="J8" s="34">
        <v>0</v>
      </c>
      <c r="K8" s="34">
        <v>6</v>
      </c>
      <c r="L8" s="34">
        <v>0</v>
      </c>
      <c r="M8" s="34">
        <v>0</v>
      </c>
      <c r="N8" s="47">
        <v>4</v>
      </c>
      <c r="O8" s="50">
        <v>2222772</v>
      </c>
      <c r="P8" s="34">
        <v>2391897</v>
      </c>
      <c r="Q8" s="34">
        <v>193756</v>
      </c>
      <c r="R8" s="34">
        <v>384509</v>
      </c>
      <c r="S8" s="34">
        <v>3437</v>
      </c>
      <c r="T8" s="34">
        <v>405471</v>
      </c>
      <c r="U8" s="44">
        <v>3952</v>
      </c>
    </row>
    <row r="9" spans="1:21" s="25" customFormat="1" ht="18" customHeight="1">
      <c r="A9" s="38">
        <v>41551</v>
      </c>
      <c r="B9" s="34">
        <v>912</v>
      </c>
      <c r="C9" s="34">
        <v>889</v>
      </c>
      <c r="D9" s="34">
        <v>31</v>
      </c>
      <c r="E9" s="34">
        <v>251.2</v>
      </c>
      <c r="F9" s="34">
        <v>69</v>
      </c>
      <c r="G9" s="34">
        <v>196.6</v>
      </c>
      <c r="H9" s="34">
        <v>8.6</v>
      </c>
      <c r="I9" s="34">
        <v>13</v>
      </c>
      <c r="J9" s="34">
        <v>0</v>
      </c>
      <c r="K9" s="34">
        <v>1</v>
      </c>
      <c r="L9" s="34">
        <v>0</v>
      </c>
      <c r="M9" s="34">
        <v>0</v>
      </c>
      <c r="N9" s="47">
        <v>4</v>
      </c>
      <c r="O9" s="50">
        <v>2219100</v>
      </c>
      <c r="P9" s="34">
        <v>2393041</v>
      </c>
      <c r="Q9" s="34">
        <v>193236</v>
      </c>
      <c r="R9" s="34">
        <v>383472</v>
      </c>
      <c r="S9" s="34">
        <v>3454</v>
      </c>
      <c r="T9" s="34">
        <v>405836</v>
      </c>
      <c r="U9" s="44">
        <v>3673</v>
      </c>
    </row>
    <row r="10" spans="1:21" s="25" customFormat="1" ht="18" customHeight="1">
      <c r="A10" s="38">
        <v>41663</v>
      </c>
      <c r="B10" s="34">
        <v>858</v>
      </c>
      <c r="C10" s="34">
        <v>851</v>
      </c>
      <c r="D10" s="34">
        <v>30</v>
      </c>
      <c r="E10" s="34">
        <v>99.2</v>
      </c>
      <c r="F10" s="34">
        <v>64</v>
      </c>
      <c r="G10" s="34">
        <v>184.6</v>
      </c>
      <c r="H10" s="34">
        <v>6.6</v>
      </c>
      <c r="I10" s="34">
        <v>7</v>
      </c>
      <c r="J10" s="34">
        <v>0</v>
      </c>
      <c r="K10" s="34">
        <v>0</v>
      </c>
      <c r="L10" s="34">
        <v>0</v>
      </c>
      <c r="M10" s="34">
        <v>0</v>
      </c>
      <c r="N10" s="47">
        <v>0</v>
      </c>
      <c r="O10" s="50">
        <v>2215462</v>
      </c>
      <c r="P10" s="34">
        <v>2394350</v>
      </c>
      <c r="Q10" s="34">
        <v>192914</v>
      </c>
      <c r="R10" s="34">
        <v>382617</v>
      </c>
      <c r="S10" s="34">
        <v>3464</v>
      </c>
      <c r="T10" s="34">
        <v>405573</v>
      </c>
      <c r="U10" s="44">
        <v>3529</v>
      </c>
    </row>
    <row r="11" spans="1:21" s="25" customFormat="1" ht="18" customHeight="1">
      <c r="A11" s="38">
        <v>41973</v>
      </c>
      <c r="B11" s="34">
        <v>785</v>
      </c>
      <c r="C11" s="34">
        <v>885</v>
      </c>
      <c r="D11" s="34">
        <v>31</v>
      </c>
      <c r="E11" s="34">
        <v>41.8</v>
      </c>
      <c r="F11" s="34">
        <v>62</v>
      </c>
      <c r="G11" s="34">
        <v>185.1</v>
      </c>
      <c r="H11" s="34">
        <v>7.2</v>
      </c>
      <c r="I11" s="34">
        <v>5</v>
      </c>
      <c r="J11" s="34">
        <v>0</v>
      </c>
      <c r="K11" s="34">
        <v>1</v>
      </c>
      <c r="L11" s="34">
        <v>0</v>
      </c>
      <c r="M11" s="34">
        <v>0</v>
      </c>
      <c r="N11" s="47">
        <v>1</v>
      </c>
      <c r="O11" s="50">
        <v>2211917</v>
      </c>
      <c r="P11" s="34">
        <v>2396605</v>
      </c>
      <c r="Q11" s="34">
        <v>192577</v>
      </c>
      <c r="R11" s="34">
        <v>382344</v>
      </c>
      <c r="S11" s="34">
        <v>3476</v>
      </c>
      <c r="T11" s="34">
        <v>404967</v>
      </c>
      <c r="U11" s="44">
        <v>3682</v>
      </c>
    </row>
    <row r="12" spans="1:21" s="25" customFormat="1" ht="18" customHeight="1">
      <c r="A12" s="38">
        <v>42067</v>
      </c>
      <c r="B12" s="34">
        <v>867</v>
      </c>
      <c r="C12" s="34">
        <v>922</v>
      </c>
      <c r="D12" s="34">
        <v>30</v>
      </c>
      <c r="E12" s="34">
        <v>19.600000000000001</v>
      </c>
      <c r="F12" s="34">
        <v>58</v>
      </c>
      <c r="G12" s="34">
        <v>169.7</v>
      </c>
      <c r="H12" s="34">
        <v>8.4</v>
      </c>
      <c r="I12" s="34">
        <v>6</v>
      </c>
      <c r="J12" s="34">
        <v>5</v>
      </c>
      <c r="K12" s="34">
        <v>4</v>
      </c>
      <c r="L12" s="34">
        <v>1</v>
      </c>
      <c r="M12" s="34">
        <v>0</v>
      </c>
      <c r="N12" s="47">
        <v>0</v>
      </c>
      <c r="O12" s="50">
        <v>2206536</v>
      </c>
      <c r="P12" s="34">
        <v>2378520</v>
      </c>
      <c r="Q12" s="34">
        <v>192010</v>
      </c>
      <c r="R12" s="34">
        <v>380978</v>
      </c>
      <c r="S12" s="34">
        <v>3468</v>
      </c>
      <c r="T12" s="34">
        <v>408910</v>
      </c>
      <c r="U12" s="44">
        <v>3679</v>
      </c>
    </row>
    <row r="13" spans="1:21" s="25" customFormat="1" ht="18" customHeight="1" thickBot="1">
      <c r="A13" s="39">
        <v>42650</v>
      </c>
      <c r="B13" s="36">
        <v>1033</v>
      </c>
      <c r="C13" s="36">
        <v>1014</v>
      </c>
      <c r="D13" s="36">
        <v>31</v>
      </c>
      <c r="E13" s="36">
        <v>25.9</v>
      </c>
      <c r="F13" s="36">
        <v>56</v>
      </c>
      <c r="G13" s="36">
        <v>157</v>
      </c>
      <c r="H13" s="36">
        <v>8.1999999999999993</v>
      </c>
      <c r="I13" s="36">
        <v>13</v>
      </c>
      <c r="J13" s="36">
        <v>2</v>
      </c>
      <c r="K13" s="36">
        <v>0</v>
      </c>
      <c r="L13" s="36">
        <v>5</v>
      </c>
      <c r="M13" s="36">
        <v>3</v>
      </c>
      <c r="N13" s="48">
        <v>1</v>
      </c>
      <c r="O13" s="51">
        <v>2204436</v>
      </c>
      <c r="P13" s="36">
        <v>2375173</v>
      </c>
      <c r="Q13" s="36">
        <v>191335</v>
      </c>
      <c r="R13" s="36">
        <v>379247</v>
      </c>
      <c r="S13" s="36">
        <v>3456</v>
      </c>
      <c r="T13" s="36">
        <v>408082</v>
      </c>
      <c r="U13" s="45">
        <v>3651</v>
      </c>
    </row>
    <row r="14" spans="1:21" s="25" customFormat="1" ht="18" customHeight="1">
      <c r="A14" s="37">
        <v>42956</v>
      </c>
      <c r="B14" s="35">
        <v>814</v>
      </c>
      <c r="C14" s="35">
        <v>722</v>
      </c>
      <c r="D14" s="35">
        <v>31</v>
      </c>
      <c r="E14" s="35">
        <v>5.7</v>
      </c>
      <c r="F14" s="35">
        <v>50</v>
      </c>
      <c r="G14" s="35">
        <v>210.6</v>
      </c>
      <c r="H14" s="35">
        <v>8.1</v>
      </c>
      <c r="I14" s="35">
        <v>3</v>
      </c>
      <c r="J14" s="35">
        <v>10</v>
      </c>
      <c r="K14" s="35">
        <v>1</v>
      </c>
      <c r="L14" s="35">
        <v>3</v>
      </c>
      <c r="M14" s="35">
        <v>0</v>
      </c>
      <c r="N14" s="46">
        <v>0</v>
      </c>
      <c r="O14" s="49">
        <v>2199186</v>
      </c>
      <c r="P14" s="35">
        <v>2384494</v>
      </c>
      <c r="Q14" s="35">
        <v>190905</v>
      </c>
      <c r="R14" s="35">
        <v>378647</v>
      </c>
      <c r="S14" s="35">
        <v>3470</v>
      </c>
      <c r="T14" s="35">
        <v>407538</v>
      </c>
      <c r="U14" s="43">
        <v>3108</v>
      </c>
    </row>
    <row r="15" spans="1:21" s="25" customFormat="1" ht="18" customHeight="1">
      <c r="A15" s="38">
        <v>43075</v>
      </c>
      <c r="B15" s="34">
        <v>771</v>
      </c>
      <c r="C15" s="34">
        <v>784</v>
      </c>
      <c r="D15" s="34">
        <v>28</v>
      </c>
      <c r="E15" s="34">
        <v>36.9</v>
      </c>
      <c r="F15" s="34">
        <v>57</v>
      </c>
      <c r="G15" s="34">
        <v>125.6</v>
      </c>
      <c r="H15" s="34">
        <v>11.9</v>
      </c>
      <c r="I15" s="34">
        <v>7</v>
      </c>
      <c r="J15" s="34">
        <v>10</v>
      </c>
      <c r="K15" s="34">
        <v>0</v>
      </c>
      <c r="L15" s="34">
        <v>3</v>
      </c>
      <c r="M15" s="34">
        <v>1</v>
      </c>
      <c r="N15" s="47">
        <v>0</v>
      </c>
      <c r="O15" s="50">
        <v>2194433</v>
      </c>
      <c r="P15" s="34">
        <v>2388855</v>
      </c>
      <c r="Q15" s="34">
        <v>190604</v>
      </c>
      <c r="R15" s="34">
        <v>377707</v>
      </c>
      <c r="S15" s="34">
        <v>3476</v>
      </c>
      <c r="T15" s="34">
        <v>407048</v>
      </c>
      <c r="U15" s="44">
        <v>3069</v>
      </c>
    </row>
    <row r="16" spans="1:21" s="25" customFormat="1" ht="18" customHeight="1">
      <c r="A16" s="38">
        <v>43075</v>
      </c>
      <c r="B16" s="34">
        <v>862</v>
      </c>
      <c r="C16" s="34">
        <v>829</v>
      </c>
      <c r="D16" s="34">
        <v>31</v>
      </c>
      <c r="E16" s="34">
        <v>63.9</v>
      </c>
      <c r="F16" s="34">
        <v>52</v>
      </c>
      <c r="G16" s="34">
        <v>202.7</v>
      </c>
      <c r="H16" s="34">
        <v>8.8000000000000007</v>
      </c>
      <c r="I16" s="34">
        <v>8</v>
      </c>
      <c r="J16" s="34">
        <v>5</v>
      </c>
      <c r="K16" s="34">
        <v>1</v>
      </c>
      <c r="L16" s="34">
        <v>0</v>
      </c>
      <c r="M16" s="34">
        <v>3</v>
      </c>
      <c r="N16" s="47">
        <v>0</v>
      </c>
      <c r="O16" s="50">
        <v>2192156</v>
      </c>
      <c r="P16" s="34">
        <v>2389836</v>
      </c>
      <c r="Q16" s="34">
        <v>190179</v>
      </c>
      <c r="R16" s="34">
        <v>376630</v>
      </c>
      <c r="S16" s="34">
        <v>3477</v>
      </c>
      <c r="T16" s="34">
        <v>407197</v>
      </c>
      <c r="U16" s="44">
        <v>3572</v>
      </c>
    </row>
    <row r="17" spans="1:21" s="25" customFormat="1" ht="18" customHeight="1">
      <c r="A17" s="38">
        <v>43519</v>
      </c>
      <c r="B17" s="34">
        <v>856</v>
      </c>
      <c r="C17" s="34">
        <v>811</v>
      </c>
      <c r="D17" s="34">
        <v>30</v>
      </c>
      <c r="E17" s="34">
        <v>66.5</v>
      </c>
      <c r="F17" s="34">
        <v>54</v>
      </c>
      <c r="G17" s="34">
        <v>204.5</v>
      </c>
      <c r="H17" s="34">
        <v>8.6</v>
      </c>
      <c r="I17" s="34">
        <v>7</v>
      </c>
      <c r="J17" s="34">
        <v>0</v>
      </c>
      <c r="K17" s="34">
        <v>0</v>
      </c>
      <c r="L17" s="34">
        <v>0</v>
      </c>
      <c r="M17" s="34">
        <v>0</v>
      </c>
      <c r="N17" s="47">
        <v>1</v>
      </c>
      <c r="O17" s="50">
        <v>2188446</v>
      </c>
      <c r="P17" s="34">
        <v>2392261</v>
      </c>
      <c r="Q17" s="34">
        <v>189994</v>
      </c>
      <c r="R17" s="34">
        <v>376084</v>
      </c>
      <c r="S17" s="34">
        <v>3458</v>
      </c>
      <c r="T17" s="34">
        <v>407348</v>
      </c>
      <c r="U17" s="44">
        <v>3572</v>
      </c>
    </row>
    <row r="18" spans="1:21" s="25" customFormat="1" ht="18" customHeight="1">
      <c r="A18" s="38">
        <v>43263</v>
      </c>
      <c r="B18" s="34">
        <v>936</v>
      </c>
      <c r="C18" s="34">
        <v>838</v>
      </c>
      <c r="D18" s="34">
        <v>31</v>
      </c>
      <c r="E18" s="34">
        <v>109</v>
      </c>
      <c r="F18" s="34">
        <v>59</v>
      </c>
      <c r="G18" s="34">
        <v>240.2</v>
      </c>
      <c r="H18" s="34">
        <v>8.1999999999999993</v>
      </c>
      <c r="I18" s="34">
        <v>9</v>
      </c>
      <c r="J18" s="34">
        <v>0</v>
      </c>
      <c r="K18" s="34">
        <v>2</v>
      </c>
      <c r="L18" s="34">
        <v>0</v>
      </c>
      <c r="M18" s="34">
        <v>0</v>
      </c>
      <c r="N18" s="47">
        <v>0</v>
      </c>
      <c r="O18" s="50">
        <v>2185497</v>
      </c>
      <c r="P18" s="34">
        <v>2380499</v>
      </c>
      <c r="Q18" s="34">
        <v>189493</v>
      </c>
      <c r="R18" s="34">
        <v>375641</v>
      </c>
      <c r="S18" s="34">
        <v>3471</v>
      </c>
      <c r="T18" s="34">
        <v>407635</v>
      </c>
      <c r="U18" s="44">
        <v>3805</v>
      </c>
    </row>
    <row r="19" spans="1:21" s="25" customFormat="1" ht="18" customHeight="1">
      <c r="A19" s="38">
        <v>43066</v>
      </c>
      <c r="B19" s="34">
        <v>846</v>
      </c>
      <c r="C19" s="34">
        <v>801</v>
      </c>
      <c r="D19" s="34">
        <v>30</v>
      </c>
      <c r="E19" s="34">
        <v>132</v>
      </c>
      <c r="F19" s="34">
        <v>66</v>
      </c>
      <c r="G19" s="34">
        <v>181</v>
      </c>
      <c r="H19" s="34">
        <v>8.8000000000000007</v>
      </c>
      <c r="I19" s="34">
        <v>11</v>
      </c>
      <c r="J19" s="34">
        <v>0</v>
      </c>
      <c r="K19" s="34">
        <v>1</v>
      </c>
      <c r="L19" s="34">
        <v>0</v>
      </c>
      <c r="M19" s="34">
        <v>0</v>
      </c>
      <c r="N19" s="47">
        <v>1</v>
      </c>
      <c r="O19" s="50">
        <v>2183178</v>
      </c>
      <c r="P19" s="34">
        <v>2386953</v>
      </c>
      <c r="Q19" s="34">
        <v>189004</v>
      </c>
      <c r="R19" s="34">
        <v>374717</v>
      </c>
      <c r="S19" s="34">
        <v>3467</v>
      </c>
      <c r="T19" s="34">
        <v>408003</v>
      </c>
      <c r="U19" s="44">
        <v>3730</v>
      </c>
    </row>
    <row r="20" spans="1:21" s="25" customFormat="1" ht="18" customHeight="1">
      <c r="A20" s="38">
        <v>43066</v>
      </c>
      <c r="B20" s="34">
        <v>942</v>
      </c>
      <c r="C20" s="34">
        <v>817</v>
      </c>
      <c r="D20" s="34">
        <v>31</v>
      </c>
      <c r="E20" s="34">
        <v>659.4</v>
      </c>
      <c r="F20" s="34">
        <v>76</v>
      </c>
      <c r="G20" s="34">
        <v>115.8</v>
      </c>
      <c r="H20" s="34">
        <v>10.4</v>
      </c>
      <c r="I20" s="34">
        <v>20</v>
      </c>
      <c r="J20" s="34">
        <v>0</v>
      </c>
      <c r="K20" s="34">
        <v>3</v>
      </c>
      <c r="L20" s="34">
        <v>0</v>
      </c>
      <c r="M20" s="34">
        <v>0</v>
      </c>
      <c r="N20" s="47">
        <v>6</v>
      </c>
      <c r="O20" s="50">
        <v>2181011</v>
      </c>
      <c r="P20" s="34">
        <v>2391422</v>
      </c>
      <c r="Q20" s="34">
        <v>188409</v>
      </c>
      <c r="R20" s="34">
        <v>373815</v>
      </c>
      <c r="S20" s="34">
        <v>3477</v>
      </c>
      <c r="T20" s="34">
        <v>408342</v>
      </c>
      <c r="U20" s="44">
        <v>4032</v>
      </c>
    </row>
    <row r="21" spans="1:21" s="25" customFormat="1" ht="18" customHeight="1">
      <c r="A21" s="38">
        <v>42332</v>
      </c>
      <c r="B21" s="34">
        <v>935</v>
      </c>
      <c r="C21" s="34">
        <v>804</v>
      </c>
      <c r="D21" s="34">
        <v>31</v>
      </c>
      <c r="E21" s="34">
        <v>285.3</v>
      </c>
      <c r="F21" s="34">
        <v>69</v>
      </c>
      <c r="G21" s="34">
        <v>150.9</v>
      </c>
      <c r="H21" s="34">
        <v>7.1</v>
      </c>
      <c r="I21" s="34">
        <v>14</v>
      </c>
      <c r="J21" s="34">
        <v>0</v>
      </c>
      <c r="K21" s="34">
        <v>0</v>
      </c>
      <c r="L21" s="34">
        <v>0</v>
      </c>
      <c r="M21" s="34">
        <v>0</v>
      </c>
      <c r="N21" s="47">
        <v>2</v>
      </c>
      <c r="O21" s="50">
        <v>2177386</v>
      </c>
      <c r="P21" s="34">
        <v>2379072</v>
      </c>
      <c r="Q21" s="34">
        <v>187826</v>
      </c>
      <c r="R21" s="34">
        <v>372812</v>
      </c>
      <c r="S21" s="34">
        <v>3481</v>
      </c>
      <c r="T21" s="34">
        <v>408720</v>
      </c>
      <c r="U21" s="44">
        <v>3663</v>
      </c>
    </row>
    <row r="22" spans="1:21" s="25" customFormat="1" ht="18" customHeight="1">
      <c r="A22" s="38">
        <v>42301</v>
      </c>
      <c r="B22" s="34">
        <v>857</v>
      </c>
      <c r="C22" s="34">
        <v>740</v>
      </c>
      <c r="D22" s="34">
        <v>30</v>
      </c>
      <c r="E22" s="34">
        <v>64.5</v>
      </c>
      <c r="F22" s="34">
        <v>64</v>
      </c>
      <c r="G22" s="34">
        <v>201.6</v>
      </c>
      <c r="H22" s="34">
        <v>6.5</v>
      </c>
      <c r="I22" s="34">
        <v>6</v>
      </c>
      <c r="J22" s="34">
        <v>0</v>
      </c>
      <c r="K22" s="34">
        <v>0</v>
      </c>
      <c r="L22" s="34">
        <v>0</v>
      </c>
      <c r="M22" s="34">
        <v>1</v>
      </c>
      <c r="N22" s="47">
        <v>1</v>
      </c>
      <c r="O22" s="50">
        <v>2172548</v>
      </c>
      <c r="P22" s="34">
        <v>2384807</v>
      </c>
      <c r="Q22" s="34">
        <v>187547</v>
      </c>
      <c r="R22" s="34">
        <v>372431</v>
      </c>
      <c r="S22" s="34">
        <v>3501</v>
      </c>
      <c r="T22" s="34">
        <v>409241</v>
      </c>
      <c r="U22" s="44">
        <v>4073</v>
      </c>
    </row>
    <row r="23" spans="1:21" s="25" customFormat="1" ht="18" customHeight="1">
      <c r="A23" s="38">
        <v>42298</v>
      </c>
      <c r="B23" s="34">
        <v>928</v>
      </c>
      <c r="C23" s="34">
        <v>842</v>
      </c>
      <c r="D23" s="34">
        <v>31</v>
      </c>
      <c r="E23" s="34">
        <v>66.900000000000006</v>
      </c>
      <c r="F23" s="34">
        <v>62</v>
      </c>
      <c r="G23" s="34">
        <v>236.3</v>
      </c>
      <c r="H23" s="34">
        <v>9.6999999999999993</v>
      </c>
      <c r="I23" s="34">
        <v>8</v>
      </c>
      <c r="J23" s="34">
        <v>0</v>
      </c>
      <c r="K23" s="34">
        <v>0</v>
      </c>
      <c r="L23" s="34">
        <v>0</v>
      </c>
      <c r="M23" s="34">
        <v>1</v>
      </c>
      <c r="N23" s="47">
        <v>7</v>
      </c>
      <c r="O23" s="50">
        <v>2167734</v>
      </c>
      <c r="P23" s="34">
        <v>2388922</v>
      </c>
      <c r="Q23" s="34">
        <v>187046</v>
      </c>
      <c r="R23" s="34">
        <v>371966</v>
      </c>
      <c r="S23" s="34">
        <v>3480</v>
      </c>
      <c r="T23" s="34">
        <v>410603</v>
      </c>
      <c r="U23" s="44">
        <v>4111</v>
      </c>
    </row>
    <row r="24" spans="1:21" s="25" customFormat="1" ht="18" customHeight="1">
      <c r="A24" s="38">
        <v>42300</v>
      </c>
      <c r="B24" s="34">
        <v>844</v>
      </c>
      <c r="C24" s="34">
        <v>732</v>
      </c>
      <c r="D24" s="34">
        <v>30</v>
      </c>
      <c r="E24" s="34">
        <v>52.4</v>
      </c>
      <c r="F24" s="34">
        <v>64</v>
      </c>
      <c r="G24" s="34">
        <v>130.1</v>
      </c>
      <c r="H24" s="34">
        <v>6.8</v>
      </c>
      <c r="I24" s="34">
        <v>10</v>
      </c>
      <c r="J24" s="34">
        <v>2</v>
      </c>
      <c r="K24" s="34">
        <v>0</v>
      </c>
      <c r="L24" s="34">
        <v>2</v>
      </c>
      <c r="M24" s="34">
        <v>0</v>
      </c>
      <c r="N24" s="47">
        <v>2</v>
      </c>
      <c r="O24" s="50">
        <v>2162345</v>
      </c>
      <c r="P24" s="34">
        <v>2390301</v>
      </c>
      <c r="Q24" s="34">
        <v>186467</v>
      </c>
      <c r="R24" s="34">
        <v>371494</v>
      </c>
      <c r="S24" s="34">
        <v>3526</v>
      </c>
      <c r="T24" s="34">
        <v>410418</v>
      </c>
      <c r="U24" s="44">
        <v>3696</v>
      </c>
    </row>
    <row r="25" spans="1:21" s="25" customFormat="1" ht="18" customHeight="1" thickBot="1">
      <c r="A25" s="39">
        <v>42350</v>
      </c>
      <c r="B25" s="36">
        <v>990</v>
      </c>
      <c r="C25" s="36">
        <v>808</v>
      </c>
      <c r="D25" s="36">
        <v>31</v>
      </c>
      <c r="E25" s="36">
        <v>21.5</v>
      </c>
      <c r="F25" s="36">
        <v>60</v>
      </c>
      <c r="G25" s="36">
        <v>146.1</v>
      </c>
      <c r="H25" s="36">
        <v>8.3000000000000007</v>
      </c>
      <c r="I25" s="36">
        <v>10</v>
      </c>
      <c r="J25" s="36">
        <v>7</v>
      </c>
      <c r="K25" s="36">
        <v>0</v>
      </c>
      <c r="L25" s="36">
        <v>6</v>
      </c>
      <c r="M25" s="36">
        <v>3</v>
      </c>
      <c r="N25" s="48">
        <v>0</v>
      </c>
      <c r="O25" s="51">
        <v>2157587</v>
      </c>
      <c r="P25" s="36">
        <v>2394901</v>
      </c>
      <c r="Q25" s="36">
        <v>185343</v>
      </c>
      <c r="R25" s="36">
        <v>370894</v>
      </c>
      <c r="S25" s="36">
        <v>3566</v>
      </c>
      <c r="T25" s="36">
        <v>410209</v>
      </c>
      <c r="U25" s="45">
        <v>3828</v>
      </c>
    </row>
    <row r="26" spans="1:21" s="25" customFormat="1" ht="18" customHeight="1">
      <c r="A26" s="37">
        <v>42684</v>
      </c>
      <c r="B26" s="35">
        <v>794</v>
      </c>
      <c r="C26" s="35">
        <v>694</v>
      </c>
      <c r="D26" s="35">
        <v>31</v>
      </c>
      <c r="E26" s="35">
        <v>29.3</v>
      </c>
      <c r="F26" s="35">
        <v>65</v>
      </c>
      <c r="G26" s="35">
        <v>167.9</v>
      </c>
      <c r="H26" s="35">
        <v>6.9</v>
      </c>
      <c r="I26" s="35">
        <v>8</v>
      </c>
      <c r="J26" s="35">
        <v>1</v>
      </c>
      <c r="K26" s="35">
        <v>3</v>
      </c>
      <c r="L26" s="35">
        <v>8</v>
      </c>
      <c r="M26" s="35">
        <v>1</v>
      </c>
      <c r="N26" s="46">
        <v>0</v>
      </c>
      <c r="O26" s="49">
        <v>2150812</v>
      </c>
      <c r="P26" s="35">
        <v>2397789</v>
      </c>
      <c r="Q26" s="35">
        <v>184150</v>
      </c>
      <c r="R26" s="35">
        <v>370781</v>
      </c>
      <c r="S26" s="35">
        <v>3577</v>
      </c>
      <c r="T26" s="35">
        <v>409649</v>
      </c>
      <c r="U26" s="43">
        <v>3104</v>
      </c>
    </row>
    <row r="27" spans="1:21" s="25" customFormat="1" ht="18" customHeight="1">
      <c r="A27" s="38">
        <v>42547</v>
      </c>
      <c r="B27" s="34">
        <v>798</v>
      </c>
      <c r="C27" s="34">
        <v>686</v>
      </c>
      <c r="D27" s="34">
        <v>28</v>
      </c>
      <c r="E27" s="34">
        <v>55.3</v>
      </c>
      <c r="F27" s="34">
        <v>59</v>
      </c>
      <c r="G27" s="34">
        <v>141.19999999999999</v>
      </c>
      <c r="H27" s="34">
        <v>6.6</v>
      </c>
      <c r="I27" s="34">
        <v>8</v>
      </c>
      <c r="J27" s="34">
        <v>4</v>
      </c>
      <c r="K27" s="34">
        <v>2</v>
      </c>
      <c r="L27" s="34">
        <v>6</v>
      </c>
      <c r="M27" s="34">
        <v>0</v>
      </c>
      <c r="N27" s="47">
        <v>0</v>
      </c>
      <c r="O27" s="50">
        <v>2141455</v>
      </c>
      <c r="P27" s="34">
        <v>2404354</v>
      </c>
      <c r="Q27" s="34">
        <v>182960</v>
      </c>
      <c r="R27" s="34">
        <v>370607</v>
      </c>
      <c r="S27" s="34">
        <v>3572</v>
      </c>
      <c r="T27" s="34">
        <v>409406</v>
      </c>
      <c r="U27" s="44">
        <v>2944</v>
      </c>
    </row>
    <row r="28" spans="1:21" s="25" customFormat="1" ht="18" customHeight="1">
      <c r="A28" s="38">
        <v>42437</v>
      </c>
      <c r="B28" s="34">
        <v>887</v>
      </c>
      <c r="C28" s="34">
        <v>760</v>
      </c>
      <c r="D28" s="34">
        <v>31</v>
      </c>
      <c r="E28" s="34">
        <v>82.5</v>
      </c>
      <c r="F28" s="34">
        <v>59</v>
      </c>
      <c r="G28" s="34">
        <v>133</v>
      </c>
      <c r="H28" s="34">
        <v>10.199999999999999</v>
      </c>
      <c r="I28" s="34">
        <v>12</v>
      </c>
      <c r="J28" s="34">
        <v>2</v>
      </c>
      <c r="K28" s="34">
        <v>3</v>
      </c>
      <c r="L28" s="34">
        <v>7</v>
      </c>
      <c r="M28" s="34">
        <v>4</v>
      </c>
      <c r="N28" s="47">
        <v>0</v>
      </c>
      <c r="O28" s="50">
        <v>2137494</v>
      </c>
      <c r="P28" s="34">
        <v>2408520</v>
      </c>
      <c r="Q28" s="34">
        <v>182074</v>
      </c>
      <c r="R28" s="34">
        <v>370306</v>
      </c>
      <c r="S28" s="34">
        <v>3608</v>
      </c>
      <c r="T28" s="34">
        <v>409303</v>
      </c>
      <c r="U28" s="44">
        <v>3383</v>
      </c>
    </row>
    <row r="29" spans="1:21" s="25" customFormat="1" ht="18" customHeight="1">
      <c r="A29" s="38">
        <v>42434</v>
      </c>
      <c r="B29" s="34">
        <v>848</v>
      </c>
      <c r="C29" s="34">
        <v>741</v>
      </c>
      <c r="D29" s="34">
        <v>30</v>
      </c>
      <c r="E29" s="34">
        <v>62.8</v>
      </c>
      <c r="F29" s="34">
        <v>54</v>
      </c>
      <c r="G29" s="34">
        <v>166.3</v>
      </c>
      <c r="H29" s="34">
        <v>10.9</v>
      </c>
      <c r="I29" s="34">
        <v>11</v>
      </c>
      <c r="J29" s="34">
        <v>0</v>
      </c>
      <c r="K29" s="34">
        <v>1</v>
      </c>
      <c r="L29" s="34">
        <v>0</v>
      </c>
      <c r="M29" s="34">
        <v>1</v>
      </c>
      <c r="N29" s="47">
        <v>1</v>
      </c>
      <c r="O29" s="50">
        <v>2133055</v>
      </c>
      <c r="P29" s="34">
        <v>2412484</v>
      </c>
      <c r="Q29" s="34">
        <v>181644</v>
      </c>
      <c r="R29" s="34">
        <v>370293</v>
      </c>
      <c r="S29" s="34">
        <v>3636</v>
      </c>
      <c r="T29" s="34">
        <v>409550</v>
      </c>
      <c r="U29" s="44">
        <v>3506</v>
      </c>
    </row>
    <row r="30" spans="1:21" s="25" customFormat="1" ht="18" customHeight="1">
      <c r="A30" s="38">
        <v>42309</v>
      </c>
      <c r="B30" s="34">
        <v>902</v>
      </c>
      <c r="C30" s="34">
        <v>749</v>
      </c>
      <c r="D30" s="34">
        <v>31</v>
      </c>
      <c r="E30" s="34">
        <v>124</v>
      </c>
      <c r="F30" s="34">
        <v>62</v>
      </c>
      <c r="G30" s="34">
        <v>178.5</v>
      </c>
      <c r="H30" s="34">
        <v>9.9</v>
      </c>
      <c r="I30" s="34">
        <v>12</v>
      </c>
      <c r="J30" s="34">
        <v>0</v>
      </c>
      <c r="K30" s="34">
        <v>1</v>
      </c>
      <c r="L30" s="34">
        <v>0</v>
      </c>
      <c r="M30" s="34">
        <v>2</v>
      </c>
      <c r="N30" s="47">
        <v>0</v>
      </c>
      <c r="O30" s="50">
        <v>2127867</v>
      </c>
      <c r="P30" s="34">
        <v>2408696</v>
      </c>
      <c r="Q30" s="34">
        <v>181062</v>
      </c>
      <c r="R30" s="34">
        <v>369872</v>
      </c>
      <c r="S30" s="34">
        <v>3670</v>
      </c>
      <c r="T30" s="34">
        <v>409547</v>
      </c>
      <c r="U30" s="44">
        <v>3717</v>
      </c>
    </row>
    <row r="31" spans="1:21" s="25" customFormat="1" ht="18" customHeight="1">
      <c r="A31" s="38">
        <v>42165</v>
      </c>
      <c r="B31" s="34">
        <v>857</v>
      </c>
      <c r="C31" s="34">
        <v>743</v>
      </c>
      <c r="D31" s="34">
        <v>30</v>
      </c>
      <c r="E31" s="34">
        <v>127.6</v>
      </c>
      <c r="F31" s="34">
        <v>62</v>
      </c>
      <c r="G31" s="34">
        <v>203</v>
      </c>
      <c r="H31" s="34">
        <v>6</v>
      </c>
      <c r="I31" s="34">
        <v>10</v>
      </c>
      <c r="J31" s="34">
        <v>0</v>
      </c>
      <c r="K31" s="34">
        <v>3</v>
      </c>
      <c r="L31" s="34">
        <v>0</v>
      </c>
      <c r="M31" s="34">
        <v>0</v>
      </c>
      <c r="N31" s="47">
        <v>7</v>
      </c>
      <c r="O31" s="50">
        <v>2124120</v>
      </c>
      <c r="P31" s="34">
        <v>2414658</v>
      </c>
      <c r="Q31" s="34">
        <v>180487</v>
      </c>
      <c r="R31" s="34">
        <v>369548</v>
      </c>
      <c r="S31" s="34">
        <v>3642</v>
      </c>
      <c r="T31" s="34">
        <v>410221</v>
      </c>
      <c r="U31" s="44">
        <v>3496</v>
      </c>
    </row>
    <row r="32" spans="1:21" s="25" customFormat="1" ht="18" customHeight="1">
      <c r="A32" s="38">
        <v>41939</v>
      </c>
      <c r="B32" s="34">
        <v>949</v>
      </c>
      <c r="C32" s="34">
        <v>811</v>
      </c>
      <c r="D32" s="34">
        <v>31</v>
      </c>
      <c r="E32" s="34">
        <v>239.2</v>
      </c>
      <c r="F32" s="34">
        <v>74</v>
      </c>
      <c r="G32" s="34">
        <v>89.8</v>
      </c>
      <c r="H32" s="34">
        <v>7.9</v>
      </c>
      <c r="I32" s="34">
        <v>17</v>
      </c>
      <c r="J32" s="34">
        <v>0</v>
      </c>
      <c r="K32" s="34">
        <v>1</v>
      </c>
      <c r="L32" s="34">
        <v>0</v>
      </c>
      <c r="M32" s="34">
        <v>0</v>
      </c>
      <c r="N32" s="47">
        <v>4</v>
      </c>
      <c r="O32" s="50">
        <v>2120312</v>
      </c>
      <c r="P32" s="34">
        <v>2419711</v>
      </c>
      <c r="Q32" s="34">
        <v>180059</v>
      </c>
      <c r="R32" s="34">
        <v>368966</v>
      </c>
      <c r="S32" s="34">
        <v>3677</v>
      </c>
      <c r="T32" s="34">
        <v>410819</v>
      </c>
      <c r="U32" s="44">
        <v>3532</v>
      </c>
    </row>
    <row r="33" spans="1:21" s="25" customFormat="1" ht="18" customHeight="1">
      <c r="A33" s="38">
        <v>41705</v>
      </c>
      <c r="B33" s="34">
        <v>998</v>
      </c>
      <c r="C33" s="34">
        <v>774</v>
      </c>
      <c r="D33" s="34">
        <v>31</v>
      </c>
      <c r="E33" s="34">
        <v>598.70000000000005</v>
      </c>
      <c r="F33" s="34">
        <v>78</v>
      </c>
      <c r="G33" s="34">
        <v>96.5</v>
      </c>
      <c r="H33" s="34">
        <v>10.7</v>
      </c>
      <c r="I33" s="34">
        <v>24</v>
      </c>
      <c r="J33" s="34">
        <v>0</v>
      </c>
      <c r="K33" s="34">
        <v>1</v>
      </c>
      <c r="L33" s="34">
        <v>0</v>
      </c>
      <c r="M33" s="34">
        <v>0</v>
      </c>
      <c r="N33" s="47">
        <v>11</v>
      </c>
      <c r="O33" s="50">
        <v>2116292</v>
      </c>
      <c r="P33" s="34">
        <v>2421981</v>
      </c>
      <c r="Q33" s="34">
        <v>179538</v>
      </c>
      <c r="R33" s="34">
        <v>368630</v>
      </c>
      <c r="S33" s="34">
        <v>3720</v>
      </c>
      <c r="T33" s="34">
        <v>411336</v>
      </c>
      <c r="U33" s="44">
        <v>3554</v>
      </c>
    </row>
    <row r="34" spans="1:21" s="25" customFormat="1" ht="18" customHeight="1">
      <c r="A34" s="38">
        <v>41596</v>
      </c>
      <c r="B34" s="34">
        <v>904</v>
      </c>
      <c r="C34" s="34">
        <v>683</v>
      </c>
      <c r="D34" s="34">
        <v>30</v>
      </c>
      <c r="E34" s="34">
        <v>671.5</v>
      </c>
      <c r="F34" s="34">
        <v>72</v>
      </c>
      <c r="G34" s="34">
        <v>146.4</v>
      </c>
      <c r="H34" s="34">
        <v>14</v>
      </c>
      <c r="I34" s="34">
        <v>13</v>
      </c>
      <c r="J34" s="34">
        <v>0</v>
      </c>
      <c r="K34" s="34">
        <v>0</v>
      </c>
      <c r="L34" s="34">
        <v>0</v>
      </c>
      <c r="M34" s="34">
        <v>0</v>
      </c>
      <c r="N34" s="47">
        <v>4</v>
      </c>
      <c r="O34" s="50">
        <v>2112031</v>
      </c>
      <c r="P34" s="34">
        <v>2428130</v>
      </c>
      <c r="Q34" s="34">
        <v>179042</v>
      </c>
      <c r="R34" s="34">
        <v>368455</v>
      </c>
      <c r="S34" s="34">
        <v>3750</v>
      </c>
      <c r="T34" s="34">
        <v>411693</v>
      </c>
      <c r="U34" s="44">
        <v>3574</v>
      </c>
    </row>
    <row r="35" spans="1:21" s="25" customFormat="1" ht="18" customHeight="1">
      <c r="A35" s="38">
        <v>41510</v>
      </c>
      <c r="B35" s="34">
        <v>914</v>
      </c>
      <c r="C35" s="34">
        <v>784</v>
      </c>
      <c r="D35" s="34">
        <v>31</v>
      </c>
      <c r="E35" s="34">
        <v>25.6</v>
      </c>
      <c r="F35" s="34">
        <v>61</v>
      </c>
      <c r="G35" s="34">
        <v>194.6</v>
      </c>
      <c r="H35" s="34">
        <v>8.1</v>
      </c>
      <c r="I35" s="34">
        <v>5</v>
      </c>
      <c r="J35" s="34">
        <v>3</v>
      </c>
      <c r="K35" s="34">
        <v>0</v>
      </c>
      <c r="L35" s="34">
        <v>0</v>
      </c>
      <c r="M35" s="34">
        <v>0</v>
      </c>
      <c r="N35" s="47">
        <v>0</v>
      </c>
      <c r="O35" s="50">
        <v>2107038</v>
      </c>
      <c r="P35" s="34">
        <v>2433584</v>
      </c>
      <c r="Q35" s="34">
        <v>178456</v>
      </c>
      <c r="R35" s="34">
        <v>367874</v>
      </c>
      <c r="S35" s="34">
        <v>3796</v>
      </c>
      <c r="T35" s="34">
        <v>411797</v>
      </c>
      <c r="U35" s="44">
        <v>3925</v>
      </c>
    </row>
    <row r="36" spans="1:21" s="25" customFormat="1" ht="18" customHeight="1">
      <c r="A36" s="38">
        <v>41670</v>
      </c>
      <c r="B36" s="34">
        <v>901</v>
      </c>
      <c r="C36" s="34">
        <v>715</v>
      </c>
      <c r="D36" s="34">
        <v>30</v>
      </c>
      <c r="E36" s="34">
        <v>10.9</v>
      </c>
      <c r="F36" s="34">
        <v>55</v>
      </c>
      <c r="G36" s="34">
        <v>180.3</v>
      </c>
      <c r="H36" s="34">
        <v>10.5</v>
      </c>
      <c r="I36" s="34">
        <v>7</v>
      </c>
      <c r="J36" s="34">
        <v>6</v>
      </c>
      <c r="K36" s="34">
        <v>3</v>
      </c>
      <c r="L36" s="34">
        <v>3</v>
      </c>
      <c r="M36" s="34">
        <v>3</v>
      </c>
      <c r="N36" s="47">
        <v>5</v>
      </c>
      <c r="O36" s="50">
        <v>2103024</v>
      </c>
      <c r="P36" s="34">
        <v>2435768</v>
      </c>
      <c r="Q36" s="34">
        <v>177872</v>
      </c>
      <c r="R36" s="34">
        <v>367097</v>
      </c>
      <c r="S36" s="34">
        <v>3831</v>
      </c>
      <c r="T36" s="34">
        <v>411243</v>
      </c>
      <c r="U36" s="44">
        <v>3552</v>
      </c>
    </row>
    <row r="37" spans="1:21" s="25" customFormat="1" ht="18.75" customHeight="1" thickBot="1">
      <c r="A37" s="39">
        <v>41783</v>
      </c>
      <c r="B37" s="36">
        <v>925</v>
      </c>
      <c r="C37" s="36">
        <v>739</v>
      </c>
      <c r="D37" s="36">
        <v>31</v>
      </c>
      <c r="E37" s="36">
        <v>16.100000000000001</v>
      </c>
      <c r="F37" s="36">
        <v>56</v>
      </c>
      <c r="G37" s="36">
        <v>157.80000000000001</v>
      </c>
      <c r="H37" s="36">
        <v>9.1</v>
      </c>
      <c r="I37" s="36">
        <v>9</v>
      </c>
      <c r="J37" s="36">
        <v>7</v>
      </c>
      <c r="K37" s="36">
        <v>2</v>
      </c>
      <c r="L37" s="36">
        <v>7</v>
      </c>
      <c r="M37" s="36">
        <v>4</v>
      </c>
      <c r="N37" s="48">
        <v>3</v>
      </c>
      <c r="O37" s="51">
        <v>2100006</v>
      </c>
      <c r="P37" s="36">
        <v>2434230</v>
      </c>
      <c r="Q37" s="36">
        <v>176999</v>
      </c>
      <c r="R37" s="36">
        <v>366306</v>
      </c>
      <c r="S37" s="36">
        <v>3865</v>
      </c>
      <c r="T37" s="36">
        <v>410615</v>
      </c>
      <c r="U37" s="45">
        <v>3314</v>
      </c>
    </row>
    <row r="38" spans="1:21" ht="18" customHeight="1">
      <c r="A38" s="37">
        <v>41925</v>
      </c>
      <c r="B38" s="35">
        <v>864</v>
      </c>
      <c r="C38" s="35">
        <v>681</v>
      </c>
      <c r="D38" s="35">
        <v>31</v>
      </c>
      <c r="E38" s="35">
        <v>8.9</v>
      </c>
      <c r="F38" s="35">
        <v>54</v>
      </c>
      <c r="G38" s="35">
        <v>218.5</v>
      </c>
      <c r="H38" s="35">
        <v>8</v>
      </c>
      <c r="I38" s="35">
        <v>5</v>
      </c>
      <c r="J38" s="35">
        <v>8</v>
      </c>
      <c r="K38" s="35">
        <v>0</v>
      </c>
      <c r="L38" s="35">
        <v>8</v>
      </c>
      <c r="M38" s="35">
        <v>0</v>
      </c>
      <c r="N38" s="46">
        <v>0</v>
      </c>
      <c r="O38" s="49">
        <v>2093071</v>
      </c>
      <c r="P38" s="35">
        <v>2443556</v>
      </c>
      <c r="Q38" s="35">
        <v>176990</v>
      </c>
      <c r="R38" s="35">
        <v>366723</v>
      </c>
      <c r="S38" s="35">
        <v>3904</v>
      </c>
      <c r="T38" s="35">
        <v>410036</v>
      </c>
      <c r="U38" s="43">
        <v>3038</v>
      </c>
    </row>
    <row r="39" spans="1:21">
      <c r="A39" s="38">
        <v>42007</v>
      </c>
      <c r="B39" s="34">
        <v>814</v>
      </c>
      <c r="C39" s="34">
        <v>646</v>
      </c>
      <c r="D39" s="34">
        <v>28</v>
      </c>
      <c r="E39" s="34">
        <v>29.1</v>
      </c>
      <c r="F39" s="34">
        <v>55</v>
      </c>
      <c r="G39" s="34">
        <v>166.6</v>
      </c>
      <c r="H39" s="34">
        <v>10.6</v>
      </c>
      <c r="I39" s="34">
        <v>3</v>
      </c>
      <c r="J39" s="34">
        <v>14</v>
      </c>
      <c r="K39" s="34">
        <v>0</v>
      </c>
      <c r="L39" s="34">
        <v>1</v>
      </c>
      <c r="M39" s="34">
        <v>0</v>
      </c>
      <c r="N39" s="47">
        <v>0</v>
      </c>
      <c r="O39" s="50">
        <v>2086315</v>
      </c>
      <c r="P39" s="34">
        <v>2445752</v>
      </c>
      <c r="Q39" s="34">
        <v>176374</v>
      </c>
      <c r="R39" s="34">
        <v>366347</v>
      </c>
      <c r="S39" s="34">
        <v>3933</v>
      </c>
      <c r="T39" s="34">
        <v>409681</v>
      </c>
      <c r="U39" s="44">
        <v>2573</v>
      </c>
    </row>
    <row r="40" spans="1:21">
      <c r="A40" s="38">
        <v>42846</v>
      </c>
      <c r="B40" s="34">
        <v>830</v>
      </c>
      <c r="C40" s="34">
        <v>680</v>
      </c>
      <c r="D40" s="34">
        <v>31</v>
      </c>
      <c r="E40" s="34">
        <v>14.6</v>
      </c>
      <c r="F40" s="34">
        <v>51</v>
      </c>
      <c r="G40" s="34">
        <v>240.2</v>
      </c>
      <c r="H40" s="34">
        <v>9.9</v>
      </c>
      <c r="I40" s="34">
        <v>4</v>
      </c>
      <c r="J40" s="34">
        <v>12</v>
      </c>
      <c r="K40" s="34">
        <v>0</v>
      </c>
      <c r="L40" s="34">
        <v>3</v>
      </c>
      <c r="M40" s="34">
        <v>3</v>
      </c>
      <c r="N40" s="47">
        <v>0</v>
      </c>
      <c r="O40" s="50">
        <v>2080991</v>
      </c>
      <c r="P40" s="34">
        <v>2449601</v>
      </c>
      <c r="Q40" s="34">
        <v>175889</v>
      </c>
      <c r="R40" s="34">
        <v>366352</v>
      </c>
      <c r="S40" s="34">
        <v>3984</v>
      </c>
      <c r="T40" s="34">
        <v>409760</v>
      </c>
      <c r="U40" s="44">
        <v>3126</v>
      </c>
    </row>
    <row r="41" spans="1:21">
      <c r="A41" s="38">
        <v>41670</v>
      </c>
      <c r="B41" s="34">
        <v>790</v>
      </c>
      <c r="C41" s="34">
        <v>688</v>
      </c>
      <c r="D41" s="34">
        <v>30</v>
      </c>
      <c r="E41" s="34">
        <v>110.1</v>
      </c>
      <c r="F41" s="34">
        <v>54</v>
      </c>
      <c r="G41" s="34">
        <v>202.1</v>
      </c>
      <c r="H41" s="34">
        <v>9.5</v>
      </c>
      <c r="I41" s="34">
        <v>9</v>
      </c>
      <c r="J41" s="34">
        <v>0</v>
      </c>
      <c r="K41" s="34">
        <v>0</v>
      </c>
      <c r="L41" s="34">
        <v>0</v>
      </c>
      <c r="M41" s="34">
        <v>0</v>
      </c>
      <c r="N41" s="47">
        <v>3</v>
      </c>
      <c r="O41" s="50">
        <v>2075387</v>
      </c>
      <c r="P41" s="34">
        <v>2454468</v>
      </c>
      <c r="Q41" s="34">
        <v>175114</v>
      </c>
      <c r="R41" s="34">
        <v>366100</v>
      </c>
      <c r="S41" s="34">
        <v>4049</v>
      </c>
      <c r="T41" s="34">
        <v>410203</v>
      </c>
      <c r="U41" s="44">
        <v>3450</v>
      </c>
    </row>
    <row r="42" spans="1:21">
      <c r="A42" s="38">
        <v>41313</v>
      </c>
      <c r="B42" s="34">
        <v>867</v>
      </c>
      <c r="C42" s="34">
        <v>701</v>
      </c>
      <c r="D42" s="34">
        <v>31</v>
      </c>
      <c r="E42" s="34">
        <v>53.4</v>
      </c>
      <c r="F42" s="34">
        <v>56</v>
      </c>
      <c r="G42" s="34">
        <v>180.4</v>
      </c>
      <c r="H42" s="34">
        <v>9.6999999999999993</v>
      </c>
      <c r="I42" s="34">
        <v>9</v>
      </c>
      <c r="J42" s="34">
        <v>0</v>
      </c>
      <c r="K42" s="34">
        <v>0</v>
      </c>
      <c r="L42" s="34">
        <v>0</v>
      </c>
      <c r="M42" s="34">
        <v>6</v>
      </c>
      <c r="N42" s="47">
        <v>2</v>
      </c>
      <c r="O42" s="50">
        <v>2070947</v>
      </c>
      <c r="P42" s="34">
        <v>2455489</v>
      </c>
      <c r="Q42" s="34">
        <v>174522</v>
      </c>
      <c r="R42" s="34">
        <v>365310</v>
      </c>
      <c r="S42" s="34">
        <v>4081</v>
      </c>
      <c r="T42" s="34">
        <v>410473</v>
      </c>
      <c r="U42" s="44">
        <v>3603</v>
      </c>
    </row>
    <row r="43" spans="1:21">
      <c r="A43" s="38">
        <v>41024</v>
      </c>
      <c r="B43" s="34">
        <v>805</v>
      </c>
      <c r="C43" s="34">
        <v>745</v>
      </c>
      <c r="D43" s="34">
        <v>30</v>
      </c>
      <c r="E43" s="34">
        <v>404.5</v>
      </c>
      <c r="F43" s="34">
        <v>67</v>
      </c>
      <c r="G43" s="34">
        <v>170.8</v>
      </c>
      <c r="H43" s="34">
        <v>10.9</v>
      </c>
      <c r="I43" s="34">
        <v>14</v>
      </c>
      <c r="J43" s="34">
        <v>0</v>
      </c>
      <c r="K43" s="34">
        <v>0</v>
      </c>
      <c r="L43" s="34">
        <v>0</v>
      </c>
      <c r="M43" s="34">
        <v>0</v>
      </c>
      <c r="N43" s="47">
        <v>3</v>
      </c>
      <c r="O43" s="50">
        <v>2066568</v>
      </c>
      <c r="P43" s="34">
        <v>2456762</v>
      </c>
      <c r="Q43" s="34">
        <v>174000</v>
      </c>
      <c r="R43" s="34">
        <v>364758</v>
      </c>
      <c r="S43" s="34">
        <v>4131</v>
      </c>
      <c r="T43" s="34">
        <v>410630</v>
      </c>
      <c r="U43" s="44">
        <v>3390</v>
      </c>
    </row>
    <row r="44" spans="1:21">
      <c r="A44" s="38">
        <v>40692</v>
      </c>
      <c r="B44" s="34">
        <v>982</v>
      </c>
      <c r="C44" s="34">
        <v>787</v>
      </c>
      <c r="D44" s="34">
        <v>31</v>
      </c>
      <c r="E44" s="34">
        <v>1131</v>
      </c>
      <c r="F44" s="34">
        <v>79</v>
      </c>
      <c r="G44" s="34">
        <v>80.400000000000006</v>
      </c>
      <c r="H44" s="34">
        <v>9.3000000000000007</v>
      </c>
      <c r="I44" s="34">
        <v>21</v>
      </c>
      <c r="J44" s="34">
        <v>0</v>
      </c>
      <c r="K44" s="34">
        <v>1</v>
      </c>
      <c r="L44" s="34">
        <v>0</v>
      </c>
      <c r="M44" s="34">
        <v>0</v>
      </c>
      <c r="N44" s="47">
        <v>10</v>
      </c>
      <c r="O44" s="50">
        <v>2061242</v>
      </c>
      <c r="P44" s="34">
        <v>2457843</v>
      </c>
      <c r="Q44" s="34">
        <v>173565</v>
      </c>
      <c r="R44" s="34">
        <v>364483</v>
      </c>
      <c r="S44" s="34">
        <v>4147</v>
      </c>
      <c r="T44" s="34">
        <v>410704</v>
      </c>
      <c r="U44" s="44">
        <v>3529</v>
      </c>
    </row>
    <row r="45" spans="1:21">
      <c r="A45" s="38">
        <v>40307</v>
      </c>
      <c r="B45" s="34">
        <v>936</v>
      </c>
      <c r="C45" s="34">
        <v>798</v>
      </c>
      <c r="D45" s="34">
        <v>31</v>
      </c>
      <c r="E45" s="34">
        <v>166.8</v>
      </c>
      <c r="F45" s="34">
        <v>74</v>
      </c>
      <c r="G45" s="34">
        <v>94</v>
      </c>
      <c r="H45" s="34">
        <v>9.4</v>
      </c>
      <c r="I45" s="34">
        <v>17</v>
      </c>
      <c r="J45" s="34">
        <v>0</v>
      </c>
      <c r="K45" s="34">
        <v>0</v>
      </c>
      <c r="L45" s="34">
        <v>0</v>
      </c>
      <c r="M45" s="34">
        <v>0</v>
      </c>
      <c r="N45" s="47">
        <v>5</v>
      </c>
      <c r="O45" s="50">
        <v>2056907</v>
      </c>
      <c r="P45" s="34">
        <v>2456037</v>
      </c>
      <c r="Q45" s="34">
        <v>172648</v>
      </c>
      <c r="R45" s="34">
        <v>363356</v>
      </c>
      <c r="S45" s="34">
        <v>4144</v>
      </c>
      <c r="T45" s="34">
        <v>410636</v>
      </c>
      <c r="U45" s="44">
        <v>3360</v>
      </c>
    </row>
    <row r="46" spans="1:21">
      <c r="A46" s="38">
        <v>40307</v>
      </c>
      <c r="B46" s="34">
        <v>863</v>
      </c>
      <c r="C46" s="34">
        <v>762</v>
      </c>
      <c r="D46" s="34">
        <v>30</v>
      </c>
      <c r="E46" s="34">
        <v>25.6</v>
      </c>
      <c r="F46" s="34">
        <v>58</v>
      </c>
      <c r="G46" s="34">
        <v>180.4</v>
      </c>
      <c r="H46" s="34">
        <v>7.6</v>
      </c>
      <c r="I46" s="34">
        <v>4</v>
      </c>
      <c r="J46" s="34">
        <v>0</v>
      </c>
      <c r="K46" s="34">
        <v>0</v>
      </c>
      <c r="L46" s="34">
        <v>0</v>
      </c>
      <c r="M46" s="34">
        <v>0</v>
      </c>
      <c r="N46" s="47">
        <v>0</v>
      </c>
      <c r="O46" s="50">
        <v>2051258</v>
      </c>
      <c r="P46" s="34">
        <v>2458905</v>
      </c>
      <c r="Q46" s="34">
        <v>171920</v>
      </c>
      <c r="R46" s="34">
        <v>362629</v>
      </c>
      <c r="S46" s="34">
        <v>4171</v>
      </c>
      <c r="T46" s="34">
        <v>410910</v>
      </c>
      <c r="U46" s="44">
        <v>3433</v>
      </c>
    </row>
    <row r="47" spans="1:21">
      <c r="A47" s="38">
        <v>40520</v>
      </c>
      <c r="B47" s="34">
        <v>852</v>
      </c>
      <c r="C47" s="34">
        <v>955</v>
      </c>
      <c r="D47" s="34">
        <v>31</v>
      </c>
      <c r="E47" s="34">
        <v>32</v>
      </c>
      <c r="F47" s="34">
        <v>55</v>
      </c>
      <c r="G47" s="34">
        <v>215.3</v>
      </c>
      <c r="H47" s="34">
        <v>7.1</v>
      </c>
      <c r="I47" s="34">
        <v>5</v>
      </c>
      <c r="J47" s="34">
        <v>1</v>
      </c>
      <c r="K47" s="34">
        <v>0</v>
      </c>
      <c r="L47" s="34">
        <v>0</v>
      </c>
      <c r="M47" s="34">
        <v>0</v>
      </c>
      <c r="N47" s="47">
        <v>1</v>
      </c>
      <c r="O47" s="50">
        <v>2045248</v>
      </c>
      <c r="P47" s="34">
        <v>2457221</v>
      </c>
      <c r="Q47" s="34">
        <v>171448</v>
      </c>
      <c r="R47" s="34">
        <v>362357</v>
      </c>
      <c r="S47" s="34">
        <v>4225</v>
      </c>
      <c r="T47" s="34">
        <v>410618</v>
      </c>
      <c r="U47" s="44">
        <v>3734</v>
      </c>
    </row>
    <row r="48" spans="1:21">
      <c r="A48" s="38">
        <v>40550</v>
      </c>
      <c r="B48" s="34">
        <v>869</v>
      </c>
      <c r="C48" s="34">
        <v>941</v>
      </c>
      <c r="D48" s="34">
        <v>30</v>
      </c>
      <c r="E48" s="34">
        <v>56.2</v>
      </c>
      <c r="F48" s="34">
        <v>60</v>
      </c>
      <c r="G48" s="34">
        <v>129.5</v>
      </c>
      <c r="H48" s="34">
        <v>9.6999999999999993</v>
      </c>
      <c r="I48" s="34">
        <v>11</v>
      </c>
      <c r="J48" s="34">
        <v>4</v>
      </c>
      <c r="K48" s="34">
        <v>2</v>
      </c>
      <c r="L48" s="34">
        <v>1</v>
      </c>
      <c r="M48" s="34">
        <v>0</v>
      </c>
      <c r="N48" s="47">
        <v>0</v>
      </c>
      <c r="O48" s="50">
        <v>2039374</v>
      </c>
      <c r="P48" s="34">
        <v>2449925</v>
      </c>
      <c r="Q48" s="34">
        <v>170751</v>
      </c>
      <c r="R48" s="34">
        <v>361325</v>
      </c>
      <c r="S48" s="34">
        <v>4273</v>
      </c>
      <c r="T48" s="34">
        <v>410375</v>
      </c>
      <c r="U48" s="44">
        <v>3701</v>
      </c>
    </row>
    <row r="49" spans="1:21" ht="18" thickBot="1">
      <c r="A49" s="39">
        <v>40907</v>
      </c>
      <c r="B49" s="36">
        <v>937</v>
      </c>
      <c r="C49" s="36">
        <v>867</v>
      </c>
      <c r="D49" s="36">
        <v>31</v>
      </c>
      <c r="E49" s="36">
        <v>7.1</v>
      </c>
      <c r="F49" s="36">
        <v>50</v>
      </c>
      <c r="G49" s="36">
        <v>195.6</v>
      </c>
      <c r="H49" s="36">
        <v>7.7</v>
      </c>
      <c r="I49" s="36">
        <v>6</v>
      </c>
      <c r="J49" s="36">
        <v>9</v>
      </c>
      <c r="K49" s="36">
        <v>0</v>
      </c>
      <c r="L49" s="36">
        <v>8</v>
      </c>
      <c r="M49" s="36">
        <v>0</v>
      </c>
      <c r="N49" s="48">
        <v>0</v>
      </c>
      <c r="O49" s="51">
        <v>2033560</v>
      </c>
      <c r="P49" s="36">
        <v>2443261</v>
      </c>
      <c r="Q49" s="36">
        <v>169922</v>
      </c>
      <c r="R49" s="36">
        <v>360103</v>
      </c>
      <c r="S49" s="36">
        <v>4313</v>
      </c>
      <c r="T49" s="36">
        <v>410090</v>
      </c>
      <c r="U49" s="45">
        <v>3514</v>
      </c>
    </row>
    <row r="50" spans="1:21">
      <c r="A50" s="37">
        <v>41208</v>
      </c>
      <c r="B50" s="35">
        <v>850</v>
      </c>
      <c r="C50" s="35">
        <v>701</v>
      </c>
      <c r="D50" s="35">
        <v>31</v>
      </c>
      <c r="E50" s="35">
        <v>6.7</v>
      </c>
      <c r="F50" s="35">
        <v>49</v>
      </c>
      <c r="G50" s="35">
        <v>190.5</v>
      </c>
      <c r="H50" s="35">
        <v>7.5</v>
      </c>
      <c r="I50" s="35">
        <v>6</v>
      </c>
      <c r="J50" s="35">
        <v>11</v>
      </c>
      <c r="K50" s="35">
        <v>0</v>
      </c>
      <c r="L50" s="35">
        <v>9</v>
      </c>
      <c r="M50" s="35">
        <v>0</v>
      </c>
      <c r="N50" s="46">
        <v>0</v>
      </c>
      <c r="O50" s="49">
        <v>2026019</v>
      </c>
      <c r="P50" s="35">
        <v>2446832</v>
      </c>
      <c r="Q50" s="35">
        <v>169484</v>
      </c>
      <c r="R50" s="35">
        <v>359779</v>
      </c>
      <c r="S50" s="35">
        <v>4361</v>
      </c>
      <c r="T50" s="35">
        <v>410116</v>
      </c>
      <c r="U50" s="43">
        <v>2990</v>
      </c>
    </row>
    <row r="51" spans="1:21">
      <c r="A51" s="38">
        <v>41032</v>
      </c>
      <c r="B51" s="34">
        <v>838</v>
      </c>
      <c r="C51" s="34">
        <v>798</v>
      </c>
      <c r="D51" s="34">
        <v>29</v>
      </c>
      <c r="E51" s="34">
        <v>0.8</v>
      </c>
      <c r="F51" s="34">
        <v>43</v>
      </c>
      <c r="G51" s="34">
        <v>224.9</v>
      </c>
      <c r="H51" s="34">
        <v>8.1</v>
      </c>
      <c r="I51" s="34">
        <v>4</v>
      </c>
      <c r="J51" s="34">
        <v>6</v>
      </c>
      <c r="K51" s="34">
        <v>0</v>
      </c>
      <c r="L51" s="34">
        <v>5</v>
      </c>
      <c r="M51" s="34">
        <v>0</v>
      </c>
      <c r="N51" s="47">
        <v>0</v>
      </c>
      <c r="O51" s="50">
        <v>2019180</v>
      </c>
      <c r="P51" s="34">
        <v>2446149</v>
      </c>
      <c r="Q51" s="34">
        <v>168730</v>
      </c>
      <c r="R51" s="34">
        <v>359260</v>
      </c>
      <c r="S51" s="34">
        <v>4412</v>
      </c>
      <c r="T51" s="34">
        <v>410674</v>
      </c>
      <c r="U51" s="44">
        <v>3069</v>
      </c>
    </row>
    <row r="52" spans="1:21">
      <c r="A52" s="38">
        <v>40975</v>
      </c>
      <c r="B52" s="34">
        <v>830</v>
      </c>
      <c r="C52" s="34">
        <v>841</v>
      </c>
      <c r="D52" s="34">
        <v>31</v>
      </c>
      <c r="E52" s="34">
        <v>47.4</v>
      </c>
      <c r="F52" s="34">
        <v>52</v>
      </c>
      <c r="G52" s="34">
        <v>191.8</v>
      </c>
      <c r="H52" s="34">
        <v>10.199999999999999</v>
      </c>
      <c r="I52" s="34">
        <v>8</v>
      </c>
      <c r="J52" s="34">
        <v>2</v>
      </c>
      <c r="K52" s="34">
        <v>0</v>
      </c>
      <c r="L52" s="34">
        <v>2</v>
      </c>
      <c r="M52" s="34">
        <v>0</v>
      </c>
      <c r="N52" s="47">
        <v>0</v>
      </c>
      <c r="O52" s="50">
        <v>2013435</v>
      </c>
      <c r="P52" s="34">
        <v>2445190</v>
      </c>
      <c r="Q52" s="34">
        <v>168036</v>
      </c>
      <c r="R52" s="34">
        <v>358952</v>
      </c>
      <c r="S52" s="34">
        <v>4429</v>
      </c>
      <c r="T52" s="34">
        <v>412336</v>
      </c>
      <c r="U52" s="44">
        <v>3356</v>
      </c>
    </row>
    <row r="53" spans="1:21">
      <c r="A53" s="38">
        <v>40489</v>
      </c>
      <c r="B53" s="34">
        <v>789</v>
      </c>
      <c r="C53" s="34">
        <v>640</v>
      </c>
      <c r="D53" s="34">
        <v>30</v>
      </c>
      <c r="E53" s="34">
        <v>157</v>
      </c>
      <c r="F53" s="34">
        <v>54</v>
      </c>
      <c r="G53" s="34">
        <v>212.5</v>
      </c>
      <c r="H53" s="34">
        <v>12</v>
      </c>
      <c r="I53" s="34">
        <v>8</v>
      </c>
      <c r="J53" s="34">
        <v>1</v>
      </c>
      <c r="K53" s="34">
        <v>1</v>
      </c>
      <c r="L53" s="34">
        <v>1</v>
      </c>
      <c r="M53" s="34">
        <v>0</v>
      </c>
      <c r="N53" s="47">
        <v>1</v>
      </c>
      <c r="O53" s="50">
        <v>2008333</v>
      </c>
      <c r="P53" s="34">
        <v>2443432</v>
      </c>
      <c r="Q53" s="34">
        <v>167641</v>
      </c>
      <c r="R53" s="34">
        <v>358249</v>
      </c>
      <c r="S53" s="34">
        <v>4479</v>
      </c>
      <c r="T53" s="34">
        <v>413799</v>
      </c>
      <c r="U53" s="44">
        <v>3451</v>
      </c>
    </row>
    <row r="54" spans="1:21">
      <c r="A54" s="38">
        <v>40569</v>
      </c>
      <c r="B54" s="34">
        <v>854</v>
      </c>
      <c r="C54" s="34">
        <v>690</v>
      </c>
      <c r="D54" s="34">
        <v>31</v>
      </c>
      <c r="E54" s="34">
        <v>8.1999999999999993</v>
      </c>
      <c r="F54" s="34">
        <v>48</v>
      </c>
      <c r="G54" s="34">
        <v>251.3</v>
      </c>
      <c r="H54" s="34">
        <v>8.6</v>
      </c>
      <c r="I54" s="34">
        <v>7</v>
      </c>
      <c r="J54" s="34">
        <v>0</v>
      </c>
      <c r="K54" s="34">
        <v>0</v>
      </c>
      <c r="L54" s="34">
        <v>0</v>
      </c>
      <c r="M54" s="34">
        <v>0</v>
      </c>
      <c r="N54" s="47">
        <v>3</v>
      </c>
      <c r="O54" s="50">
        <v>2003264</v>
      </c>
      <c r="P54" s="34">
        <v>2443494</v>
      </c>
      <c r="Q54" s="34">
        <v>167143</v>
      </c>
      <c r="R54" s="34">
        <v>358104</v>
      </c>
      <c r="S54" s="34">
        <v>4499</v>
      </c>
      <c r="T54" s="34">
        <v>417305</v>
      </c>
      <c r="U54" s="44">
        <v>3605</v>
      </c>
    </row>
    <row r="55" spans="1:21">
      <c r="A55" s="38">
        <v>40407</v>
      </c>
      <c r="B55" s="34">
        <v>815</v>
      </c>
      <c r="C55" s="34">
        <v>696</v>
      </c>
      <c r="D55" s="34">
        <v>30</v>
      </c>
      <c r="E55" s="34">
        <v>91.9</v>
      </c>
      <c r="F55" s="34">
        <v>54</v>
      </c>
      <c r="G55" s="34">
        <v>232</v>
      </c>
      <c r="H55" s="34">
        <v>9.1</v>
      </c>
      <c r="I55" s="34">
        <v>4</v>
      </c>
      <c r="J55" s="34">
        <v>0</v>
      </c>
      <c r="K55" s="34">
        <v>0</v>
      </c>
      <c r="L55" s="34">
        <v>0</v>
      </c>
      <c r="M55" s="34">
        <v>0</v>
      </c>
      <c r="N55" s="47">
        <v>0</v>
      </c>
      <c r="O55" s="50">
        <v>1998701</v>
      </c>
      <c r="P55" s="34">
        <v>2445518</v>
      </c>
      <c r="Q55" s="34">
        <v>166719</v>
      </c>
      <c r="R55" s="34">
        <v>357700</v>
      </c>
      <c r="S55" s="34">
        <v>4526</v>
      </c>
      <c r="T55" s="34">
        <v>434585</v>
      </c>
      <c r="U55" s="44">
        <v>3555</v>
      </c>
    </row>
    <row r="56" spans="1:21">
      <c r="A56" s="38">
        <v>40390</v>
      </c>
      <c r="B56" s="34">
        <v>913</v>
      </c>
      <c r="C56" s="34">
        <v>699</v>
      </c>
      <c r="D56" s="34">
        <v>31</v>
      </c>
      <c r="E56" s="34">
        <v>448.9</v>
      </c>
      <c r="F56" s="34">
        <v>74</v>
      </c>
      <c r="G56" s="34">
        <v>144</v>
      </c>
      <c r="H56" s="34">
        <v>7.7</v>
      </c>
      <c r="I56" s="34">
        <v>17</v>
      </c>
      <c r="J56" s="34">
        <v>0</v>
      </c>
      <c r="K56" s="34">
        <v>0</v>
      </c>
      <c r="L56" s="34">
        <v>0</v>
      </c>
      <c r="M56" s="34">
        <v>0</v>
      </c>
      <c r="N56" s="47">
        <v>5</v>
      </c>
      <c r="O56" s="50">
        <v>1993996</v>
      </c>
      <c r="P56" s="34">
        <v>2446855</v>
      </c>
      <c r="Q56" s="34">
        <v>166315</v>
      </c>
      <c r="R56" s="34">
        <v>357168</v>
      </c>
      <c r="S56" s="34">
        <v>4544</v>
      </c>
      <c r="T56" s="34">
        <v>440852</v>
      </c>
      <c r="U56" s="44">
        <v>3581</v>
      </c>
    </row>
    <row r="57" spans="1:21">
      <c r="A57" s="38">
        <v>40113</v>
      </c>
      <c r="B57" s="34">
        <v>892</v>
      </c>
      <c r="C57" s="34">
        <v>740</v>
      </c>
      <c r="D57" s="34">
        <v>31</v>
      </c>
      <c r="E57" s="34">
        <v>464.9</v>
      </c>
      <c r="F57" s="34">
        <v>68</v>
      </c>
      <c r="G57" s="34">
        <v>158.69999999999999</v>
      </c>
      <c r="H57" s="34">
        <v>13.7</v>
      </c>
      <c r="I57" s="34">
        <v>16</v>
      </c>
      <c r="J57" s="34">
        <v>0</v>
      </c>
      <c r="K57" s="34">
        <v>1</v>
      </c>
      <c r="L57" s="34">
        <v>0</v>
      </c>
      <c r="M57" s="34">
        <v>0</v>
      </c>
      <c r="N57" s="47">
        <v>4</v>
      </c>
      <c r="O57" s="50">
        <v>1989494</v>
      </c>
      <c r="P57" s="34">
        <v>2443742</v>
      </c>
      <c r="Q57" s="34">
        <v>165446</v>
      </c>
      <c r="R57" s="34">
        <v>355893</v>
      </c>
      <c r="S57" s="34">
        <v>4571</v>
      </c>
      <c r="T57" s="34">
        <v>442827</v>
      </c>
      <c r="U57" s="44">
        <v>3405</v>
      </c>
    </row>
    <row r="58" spans="1:21">
      <c r="A58" s="38">
        <v>40232</v>
      </c>
      <c r="B58" s="34">
        <v>865</v>
      </c>
      <c r="C58" s="34">
        <v>637</v>
      </c>
      <c r="D58" s="34">
        <v>30</v>
      </c>
      <c r="E58" s="34">
        <v>212</v>
      </c>
      <c r="F58" s="34">
        <v>65</v>
      </c>
      <c r="G58" s="34">
        <v>190.8</v>
      </c>
      <c r="H58" s="34">
        <v>11.5</v>
      </c>
      <c r="I58" s="34">
        <v>11</v>
      </c>
      <c r="J58" s="34">
        <v>0</v>
      </c>
      <c r="K58" s="34">
        <v>0</v>
      </c>
      <c r="L58" s="34">
        <v>0</v>
      </c>
      <c r="M58" s="34">
        <v>0</v>
      </c>
      <c r="N58" s="47">
        <v>2</v>
      </c>
      <c r="O58" s="50">
        <v>1983925</v>
      </c>
      <c r="P58" s="34">
        <v>2445749</v>
      </c>
      <c r="Q58" s="34">
        <v>164809</v>
      </c>
      <c r="R58" s="34">
        <v>355554</v>
      </c>
      <c r="S58" s="34">
        <v>4601</v>
      </c>
      <c r="T58" s="34">
        <v>444523</v>
      </c>
      <c r="U58" s="44">
        <v>3480</v>
      </c>
    </row>
    <row r="59" spans="1:21">
      <c r="A59" s="38">
        <v>40152</v>
      </c>
      <c r="B59" s="34">
        <v>870</v>
      </c>
      <c r="C59" s="34">
        <v>687</v>
      </c>
      <c r="D59" s="34">
        <v>31</v>
      </c>
      <c r="E59" s="34">
        <v>99.3</v>
      </c>
      <c r="F59" s="34">
        <v>58</v>
      </c>
      <c r="G59" s="34">
        <v>235.4</v>
      </c>
      <c r="H59" s="34">
        <v>7.2</v>
      </c>
      <c r="I59" s="34">
        <v>6</v>
      </c>
      <c r="J59" s="34">
        <v>1</v>
      </c>
      <c r="K59" s="34">
        <v>0</v>
      </c>
      <c r="L59" s="34">
        <v>0</v>
      </c>
      <c r="M59" s="34">
        <v>0</v>
      </c>
      <c r="N59" s="47">
        <v>2</v>
      </c>
      <c r="O59" s="50">
        <v>1978388</v>
      </c>
      <c r="P59" s="34">
        <v>2447429</v>
      </c>
      <c r="Q59" s="34">
        <v>164066</v>
      </c>
      <c r="R59" s="34">
        <v>354921</v>
      </c>
      <c r="S59" s="34">
        <v>4608</v>
      </c>
      <c r="T59" s="34">
        <v>445269</v>
      </c>
      <c r="U59" s="44">
        <v>3456</v>
      </c>
    </row>
    <row r="60" spans="1:21">
      <c r="A60" s="38">
        <v>40380</v>
      </c>
      <c r="B60" s="34">
        <v>867</v>
      </c>
      <c r="C60" s="34">
        <v>688</v>
      </c>
      <c r="D60" s="34">
        <v>30</v>
      </c>
      <c r="E60" s="34">
        <v>67.8</v>
      </c>
      <c r="F60" s="34">
        <v>57</v>
      </c>
      <c r="G60" s="34">
        <v>181.1</v>
      </c>
      <c r="H60" s="34">
        <v>9.3000000000000007</v>
      </c>
      <c r="I60" s="34">
        <v>13</v>
      </c>
      <c r="J60" s="34">
        <v>12</v>
      </c>
      <c r="K60" s="34">
        <v>1</v>
      </c>
      <c r="L60" s="34">
        <v>2</v>
      </c>
      <c r="M60" s="34">
        <v>1</v>
      </c>
      <c r="N60" s="47">
        <v>2</v>
      </c>
      <c r="O60" s="50">
        <v>1972922</v>
      </c>
      <c r="P60" s="34">
        <v>2450259</v>
      </c>
      <c r="Q60" s="34">
        <v>163681</v>
      </c>
      <c r="R60" s="34">
        <v>354744</v>
      </c>
      <c r="S60" s="34">
        <v>4636</v>
      </c>
      <c r="T60" s="34">
        <v>445093</v>
      </c>
      <c r="U60" s="44">
        <v>3621</v>
      </c>
    </row>
    <row r="61" spans="1:21" ht="18" thickBot="1">
      <c r="A61" s="39">
        <v>40400</v>
      </c>
      <c r="B61" s="36">
        <v>861</v>
      </c>
      <c r="C61" s="36">
        <v>690</v>
      </c>
      <c r="D61" s="36">
        <v>31</v>
      </c>
      <c r="E61" s="36">
        <v>41.4</v>
      </c>
      <c r="F61" s="36">
        <v>57</v>
      </c>
      <c r="G61" s="36">
        <v>193.6</v>
      </c>
      <c r="H61" s="36">
        <v>8.8000000000000007</v>
      </c>
      <c r="I61" s="36">
        <v>10</v>
      </c>
      <c r="J61" s="36">
        <v>13</v>
      </c>
      <c r="K61" s="36">
        <v>0</v>
      </c>
      <c r="L61" s="36">
        <v>11</v>
      </c>
      <c r="M61" s="36">
        <v>0</v>
      </c>
      <c r="N61" s="48">
        <v>0</v>
      </c>
      <c r="O61" s="51">
        <v>1966342</v>
      </c>
      <c r="P61" s="36">
        <v>2447876</v>
      </c>
      <c r="Q61" s="36">
        <v>162723</v>
      </c>
      <c r="R61" s="36">
        <v>353905</v>
      </c>
      <c r="S61" s="36">
        <v>4680</v>
      </c>
      <c r="T61" s="36">
        <v>444693</v>
      </c>
      <c r="U61" s="45">
        <v>3260</v>
      </c>
    </row>
    <row r="62" spans="1:21">
      <c r="A62" s="37">
        <v>40539</v>
      </c>
      <c r="B62" s="35">
        <v>844</v>
      </c>
      <c r="C62" s="35">
        <v>693</v>
      </c>
      <c r="D62" s="35">
        <v>31</v>
      </c>
      <c r="E62" s="35">
        <v>22.1</v>
      </c>
      <c r="F62" s="35">
        <v>57</v>
      </c>
      <c r="G62" s="35">
        <v>167.7</v>
      </c>
      <c r="H62" s="35">
        <v>8.1999999999999993</v>
      </c>
      <c r="I62" s="35">
        <v>7</v>
      </c>
      <c r="J62" s="35">
        <v>8</v>
      </c>
      <c r="K62" s="35">
        <v>0</v>
      </c>
      <c r="L62" s="35">
        <v>5</v>
      </c>
      <c r="M62" s="35">
        <v>0</v>
      </c>
      <c r="N62" s="46">
        <v>0</v>
      </c>
      <c r="O62" s="49">
        <v>1959533</v>
      </c>
      <c r="P62" s="35">
        <v>2452890</v>
      </c>
      <c r="Q62" s="35">
        <v>162303</v>
      </c>
      <c r="R62" s="35">
        <v>353885</v>
      </c>
      <c r="S62" s="35">
        <v>4726</v>
      </c>
      <c r="T62" s="35">
        <v>444172</v>
      </c>
      <c r="U62" s="43">
        <v>3005</v>
      </c>
    </row>
    <row r="63" spans="1:21">
      <c r="A63" s="38">
        <v>40601</v>
      </c>
      <c r="B63" s="34">
        <v>713</v>
      </c>
      <c r="C63" s="34">
        <v>653</v>
      </c>
      <c r="D63" s="34">
        <v>28</v>
      </c>
      <c r="E63" s="34">
        <v>74.099999999999994</v>
      </c>
      <c r="F63" s="34">
        <v>54</v>
      </c>
      <c r="G63" s="34">
        <v>187.2</v>
      </c>
      <c r="H63" s="34">
        <v>8.4</v>
      </c>
      <c r="I63" s="34">
        <v>8</v>
      </c>
      <c r="J63" s="34">
        <v>6</v>
      </c>
      <c r="K63" s="34">
        <v>1</v>
      </c>
      <c r="L63" s="34">
        <v>10</v>
      </c>
      <c r="M63" s="34">
        <v>0</v>
      </c>
      <c r="N63" s="47">
        <v>0</v>
      </c>
      <c r="O63" s="50">
        <v>1954180</v>
      </c>
      <c r="P63" s="34">
        <v>2453500</v>
      </c>
      <c r="Q63" s="34">
        <v>162023</v>
      </c>
      <c r="R63" s="34">
        <v>353487</v>
      </c>
      <c r="S63" s="34">
        <v>4771</v>
      </c>
      <c r="T63" s="34">
        <v>443966</v>
      </c>
      <c r="U63" s="44">
        <v>2562</v>
      </c>
    </row>
    <row r="64" spans="1:21">
      <c r="A64" s="38">
        <v>40485</v>
      </c>
      <c r="B64" s="34">
        <v>839</v>
      </c>
      <c r="C64" s="34">
        <v>677</v>
      </c>
      <c r="D64" s="34">
        <v>31</v>
      </c>
      <c r="E64" s="34">
        <v>27.3</v>
      </c>
      <c r="F64" s="34">
        <v>49</v>
      </c>
      <c r="G64" s="34">
        <v>256.3</v>
      </c>
      <c r="H64" s="34">
        <v>8.8000000000000007</v>
      </c>
      <c r="I64" s="34">
        <v>8</v>
      </c>
      <c r="J64" s="34">
        <v>3</v>
      </c>
      <c r="K64" s="34">
        <v>0</v>
      </c>
      <c r="L64" s="34">
        <v>0</v>
      </c>
      <c r="M64" s="34">
        <v>3</v>
      </c>
      <c r="N64" s="47">
        <v>0</v>
      </c>
      <c r="O64" s="50">
        <v>1946623</v>
      </c>
      <c r="P64" s="34">
        <v>2454067</v>
      </c>
      <c r="Q64" s="34">
        <v>161541</v>
      </c>
      <c r="R64" s="34">
        <v>352810</v>
      </c>
      <c r="S64" s="34">
        <v>4800</v>
      </c>
      <c r="T64" s="34">
        <v>444831</v>
      </c>
      <c r="U64" s="44">
        <v>3311</v>
      </c>
    </row>
    <row r="65" spans="1:21">
      <c r="A65" s="38">
        <v>40038</v>
      </c>
      <c r="B65" s="34">
        <v>807</v>
      </c>
      <c r="C65" s="34">
        <v>671</v>
      </c>
      <c r="D65" s="34">
        <v>30</v>
      </c>
      <c r="E65" s="34">
        <v>71.7</v>
      </c>
      <c r="F65" s="34">
        <v>54</v>
      </c>
      <c r="G65" s="34">
        <v>213.2</v>
      </c>
      <c r="H65" s="34">
        <v>9.9</v>
      </c>
      <c r="I65" s="34">
        <v>15</v>
      </c>
      <c r="J65" s="34">
        <v>0</v>
      </c>
      <c r="K65" s="34">
        <v>0</v>
      </c>
      <c r="L65" s="34">
        <v>0</v>
      </c>
      <c r="M65" s="34">
        <v>0</v>
      </c>
      <c r="N65" s="47">
        <v>1</v>
      </c>
      <c r="O65" s="50">
        <v>1940353</v>
      </c>
      <c r="P65" s="34">
        <v>2455274</v>
      </c>
      <c r="Q65" s="34">
        <v>161106</v>
      </c>
      <c r="R65" s="34">
        <v>352491</v>
      </c>
      <c r="S65" s="34">
        <v>4864</v>
      </c>
      <c r="T65" s="34">
        <v>445791</v>
      </c>
      <c r="U65" s="44">
        <v>3361</v>
      </c>
    </row>
    <row r="66" spans="1:21">
      <c r="A66" s="38">
        <v>40089</v>
      </c>
      <c r="B66" s="34">
        <v>836</v>
      </c>
      <c r="C66" s="34">
        <v>698</v>
      </c>
      <c r="D66" s="34">
        <v>31</v>
      </c>
      <c r="E66" s="34">
        <v>132</v>
      </c>
      <c r="F66" s="34">
        <v>58</v>
      </c>
      <c r="G66" s="34">
        <v>238.1</v>
      </c>
      <c r="H66" s="34">
        <v>8.5</v>
      </c>
      <c r="I66" s="34">
        <v>10</v>
      </c>
      <c r="J66" s="34">
        <v>0</v>
      </c>
      <c r="K66" s="34">
        <v>0</v>
      </c>
      <c r="L66" s="34">
        <v>0</v>
      </c>
      <c r="M66" s="34">
        <v>0</v>
      </c>
      <c r="N66" s="47">
        <v>2</v>
      </c>
      <c r="O66" s="50">
        <v>1935233</v>
      </c>
      <c r="P66" s="34">
        <v>2458207</v>
      </c>
      <c r="Q66" s="34">
        <v>160734</v>
      </c>
      <c r="R66" s="34">
        <v>351918</v>
      </c>
      <c r="S66" s="34">
        <v>4885</v>
      </c>
      <c r="T66" s="34">
        <v>446942</v>
      </c>
      <c r="U66" s="44">
        <v>3643</v>
      </c>
    </row>
    <row r="67" spans="1:21">
      <c r="A67" s="38">
        <v>39774</v>
      </c>
      <c r="B67" s="34">
        <v>810</v>
      </c>
      <c r="C67" s="34">
        <v>764</v>
      </c>
      <c r="D67" s="34">
        <v>30</v>
      </c>
      <c r="E67" s="34">
        <v>28.3</v>
      </c>
      <c r="F67" s="34">
        <v>60</v>
      </c>
      <c r="G67" s="34">
        <v>224</v>
      </c>
      <c r="H67" s="34">
        <v>6.2</v>
      </c>
      <c r="I67" s="34">
        <v>9</v>
      </c>
      <c r="J67" s="34">
        <v>0</v>
      </c>
      <c r="K67" s="34">
        <v>0</v>
      </c>
      <c r="L67" s="34">
        <v>0</v>
      </c>
      <c r="M67" s="34">
        <v>0</v>
      </c>
      <c r="N67" s="47">
        <v>0</v>
      </c>
      <c r="O67" s="50">
        <v>1929794</v>
      </c>
      <c r="P67" s="34">
        <v>2459054</v>
      </c>
      <c r="Q67" s="34">
        <v>160461</v>
      </c>
      <c r="R67" s="34">
        <v>351578</v>
      </c>
      <c r="S67" s="34">
        <v>4950</v>
      </c>
      <c r="T67" s="34">
        <v>447954</v>
      </c>
      <c r="U67" s="44">
        <v>3540</v>
      </c>
    </row>
    <row r="68" spans="1:21">
      <c r="A68" s="38">
        <v>40047</v>
      </c>
      <c r="B68" s="34">
        <v>847</v>
      </c>
      <c r="C68" s="34">
        <v>731</v>
      </c>
      <c r="D68" s="34">
        <v>31</v>
      </c>
      <c r="E68" s="34">
        <v>676.2</v>
      </c>
      <c r="F68" s="34">
        <v>79</v>
      </c>
      <c r="G68" s="34">
        <v>101</v>
      </c>
      <c r="H68" s="34">
        <v>10.9</v>
      </c>
      <c r="I68" s="34">
        <v>25</v>
      </c>
      <c r="J68" s="34">
        <v>0</v>
      </c>
      <c r="K68" s="34">
        <v>2</v>
      </c>
      <c r="L68" s="34">
        <v>0</v>
      </c>
      <c r="M68" s="34">
        <v>0</v>
      </c>
      <c r="N68" s="47">
        <v>7</v>
      </c>
      <c r="O68" s="50">
        <v>1924955</v>
      </c>
      <c r="P68" s="34">
        <v>2462772</v>
      </c>
      <c r="Q68" s="34">
        <v>160392</v>
      </c>
      <c r="R68" s="34">
        <v>351090</v>
      </c>
      <c r="S68" s="34">
        <v>5004</v>
      </c>
      <c r="T68" s="34">
        <v>448655</v>
      </c>
      <c r="U68" s="44">
        <v>3304</v>
      </c>
    </row>
    <row r="69" spans="1:21">
      <c r="A69" s="38">
        <v>39986</v>
      </c>
      <c r="B69" s="34">
        <v>946</v>
      </c>
      <c r="C69" s="34">
        <v>792</v>
      </c>
      <c r="D69" s="34">
        <v>31</v>
      </c>
      <c r="E69" s="34">
        <v>148.6</v>
      </c>
      <c r="F69" s="34">
        <v>69</v>
      </c>
      <c r="G69" s="34">
        <v>217.9</v>
      </c>
      <c r="H69" s="34">
        <v>9.9</v>
      </c>
      <c r="I69" s="34">
        <v>12</v>
      </c>
      <c r="J69" s="34">
        <v>0</v>
      </c>
      <c r="K69" s="34">
        <v>0</v>
      </c>
      <c r="L69" s="34">
        <v>0</v>
      </c>
      <c r="M69" s="34">
        <v>0</v>
      </c>
      <c r="N69" s="47">
        <v>5</v>
      </c>
      <c r="O69" s="50">
        <v>1916201</v>
      </c>
      <c r="P69" s="34">
        <v>2461921</v>
      </c>
      <c r="Q69" s="34">
        <v>159986</v>
      </c>
      <c r="R69" s="34">
        <v>350379</v>
      </c>
      <c r="S69" s="34">
        <v>5038</v>
      </c>
      <c r="T69" s="34">
        <v>449523</v>
      </c>
      <c r="U69" s="44">
        <v>3274</v>
      </c>
    </row>
    <row r="70" spans="1:21">
      <c r="A70" s="38">
        <v>39871</v>
      </c>
      <c r="B70" s="34">
        <v>847</v>
      </c>
      <c r="C70" s="34">
        <v>851</v>
      </c>
      <c r="D70" s="34">
        <v>30</v>
      </c>
      <c r="E70" s="34">
        <v>138.5</v>
      </c>
      <c r="F70" s="34">
        <v>63</v>
      </c>
      <c r="G70" s="34">
        <v>191</v>
      </c>
      <c r="H70" s="34">
        <v>6.2</v>
      </c>
      <c r="I70" s="34">
        <v>9</v>
      </c>
      <c r="J70" s="34">
        <v>0</v>
      </c>
      <c r="K70" s="34">
        <v>0</v>
      </c>
      <c r="L70" s="34">
        <v>0</v>
      </c>
      <c r="M70" s="34">
        <v>0</v>
      </c>
      <c r="N70" s="47">
        <v>3</v>
      </c>
      <c r="O70" s="50">
        <v>1915536</v>
      </c>
      <c r="P70" s="34">
        <v>2464193</v>
      </c>
      <c r="Q70" s="34">
        <v>159353</v>
      </c>
      <c r="R70" s="34">
        <v>349898</v>
      </c>
      <c r="S70" s="34">
        <v>5051</v>
      </c>
      <c r="T70" s="34">
        <v>450243</v>
      </c>
      <c r="U70" s="44">
        <v>3265</v>
      </c>
    </row>
    <row r="71" spans="1:21">
      <c r="A71" s="38">
        <v>39876</v>
      </c>
      <c r="B71" s="34">
        <v>863</v>
      </c>
      <c r="C71" s="34">
        <v>1011</v>
      </c>
      <c r="D71" s="34">
        <v>31</v>
      </c>
      <c r="E71" s="34">
        <v>13.5</v>
      </c>
      <c r="F71" s="34">
        <v>59</v>
      </c>
      <c r="G71" s="34">
        <v>249.9</v>
      </c>
      <c r="H71" s="34">
        <v>8.5</v>
      </c>
      <c r="I71" s="34">
        <v>4</v>
      </c>
      <c r="J71" s="34">
        <v>1</v>
      </c>
      <c r="K71" s="34">
        <v>0</v>
      </c>
      <c r="L71" s="34">
        <v>0</v>
      </c>
      <c r="M71" s="34">
        <v>0</v>
      </c>
      <c r="N71" s="47">
        <v>1</v>
      </c>
      <c r="O71" s="50">
        <v>1910825</v>
      </c>
      <c r="P71" s="34">
        <v>2465965</v>
      </c>
      <c r="Q71" s="34">
        <v>158722</v>
      </c>
      <c r="R71" s="34">
        <v>350040</v>
      </c>
      <c r="S71" s="34">
        <v>5107</v>
      </c>
      <c r="T71" s="34">
        <v>450967</v>
      </c>
      <c r="U71" s="44">
        <v>3586</v>
      </c>
    </row>
    <row r="72" spans="1:21">
      <c r="A72" s="38">
        <v>39876</v>
      </c>
      <c r="B72" s="34">
        <v>865</v>
      </c>
      <c r="C72" s="34">
        <v>1024</v>
      </c>
      <c r="D72" s="34">
        <v>30</v>
      </c>
      <c r="E72" s="34">
        <v>46.8</v>
      </c>
      <c r="F72" s="34">
        <v>58</v>
      </c>
      <c r="G72" s="34">
        <v>188</v>
      </c>
      <c r="H72" s="34">
        <v>12.6</v>
      </c>
      <c r="I72" s="34">
        <v>12</v>
      </c>
      <c r="J72" s="34">
        <v>9</v>
      </c>
      <c r="K72" s="34">
        <v>2</v>
      </c>
      <c r="L72" s="34">
        <v>4</v>
      </c>
      <c r="M72" s="34">
        <v>0</v>
      </c>
      <c r="N72" s="47">
        <v>4</v>
      </c>
      <c r="O72" s="50">
        <v>1904790</v>
      </c>
      <c r="P72" s="34">
        <v>2465885</v>
      </c>
      <c r="Q72" s="34">
        <v>157976</v>
      </c>
      <c r="R72" s="34">
        <v>349949</v>
      </c>
      <c r="S72" s="34">
        <v>5159</v>
      </c>
      <c r="T72" s="34">
        <v>451262</v>
      </c>
      <c r="U72" s="44">
        <v>3472</v>
      </c>
    </row>
    <row r="73" spans="1:21" ht="18" thickBot="1">
      <c r="A73" s="39">
        <v>40091</v>
      </c>
      <c r="B73" s="36">
        <v>886</v>
      </c>
      <c r="C73" s="36">
        <v>1146</v>
      </c>
      <c r="D73" s="36">
        <v>31</v>
      </c>
      <c r="E73" s="36">
        <v>24.7</v>
      </c>
      <c r="F73" s="36">
        <v>60</v>
      </c>
      <c r="G73" s="36">
        <v>184.4</v>
      </c>
      <c r="H73" s="36">
        <v>8.3000000000000007</v>
      </c>
      <c r="I73" s="36">
        <v>9</v>
      </c>
      <c r="J73" s="36">
        <v>12</v>
      </c>
      <c r="K73" s="36">
        <v>1</v>
      </c>
      <c r="L73" s="36">
        <v>8</v>
      </c>
      <c r="M73" s="36">
        <v>0</v>
      </c>
      <c r="N73" s="48">
        <v>2</v>
      </c>
      <c r="O73" s="51">
        <v>1898962</v>
      </c>
      <c r="P73" s="36">
        <v>2462515</v>
      </c>
      <c r="Q73" s="36">
        <v>156871</v>
      </c>
      <c r="R73" s="36">
        <v>349285</v>
      </c>
      <c r="S73" s="36">
        <v>5206</v>
      </c>
      <c r="T73" s="36">
        <v>450794</v>
      </c>
      <c r="U73" s="45">
        <v>3116</v>
      </c>
    </row>
    <row r="74" spans="1:21">
      <c r="A74" s="37">
        <v>40187</v>
      </c>
      <c r="B74" s="35">
        <v>821</v>
      </c>
      <c r="C74" s="35">
        <v>808</v>
      </c>
      <c r="D74" s="35">
        <v>31</v>
      </c>
      <c r="E74" s="35">
        <v>13</v>
      </c>
      <c r="F74" s="35">
        <v>50</v>
      </c>
      <c r="G74" s="35">
        <v>184.4</v>
      </c>
      <c r="H74" s="35">
        <v>7.8</v>
      </c>
      <c r="I74" s="35">
        <v>5</v>
      </c>
      <c r="J74" s="35">
        <v>16</v>
      </c>
      <c r="K74" s="35">
        <v>1</v>
      </c>
      <c r="L74" s="35">
        <v>6</v>
      </c>
      <c r="M74" s="35">
        <v>1</v>
      </c>
      <c r="N74" s="46">
        <v>0</v>
      </c>
      <c r="O74" s="49">
        <v>1891672</v>
      </c>
      <c r="P74" s="35">
        <v>2469869</v>
      </c>
      <c r="Q74" s="35">
        <v>156486</v>
      </c>
      <c r="R74" s="35">
        <v>349640</v>
      </c>
      <c r="S74" s="35">
        <v>5268</v>
      </c>
      <c r="T74" s="35">
        <v>450415</v>
      </c>
      <c r="U74" s="43">
        <v>2687</v>
      </c>
    </row>
    <row r="75" spans="1:21">
      <c r="A75" s="38">
        <v>39269</v>
      </c>
      <c r="B75" s="34">
        <v>740</v>
      </c>
      <c r="C75" s="34">
        <v>916</v>
      </c>
      <c r="D75" s="34">
        <v>28</v>
      </c>
      <c r="E75" s="34">
        <v>16.2</v>
      </c>
      <c r="F75" s="34">
        <v>52</v>
      </c>
      <c r="G75" s="34">
        <v>163.9</v>
      </c>
      <c r="H75" s="34">
        <v>7.4</v>
      </c>
      <c r="I75" s="34">
        <v>5</v>
      </c>
      <c r="J75" s="34">
        <v>11</v>
      </c>
      <c r="K75" s="34">
        <v>1</v>
      </c>
      <c r="L75" s="34">
        <v>5</v>
      </c>
      <c r="M75" s="34">
        <v>1</v>
      </c>
      <c r="N75" s="47">
        <v>0</v>
      </c>
      <c r="O75" s="50">
        <v>1886300</v>
      </c>
      <c r="P75" s="34">
        <v>2472071</v>
      </c>
      <c r="Q75" s="34">
        <v>155900</v>
      </c>
      <c r="R75" s="34">
        <v>349384</v>
      </c>
      <c r="S75" s="34">
        <v>5303</v>
      </c>
      <c r="T75" s="34">
        <v>450564</v>
      </c>
      <c r="U75" s="44">
        <v>2566</v>
      </c>
    </row>
    <row r="76" spans="1:21">
      <c r="A76" s="38">
        <v>38968</v>
      </c>
      <c r="B76" s="34">
        <v>850</v>
      </c>
      <c r="C76" s="34">
        <v>824</v>
      </c>
      <c r="D76" s="34">
        <v>31</v>
      </c>
      <c r="E76" s="34">
        <v>7.2</v>
      </c>
      <c r="F76" s="34">
        <v>60</v>
      </c>
      <c r="G76" s="34">
        <v>214.7</v>
      </c>
      <c r="H76" s="34">
        <v>9.1</v>
      </c>
      <c r="I76" s="34">
        <v>6</v>
      </c>
      <c r="J76" s="34">
        <v>3</v>
      </c>
      <c r="K76" s="34">
        <v>0</v>
      </c>
      <c r="L76" s="34">
        <v>2</v>
      </c>
      <c r="M76" s="34">
        <v>2</v>
      </c>
      <c r="N76" s="47">
        <v>0</v>
      </c>
      <c r="O76" s="50">
        <v>1879987</v>
      </c>
      <c r="P76" s="34">
        <v>2473467</v>
      </c>
      <c r="Q76" s="34">
        <v>155355</v>
      </c>
      <c r="R76" s="34">
        <v>349267</v>
      </c>
      <c r="S76" s="34">
        <v>5359</v>
      </c>
      <c r="T76" s="34">
        <v>451531</v>
      </c>
      <c r="U76" s="44">
        <v>3335</v>
      </c>
    </row>
    <row r="77" spans="1:21">
      <c r="A77" s="38">
        <v>38639</v>
      </c>
      <c r="B77" s="34">
        <v>801</v>
      </c>
      <c r="C77" s="34">
        <v>956</v>
      </c>
      <c r="D77" s="34">
        <v>30</v>
      </c>
      <c r="E77" s="34">
        <v>31</v>
      </c>
      <c r="F77" s="34">
        <v>60</v>
      </c>
      <c r="G77" s="34">
        <v>213.2</v>
      </c>
      <c r="H77" s="34">
        <v>9.3000000000000007</v>
      </c>
      <c r="I77" s="34">
        <v>5</v>
      </c>
      <c r="J77" s="34">
        <v>0</v>
      </c>
      <c r="K77" s="34">
        <v>1</v>
      </c>
      <c r="L77" s="34">
        <v>0</v>
      </c>
      <c r="M77" s="34">
        <v>0</v>
      </c>
      <c r="N77" s="47">
        <v>0</v>
      </c>
      <c r="O77" s="50">
        <v>1874029</v>
      </c>
      <c r="P77" s="34">
        <v>2477715</v>
      </c>
      <c r="Q77" s="34">
        <v>155006</v>
      </c>
      <c r="R77" s="34">
        <v>349080</v>
      </c>
      <c r="S77" s="34">
        <v>5396</v>
      </c>
      <c r="T77" s="34">
        <v>452878</v>
      </c>
      <c r="U77" s="44">
        <v>3316</v>
      </c>
    </row>
    <row r="78" spans="1:21">
      <c r="A78" s="38">
        <v>38443</v>
      </c>
      <c r="B78" s="34">
        <v>849</v>
      </c>
      <c r="C78" s="34">
        <v>1008</v>
      </c>
      <c r="D78" s="34">
        <v>31</v>
      </c>
      <c r="E78" s="34">
        <v>63</v>
      </c>
      <c r="F78" s="34">
        <v>59</v>
      </c>
      <c r="G78" s="34">
        <v>304</v>
      </c>
      <c r="H78" s="34">
        <v>11.1</v>
      </c>
      <c r="I78" s="34">
        <v>9</v>
      </c>
      <c r="J78" s="34">
        <v>0</v>
      </c>
      <c r="K78" s="34">
        <v>0</v>
      </c>
      <c r="L78" s="34">
        <v>0</v>
      </c>
      <c r="M78" s="34">
        <v>4</v>
      </c>
      <c r="N78" s="47">
        <v>1</v>
      </c>
      <c r="O78" s="50">
        <v>1868485</v>
      </c>
      <c r="P78" s="34">
        <v>2481282</v>
      </c>
      <c r="Q78" s="34">
        <v>154285</v>
      </c>
      <c r="R78" s="34">
        <v>348975</v>
      </c>
      <c r="S78" s="34">
        <v>5469</v>
      </c>
      <c r="T78" s="34">
        <v>454236</v>
      </c>
      <c r="U78" s="44">
        <v>3628</v>
      </c>
    </row>
    <row r="79" spans="1:21">
      <c r="A79" s="38">
        <v>38351</v>
      </c>
      <c r="B79" s="34">
        <v>819</v>
      </c>
      <c r="C79" s="34">
        <v>1000</v>
      </c>
      <c r="D79" s="34">
        <v>30</v>
      </c>
      <c r="E79" s="34">
        <v>98.1</v>
      </c>
      <c r="F79" s="34">
        <v>73</v>
      </c>
      <c r="G79" s="34">
        <v>184.9</v>
      </c>
      <c r="H79" s="34">
        <v>8.3000000000000007</v>
      </c>
      <c r="I79" s="34">
        <v>11</v>
      </c>
      <c r="J79" s="34">
        <v>0</v>
      </c>
      <c r="K79" s="34">
        <v>0</v>
      </c>
      <c r="L79" s="34">
        <v>0</v>
      </c>
      <c r="M79" s="34">
        <v>0</v>
      </c>
      <c r="N79" s="47">
        <v>7</v>
      </c>
      <c r="O79" s="50">
        <v>1863077</v>
      </c>
      <c r="P79" s="34">
        <v>2485793</v>
      </c>
      <c r="Q79" s="34">
        <v>154162</v>
      </c>
      <c r="R79" s="34">
        <v>348815</v>
      </c>
      <c r="S79" s="34">
        <v>5490</v>
      </c>
      <c r="T79" s="34">
        <v>455489</v>
      </c>
      <c r="U79" s="44">
        <v>3576</v>
      </c>
    </row>
    <row r="80" spans="1:21">
      <c r="A80" s="38">
        <v>38412</v>
      </c>
      <c r="B80" s="34">
        <v>852</v>
      </c>
      <c r="C80" s="34">
        <v>1015</v>
      </c>
      <c r="D80" s="34">
        <v>31</v>
      </c>
      <c r="E80" s="34">
        <v>207.9</v>
      </c>
      <c r="F80" s="34">
        <v>74</v>
      </c>
      <c r="G80" s="34">
        <v>172.7</v>
      </c>
      <c r="H80" s="34">
        <v>10.8</v>
      </c>
      <c r="I80" s="34">
        <v>12</v>
      </c>
      <c r="J80" s="34">
        <v>0</v>
      </c>
      <c r="K80" s="34">
        <v>0</v>
      </c>
      <c r="L80" s="34">
        <v>0</v>
      </c>
      <c r="M80" s="34">
        <v>0</v>
      </c>
      <c r="N80" s="47">
        <v>6</v>
      </c>
      <c r="O80" s="50">
        <v>1858513</v>
      </c>
      <c r="P80" s="34">
        <v>2491874</v>
      </c>
      <c r="Q80" s="34">
        <v>153817</v>
      </c>
      <c r="R80" s="34">
        <v>348485</v>
      </c>
      <c r="S80" s="34">
        <v>5497</v>
      </c>
      <c r="T80" s="34">
        <v>456853</v>
      </c>
      <c r="U80" s="44">
        <v>3752</v>
      </c>
    </row>
    <row r="81" spans="1:21">
      <c r="A81" s="38">
        <v>38219</v>
      </c>
      <c r="B81" s="34">
        <v>895</v>
      </c>
      <c r="C81" s="34">
        <v>1052</v>
      </c>
      <c r="D81" s="34">
        <v>31</v>
      </c>
      <c r="E81" s="34">
        <v>172.8</v>
      </c>
      <c r="F81" s="34">
        <v>77</v>
      </c>
      <c r="G81" s="34">
        <v>150.69999999999999</v>
      </c>
      <c r="H81" s="34">
        <v>9.3000000000000007</v>
      </c>
      <c r="I81" s="34">
        <v>16</v>
      </c>
      <c r="J81" s="34">
        <v>0</v>
      </c>
      <c r="K81" s="34">
        <v>0</v>
      </c>
      <c r="L81" s="34">
        <v>0</v>
      </c>
      <c r="M81" s="34">
        <v>0</v>
      </c>
      <c r="N81" s="47">
        <v>5</v>
      </c>
      <c r="O81" s="50">
        <v>1853917</v>
      </c>
      <c r="P81" s="34">
        <v>2496651</v>
      </c>
      <c r="Q81" s="34">
        <v>153106</v>
      </c>
      <c r="R81" s="34">
        <v>347996</v>
      </c>
      <c r="S81" s="34">
        <v>5547</v>
      </c>
      <c r="T81" s="34">
        <v>457875</v>
      </c>
      <c r="U81" s="44">
        <v>3544</v>
      </c>
    </row>
    <row r="82" spans="1:21">
      <c r="A82" s="38">
        <v>37868</v>
      </c>
      <c r="B82" s="34">
        <v>819</v>
      </c>
      <c r="C82" s="34">
        <v>1047</v>
      </c>
      <c r="D82" s="34">
        <v>30</v>
      </c>
      <c r="E82" s="34">
        <v>88.1</v>
      </c>
      <c r="F82" s="34">
        <v>69</v>
      </c>
      <c r="G82" s="34">
        <v>214.3</v>
      </c>
      <c r="H82" s="34">
        <v>7.1</v>
      </c>
      <c r="I82" s="34">
        <v>7</v>
      </c>
      <c r="J82" s="34">
        <v>0</v>
      </c>
      <c r="K82" s="34">
        <v>0</v>
      </c>
      <c r="L82" s="34">
        <v>0</v>
      </c>
      <c r="M82" s="34">
        <v>0</v>
      </c>
      <c r="N82" s="47">
        <v>1</v>
      </c>
      <c r="O82" s="50">
        <v>1849817</v>
      </c>
      <c r="P82" s="34">
        <v>2501071</v>
      </c>
      <c r="Q82" s="34">
        <v>152463</v>
      </c>
      <c r="R82" s="34">
        <v>347646</v>
      </c>
      <c r="S82" s="34">
        <v>5601</v>
      </c>
      <c r="T82" s="34">
        <v>459193</v>
      </c>
      <c r="U82" s="44">
        <v>3482</v>
      </c>
    </row>
    <row r="83" spans="1:21">
      <c r="A83" s="38">
        <v>38115</v>
      </c>
      <c r="B83" s="34">
        <v>835</v>
      </c>
      <c r="C83" s="34">
        <v>1036</v>
      </c>
      <c r="D83" s="34">
        <v>31</v>
      </c>
      <c r="E83" s="34">
        <v>52.2</v>
      </c>
      <c r="F83" s="34">
        <v>63</v>
      </c>
      <c r="G83" s="34">
        <v>239.8</v>
      </c>
      <c r="H83" s="34">
        <v>9</v>
      </c>
      <c r="I83" s="34">
        <v>6</v>
      </c>
      <c r="J83" s="34">
        <v>1</v>
      </c>
      <c r="K83" s="34">
        <v>0</v>
      </c>
      <c r="L83" s="34">
        <v>0</v>
      </c>
      <c r="M83" s="34">
        <v>0</v>
      </c>
      <c r="N83" s="47">
        <v>1</v>
      </c>
      <c r="O83" s="50">
        <v>1844960</v>
      </c>
      <c r="P83" s="34">
        <v>2504057</v>
      </c>
      <c r="Q83" s="34">
        <v>151627</v>
      </c>
      <c r="R83" s="34">
        <v>347031</v>
      </c>
      <c r="S83" s="34">
        <v>5648</v>
      </c>
      <c r="T83" s="34">
        <v>460176</v>
      </c>
      <c r="U83" s="44">
        <v>3698</v>
      </c>
    </row>
    <row r="84" spans="1:21">
      <c r="A84" s="38">
        <v>38194</v>
      </c>
      <c r="B84" s="34">
        <v>804</v>
      </c>
      <c r="C84" s="34">
        <v>1048</v>
      </c>
      <c r="D84" s="34">
        <v>30</v>
      </c>
      <c r="E84" s="34">
        <v>41.5</v>
      </c>
      <c r="F84" s="34">
        <v>61</v>
      </c>
      <c r="G84" s="34">
        <v>194.1</v>
      </c>
      <c r="H84" s="34">
        <v>8.6999999999999993</v>
      </c>
      <c r="I84" s="34">
        <v>9</v>
      </c>
      <c r="J84" s="34">
        <v>2</v>
      </c>
      <c r="K84" s="34">
        <v>1</v>
      </c>
      <c r="L84" s="34">
        <v>1</v>
      </c>
      <c r="M84" s="34">
        <v>1</v>
      </c>
      <c r="N84" s="47">
        <v>0</v>
      </c>
      <c r="O84" s="50">
        <v>1839017</v>
      </c>
      <c r="P84" s="34">
        <v>2508847</v>
      </c>
      <c r="Q84" s="34">
        <v>150964</v>
      </c>
      <c r="R84" s="34">
        <v>347293</v>
      </c>
      <c r="S84" s="34">
        <v>5691</v>
      </c>
      <c r="T84" s="34">
        <v>460225</v>
      </c>
      <c r="U84" s="44">
        <v>3656</v>
      </c>
    </row>
    <row r="85" spans="1:21" ht="18" thickBot="1">
      <c r="A85" s="39">
        <v>38416</v>
      </c>
      <c r="B85" s="36">
        <v>847</v>
      </c>
      <c r="C85" s="36">
        <v>1061</v>
      </c>
      <c r="D85" s="36">
        <v>31</v>
      </c>
      <c r="E85" s="36">
        <v>17.899999999999999</v>
      </c>
      <c r="F85" s="36">
        <v>56</v>
      </c>
      <c r="G85" s="36">
        <v>195.6</v>
      </c>
      <c r="H85" s="36">
        <v>11.1</v>
      </c>
      <c r="I85" s="36">
        <v>10</v>
      </c>
      <c r="J85" s="36">
        <v>4</v>
      </c>
      <c r="K85" s="36">
        <v>1</v>
      </c>
      <c r="L85" s="36">
        <v>12</v>
      </c>
      <c r="M85" s="36">
        <v>1</v>
      </c>
      <c r="N85" s="48">
        <v>0</v>
      </c>
      <c r="O85" s="51">
        <v>1833464</v>
      </c>
      <c r="P85" s="36">
        <v>2510742</v>
      </c>
      <c r="Q85" s="36">
        <v>149991</v>
      </c>
      <c r="R85" s="36">
        <v>346980</v>
      </c>
      <c r="S85" s="36">
        <v>5828</v>
      </c>
      <c r="T85" s="36">
        <v>456646</v>
      </c>
      <c r="U85" s="45">
        <v>3552</v>
      </c>
    </row>
    <row r="86" spans="1:21">
      <c r="A86" s="37">
        <v>38469</v>
      </c>
      <c r="B86" s="35">
        <v>797</v>
      </c>
      <c r="C86" s="35">
        <v>1044</v>
      </c>
      <c r="D86" s="35">
        <v>31</v>
      </c>
      <c r="E86" s="35">
        <v>11.3</v>
      </c>
      <c r="F86" s="35">
        <v>56</v>
      </c>
      <c r="G86" s="35">
        <v>193.3</v>
      </c>
      <c r="H86" s="35">
        <v>7.7</v>
      </c>
      <c r="I86" s="35">
        <v>7</v>
      </c>
      <c r="J86" s="35">
        <v>4</v>
      </c>
      <c r="K86" s="35">
        <v>1</v>
      </c>
      <c r="L86" s="35">
        <v>2</v>
      </c>
      <c r="M86" s="35">
        <v>1</v>
      </c>
      <c r="N86" s="46">
        <v>0</v>
      </c>
      <c r="O86" s="49">
        <v>1826695</v>
      </c>
      <c r="P86" s="35">
        <v>2518714</v>
      </c>
      <c r="Q86" s="35">
        <v>149504</v>
      </c>
      <c r="R86" s="35">
        <v>347568</v>
      </c>
      <c r="S86" s="35">
        <v>5902</v>
      </c>
      <c r="T86" s="35">
        <v>454956</v>
      </c>
      <c r="U86" s="43">
        <v>2967</v>
      </c>
    </row>
    <row r="87" spans="1:21">
      <c r="A87" s="38">
        <v>38154</v>
      </c>
      <c r="B87" s="34">
        <v>775</v>
      </c>
      <c r="C87" s="34">
        <v>1086</v>
      </c>
      <c r="D87" s="34">
        <v>28</v>
      </c>
      <c r="E87" s="34">
        <v>22.7</v>
      </c>
      <c r="F87" s="34">
        <v>59</v>
      </c>
      <c r="G87" s="34">
        <v>180</v>
      </c>
      <c r="H87" s="34">
        <v>8.5</v>
      </c>
      <c r="I87" s="34">
        <v>7</v>
      </c>
      <c r="J87" s="34">
        <v>6</v>
      </c>
      <c r="K87" s="34">
        <v>1</v>
      </c>
      <c r="L87" s="34">
        <v>2</v>
      </c>
      <c r="M87" s="34">
        <v>4</v>
      </c>
      <c r="N87" s="47">
        <v>0</v>
      </c>
      <c r="O87" s="50">
        <v>1820627</v>
      </c>
      <c r="P87" s="34">
        <v>2521198</v>
      </c>
      <c r="Q87" s="34">
        <v>149089</v>
      </c>
      <c r="R87" s="34">
        <v>347514</v>
      </c>
      <c r="S87" s="34">
        <v>5985</v>
      </c>
      <c r="T87" s="34">
        <v>454345</v>
      </c>
      <c r="U87" s="44">
        <v>2682</v>
      </c>
    </row>
    <row r="88" spans="1:21">
      <c r="A88" s="38">
        <v>37967</v>
      </c>
      <c r="B88" s="34">
        <v>846</v>
      </c>
      <c r="C88" s="34">
        <v>1079</v>
      </c>
      <c r="D88" s="34">
        <v>31</v>
      </c>
      <c r="E88" s="34">
        <v>9.6</v>
      </c>
      <c r="F88" s="34">
        <v>45</v>
      </c>
      <c r="G88" s="34">
        <v>270.8</v>
      </c>
      <c r="H88" s="34">
        <v>9.1</v>
      </c>
      <c r="I88" s="34">
        <v>4</v>
      </c>
      <c r="J88" s="34">
        <v>3</v>
      </c>
      <c r="K88" s="34">
        <v>0</v>
      </c>
      <c r="L88" s="34">
        <v>2</v>
      </c>
      <c r="M88" s="34">
        <v>8</v>
      </c>
      <c r="N88" s="47">
        <v>0</v>
      </c>
      <c r="O88" s="50">
        <v>1814646</v>
      </c>
      <c r="P88" s="34">
        <v>2522972</v>
      </c>
      <c r="Q88" s="34">
        <v>148291</v>
      </c>
      <c r="R88" s="34">
        <v>347068</v>
      </c>
      <c r="S88" s="34">
        <v>6060</v>
      </c>
      <c r="T88" s="34">
        <v>454277</v>
      </c>
      <c r="U88" s="44">
        <v>3384</v>
      </c>
    </row>
    <row r="89" spans="1:21">
      <c r="A89" s="38">
        <v>37759</v>
      </c>
      <c r="B89" s="34">
        <v>822</v>
      </c>
      <c r="C89" s="34">
        <v>950</v>
      </c>
      <c r="D89" s="34">
        <v>30</v>
      </c>
      <c r="E89" s="34">
        <v>80.5</v>
      </c>
      <c r="F89" s="34">
        <v>55</v>
      </c>
      <c r="G89" s="34">
        <v>216</v>
      </c>
      <c r="H89" s="34">
        <v>10.4</v>
      </c>
      <c r="I89" s="34">
        <v>11</v>
      </c>
      <c r="J89" s="34">
        <v>0</v>
      </c>
      <c r="K89" s="34">
        <v>0</v>
      </c>
      <c r="L89" s="34">
        <v>0</v>
      </c>
      <c r="M89" s="34">
        <v>2</v>
      </c>
      <c r="N89" s="47">
        <v>2</v>
      </c>
      <c r="O89" s="50">
        <v>1809520</v>
      </c>
      <c r="P89" s="34">
        <v>2526122</v>
      </c>
      <c r="Q89" s="34">
        <v>147588</v>
      </c>
      <c r="R89" s="34">
        <v>347044</v>
      </c>
      <c r="S89" s="34">
        <v>6203</v>
      </c>
      <c r="T89" s="34">
        <v>454604</v>
      </c>
      <c r="U89" s="44">
        <v>3506</v>
      </c>
    </row>
    <row r="90" spans="1:21">
      <c r="A90" s="38">
        <v>37579</v>
      </c>
      <c r="B90" s="34">
        <v>812</v>
      </c>
      <c r="C90" s="34">
        <v>1106</v>
      </c>
      <c r="D90" s="34">
        <v>31</v>
      </c>
      <c r="E90" s="34">
        <v>28.9</v>
      </c>
      <c r="F90" s="34">
        <v>53</v>
      </c>
      <c r="G90" s="34">
        <v>290.39999999999998</v>
      </c>
      <c r="H90" s="34">
        <v>11.1</v>
      </c>
      <c r="I90" s="34">
        <v>6</v>
      </c>
      <c r="J90" s="34">
        <v>0</v>
      </c>
      <c r="K90" s="34">
        <v>0</v>
      </c>
      <c r="L90" s="34">
        <v>0</v>
      </c>
      <c r="M90" s="34">
        <v>0</v>
      </c>
      <c r="N90" s="47">
        <v>1</v>
      </c>
      <c r="O90" s="50">
        <v>1804482</v>
      </c>
      <c r="P90" s="34">
        <v>2529673</v>
      </c>
      <c r="Q90" s="34">
        <v>146961</v>
      </c>
      <c r="R90" s="34">
        <v>347177</v>
      </c>
      <c r="S90" s="34">
        <v>6241</v>
      </c>
      <c r="T90" s="34">
        <v>454960</v>
      </c>
      <c r="U90" s="44">
        <v>3669</v>
      </c>
    </row>
    <row r="91" spans="1:21">
      <c r="A91" s="38">
        <v>37346</v>
      </c>
      <c r="B91" s="34">
        <v>780</v>
      </c>
      <c r="C91" s="34">
        <v>964</v>
      </c>
      <c r="D91" s="34">
        <v>30</v>
      </c>
      <c r="E91" s="34">
        <v>99</v>
      </c>
      <c r="F91" s="34">
        <v>60</v>
      </c>
      <c r="G91" s="34">
        <v>258.10000000000002</v>
      </c>
      <c r="H91" s="34">
        <v>7.8</v>
      </c>
      <c r="I91" s="34">
        <v>11</v>
      </c>
      <c r="J91" s="34">
        <v>0</v>
      </c>
      <c r="K91" s="34">
        <v>0</v>
      </c>
      <c r="L91" s="34">
        <v>0</v>
      </c>
      <c r="M91" s="34">
        <v>0</v>
      </c>
      <c r="N91" s="47">
        <v>4</v>
      </c>
      <c r="O91" s="50">
        <v>1799651</v>
      </c>
      <c r="P91" s="34">
        <v>2532002</v>
      </c>
      <c r="Q91" s="34">
        <v>146319</v>
      </c>
      <c r="R91" s="34">
        <v>346993</v>
      </c>
      <c r="S91" s="34">
        <v>6293</v>
      </c>
      <c r="T91" s="34">
        <v>454760</v>
      </c>
      <c r="U91" s="44">
        <v>3390</v>
      </c>
    </row>
    <row r="92" spans="1:21">
      <c r="A92" s="38">
        <v>37075</v>
      </c>
      <c r="B92" s="34">
        <v>843</v>
      </c>
      <c r="C92" s="34">
        <v>957</v>
      </c>
      <c r="D92" s="34">
        <v>31</v>
      </c>
      <c r="E92" s="34">
        <v>226</v>
      </c>
      <c r="F92" s="34">
        <v>71</v>
      </c>
      <c r="G92" s="34">
        <v>176.1</v>
      </c>
      <c r="H92" s="34">
        <v>8</v>
      </c>
      <c r="I92" s="34">
        <v>14</v>
      </c>
      <c r="J92" s="34">
        <v>0</v>
      </c>
      <c r="K92" s="34">
        <v>0</v>
      </c>
      <c r="L92" s="34">
        <v>0</v>
      </c>
      <c r="M92" s="34">
        <v>0</v>
      </c>
      <c r="N92" s="47">
        <v>2</v>
      </c>
      <c r="O92" s="50">
        <v>1794904</v>
      </c>
      <c r="P92" s="34">
        <v>2536693</v>
      </c>
      <c r="Q92" s="34">
        <v>145674</v>
      </c>
      <c r="R92" s="34">
        <v>347299</v>
      </c>
      <c r="S92" s="34">
        <v>6313</v>
      </c>
      <c r="T92" s="34">
        <v>455408</v>
      </c>
      <c r="U92" s="44">
        <v>3647</v>
      </c>
    </row>
    <row r="93" spans="1:21">
      <c r="A93" s="38">
        <v>36816</v>
      </c>
      <c r="B93" s="34">
        <v>902</v>
      </c>
      <c r="C93" s="34">
        <v>1181</v>
      </c>
      <c r="D93" s="34">
        <v>31</v>
      </c>
      <c r="E93" s="34">
        <v>72.900000000000006</v>
      </c>
      <c r="F93" s="34">
        <v>70</v>
      </c>
      <c r="G93" s="34">
        <v>207</v>
      </c>
      <c r="H93" s="34">
        <v>8.1</v>
      </c>
      <c r="I93" s="34">
        <v>10</v>
      </c>
      <c r="J93" s="34">
        <v>0</v>
      </c>
      <c r="K93" s="34">
        <v>0</v>
      </c>
      <c r="L93" s="34">
        <v>0</v>
      </c>
      <c r="M93" s="34">
        <v>0</v>
      </c>
      <c r="N93" s="47">
        <v>6</v>
      </c>
      <c r="O93" s="50">
        <v>1789206</v>
      </c>
      <c r="P93" s="34">
        <v>2538475</v>
      </c>
      <c r="Q93" s="34">
        <v>144918</v>
      </c>
      <c r="R93" s="34">
        <v>347273</v>
      </c>
      <c r="S93" s="34">
        <v>6365</v>
      </c>
      <c r="T93" s="34">
        <v>456160</v>
      </c>
      <c r="U93" s="44">
        <v>3567</v>
      </c>
    </row>
    <row r="94" spans="1:21">
      <c r="A94" s="38">
        <v>36813</v>
      </c>
      <c r="B94" s="34">
        <v>862</v>
      </c>
      <c r="C94" s="34">
        <v>1199</v>
      </c>
      <c r="D94" s="34">
        <v>30</v>
      </c>
      <c r="E94" s="34">
        <v>26</v>
      </c>
      <c r="F94" s="34">
        <v>56</v>
      </c>
      <c r="G94" s="34">
        <v>262.10000000000002</v>
      </c>
      <c r="H94" s="34">
        <v>6.7</v>
      </c>
      <c r="I94" s="34">
        <v>4</v>
      </c>
      <c r="J94" s="34">
        <v>0</v>
      </c>
      <c r="K94" s="34">
        <v>0</v>
      </c>
      <c r="L94" s="34">
        <v>0</v>
      </c>
      <c r="M94" s="34">
        <v>0</v>
      </c>
      <c r="N94" s="47">
        <v>2</v>
      </c>
      <c r="O94" s="50">
        <v>1783000</v>
      </c>
      <c r="P94" s="34">
        <v>2544198</v>
      </c>
      <c r="Q94" s="34">
        <v>144271</v>
      </c>
      <c r="R94" s="34">
        <v>348202</v>
      </c>
      <c r="S94" s="34">
        <v>6520</v>
      </c>
      <c r="T94" s="34">
        <v>456730</v>
      </c>
      <c r="U94" s="44">
        <v>3711</v>
      </c>
    </row>
    <row r="95" spans="1:21">
      <c r="A95" s="38">
        <v>36876</v>
      </c>
      <c r="B95" s="34">
        <v>864</v>
      </c>
      <c r="C95" s="34">
        <v>1194</v>
      </c>
      <c r="D95" s="34">
        <v>31</v>
      </c>
      <c r="E95" s="34">
        <v>81.5</v>
      </c>
      <c r="F95" s="34">
        <v>61</v>
      </c>
      <c r="G95" s="34">
        <v>239.7</v>
      </c>
      <c r="H95" s="34">
        <v>8.6</v>
      </c>
      <c r="I95" s="34">
        <v>7</v>
      </c>
      <c r="J95" s="34">
        <v>2</v>
      </c>
      <c r="K95" s="34">
        <v>0</v>
      </c>
      <c r="L95" s="34">
        <v>0</v>
      </c>
      <c r="M95" s="34">
        <v>0</v>
      </c>
      <c r="N95" s="47">
        <v>1</v>
      </c>
      <c r="O95" s="50">
        <v>1776783</v>
      </c>
      <c r="P95" s="34">
        <v>2547751</v>
      </c>
      <c r="Q95" s="34">
        <v>143470</v>
      </c>
      <c r="R95" s="34">
        <v>348347</v>
      </c>
      <c r="S95" s="34">
        <v>6608</v>
      </c>
      <c r="T95" s="34">
        <v>455835</v>
      </c>
      <c r="U95" s="44">
        <v>3820</v>
      </c>
    </row>
    <row r="96" spans="1:21">
      <c r="A96" s="38">
        <v>36726</v>
      </c>
      <c r="B96" s="34">
        <v>840</v>
      </c>
      <c r="C96" s="34">
        <v>1155</v>
      </c>
      <c r="D96" s="34">
        <v>30</v>
      </c>
      <c r="E96" s="34">
        <v>104.6</v>
      </c>
      <c r="F96" s="34">
        <v>74</v>
      </c>
      <c r="G96" s="34">
        <v>109</v>
      </c>
      <c r="H96" s="34">
        <v>7.7</v>
      </c>
      <c r="I96" s="34">
        <v>14</v>
      </c>
      <c r="J96" s="34">
        <v>1</v>
      </c>
      <c r="K96" s="34">
        <v>0</v>
      </c>
      <c r="L96" s="34">
        <v>2</v>
      </c>
      <c r="M96" s="34">
        <v>0</v>
      </c>
      <c r="N96" s="47">
        <v>0</v>
      </c>
      <c r="O96" s="50">
        <v>1770637</v>
      </c>
      <c r="P96" s="34">
        <v>2554995</v>
      </c>
      <c r="Q96" s="34">
        <v>142822</v>
      </c>
      <c r="R96" s="34">
        <v>348469</v>
      </c>
      <c r="S96" s="34">
        <v>6682</v>
      </c>
      <c r="T96" s="34">
        <v>454959</v>
      </c>
      <c r="U96" s="44">
        <v>3794</v>
      </c>
    </row>
    <row r="97" spans="1:21" ht="18" thickBot="1">
      <c r="A97" s="39">
        <v>36762</v>
      </c>
      <c r="B97" s="36">
        <v>838</v>
      </c>
      <c r="C97" s="36">
        <v>1175</v>
      </c>
      <c r="D97" s="36">
        <v>31</v>
      </c>
      <c r="E97" s="36">
        <v>29.1</v>
      </c>
      <c r="F97" s="36">
        <v>60</v>
      </c>
      <c r="G97" s="36">
        <v>177.8</v>
      </c>
      <c r="H97" s="36">
        <v>8</v>
      </c>
      <c r="I97" s="36">
        <v>9</v>
      </c>
      <c r="J97" s="36">
        <v>11</v>
      </c>
      <c r="K97" s="36">
        <v>0</v>
      </c>
      <c r="L97" s="36">
        <v>5</v>
      </c>
      <c r="M97" s="36">
        <v>0</v>
      </c>
      <c r="N97" s="48">
        <v>1</v>
      </c>
      <c r="O97" s="51">
        <v>1763921</v>
      </c>
      <c r="P97" s="36">
        <v>2560154</v>
      </c>
      <c r="Q97" s="36">
        <v>141927</v>
      </c>
      <c r="R97" s="36">
        <v>347765</v>
      </c>
      <c r="S97" s="36">
        <v>6742</v>
      </c>
      <c r="T97" s="36">
        <v>453409</v>
      </c>
      <c r="U97" s="45">
        <v>3528</v>
      </c>
    </row>
    <row r="98" spans="1:21">
      <c r="B98" s="1"/>
      <c r="C98" s="1"/>
    </row>
    <row r="99" spans="1:21">
      <c r="B99" s="1"/>
      <c r="C99" s="1"/>
    </row>
    <row r="100" spans="1:21">
      <c r="B100" s="1"/>
      <c r="C100" s="1"/>
    </row>
    <row r="101" spans="1:21">
      <c r="B101" s="1"/>
      <c r="C101" s="1"/>
    </row>
    <row r="102" spans="1:21">
      <c r="B102" s="1"/>
      <c r="C102" s="1"/>
    </row>
    <row r="103" spans="1:21">
      <c r="B103" s="1"/>
      <c r="C103" s="1"/>
    </row>
    <row r="104" spans="1:21">
      <c r="B104" s="1"/>
      <c r="C104" s="1"/>
    </row>
    <row r="105" spans="1:21">
      <c r="B105" s="1"/>
      <c r="C105" s="1"/>
    </row>
    <row r="106" spans="1:21">
      <c r="B106" s="1"/>
      <c r="C106" s="1"/>
    </row>
    <row r="107" spans="1:21">
      <c r="B107" s="1"/>
      <c r="C107" s="1"/>
    </row>
    <row r="108" spans="1:21">
      <c r="B108" s="1"/>
      <c r="C108" s="1"/>
    </row>
    <row r="109" spans="1:21">
      <c r="B109" s="1"/>
      <c r="C109" s="1"/>
    </row>
    <row r="110" spans="1:21">
      <c r="B110" s="1"/>
      <c r="C110" s="1"/>
    </row>
    <row r="111" spans="1:21">
      <c r="B111" s="1"/>
      <c r="C111" s="1"/>
    </row>
    <row r="112" spans="1:21">
      <c r="B112" s="1"/>
      <c r="C112" s="1"/>
    </row>
    <row r="113" spans="1:21">
      <c r="A113" s="27"/>
      <c r="B113" s="1"/>
      <c r="C113" s="1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>
      <c r="A114" s="27"/>
      <c r="B114" s="1"/>
      <c r="C114" s="1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>
      <c r="A115" s="27"/>
      <c r="B115" s="1"/>
      <c r="C115" s="1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>
      <c r="A116" s="27"/>
      <c r="B116" s="1"/>
      <c r="C116" s="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>
      <c r="A117" s="27"/>
      <c r="B117" s="1"/>
      <c r="C117" s="1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>
      <c r="A118" s="27"/>
      <c r="B118" s="1"/>
      <c r="C118" s="1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>
      <c r="A119" s="27"/>
      <c r="B119" s="1"/>
      <c r="C119" s="1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>
      <c r="A120" s="27"/>
      <c r="B120" s="1"/>
      <c r="C120" s="1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>
      <c r="A121" s="27"/>
      <c r="B121" s="1"/>
      <c r="C121" s="1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>
      <c r="A122" s="27"/>
      <c r="B122" s="1"/>
      <c r="C122" s="1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>
      <c r="A123" s="27"/>
      <c r="B123" s="1"/>
      <c r="C123" s="1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>
      <c r="A124" s="27"/>
      <c r="B124" s="1"/>
      <c r="C124" s="1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>
      <c r="A125" s="27"/>
      <c r="B125" s="1"/>
      <c r="C125" s="1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 spans="1:21">
      <c r="A126" s="27"/>
      <c r="B126" s="1"/>
      <c r="C126" s="1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 spans="1:21">
      <c r="A127" s="27"/>
      <c r="B127" s="1"/>
      <c r="C127" s="1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 spans="1:21">
      <c r="A128" s="27"/>
      <c r="B128" s="1"/>
      <c r="C128" s="1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 spans="1:21">
      <c r="B129" s="1"/>
      <c r="C129" s="1"/>
    </row>
    <row r="130" spans="1:21">
      <c r="B130" s="1"/>
      <c r="C130" s="1"/>
    </row>
    <row r="131" spans="1:21">
      <c r="B131" s="1"/>
      <c r="C131" s="1"/>
    </row>
    <row r="132" spans="1:21">
      <c r="B132" s="1"/>
      <c r="C132" s="1"/>
    </row>
    <row r="133" spans="1:21">
      <c r="B133" s="1"/>
      <c r="C133" s="1"/>
    </row>
    <row r="134" spans="1: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:2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:2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:2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1:2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1:2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1:2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1:2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1:2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1:2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1:2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1:2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spans="1:2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spans="1:2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spans="1:2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spans="1:2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spans="1: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spans="1:2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spans="1:2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spans="1:2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spans="1:2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spans="1:2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spans="1:2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spans="1:2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spans="1:2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spans="1:2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spans="1:2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spans="1:2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A41"/>
  <sheetViews>
    <sheetView topLeftCell="A13" zoomScaleNormal="125" zoomScalePageLayoutView="125" workbookViewId="0">
      <selection activeCell="B44" sqref="B44"/>
    </sheetView>
  </sheetViews>
  <sheetFormatPr defaultColWidth="11.5546875" defaultRowHeight="17.25"/>
  <sheetData>
    <row r="1" spans="1:1" ht="18.75">
      <c r="A1" s="21" t="s">
        <v>20</v>
      </c>
    </row>
    <row r="2" spans="1:1" ht="18.75">
      <c r="A2" s="21" t="s">
        <v>22</v>
      </c>
    </row>
    <row r="3" spans="1:1" ht="18.75">
      <c r="A3" s="21" t="s">
        <v>144</v>
      </c>
    </row>
    <row r="4" spans="1:1" ht="18.75">
      <c r="A4" s="21" t="s">
        <v>145</v>
      </c>
    </row>
    <row r="5" spans="1:1" ht="18.75">
      <c r="A5" s="21" t="s">
        <v>146</v>
      </c>
    </row>
    <row r="6" spans="1:1" ht="18.75">
      <c r="A6" s="21" t="s">
        <v>147</v>
      </c>
    </row>
    <row r="7" spans="1:1" ht="18.75">
      <c r="A7" s="21" t="s">
        <v>148</v>
      </c>
    </row>
    <row r="8" spans="1:1" ht="18.75">
      <c r="A8" s="21" t="s">
        <v>149</v>
      </c>
    </row>
    <row r="9" spans="1:1" ht="18.75">
      <c r="A9" s="21" t="s">
        <v>150</v>
      </c>
    </row>
    <row r="10" spans="1:1" ht="18.75">
      <c r="A10" s="21" t="s">
        <v>88</v>
      </c>
    </row>
    <row r="11" spans="1:1" ht="18.75">
      <c r="A11" s="21" t="s">
        <v>24</v>
      </c>
    </row>
    <row r="12" spans="1:1" ht="18.75">
      <c r="A12" s="21" t="s">
        <v>18</v>
      </c>
    </row>
    <row r="13" spans="1:1" ht="18.75">
      <c r="A13" s="21" t="s">
        <v>17</v>
      </c>
    </row>
    <row r="14" spans="1:1" ht="18.75">
      <c r="A14" s="21" t="s">
        <v>19</v>
      </c>
    </row>
    <row r="15" spans="1:1" ht="18.75">
      <c r="A15" s="21" t="s">
        <v>151</v>
      </c>
    </row>
    <row r="16" spans="1:1" ht="18.75">
      <c r="A16" s="21" t="s">
        <v>152</v>
      </c>
    </row>
    <row r="17" spans="1:1" ht="18.75">
      <c r="A17" s="21" t="s">
        <v>153</v>
      </c>
    </row>
    <row r="18" spans="1:1" ht="18.75">
      <c r="A18" s="21" t="s">
        <v>154</v>
      </c>
    </row>
    <row r="19" spans="1:1" ht="18.75">
      <c r="A19" s="21" t="s">
        <v>155</v>
      </c>
    </row>
    <row r="20" spans="1:1" ht="18.75">
      <c r="A20" s="21" t="s">
        <v>156</v>
      </c>
    </row>
    <row r="21" spans="1:1" ht="18.75">
      <c r="A21" s="21" t="s">
        <v>157</v>
      </c>
    </row>
    <row r="22" spans="1:1" ht="18.75">
      <c r="A22" s="21" t="s">
        <v>158</v>
      </c>
    </row>
    <row r="23" spans="1:1" ht="18.75">
      <c r="A23" s="21" t="s">
        <v>159</v>
      </c>
    </row>
    <row r="24" spans="1:1" ht="18.75">
      <c r="A24" s="21" t="s">
        <v>160</v>
      </c>
    </row>
    <row r="25" spans="1:1" ht="18.75">
      <c r="A25" s="21" t="s">
        <v>161</v>
      </c>
    </row>
    <row r="26" spans="1:1" ht="18.75">
      <c r="A26" s="21" t="s">
        <v>162</v>
      </c>
    </row>
    <row r="27" spans="1:1" ht="18.75">
      <c r="A27" s="21" t="s">
        <v>163</v>
      </c>
    </row>
    <row r="28" spans="1:1" ht="18.75">
      <c r="A28" s="21" t="s">
        <v>164</v>
      </c>
    </row>
    <row r="29" spans="1:1" ht="18.75">
      <c r="A29" s="21" t="s">
        <v>165</v>
      </c>
    </row>
    <row r="30" spans="1:1" ht="18.75">
      <c r="A30" s="21" t="s">
        <v>166</v>
      </c>
    </row>
    <row r="31" spans="1:1" ht="18.75">
      <c r="A31" s="21" t="s">
        <v>167</v>
      </c>
    </row>
    <row r="32" spans="1:1" ht="18.75">
      <c r="A32" s="21" t="s">
        <v>168</v>
      </c>
    </row>
    <row r="33" spans="1:1" ht="18.75">
      <c r="A33" s="21" t="s">
        <v>169</v>
      </c>
    </row>
    <row r="34" spans="1:1" ht="18.75">
      <c r="A34" s="21" t="s">
        <v>170</v>
      </c>
    </row>
    <row r="35" spans="1:1" ht="18.75">
      <c r="A35" s="21" t="s">
        <v>171</v>
      </c>
    </row>
    <row r="36" spans="1:1" ht="18.75">
      <c r="A36" s="21" t="s">
        <v>22</v>
      </c>
    </row>
    <row r="37" spans="1:1" ht="18.75">
      <c r="A37" s="21" t="s">
        <v>172</v>
      </c>
    </row>
    <row r="38" spans="1:1" ht="18.75">
      <c r="A38" s="21" t="s">
        <v>173</v>
      </c>
    </row>
    <row r="39" spans="1:1" ht="18.75">
      <c r="A39" s="21" t="s">
        <v>174</v>
      </c>
    </row>
    <row r="40" spans="1:1" ht="18.75">
      <c r="A40" s="21" t="s">
        <v>175</v>
      </c>
    </row>
    <row r="41" spans="1:1" ht="18.75">
      <c r="A41" s="21" t="s">
        <v>22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N1031"/>
  <sheetViews>
    <sheetView zoomScaleNormal="125" zoomScalePageLayoutView="125" workbookViewId="0">
      <selection activeCell="B1" sqref="B1:B1048576"/>
    </sheetView>
  </sheetViews>
  <sheetFormatPr defaultColWidth="13.44140625" defaultRowHeight="17.25"/>
  <cols>
    <col min="1" max="1" width="9.5546875" customWidth="1"/>
    <col min="2" max="2" width="6.88671875" customWidth="1"/>
    <col min="3" max="3" width="5.88671875" customWidth="1"/>
    <col min="4" max="4" width="4.6640625" customWidth="1"/>
    <col min="5" max="5" width="8" customWidth="1"/>
    <col min="6" max="6" width="4.6640625" customWidth="1"/>
    <col min="7" max="7" width="13.33203125" customWidth="1"/>
    <col min="8" max="8" width="10.44140625" customWidth="1"/>
    <col min="9" max="9" width="11.33203125" customWidth="1"/>
    <col min="10" max="10" width="15.5546875" bestFit="1" customWidth="1"/>
    <col min="11" max="11" width="8.88671875" bestFit="1" customWidth="1"/>
    <col min="12" max="12" width="7.44140625" bestFit="1" customWidth="1"/>
    <col min="13" max="13" width="10.33203125" customWidth="1"/>
    <col min="14" max="14" width="7.6640625" customWidth="1"/>
    <col min="15" max="16384" width="13.44140625" style="27"/>
  </cols>
  <sheetData>
    <row r="1" spans="1:14" ht="18" thickBot="1">
      <c r="A1" s="28" t="s">
        <v>102</v>
      </c>
      <c r="B1" s="28" t="s">
        <v>11</v>
      </c>
      <c r="C1" s="28" t="s">
        <v>10</v>
      </c>
      <c r="D1" s="30" t="s">
        <v>8</v>
      </c>
      <c r="E1" s="30" t="s">
        <v>77</v>
      </c>
      <c r="F1" s="30" t="s">
        <v>97</v>
      </c>
      <c r="G1" s="30" t="s">
        <v>70</v>
      </c>
      <c r="H1" s="30" t="s">
        <v>176</v>
      </c>
      <c r="I1" s="53" t="s">
        <v>177</v>
      </c>
      <c r="J1" s="26" t="s">
        <v>99</v>
      </c>
      <c r="K1" s="32" t="s">
        <v>15</v>
      </c>
      <c r="L1" s="32" t="s">
        <v>13</v>
      </c>
      <c r="M1" s="32" t="s">
        <v>81</v>
      </c>
      <c r="N1" s="33" t="s">
        <v>79</v>
      </c>
    </row>
    <row r="2" spans="1:14" s="25" customFormat="1">
      <c r="A2" s="38">
        <v>41018</v>
      </c>
      <c r="B2" s="34">
        <v>803</v>
      </c>
      <c r="C2" s="34">
        <v>843</v>
      </c>
      <c r="D2" s="34">
        <v>28</v>
      </c>
      <c r="E2" s="34">
        <v>46</v>
      </c>
      <c r="F2" s="34">
        <v>224.2</v>
      </c>
      <c r="G2" s="34">
        <v>8.4</v>
      </c>
      <c r="H2" s="52">
        <v>5</v>
      </c>
      <c r="I2" s="34">
        <v>16</v>
      </c>
      <c r="J2" s="50">
        <v>2238722</v>
      </c>
      <c r="K2" s="34">
        <v>2367737</v>
      </c>
      <c r="L2" s="34">
        <v>386352</v>
      </c>
      <c r="M2" s="34">
        <v>3393</v>
      </c>
      <c r="N2" s="43">
        <v>2604</v>
      </c>
    </row>
    <row r="3" spans="1:14" s="25" customFormat="1">
      <c r="A3" s="38">
        <v>41041</v>
      </c>
      <c r="B3" s="34">
        <v>862</v>
      </c>
      <c r="C3" s="34">
        <v>979</v>
      </c>
      <c r="D3" s="34">
        <v>31</v>
      </c>
      <c r="E3" s="34">
        <v>56</v>
      </c>
      <c r="F3" s="34">
        <v>187.3</v>
      </c>
      <c r="G3" s="34">
        <v>8.3000000000000007</v>
      </c>
      <c r="H3" s="52">
        <v>5.39</v>
      </c>
      <c r="I3" s="34">
        <v>10</v>
      </c>
      <c r="J3" s="50">
        <v>2235891</v>
      </c>
      <c r="K3" s="34">
        <v>2372517</v>
      </c>
      <c r="L3" s="34">
        <v>385691</v>
      </c>
      <c r="M3" s="34">
        <v>3409</v>
      </c>
      <c r="N3" s="44">
        <v>2559</v>
      </c>
    </row>
    <row r="4" spans="1:14" s="25" customFormat="1">
      <c r="A4" s="38">
        <v>41507</v>
      </c>
      <c r="B4" s="34">
        <v>884</v>
      </c>
      <c r="C4" s="34">
        <v>969</v>
      </c>
      <c r="D4" s="34">
        <v>30</v>
      </c>
      <c r="E4" s="34">
        <v>50</v>
      </c>
      <c r="F4" s="34">
        <v>208.1</v>
      </c>
      <c r="G4" s="34">
        <v>10.9</v>
      </c>
      <c r="H4" s="52">
        <v>3.2083333333333335</v>
      </c>
      <c r="I4" s="34">
        <v>4</v>
      </c>
      <c r="J4" s="50">
        <v>2233005</v>
      </c>
      <c r="K4" s="34">
        <v>2377827</v>
      </c>
      <c r="L4" s="34">
        <v>385167</v>
      </c>
      <c r="M4" s="34">
        <v>3398</v>
      </c>
      <c r="N4" s="44">
        <v>3184</v>
      </c>
    </row>
    <row r="5" spans="1:14" s="25" customFormat="1">
      <c r="A5" s="38">
        <v>41725</v>
      </c>
      <c r="B5" s="34">
        <v>895</v>
      </c>
      <c r="C5" s="34">
        <v>953</v>
      </c>
      <c r="D5" s="34">
        <v>31</v>
      </c>
      <c r="E5" s="34">
        <v>58</v>
      </c>
      <c r="F5" s="34">
        <v>213.8</v>
      </c>
      <c r="G5" s="34">
        <v>8.6999999999999993</v>
      </c>
      <c r="H5" s="52">
        <v>12.2125</v>
      </c>
      <c r="I5" s="34">
        <v>9</v>
      </c>
      <c r="J5" s="50">
        <v>2229644</v>
      </c>
      <c r="K5" s="34">
        <v>2383108</v>
      </c>
      <c r="L5" s="34">
        <v>384894</v>
      </c>
      <c r="M5" s="34">
        <v>3423</v>
      </c>
      <c r="N5" s="44">
        <v>3391</v>
      </c>
    </row>
    <row r="6" spans="1:14" s="25" customFormat="1">
      <c r="A6" s="38">
        <v>41734</v>
      </c>
      <c r="B6" s="34">
        <v>788</v>
      </c>
      <c r="C6" s="34">
        <v>780</v>
      </c>
      <c r="D6" s="34">
        <v>30</v>
      </c>
      <c r="E6" s="34">
        <v>65</v>
      </c>
      <c r="F6" s="34">
        <v>173.8</v>
      </c>
      <c r="G6" s="34">
        <v>7.5</v>
      </c>
      <c r="H6" s="52">
        <v>15</v>
      </c>
      <c r="I6" s="34">
        <v>11</v>
      </c>
      <c r="J6" s="50">
        <v>2225521</v>
      </c>
      <c r="K6" s="34">
        <v>2389990</v>
      </c>
      <c r="L6" s="34">
        <v>384630</v>
      </c>
      <c r="M6" s="34">
        <v>3421</v>
      </c>
      <c r="N6" s="44">
        <v>3836</v>
      </c>
    </row>
    <row r="7" spans="1:14" s="25" customFormat="1">
      <c r="A7" s="38">
        <v>41635</v>
      </c>
      <c r="B7" s="34">
        <v>825</v>
      </c>
      <c r="C7" s="34">
        <v>851</v>
      </c>
      <c r="D7" s="34">
        <v>31</v>
      </c>
      <c r="E7" s="34">
        <v>78</v>
      </c>
      <c r="F7" s="34">
        <v>78.7</v>
      </c>
      <c r="G7" s="34">
        <v>7.9</v>
      </c>
      <c r="H7" s="52">
        <v>27.936842105263157</v>
      </c>
      <c r="I7" s="34">
        <v>10</v>
      </c>
      <c r="J7" s="50">
        <v>2222772</v>
      </c>
      <c r="K7" s="34">
        <v>2391897</v>
      </c>
      <c r="L7" s="34">
        <v>384509</v>
      </c>
      <c r="M7" s="34">
        <v>3437</v>
      </c>
      <c r="N7" s="44">
        <v>3903</v>
      </c>
    </row>
    <row r="8" spans="1:14" s="25" customFormat="1">
      <c r="A8" s="38">
        <v>41551</v>
      </c>
      <c r="B8" s="34">
        <v>912</v>
      </c>
      <c r="C8" s="34">
        <v>889</v>
      </c>
      <c r="D8" s="34">
        <v>31</v>
      </c>
      <c r="E8" s="34">
        <v>69</v>
      </c>
      <c r="F8" s="34">
        <v>196.6</v>
      </c>
      <c r="G8" s="34">
        <v>8.6</v>
      </c>
      <c r="H8" s="52">
        <v>19.323076923076922</v>
      </c>
      <c r="I8" s="34">
        <v>5</v>
      </c>
      <c r="J8" s="50">
        <v>2219100</v>
      </c>
      <c r="K8" s="34">
        <v>2393041</v>
      </c>
      <c r="L8" s="34">
        <v>383472</v>
      </c>
      <c r="M8" s="34">
        <v>3454</v>
      </c>
      <c r="N8" s="44">
        <v>3952</v>
      </c>
    </row>
    <row r="9" spans="1:14" s="25" customFormat="1">
      <c r="A9" s="38">
        <v>41663</v>
      </c>
      <c r="B9" s="34">
        <v>858</v>
      </c>
      <c r="C9" s="34">
        <v>851</v>
      </c>
      <c r="D9" s="34">
        <v>30</v>
      </c>
      <c r="E9" s="34">
        <v>64</v>
      </c>
      <c r="F9" s="34">
        <v>184.6</v>
      </c>
      <c r="G9" s="34">
        <v>6.6</v>
      </c>
      <c r="H9" s="52">
        <v>14.171428571428573</v>
      </c>
      <c r="I9" s="34">
        <v>0</v>
      </c>
      <c r="J9" s="50">
        <v>2215462</v>
      </c>
      <c r="K9" s="34">
        <v>2394350</v>
      </c>
      <c r="L9" s="34">
        <v>382617</v>
      </c>
      <c r="M9" s="34">
        <v>3464</v>
      </c>
      <c r="N9" s="44">
        <v>3673</v>
      </c>
    </row>
    <row r="10" spans="1:14" s="25" customFormat="1">
      <c r="A10" s="38">
        <v>41973</v>
      </c>
      <c r="B10" s="34">
        <v>785</v>
      </c>
      <c r="C10" s="34">
        <v>885</v>
      </c>
      <c r="D10" s="34">
        <v>31</v>
      </c>
      <c r="E10" s="34">
        <v>62</v>
      </c>
      <c r="F10" s="34">
        <v>185.1</v>
      </c>
      <c r="G10" s="34">
        <v>7.2</v>
      </c>
      <c r="H10" s="52">
        <v>8.36</v>
      </c>
      <c r="I10" s="34">
        <v>2</v>
      </c>
      <c r="J10" s="50">
        <v>2211917</v>
      </c>
      <c r="K10" s="34">
        <v>2396605</v>
      </c>
      <c r="L10" s="34">
        <v>382344</v>
      </c>
      <c r="M10" s="34">
        <v>3476</v>
      </c>
      <c r="N10" s="44">
        <v>3529</v>
      </c>
    </row>
    <row r="11" spans="1:14" s="25" customFormat="1">
      <c r="A11" s="38">
        <v>42067</v>
      </c>
      <c r="B11" s="34">
        <v>867</v>
      </c>
      <c r="C11" s="34">
        <v>922</v>
      </c>
      <c r="D11" s="34">
        <v>30</v>
      </c>
      <c r="E11" s="34">
        <v>58</v>
      </c>
      <c r="F11" s="34">
        <v>169.7</v>
      </c>
      <c r="G11" s="34">
        <v>8.4</v>
      </c>
      <c r="H11" s="52">
        <v>3.2666666666666671</v>
      </c>
      <c r="I11" s="34">
        <v>10</v>
      </c>
      <c r="J11" s="50">
        <v>2206536</v>
      </c>
      <c r="K11" s="34">
        <v>2378520</v>
      </c>
      <c r="L11" s="34">
        <v>380978</v>
      </c>
      <c r="M11" s="34">
        <v>3468</v>
      </c>
      <c r="N11" s="44">
        <v>3682</v>
      </c>
    </row>
    <row r="12" spans="1:14" s="25" customFormat="1" ht="18" thickBot="1">
      <c r="A12" s="39">
        <v>42650</v>
      </c>
      <c r="B12" s="36">
        <v>1033</v>
      </c>
      <c r="C12" s="36">
        <v>1014</v>
      </c>
      <c r="D12" s="36">
        <v>31</v>
      </c>
      <c r="E12" s="36">
        <v>56</v>
      </c>
      <c r="F12" s="36">
        <v>157</v>
      </c>
      <c r="G12" s="36">
        <v>8.1999999999999993</v>
      </c>
      <c r="H12" s="52">
        <v>1.9923076923076921</v>
      </c>
      <c r="I12" s="34">
        <v>11</v>
      </c>
      <c r="J12" s="51">
        <v>2204436</v>
      </c>
      <c r="K12" s="36">
        <v>2375173</v>
      </c>
      <c r="L12" s="36">
        <v>379247</v>
      </c>
      <c r="M12" s="36">
        <v>3456</v>
      </c>
      <c r="N12" s="44">
        <v>3679</v>
      </c>
    </row>
    <row r="13" spans="1:14" s="25" customFormat="1" ht="18" thickBot="1">
      <c r="A13" s="37">
        <v>42956</v>
      </c>
      <c r="B13" s="35">
        <v>814</v>
      </c>
      <c r="C13" s="35">
        <v>722</v>
      </c>
      <c r="D13" s="35">
        <v>31</v>
      </c>
      <c r="E13" s="35">
        <v>50</v>
      </c>
      <c r="F13" s="35">
        <v>210.6</v>
      </c>
      <c r="G13" s="35">
        <v>8.1</v>
      </c>
      <c r="H13" s="52">
        <v>1.9000000000000001</v>
      </c>
      <c r="I13" s="34">
        <v>14</v>
      </c>
      <c r="J13" s="49">
        <v>2199186</v>
      </c>
      <c r="K13" s="35">
        <v>2384494</v>
      </c>
      <c r="L13" s="35">
        <v>378647</v>
      </c>
      <c r="M13" s="35">
        <v>3470</v>
      </c>
      <c r="N13" s="45">
        <v>3651</v>
      </c>
    </row>
    <row r="14" spans="1:14" s="25" customFormat="1">
      <c r="A14" s="38">
        <v>43075</v>
      </c>
      <c r="B14" s="34">
        <v>771</v>
      </c>
      <c r="C14" s="34">
        <v>784</v>
      </c>
      <c r="D14" s="34">
        <v>28</v>
      </c>
      <c r="E14" s="34">
        <v>57</v>
      </c>
      <c r="F14" s="34">
        <v>125.6</v>
      </c>
      <c r="G14" s="34">
        <v>11.9</v>
      </c>
      <c r="H14" s="52">
        <v>5.2714285714285714</v>
      </c>
      <c r="I14" s="34">
        <v>14</v>
      </c>
      <c r="J14" s="50">
        <v>2194433</v>
      </c>
      <c r="K14" s="34">
        <v>2388855</v>
      </c>
      <c r="L14" s="34">
        <v>377707</v>
      </c>
      <c r="M14" s="34">
        <v>3476</v>
      </c>
      <c r="N14" s="43">
        <v>3108</v>
      </c>
    </row>
    <row r="15" spans="1:14" s="25" customFormat="1">
      <c r="A15" s="38">
        <v>43075</v>
      </c>
      <c r="B15" s="34">
        <v>862</v>
      </c>
      <c r="C15" s="34">
        <v>829</v>
      </c>
      <c r="D15" s="34">
        <v>31</v>
      </c>
      <c r="E15" s="34">
        <v>52</v>
      </c>
      <c r="F15" s="34">
        <v>202.7</v>
      </c>
      <c r="G15" s="34">
        <v>8.8000000000000007</v>
      </c>
      <c r="H15" s="52">
        <v>7.9874999999999998</v>
      </c>
      <c r="I15" s="34">
        <v>9</v>
      </c>
      <c r="J15" s="50">
        <v>2192156</v>
      </c>
      <c r="K15" s="34">
        <v>2389836</v>
      </c>
      <c r="L15" s="34">
        <v>376630</v>
      </c>
      <c r="M15" s="34">
        <v>3477</v>
      </c>
      <c r="N15" s="44">
        <v>3069</v>
      </c>
    </row>
    <row r="16" spans="1:14" s="25" customFormat="1">
      <c r="A16" s="38">
        <v>43519</v>
      </c>
      <c r="B16" s="34">
        <v>856</v>
      </c>
      <c r="C16" s="34">
        <v>811</v>
      </c>
      <c r="D16" s="34">
        <v>30</v>
      </c>
      <c r="E16" s="34">
        <v>54</v>
      </c>
      <c r="F16" s="34">
        <v>204.5</v>
      </c>
      <c r="G16" s="34">
        <v>8.6</v>
      </c>
      <c r="H16" s="52">
        <v>9.5</v>
      </c>
      <c r="I16" s="34">
        <v>1</v>
      </c>
      <c r="J16" s="50">
        <v>2188446</v>
      </c>
      <c r="K16" s="34">
        <v>2392261</v>
      </c>
      <c r="L16" s="34">
        <v>376084</v>
      </c>
      <c r="M16" s="34">
        <v>3458</v>
      </c>
      <c r="N16" s="44">
        <v>3572</v>
      </c>
    </row>
    <row r="17" spans="1:14" s="25" customFormat="1">
      <c r="A17" s="38">
        <v>43263</v>
      </c>
      <c r="B17" s="34">
        <v>936</v>
      </c>
      <c r="C17" s="34">
        <v>838</v>
      </c>
      <c r="D17" s="34">
        <v>31</v>
      </c>
      <c r="E17" s="34">
        <v>59</v>
      </c>
      <c r="F17" s="34">
        <v>240.2</v>
      </c>
      <c r="G17" s="34">
        <v>8.1999999999999993</v>
      </c>
      <c r="H17" s="52">
        <v>12.111111111111111</v>
      </c>
      <c r="I17" s="34">
        <v>2</v>
      </c>
      <c r="J17" s="50">
        <v>2185497</v>
      </c>
      <c r="K17" s="34">
        <v>2380499</v>
      </c>
      <c r="L17" s="34">
        <v>375641</v>
      </c>
      <c r="M17" s="34">
        <v>3471</v>
      </c>
      <c r="N17" s="44">
        <v>3572</v>
      </c>
    </row>
    <row r="18" spans="1:14" s="25" customFormat="1">
      <c r="A18" s="38">
        <v>43066</v>
      </c>
      <c r="B18" s="34">
        <v>846</v>
      </c>
      <c r="C18" s="34">
        <v>801</v>
      </c>
      <c r="D18" s="34">
        <v>30</v>
      </c>
      <c r="E18" s="34">
        <v>66</v>
      </c>
      <c r="F18" s="34">
        <v>181</v>
      </c>
      <c r="G18" s="34">
        <v>8.8000000000000007</v>
      </c>
      <c r="H18" s="52">
        <v>12</v>
      </c>
      <c r="I18" s="34">
        <v>2</v>
      </c>
      <c r="J18" s="50">
        <v>2183178</v>
      </c>
      <c r="K18" s="34">
        <v>2386953</v>
      </c>
      <c r="L18" s="34">
        <v>374717</v>
      </c>
      <c r="M18" s="34">
        <v>3467</v>
      </c>
      <c r="N18" s="44">
        <v>3805</v>
      </c>
    </row>
    <row r="19" spans="1:14" s="25" customFormat="1">
      <c r="A19" s="38">
        <v>43066</v>
      </c>
      <c r="B19" s="34">
        <v>942</v>
      </c>
      <c r="C19" s="34">
        <v>817</v>
      </c>
      <c r="D19" s="34">
        <v>31</v>
      </c>
      <c r="E19" s="34">
        <v>76</v>
      </c>
      <c r="F19" s="34">
        <v>115.8</v>
      </c>
      <c r="G19" s="34">
        <v>10.4</v>
      </c>
      <c r="H19" s="52">
        <v>32.97</v>
      </c>
      <c r="I19" s="34">
        <v>9</v>
      </c>
      <c r="J19" s="50">
        <v>2181011</v>
      </c>
      <c r="K19" s="34">
        <v>2391422</v>
      </c>
      <c r="L19" s="34">
        <v>373815</v>
      </c>
      <c r="M19" s="34">
        <v>3477</v>
      </c>
      <c r="N19" s="44">
        <v>3730</v>
      </c>
    </row>
    <row r="20" spans="1:14" s="25" customFormat="1">
      <c r="A20" s="38">
        <v>42332</v>
      </c>
      <c r="B20" s="34">
        <v>935</v>
      </c>
      <c r="C20" s="34">
        <v>804</v>
      </c>
      <c r="D20" s="34">
        <v>31</v>
      </c>
      <c r="E20" s="34">
        <v>69</v>
      </c>
      <c r="F20" s="34">
        <v>150.9</v>
      </c>
      <c r="G20" s="34">
        <v>7.1</v>
      </c>
      <c r="H20" s="52">
        <v>20.37857142857143</v>
      </c>
      <c r="I20" s="34">
        <v>2</v>
      </c>
      <c r="J20" s="50">
        <v>2177386</v>
      </c>
      <c r="K20" s="34">
        <v>2379072</v>
      </c>
      <c r="L20" s="34">
        <v>372812</v>
      </c>
      <c r="M20" s="34">
        <v>3481</v>
      </c>
      <c r="N20" s="44">
        <v>4032</v>
      </c>
    </row>
    <row r="21" spans="1:14" s="25" customFormat="1">
      <c r="A21" s="38">
        <v>42301</v>
      </c>
      <c r="B21" s="34">
        <v>857</v>
      </c>
      <c r="C21" s="34">
        <v>740</v>
      </c>
      <c r="D21" s="34">
        <v>30</v>
      </c>
      <c r="E21" s="34">
        <v>64</v>
      </c>
      <c r="F21" s="34">
        <v>201.6</v>
      </c>
      <c r="G21" s="34">
        <v>6.5</v>
      </c>
      <c r="H21" s="52">
        <v>10.75</v>
      </c>
      <c r="I21" s="34">
        <v>2</v>
      </c>
      <c r="J21" s="50">
        <v>2172548</v>
      </c>
      <c r="K21" s="34">
        <v>2384807</v>
      </c>
      <c r="L21" s="34">
        <v>372431</v>
      </c>
      <c r="M21" s="34">
        <v>3501</v>
      </c>
      <c r="N21" s="44">
        <v>3663</v>
      </c>
    </row>
    <row r="22" spans="1:14" s="25" customFormat="1">
      <c r="A22" s="38">
        <v>42298</v>
      </c>
      <c r="B22" s="34">
        <v>928</v>
      </c>
      <c r="C22" s="34">
        <v>842</v>
      </c>
      <c r="D22" s="34">
        <v>31</v>
      </c>
      <c r="E22" s="34">
        <v>62</v>
      </c>
      <c r="F22" s="34">
        <v>236.3</v>
      </c>
      <c r="G22" s="34">
        <v>9.6999999999999993</v>
      </c>
      <c r="H22" s="52">
        <v>8.3625000000000007</v>
      </c>
      <c r="I22" s="34">
        <v>8</v>
      </c>
      <c r="J22" s="50">
        <v>2167734</v>
      </c>
      <c r="K22" s="34">
        <v>2388922</v>
      </c>
      <c r="L22" s="34">
        <v>371966</v>
      </c>
      <c r="M22" s="34">
        <v>3480</v>
      </c>
      <c r="N22" s="44">
        <v>4073</v>
      </c>
    </row>
    <row r="23" spans="1:14" s="25" customFormat="1">
      <c r="A23" s="38">
        <v>42300</v>
      </c>
      <c r="B23" s="34">
        <v>844</v>
      </c>
      <c r="C23" s="34">
        <v>732</v>
      </c>
      <c r="D23" s="34">
        <v>30</v>
      </c>
      <c r="E23" s="34">
        <v>64</v>
      </c>
      <c r="F23" s="34">
        <v>130.1</v>
      </c>
      <c r="G23" s="34">
        <v>6.8</v>
      </c>
      <c r="H23" s="52">
        <v>5.24</v>
      </c>
      <c r="I23" s="34">
        <v>6</v>
      </c>
      <c r="J23" s="50">
        <v>2162345</v>
      </c>
      <c r="K23" s="34">
        <v>2390301</v>
      </c>
      <c r="L23" s="34">
        <v>371494</v>
      </c>
      <c r="M23" s="34">
        <v>3526</v>
      </c>
      <c r="N23" s="44">
        <v>4111</v>
      </c>
    </row>
    <row r="24" spans="1:14" s="25" customFormat="1" ht="18" thickBot="1">
      <c r="A24" s="39">
        <v>42350</v>
      </c>
      <c r="B24" s="36">
        <v>990</v>
      </c>
      <c r="C24" s="36">
        <v>808</v>
      </c>
      <c r="D24" s="36">
        <v>31</v>
      </c>
      <c r="E24" s="36">
        <v>60</v>
      </c>
      <c r="F24" s="36">
        <v>146.1</v>
      </c>
      <c r="G24" s="36">
        <v>8.3000000000000007</v>
      </c>
      <c r="H24" s="52">
        <v>2.15</v>
      </c>
      <c r="I24" s="34">
        <v>16</v>
      </c>
      <c r="J24" s="51">
        <v>2157587</v>
      </c>
      <c r="K24" s="36">
        <v>2394901</v>
      </c>
      <c r="L24" s="36">
        <v>370894</v>
      </c>
      <c r="M24" s="36">
        <v>3566</v>
      </c>
      <c r="N24" s="44">
        <v>3696</v>
      </c>
    </row>
    <row r="25" spans="1:14" s="25" customFormat="1" ht="18" thickBot="1">
      <c r="A25" s="37">
        <v>42684</v>
      </c>
      <c r="B25" s="35">
        <v>794</v>
      </c>
      <c r="C25" s="35">
        <v>694</v>
      </c>
      <c r="D25" s="35">
        <v>31</v>
      </c>
      <c r="E25" s="35">
        <v>65</v>
      </c>
      <c r="F25" s="35">
        <v>167.9</v>
      </c>
      <c r="G25" s="35">
        <v>6.9</v>
      </c>
      <c r="H25" s="52">
        <v>3.6625000000000001</v>
      </c>
      <c r="I25" s="34">
        <v>13</v>
      </c>
      <c r="J25" s="49">
        <v>2150812</v>
      </c>
      <c r="K25" s="35">
        <v>2397789</v>
      </c>
      <c r="L25" s="35">
        <v>370781</v>
      </c>
      <c r="M25" s="35">
        <v>3577</v>
      </c>
      <c r="N25" s="45">
        <v>3828</v>
      </c>
    </row>
    <row r="26" spans="1:14" s="25" customFormat="1">
      <c r="A26" s="38">
        <v>42547</v>
      </c>
      <c r="B26" s="34">
        <v>798</v>
      </c>
      <c r="C26" s="34">
        <v>686</v>
      </c>
      <c r="D26" s="34">
        <v>28</v>
      </c>
      <c r="E26" s="34">
        <v>59</v>
      </c>
      <c r="F26" s="34">
        <v>141.19999999999999</v>
      </c>
      <c r="G26" s="34">
        <v>6.6</v>
      </c>
      <c r="H26" s="52">
        <v>6.9124999999999996</v>
      </c>
      <c r="I26" s="34">
        <v>12</v>
      </c>
      <c r="J26" s="50">
        <v>2141455</v>
      </c>
      <c r="K26" s="34">
        <v>2404354</v>
      </c>
      <c r="L26" s="34">
        <v>370607</v>
      </c>
      <c r="M26" s="34">
        <v>3572</v>
      </c>
      <c r="N26" s="43">
        <v>3104</v>
      </c>
    </row>
    <row r="27" spans="1:14" s="25" customFormat="1">
      <c r="A27" s="38">
        <v>42437</v>
      </c>
      <c r="B27" s="34">
        <v>887</v>
      </c>
      <c r="C27" s="34">
        <v>760</v>
      </c>
      <c r="D27" s="34">
        <v>31</v>
      </c>
      <c r="E27" s="34">
        <v>59</v>
      </c>
      <c r="F27" s="34">
        <v>133</v>
      </c>
      <c r="G27" s="34">
        <v>10.199999999999999</v>
      </c>
      <c r="H27" s="52">
        <v>6.875</v>
      </c>
      <c r="I27" s="34">
        <v>16</v>
      </c>
      <c r="J27" s="50">
        <v>2137494</v>
      </c>
      <c r="K27" s="34">
        <v>2408520</v>
      </c>
      <c r="L27" s="34">
        <v>370306</v>
      </c>
      <c r="M27" s="34">
        <v>3608</v>
      </c>
      <c r="N27" s="44">
        <v>2944</v>
      </c>
    </row>
    <row r="28" spans="1:14" s="25" customFormat="1">
      <c r="A28" s="38">
        <v>42434</v>
      </c>
      <c r="B28" s="34">
        <v>848</v>
      </c>
      <c r="C28" s="34">
        <v>741</v>
      </c>
      <c r="D28" s="34">
        <v>30</v>
      </c>
      <c r="E28" s="34">
        <v>54</v>
      </c>
      <c r="F28" s="34">
        <v>166.3</v>
      </c>
      <c r="G28" s="34">
        <v>10.9</v>
      </c>
      <c r="H28" s="52">
        <v>5.709090909090909</v>
      </c>
      <c r="I28" s="34">
        <v>3</v>
      </c>
      <c r="J28" s="50">
        <v>2133055</v>
      </c>
      <c r="K28" s="34">
        <v>2412484</v>
      </c>
      <c r="L28" s="34">
        <v>370293</v>
      </c>
      <c r="M28" s="34">
        <v>3636</v>
      </c>
      <c r="N28" s="44">
        <v>3383</v>
      </c>
    </row>
    <row r="29" spans="1:14" s="25" customFormat="1">
      <c r="A29" s="38">
        <v>42309</v>
      </c>
      <c r="B29" s="34">
        <v>902</v>
      </c>
      <c r="C29" s="34">
        <v>749</v>
      </c>
      <c r="D29" s="34">
        <v>31</v>
      </c>
      <c r="E29" s="34">
        <v>62</v>
      </c>
      <c r="F29" s="34">
        <v>178.5</v>
      </c>
      <c r="G29" s="34">
        <v>9.9</v>
      </c>
      <c r="H29" s="52">
        <v>10.333333333333334</v>
      </c>
      <c r="I29" s="34">
        <v>3</v>
      </c>
      <c r="J29" s="50">
        <v>2127867</v>
      </c>
      <c r="K29" s="34">
        <v>2408696</v>
      </c>
      <c r="L29" s="34">
        <v>369872</v>
      </c>
      <c r="M29" s="34">
        <v>3670</v>
      </c>
      <c r="N29" s="44">
        <v>3506</v>
      </c>
    </row>
    <row r="30" spans="1:14" s="25" customFormat="1">
      <c r="A30" s="38">
        <v>42165</v>
      </c>
      <c r="B30" s="34">
        <v>857</v>
      </c>
      <c r="C30" s="34">
        <v>743</v>
      </c>
      <c r="D30" s="34">
        <v>30</v>
      </c>
      <c r="E30" s="34">
        <v>62</v>
      </c>
      <c r="F30" s="34">
        <v>203</v>
      </c>
      <c r="G30" s="34">
        <v>6</v>
      </c>
      <c r="H30" s="52">
        <v>12.76</v>
      </c>
      <c r="I30" s="34">
        <v>10</v>
      </c>
      <c r="J30" s="50">
        <v>2124120</v>
      </c>
      <c r="K30" s="34">
        <v>2414658</v>
      </c>
      <c r="L30" s="34">
        <v>369548</v>
      </c>
      <c r="M30" s="34">
        <v>3642</v>
      </c>
      <c r="N30" s="44">
        <v>3717</v>
      </c>
    </row>
    <row r="31" spans="1:14" s="25" customFormat="1">
      <c r="A31" s="38">
        <v>41939</v>
      </c>
      <c r="B31" s="34">
        <v>949</v>
      </c>
      <c r="C31" s="34">
        <v>811</v>
      </c>
      <c r="D31" s="34">
        <v>31</v>
      </c>
      <c r="E31" s="34">
        <v>74</v>
      </c>
      <c r="F31" s="34">
        <v>89.8</v>
      </c>
      <c r="G31" s="34">
        <v>7.9</v>
      </c>
      <c r="H31" s="52">
        <v>14.070588235294117</v>
      </c>
      <c r="I31" s="34">
        <v>5</v>
      </c>
      <c r="J31" s="50">
        <v>2120312</v>
      </c>
      <c r="K31" s="34">
        <v>2419711</v>
      </c>
      <c r="L31" s="34">
        <v>368966</v>
      </c>
      <c r="M31" s="34">
        <v>3677</v>
      </c>
      <c r="N31" s="44">
        <v>3496</v>
      </c>
    </row>
    <row r="32" spans="1:14" s="25" customFormat="1">
      <c r="A32" s="38">
        <v>41705</v>
      </c>
      <c r="B32" s="34">
        <v>998</v>
      </c>
      <c r="C32" s="34">
        <v>774</v>
      </c>
      <c r="D32" s="34">
        <v>31</v>
      </c>
      <c r="E32" s="34">
        <v>78</v>
      </c>
      <c r="F32" s="34">
        <v>96.5</v>
      </c>
      <c r="G32" s="34">
        <v>10.7</v>
      </c>
      <c r="H32" s="52">
        <v>24.945833333333336</v>
      </c>
      <c r="I32" s="34">
        <v>12</v>
      </c>
      <c r="J32" s="50">
        <v>2116292</v>
      </c>
      <c r="K32" s="34">
        <v>2421981</v>
      </c>
      <c r="L32" s="34">
        <v>368630</v>
      </c>
      <c r="M32" s="34">
        <v>3720</v>
      </c>
      <c r="N32" s="44">
        <v>3532</v>
      </c>
    </row>
    <row r="33" spans="1:14" s="25" customFormat="1">
      <c r="A33" s="38">
        <v>41596</v>
      </c>
      <c r="B33" s="34">
        <v>904</v>
      </c>
      <c r="C33" s="34">
        <v>683</v>
      </c>
      <c r="D33" s="34">
        <v>30</v>
      </c>
      <c r="E33" s="34">
        <v>72</v>
      </c>
      <c r="F33" s="34">
        <v>146.4</v>
      </c>
      <c r="G33" s="34">
        <v>14</v>
      </c>
      <c r="H33" s="52">
        <v>51.653846153846153</v>
      </c>
      <c r="I33" s="34">
        <v>4</v>
      </c>
      <c r="J33" s="50">
        <v>2112031</v>
      </c>
      <c r="K33" s="34">
        <v>2428130</v>
      </c>
      <c r="L33" s="34">
        <v>368455</v>
      </c>
      <c r="M33" s="34">
        <v>3750</v>
      </c>
      <c r="N33" s="44">
        <v>3554</v>
      </c>
    </row>
    <row r="34" spans="1:14" s="25" customFormat="1">
      <c r="A34" s="38">
        <v>41510</v>
      </c>
      <c r="B34" s="34">
        <v>914</v>
      </c>
      <c r="C34" s="34">
        <v>784</v>
      </c>
      <c r="D34" s="34">
        <v>31</v>
      </c>
      <c r="E34" s="34">
        <v>61</v>
      </c>
      <c r="F34" s="34">
        <v>194.6</v>
      </c>
      <c r="G34" s="34">
        <v>8.1</v>
      </c>
      <c r="H34" s="52">
        <v>5.12</v>
      </c>
      <c r="I34" s="34">
        <v>3</v>
      </c>
      <c r="J34" s="50">
        <v>2107038</v>
      </c>
      <c r="K34" s="34">
        <v>2433584</v>
      </c>
      <c r="L34" s="34">
        <v>367874</v>
      </c>
      <c r="M34" s="34">
        <v>3796</v>
      </c>
      <c r="N34" s="44">
        <v>3574</v>
      </c>
    </row>
    <row r="35" spans="1:14" s="25" customFormat="1">
      <c r="A35" s="38">
        <v>41670</v>
      </c>
      <c r="B35" s="34">
        <v>901</v>
      </c>
      <c r="C35" s="34">
        <v>715</v>
      </c>
      <c r="D35" s="34">
        <v>30</v>
      </c>
      <c r="E35" s="34">
        <v>55</v>
      </c>
      <c r="F35" s="34">
        <v>180.3</v>
      </c>
      <c r="G35" s="34">
        <v>10.5</v>
      </c>
      <c r="H35" s="52">
        <v>1.5571428571428572</v>
      </c>
      <c r="I35" s="34">
        <v>20</v>
      </c>
      <c r="J35" s="50">
        <v>2103024</v>
      </c>
      <c r="K35" s="34">
        <v>2435768</v>
      </c>
      <c r="L35" s="34">
        <v>367097</v>
      </c>
      <c r="M35" s="34">
        <v>3831</v>
      </c>
      <c r="N35" s="44">
        <v>3925</v>
      </c>
    </row>
    <row r="36" spans="1:14" s="25" customFormat="1" ht="18" thickBot="1">
      <c r="A36" s="39">
        <v>41783</v>
      </c>
      <c r="B36" s="36">
        <v>925</v>
      </c>
      <c r="C36" s="36">
        <v>739</v>
      </c>
      <c r="D36" s="36">
        <v>31</v>
      </c>
      <c r="E36" s="36">
        <v>56</v>
      </c>
      <c r="F36" s="36">
        <v>157.80000000000001</v>
      </c>
      <c r="G36" s="36">
        <v>9.1</v>
      </c>
      <c r="H36" s="52">
        <v>1.788888888888889</v>
      </c>
      <c r="I36" s="34">
        <v>23</v>
      </c>
      <c r="J36" s="51">
        <v>2100006</v>
      </c>
      <c r="K36" s="36">
        <v>2434230</v>
      </c>
      <c r="L36" s="36">
        <v>366306</v>
      </c>
      <c r="M36" s="36">
        <v>3865</v>
      </c>
      <c r="N36" s="44">
        <v>3552</v>
      </c>
    </row>
    <row r="37" spans="1:14" ht="18" thickBot="1">
      <c r="A37" s="37">
        <v>41925</v>
      </c>
      <c r="B37" s="35">
        <v>864</v>
      </c>
      <c r="C37" s="35">
        <v>681</v>
      </c>
      <c r="D37" s="35">
        <v>31</v>
      </c>
      <c r="E37" s="35">
        <v>54</v>
      </c>
      <c r="F37" s="35">
        <v>218.5</v>
      </c>
      <c r="G37" s="35">
        <v>8</v>
      </c>
      <c r="H37" s="52">
        <v>1.78</v>
      </c>
      <c r="I37" s="34">
        <v>16</v>
      </c>
      <c r="J37" s="49">
        <v>2093071</v>
      </c>
      <c r="K37" s="35">
        <v>2443556</v>
      </c>
      <c r="L37" s="35">
        <v>366723</v>
      </c>
      <c r="M37" s="35">
        <v>3904</v>
      </c>
      <c r="N37" s="45">
        <v>3314</v>
      </c>
    </row>
    <row r="38" spans="1:14">
      <c r="A38" s="38">
        <v>42007</v>
      </c>
      <c r="B38" s="34">
        <v>814</v>
      </c>
      <c r="C38" s="34">
        <v>646</v>
      </c>
      <c r="D38" s="34">
        <v>28</v>
      </c>
      <c r="E38" s="34">
        <v>55</v>
      </c>
      <c r="F38" s="34">
        <v>166.6</v>
      </c>
      <c r="G38" s="34">
        <v>10.6</v>
      </c>
      <c r="H38" s="52">
        <v>9.7000000000000011</v>
      </c>
      <c r="I38" s="34">
        <v>15</v>
      </c>
      <c r="J38" s="50">
        <v>2086315</v>
      </c>
      <c r="K38" s="34">
        <v>2445752</v>
      </c>
      <c r="L38" s="34">
        <v>366347</v>
      </c>
      <c r="M38" s="34">
        <v>3933</v>
      </c>
      <c r="N38" s="43">
        <v>3038</v>
      </c>
    </row>
    <row r="39" spans="1:14">
      <c r="A39" s="38">
        <v>42846</v>
      </c>
      <c r="B39" s="34">
        <v>830</v>
      </c>
      <c r="C39" s="34">
        <v>680</v>
      </c>
      <c r="D39" s="34">
        <v>31</v>
      </c>
      <c r="E39" s="34">
        <v>51</v>
      </c>
      <c r="F39" s="34">
        <v>240.2</v>
      </c>
      <c r="G39" s="34">
        <v>9.9</v>
      </c>
      <c r="H39" s="52">
        <v>3.65</v>
      </c>
      <c r="I39" s="34">
        <v>18</v>
      </c>
      <c r="J39" s="50">
        <v>2080991</v>
      </c>
      <c r="K39" s="34">
        <v>2449601</v>
      </c>
      <c r="L39" s="34">
        <v>366352</v>
      </c>
      <c r="M39" s="34">
        <v>3984</v>
      </c>
      <c r="N39" s="44">
        <v>2573</v>
      </c>
    </row>
    <row r="40" spans="1:14">
      <c r="A40" s="38">
        <v>41670</v>
      </c>
      <c r="B40" s="34">
        <v>790</v>
      </c>
      <c r="C40" s="34">
        <v>688</v>
      </c>
      <c r="D40" s="34">
        <v>30</v>
      </c>
      <c r="E40" s="34">
        <v>54</v>
      </c>
      <c r="F40" s="34">
        <v>202.1</v>
      </c>
      <c r="G40" s="34">
        <v>9.5</v>
      </c>
      <c r="H40" s="52">
        <v>12.233333333333333</v>
      </c>
      <c r="I40" s="34">
        <v>3</v>
      </c>
      <c r="J40" s="50">
        <v>2075387</v>
      </c>
      <c r="K40" s="34">
        <v>2454468</v>
      </c>
      <c r="L40" s="34">
        <v>366100</v>
      </c>
      <c r="M40" s="34">
        <v>4049</v>
      </c>
      <c r="N40" s="44">
        <v>3126</v>
      </c>
    </row>
    <row r="41" spans="1:14">
      <c r="A41" s="38">
        <v>41313</v>
      </c>
      <c r="B41" s="34">
        <v>867</v>
      </c>
      <c r="C41" s="34">
        <v>701</v>
      </c>
      <c r="D41" s="34">
        <v>31</v>
      </c>
      <c r="E41" s="34">
        <v>56</v>
      </c>
      <c r="F41" s="34">
        <v>180.4</v>
      </c>
      <c r="G41" s="34">
        <v>9.6999999999999993</v>
      </c>
      <c r="H41" s="52">
        <v>5.9333333333333336</v>
      </c>
      <c r="I41" s="34">
        <v>8</v>
      </c>
      <c r="J41" s="50">
        <v>2070947</v>
      </c>
      <c r="K41" s="34">
        <v>2455489</v>
      </c>
      <c r="L41" s="34">
        <v>365310</v>
      </c>
      <c r="M41" s="34">
        <v>4081</v>
      </c>
      <c r="N41" s="44">
        <v>3450</v>
      </c>
    </row>
    <row r="42" spans="1:14">
      <c r="A42" s="38">
        <v>41024</v>
      </c>
      <c r="B42" s="34">
        <v>805</v>
      </c>
      <c r="C42" s="34">
        <v>745</v>
      </c>
      <c r="D42" s="34">
        <v>30</v>
      </c>
      <c r="E42" s="34">
        <v>67</v>
      </c>
      <c r="F42" s="34">
        <v>170.8</v>
      </c>
      <c r="G42" s="34">
        <v>10.9</v>
      </c>
      <c r="H42" s="52">
        <v>28.892857142857142</v>
      </c>
      <c r="I42" s="34">
        <v>3</v>
      </c>
      <c r="J42" s="50">
        <v>2066568</v>
      </c>
      <c r="K42" s="34">
        <v>2456762</v>
      </c>
      <c r="L42" s="34">
        <v>364758</v>
      </c>
      <c r="M42" s="34">
        <v>4131</v>
      </c>
      <c r="N42" s="44">
        <v>3603</v>
      </c>
    </row>
    <row r="43" spans="1:14">
      <c r="A43" s="38">
        <v>40692</v>
      </c>
      <c r="B43" s="34">
        <v>982</v>
      </c>
      <c r="C43" s="34">
        <v>787</v>
      </c>
      <c r="D43" s="34">
        <v>31</v>
      </c>
      <c r="E43" s="34">
        <v>79</v>
      </c>
      <c r="F43" s="34">
        <v>80.400000000000006</v>
      </c>
      <c r="G43" s="34">
        <v>9.3000000000000007</v>
      </c>
      <c r="H43" s="52">
        <v>53.857142857142854</v>
      </c>
      <c r="I43" s="34">
        <v>11</v>
      </c>
      <c r="J43" s="50">
        <v>2061242</v>
      </c>
      <c r="K43" s="34">
        <v>2457843</v>
      </c>
      <c r="L43" s="34">
        <v>364483</v>
      </c>
      <c r="M43" s="34">
        <v>4147</v>
      </c>
      <c r="N43" s="44">
        <v>3390</v>
      </c>
    </row>
    <row r="44" spans="1:14">
      <c r="A44" s="38">
        <v>40307</v>
      </c>
      <c r="B44" s="34">
        <v>936</v>
      </c>
      <c r="C44" s="34">
        <v>798</v>
      </c>
      <c r="D44" s="34">
        <v>31</v>
      </c>
      <c r="E44" s="34">
        <v>74</v>
      </c>
      <c r="F44" s="34">
        <v>94</v>
      </c>
      <c r="G44" s="34">
        <v>9.4</v>
      </c>
      <c r="H44" s="52">
        <v>9.8117647058823536</v>
      </c>
      <c r="I44" s="34">
        <v>5</v>
      </c>
      <c r="J44" s="50">
        <v>2056907</v>
      </c>
      <c r="K44" s="34">
        <v>2456037</v>
      </c>
      <c r="L44" s="34">
        <v>363356</v>
      </c>
      <c r="M44" s="34">
        <v>4144</v>
      </c>
      <c r="N44" s="44">
        <v>3529</v>
      </c>
    </row>
    <row r="45" spans="1:14">
      <c r="A45" s="38">
        <v>40307</v>
      </c>
      <c r="B45" s="34">
        <v>863</v>
      </c>
      <c r="C45" s="34">
        <v>762</v>
      </c>
      <c r="D45" s="34">
        <v>30</v>
      </c>
      <c r="E45" s="34">
        <v>58</v>
      </c>
      <c r="F45" s="34">
        <v>180.4</v>
      </c>
      <c r="G45" s="34">
        <v>7.6</v>
      </c>
      <c r="H45" s="52">
        <v>6.4</v>
      </c>
      <c r="I45" s="34">
        <v>0</v>
      </c>
      <c r="J45" s="50">
        <v>2051258</v>
      </c>
      <c r="K45" s="34">
        <v>2458905</v>
      </c>
      <c r="L45" s="34">
        <v>362629</v>
      </c>
      <c r="M45" s="34">
        <v>4171</v>
      </c>
      <c r="N45" s="44">
        <v>3360</v>
      </c>
    </row>
    <row r="46" spans="1:14">
      <c r="A46" s="38">
        <v>40520</v>
      </c>
      <c r="B46" s="34">
        <v>852</v>
      </c>
      <c r="C46" s="34">
        <v>955</v>
      </c>
      <c r="D46" s="34">
        <v>31</v>
      </c>
      <c r="E46" s="34">
        <v>55</v>
      </c>
      <c r="F46" s="34">
        <v>215.3</v>
      </c>
      <c r="G46" s="34">
        <v>7.1</v>
      </c>
      <c r="H46" s="52">
        <v>6.4</v>
      </c>
      <c r="I46" s="34">
        <v>2</v>
      </c>
      <c r="J46" s="50">
        <v>2045248</v>
      </c>
      <c r="K46" s="34">
        <v>2457221</v>
      </c>
      <c r="L46" s="34">
        <v>362357</v>
      </c>
      <c r="M46" s="34">
        <v>4225</v>
      </c>
      <c r="N46" s="44">
        <v>3433</v>
      </c>
    </row>
    <row r="47" spans="1:14">
      <c r="A47" s="38">
        <v>40550</v>
      </c>
      <c r="B47" s="34">
        <v>869</v>
      </c>
      <c r="C47" s="34">
        <v>941</v>
      </c>
      <c r="D47" s="34">
        <v>30</v>
      </c>
      <c r="E47" s="34">
        <v>60</v>
      </c>
      <c r="F47" s="34">
        <v>129.5</v>
      </c>
      <c r="G47" s="34">
        <v>9.6999999999999993</v>
      </c>
      <c r="H47" s="52">
        <v>5.1090909090909093</v>
      </c>
      <c r="I47" s="34">
        <v>7</v>
      </c>
      <c r="J47" s="50">
        <v>2039374</v>
      </c>
      <c r="K47" s="34">
        <v>2449925</v>
      </c>
      <c r="L47" s="34">
        <v>361325</v>
      </c>
      <c r="M47" s="34">
        <v>4273</v>
      </c>
      <c r="N47" s="44">
        <v>3734</v>
      </c>
    </row>
    <row r="48" spans="1:14" ht="18" thickBot="1">
      <c r="A48" s="39">
        <v>40907</v>
      </c>
      <c r="B48" s="36">
        <v>937</v>
      </c>
      <c r="C48" s="36">
        <v>867</v>
      </c>
      <c r="D48" s="36">
        <v>31</v>
      </c>
      <c r="E48" s="36">
        <v>50</v>
      </c>
      <c r="F48" s="36">
        <v>195.6</v>
      </c>
      <c r="G48" s="36">
        <v>7.7</v>
      </c>
      <c r="H48" s="52">
        <v>1.1833333333333333</v>
      </c>
      <c r="I48" s="34">
        <v>17</v>
      </c>
      <c r="J48" s="51">
        <v>2033560</v>
      </c>
      <c r="K48" s="36">
        <v>2443261</v>
      </c>
      <c r="L48" s="36">
        <v>360103</v>
      </c>
      <c r="M48" s="36">
        <v>4313</v>
      </c>
      <c r="N48" s="44">
        <v>3701</v>
      </c>
    </row>
    <row r="49" spans="1:14" ht="18" thickBot="1">
      <c r="A49" s="37">
        <v>41208</v>
      </c>
      <c r="B49" s="35">
        <v>850</v>
      </c>
      <c r="C49" s="35">
        <v>701</v>
      </c>
      <c r="D49" s="35">
        <v>31</v>
      </c>
      <c r="E49" s="35">
        <v>49</v>
      </c>
      <c r="F49" s="35">
        <v>190.5</v>
      </c>
      <c r="G49" s="35">
        <v>7.5</v>
      </c>
      <c r="H49" s="52">
        <v>1.1166666666666667</v>
      </c>
      <c r="I49" s="34">
        <v>20</v>
      </c>
      <c r="J49" s="49">
        <v>2026019</v>
      </c>
      <c r="K49" s="35">
        <v>2446832</v>
      </c>
      <c r="L49" s="35">
        <v>359779</v>
      </c>
      <c r="M49" s="35">
        <v>4361</v>
      </c>
      <c r="N49" s="45">
        <v>3514</v>
      </c>
    </row>
    <row r="50" spans="1:14">
      <c r="A50" s="38">
        <v>41032</v>
      </c>
      <c r="B50" s="34">
        <v>838</v>
      </c>
      <c r="C50" s="34">
        <v>798</v>
      </c>
      <c r="D50" s="34">
        <v>29</v>
      </c>
      <c r="E50" s="34">
        <v>43</v>
      </c>
      <c r="F50" s="34">
        <v>224.9</v>
      </c>
      <c r="G50" s="34">
        <v>8.1</v>
      </c>
      <c r="H50" s="52">
        <v>0.2</v>
      </c>
      <c r="I50" s="34">
        <v>11</v>
      </c>
      <c r="J50" s="50">
        <v>2019180</v>
      </c>
      <c r="K50" s="34">
        <v>2446149</v>
      </c>
      <c r="L50" s="34">
        <v>359260</v>
      </c>
      <c r="M50" s="34">
        <v>4412</v>
      </c>
      <c r="N50" s="43">
        <v>2990</v>
      </c>
    </row>
    <row r="51" spans="1:14">
      <c r="A51" s="38">
        <v>40975</v>
      </c>
      <c r="B51" s="34">
        <v>830</v>
      </c>
      <c r="C51" s="34">
        <v>841</v>
      </c>
      <c r="D51" s="34">
        <v>31</v>
      </c>
      <c r="E51" s="34">
        <v>52</v>
      </c>
      <c r="F51" s="34">
        <v>191.8</v>
      </c>
      <c r="G51" s="34">
        <v>10.199999999999999</v>
      </c>
      <c r="H51" s="52">
        <v>5.9249999999999998</v>
      </c>
      <c r="I51" s="34">
        <v>4</v>
      </c>
      <c r="J51" s="50">
        <v>2013435</v>
      </c>
      <c r="K51" s="34">
        <v>2445190</v>
      </c>
      <c r="L51" s="34">
        <v>358952</v>
      </c>
      <c r="M51" s="34">
        <v>4429</v>
      </c>
      <c r="N51" s="44">
        <v>3069</v>
      </c>
    </row>
    <row r="52" spans="1:14">
      <c r="A52" s="38">
        <v>40489</v>
      </c>
      <c r="B52" s="34">
        <v>789</v>
      </c>
      <c r="C52" s="34">
        <v>640</v>
      </c>
      <c r="D52" s="34">
        <v>30</v>
      </c>
      <c r="E52" s="34">
        <v>54</v>
      </c>
      <c r="F52" s="34">
        <v>212.5</v>
      </c>
      <c r="G52" s="34">
        <v>12</v>
      </c>
      <c r="H52" s="52">
        <v>19.625</v>
      </c>
      <c r="I52" s="34">
        <v>4</v>
      </c>
      <c r="J52" s="50">
        <v>2008333</v>
      </c>
      <c r="K52" s="34">
        <v>2443432</v>
      </c>
      <c r="L52" s="34">
        <v>358249</v>
      </c>
      <c r="M52" s="34">
        <v>4479</v>
      </c>
      <c r="N52" s="44">
        <v>3356</v>
      </c>
    </row>
    <row r="53" spans="1:14">
      <c r="A53" s="38">
        <v>40569</v>
      </c>
      <c r="B53" s="34">
        <v>854</v>
      </c>
      <c r="C53" s="34">
        <v>690</v>
      </c>
      <c r="D53" s="34">
        <v>31</v>
      </c>
      <c r="E53" s="34">
        <v>48</v>
      </c>
      <c r="F53" s="34">
        <v>251.3</v>
      </c>
      <c r="G53" s="34">
        <v>8.6</v>
      </c>
      <c r="H53" s="52">
        <v>1.1714285714285713</v>
      </c>
      <c r="I53" s="34">
        <v>3</v>
      </c>
      <c r="J53" s="50">
        <v>2003264</v>
      </c>
      <c r="K53" s="34">
        <v>2443494</v>
      </c>
      <c r="L53" s="34">
        <v>358104</v>
      </c>
      <c r="M53" s="34">
        <v>4499</v>
      </c>
      <c r="N53" s="44">
        <v>3451</v>
      </c>
    </row>
    <row r="54" spans="1:14">
      <c r="A54" s="38">
        <v>40407</v>
      </c>
      <c r="B54" s="34">
        <v>815</v>
      </c>
      <c r="C54" s="34">
        <v>696</v>
      </c>
      <c r="D54" s="34">
        <v>30</v>
      </c>
      <c r="E54" s="34">
        <v>54</v>
      </c>
      <c r="F54" s="34">
        <v>232</v>
      </c>
      <c r="G54" s="34">
        <v>9.1</v>
      </c>
      <c r="H54" s="52">
        <v>22.975000000000001</v>
      </c>
      <c r="I54" s="34">
        <v>0</v>
      </c>
      <c r="J54" s="50">
        <v>1998701</v>
      </c>
      <c r="K54" s="34">
        <v>2445518</v>
      </c>
      <c r="L54" s="34">
        <v>357700</v>
      </c>
      <c r="M54" s="34">
        <v>4526</v>
      </c>
      <c r="N54" s="44">
        <v>3605</v>
      </c>
    </row>
    <row r="55" spans="1:14">
      <c r="A55" s="38">
        <v>40390</v>
      </c>
      <c r="B55" s="34">
        <v>913</v>
      </c>
      <c r="C55" s="34">
        <v>699</v>
      </c>
      <c r="D55" s="34">
        <v>31</v>
      </c>
      <c r="E55" s="34">
        <v>74</v>
      </c>
      <c r="F55" s="34">
        <v>144</v>
      </c>
      <c r="G55" s="34">
        <v>7.7</v>
      </c>
      <c r="H55" s="52">
        <v>26.405882352941177</v>
      </c>
      <c r="I55" s="34">
        <v>5</v>
      </c>
      <c r="J55" s="50">
        <v>1993996</v>
      </c>
      <c r="K55" s="34">
        <v>2446855</v>
      </c>
      <c r="L55" s="34">
        <v>357168</v>
      </c>
      <c r="M55" s="34">
        <v>4544</v>
      </c>
      <c r="N55" s="44">
        <v>3555</v>
      </c>
    </row>
    <row r="56" spans="1:14">
      <c r="A56" s="38">
        <v>40113</v>
      </c>
      <c r="B56" s="34">
        <v>892</v>
      </c>
      <c r="C56" s="34">
        <v>740</v>
      </c>
      <c r="D56" s="34">
        <v>31</v>
      </c>
      <c r="E56" s="34">
        <v>68</v>
      </c>
      <c r="F56" s="34">
        <v>158.69999999999999</v>
      </c>
      <c r="G56" s="34">
        <v>13.7</v>
      </c>
      <c r="H56" s="52">
        <v>29.056249999999999</v>
      </c>
      <c r="I56" s="34">
        <v>5</v>
      </c>
      <c r="J56" s="50">
        <v>1989494</v>
      </c>
      <c r="K56" s="34">
        <v>2443742</v>
      </c>
      <c r="L56" s="34">
        <v>355893</v>
      </c>
      <c r="M56" s="34">
        <v>4571</v>
      </c>
      <c r="N56" s="44">
        <v>3581</v>
      </c>
    </row>
    <row r="57" spans="1:14">
      <c r="A57" s="38">
        <v>40232</v>
      </c>
      <c r="B57" s="34">
        <v>865</v>
      </c>
      <c r="C57" s="34">
        <v>637</v>
      </c>
      <c r="D57" s="34">
        <v>30</v>
      </c>
      <c r="E57" s="34">
        <v>65</v>
      </c>
      <c r="F57" s="34">
        <v>190.8</v>
      </c>
      <c r="G57" s="34">
        <v>11.5</v>
      </c>
      <c r="H57" s="52">
        <v>19.272727272727273</v>
      </c>
      <c r="I57" s="34">
        <v>2</v>
      </c>
      <c r="J57" s="50">
        <v>1983925</v>
      </c>
      <c r="K57" s="34">
        <v>2445749</v>
      </c>
      <c r="L57" s="34">
        <v>355554</v>
      </c>
      <c r="M57" s="34">
        <v>4601</v>
      </c>
      <c r="N57" s="44">
        <v>3405</v>
      </c>
    </row>
    <row r="58" spans="1:14">
      <c r="A58" s="38">
        <v>40152</v>
      </c>
      <c r="B58" s="34">
        <v>870</v>
      </c>
      <c r="C58" s="34">
        <v>687</v>
      </c>
      <c r="D58" s="34">
        <v>31</v>
      </c>
      <c r="E58" s="34">
        <v>58</v>
      </c>
      <c r="F58" s="34">
        <v>235.4</v>
      </c>
      <c r="G58" s="34">
        <v>7.2</v>
      </c>
      <c r="H58" s="52">
        <v>16.55</v>
      </c>
      <c r="I58" s="34">
        <v>3</v>
      </c>
      <c r="J58" s="50">
        <v>1978388</v>
      </c>
      <c r="K58" s="34">
        <v>2447429</v>
      </c>
      <c r="L58" s="34">
        <v>354921</v>
      </c>
      <c r="M58" s="34">
        <v>4608</v>
      </c>
      <c r="N58" s="44">
        <v>3480</v>
      </c>
    </row>
    <row r="59" spans="1:14">
      <c r="A59" s="38">
        <v>40380</v>
      </c>
      <c r="B59" s="34">
        <v>867</v>
      </c>
      <c r="C59" s="34">
        <v>688</v>
      </c>
      <c r="D59" s="34">
        <v>30</v>
      </c>
      <c r="E59" s="34">
        <v>57</v>
      </c>
      <c r="F59" s="34">
        <v>181.1</v>
      </c>
      <c r="G59" s="34">
        <v>9.3000000000000007</v>
      </c>
      <c r="H59" s="52">
        <v>5.2153846153846155</v>
      </c>
      <c r="I59" s="34">
        <v>18</v>
      </c>
      <c r="J59" s="50">
        <v>1972922</v>
      </c>
      <c r="K59" s="34">
        <v>2450259</v>
      </c>
      <c r="L59" s="34">
        <v>354744</v>
      </c>
      <c r="M59" s="34">
        <v>4636</v>
      </c>
      <c r="N59" s="44">
        <v>3456</v>
      </c>
    </row>
    <row r="60" spans="1:14" ht="18" thickBot="1">
      <c r="A60" s="39">
        <v>40400</v>
      </c>
      <c r="B60" s="36">
        <v>861</v>
      </c>
      <c r="C60" s="36">
        <v>690</v>
      </c>
      <c r="D60" s="36">
        <v>31</v>
      </c>
      <c r="E60" s="36">
        <v>57</v>
      </c>
      <c r="F60" s="36">
        <v>193.6</v>
      </c>
      <c r="G60" s="36">
        <v>8.8000000000000007</v>
      </c>
      <c r="H60" s="52">
        <v>4.1399999999999997</v>
      </c>
      <c r="I60" s="34">
        <v>24</v>
      </c>
      <c r="J60" s="51">
        <v>1966342</v>
      </c>
      <c r="K60" s="36">
        <v>2447876</v>
      </c>
      <c r="L60" s="36">
        <v>353905</v>
      </c>
      <c r="M60" s="36">
        <v>4680</v>
      </c>
      <c r="N60" s="44">
        <v>3621</v>
      </c>
    </row>
    <row r="61" spans="1:14" ht="18" thickBot="1">
      <c r="A61" s="37">
        <v>40539</v>
      </c>
      <c r="B61" s="35">
        <v>844</v>
      </c>
      <c r="C61" s="35">
        <v>693</v>
      </c>
      <c r="D61" s="35">
        <v>31</v>
      </c>
      <c r="E61" s="35">
        <v>57</v>
      </c>
      <c r="F61" s="35">
        <v>167.7</v>
      </c>
      <c r="G61" s="35">
        <v>8.1999999999999993</v>
      </c>
      <c r="H61" s="52">
        <v>3.1571428571428575</v>
      </c>
      <c r="I61" s="34">
        <v>13</v>
      </c>
      <c r="J61" s="49">
        <v>1959533</v>
      </c>
      <c r="K61" s="35">
        <v>2452890</v>
      </c>
      <c r="L61" s="35">
        <v>353885</v>
      </c>
      <c r="M61" s="35">
        <v>4726</v>
      </c>
      <c r="N61" s="45">
        <v>3260</v>
      </c>
    </row>
    <row r="62" spans="1:14">
      <c r="A62" s="38">
        <v>40601</v>
      </c>
      <c r="B62" s="34">
        <v>713</v>
      </c>
      <c r="C62" s="34">
        <v>653</v>
      </c>
      <c r="D62" s="34">
        <v>28</v>
      </c>
      <c r="E62" s="34">
        <v>54</v>
      </c>
      <c r="F62" s="34">
        <v>187.2</v>
      </c>
      <c r="G62" s="34">
        <v>8.4</v>
      </c>
      <c r="H62" s="52">
        <v>9.2624999999999993</v>
      </c>
      <c r="I62" s="34">
        <v>17</v>
      </c>
      <c r="J62" s="50">
        <v>1954180</v>
      </c>
      <c r="K62" s="34">
        <v>2453500</v>
      </c>
      <c r="L62" s="34">
        <v>353487</v>
      </c>
      <c r="M62" s="34">
        <v>4771</v>
      </c>
      <c r="N62" s="43">
        <v>3005</v>
      </c>
    </row>
    <row r="63" spans="1:14">
      <c r="A63" s="38">
        <v>40485</v>
      </c>
      <c r="B63" s="34">
        <v>839</v>
      </c>
      <c r="C63" s="34">
        <v>677</v>
      </c>
      <c r="D63" s="34">
        <v>31</v>
      </c>
      <c r="E63" s="34">
        <v>49</v>
      </c>
      <c r="F63" s="34">
        <v>256.3</v>
      </c>
      <c r="G63" s="34">
        <v>8.8000000000000007</v>
      </c>
      <c r="H63" s="52">
        <v>3.4125000000000001</v>
      </c>
      <c r="I63" s="34">
        <v>6</v>
      </c>
      <c r="J63" s="50">
        <v>1946623</v>
      </c>
      <c r="K63" s="34">
        <v>2454067</v>
      </c>
      <c r="L63" s="34">
        <v>352810</v>
      </c>
      <c r="M63" s="34">
        <v>4800</v>
      </c>
      <c r="N63" s="44">
        <v>2562</v>
      </c>
    </row>
    <row r="64" spans="1:14">
      <c r="A64" s="38">
        <v>40038</v>
      </c>
      <c r="B64" s="34">
        <v>807</v>
      </c>
      <c r="C64" s="34">
        <v>671</v>
      </c>
      <c r="D64" s="34">
        <v>30</v>
      </c>
      <c r="E64" s="34">
        <v>54</v>
      </c>
      <c r="F64" s="34">
        <v>213.2</v>
      </c>
      <c r="G64" s="34">
        <v>9.9</v>
      </c>
      <c r="H64" s="52">
        <v>4.78</v>
      </c>
      <c r="I64" s="34">
        <v>1</v>
      </c>
      <c r="J64" s="50">
        <v>1940353</v>
      </c>
      <c r="K64" s="34">
        <v>2455274</v>
      </c>
      <c r="L64" s="34">
        <v>352491</v>
      </c>
      <c r="M64" s="34">
        <v>4864</v>
      </c>
      <c r="N64" s="44">
        <v>3311</v>
      </c>
    </row>
    <row r="65" spans="1:14">
      <c r="A65" s="38">
        <v>40089</v>
      </c>
      <c r="B65" s="34">
        <v>836</v>
      </c>
      <c r="C65" s="34">
        <v>698</v>
      </c>
      <c r="D65" s="34">
        <v>31</v>
      </c>
      <c r="E65" s="34">
        <v>58</v>
      </c>
      <c r="F65" s="34">
        <v>238.1</v>
      </c>
      <c r="G65" s="34">
        <v>8.5</v>
      </c>
      <c r="H65" s="52">
        <v>13.2</v>
      </c>
      <c r="I65" s="34">
        <v>2</v>
      </c>
      <c r="J65" s="50">
        <v>1935233</v>
      </c>
      <c r="K65" s="34">
        <v>2458207</v>
      </c>
      <c r="L65" s="34">
        <v>351918</v>
      </c>
      <c r="M65" s="34">
        <v>4885</v>
      </c>
      <c r="N65" s="44">
        <v>3361</v>
      </c>
    </row>
    <row r="66" spans="1:14">
      <c r="A66" s="38">
        <v>39774</v>
      </c>
      <c r="B66" s="34">
        <v>810</v>
      </c>
      <c r="C66" s="34">
        <v>764</v>
      </c>
      <c r="D66" s="34">
        <v>30</v>
      </c>
      <c r="E66" s="34">
        <v>60</v>
      </c>
      <c r="F66" s="34">
        <v>224</v>
      </c>
      <c r="G66" s="34">
        <v>6.2</v>
      </c>
      <c r="H66" s="52">
        <v>3.1444444444444444</v>
      </c>
      <c r="I66" s="34">
        <v>0</v>
      </c>
      <c r="J66" s="50">
        <v>1929794</v>
      </c>
      <c r="K66" s="34">
        <v>2459054</v>
      </c>
      <c r="L66" s="34">
        <v>351578</v>
      </c>
      <c r="M66" s="34">
        <v>4950</v>
      </c>
      <c r="N66" s="44">
        <v>3643</v>
      </c>
    </row>
    <row r="67" spans="1:14">
      <c r="A67" s="38">
        <v>40047</v>
      </c>
      <c r="B67" s="34">
        <v>847</v>
      </c>
      <c r="C67" s="34">
        <v>731</v>
      </c>
      <c r="D67" s="34">
        <v>31</v>
      </c>
      <c r="E67" s="34">
        <v>79</v>
      </c>
      <c r="F67" s="34">
        <v>101</v>
      </c>
      <c r="G67" s="34">
        <v>10.9</v>
      </c>
      <c r="H67" s="52">
        <v>27.048000000000002</v>
      </c>
      <c r="I67" s="34">
        <v>9</v>
      </c>
      <c r="J67" s="50">
        <v>1924955</v>
      </c>
      <c r="K67" s="34">
        <v>2462772</v>
      </c>
      <c r="L67" s="34">
        <v>351090</v>
      </c>
      <c r="M67" s="34">
        <v>5004</v>
      </c>
      <c r="N67" s="44">
        <v>3540</v>
      </c>
    </row>
    <row r="68" spans="1:14">
      <c r="A68" s="38">
        <v>39986</v>
      </c>
      <c r="B68" s="34">
        <v>946</v>
      </c>
      <c r="C68" s="34">
        <v>792</v>
      </c>
      <c r="D68" s="34">
        <v>31</v>
      </c>
      <c r="E68" s="34">
        <v>69</v>
      </c>
      <c r="F68" s="34">
        <v>217.9</v>
      </c>
      <c r="G68" s="34">
        <v>9.9</v>
      </c>
      <c r="H68" s="52">
        <v>12.383333333333333</v>
      </c>
      <c r="I68" s="34">
        <v>5</v>
      </c>
      <c r="J68" s="50">
        <v>1916201</v>
      </c>
      <c r="K68" s="34">
        <v>2461921</v>
      </c>
      <c r="L68" s="34">
        <v>350379</v>
      </c>
      <c r="M68" s="34">
        <v>5038</v>
      </c>
      <c r="N68" s="44">
        <v>3304</v>
      </c>
    </row>
    <row r="69" spans="1:14">
      <c r="A69" s="38">
        <v>39871</v>
      </c>
      <c r="B69" s="34">
        <v>847</v>
      </c>
      <c r="C69" s="34">
        <v>851</v>
      </c>
      <c r="D69" s="34">
        <v>30</v>
      </c>
      <c r="E69" s="34">
        <v>63</v>
      </c>
      <c r="F69" s="34">
        <v>191</v>
      </c>
      <c r="G69" s="34">
        <v>6.2</v>
      </c>
      <c r="H69" s="52">
        <v>15.388888888888889</v>
      </c>
      <c r="I69" s="34">
        <v>3</v>
      </c>
      <c r="J69" s="50">
        <v>1915536</v>
      </c>
      <c r="K69" s="34">
        <v>2464193</v>
      </c>
      <c r="L69" s="34">
        <v>349898</v>
      </c>
      <c r="M69" s="34">
        <v>5051</v>
      </c>
      <c r="N69" s="44">
        <v>3274</v>
      </c>
    </row>
    <row r="70" spans="1:14">
      <c r="A70" s="38">
        <v>39876</v>
      </c>
      <c r="B70" s="34">
        <v>863</v>
      </c>
      <c r="C70" s="34">
        <v>1011</v>
      </c>
      <c r="D70" s="34">
        <v>31</v>
      </c>
      <c r="E70" s="34">
        <v>59</v>
      </c>
      <c r="F70" s="34">
        <v>249.9</v>
      </c>
      <c r="G70" s="34">
        <v>8.5</v>
      </c>
      <c r="H70" s="52">
        <v>3.375</v>
      </c>
      <c r="I70" s="34">
        <v>2</v>
      </c>
      <c r="J70" s="50">
        <v>1910825</v>
      </c>
      <c r="K70" s="34">
        <v>2465965</v>
      </c>
      <c r="L70" s="34">
        <v>350040</v>
      </c>
      <c r="M70" s="34">
        <v>5107</v>
      </c>
      <c r="N70" s="44">
        <v>3265</v>
      </c>
    </row>
    <row r="71" spans="1:14">
      <c r="A71" s="38">
        <v>39876</v>
      </c>
      <c r="B71" s="34">
        <v>865</v>
      </c>
      <c r="C71" s="34">
        <v>1024</v>
      </c>
      <c r="D71" s="34">
        <v>30</v>
      </c>
      <c r="E71" s="34">
        <v>58</v>
      </c>
      <c r="F71" s="34">
        <v>188</v>
      </c>
      <c r="G71" s="34">
        <v>12.6</v>
      </c>
      <c r="H71" s="52">
        <v>3.9</v>
      </c>
      <c r="I71" s="34">
        <v>19</v>
      </c>
      <c r="J71" s="50">
        <v>1904790</v>
      </c>
      <c r="K71" s="34">
        <v>2465885</v>
      </c>
      <c r="L71" s="34">
        <v>349949</v>
      </c>
      <c r="M71" s="34">
        <v>5159</v>
      </c>
      <c r="N71" s="44">
        <v>3586</v>
      </c>
    </row>
    <row r="72" spans="1:14" ht="18" thickBot="1">
      <c r="A72" s="39">
        <v>40091</v>
      </c>
      <c r="B72" s="36">
        <v>886</v>
      </c>
      <c r="C72" s="36">
        <v>1146</v>
      </c>
      <c r="D72" s="36">
        <v>31</v>
      </c>
      <c r="E72" s="36">
        <v>60</v>
      </c>
      <c r="F72" s="36">
        <v>184.4</v>
      </c>
      <c r="G72" s="36">
        <v>8.3000000000000007</v>
      </c>
      <c r="H72" s="52">
        <v>2.7444444444444445</v>
      </c>
      <c r="I72" s="34">
        <v>23</v>
      </c>
      <c r="J72" s="51">
        <v>1898962</v>
      </c>
      <c r="K72" s="36">
        <v>2462515</v>
      </c>
      <c r="L72" s="36">
        <v>349285</v>
      </c>
      <c r="M72" s="36">
        <v>5206</v>
      </c>
      <c r="N72" s="44">
        <v>3472</v>
      </c>
    </row>
    <row r="73" spans="1:14" ht="18" thickBot="1">
      <c r="A73" s="37">
        <v>40187</v>
      </c>
      <c r="B73" s="35">
        <v>821</v>
      </c>
      <c r="C73" s="35">
        <v>808</v>
      </c>
      <c r="D73" s="35">
        <v>31</v>
      </c>
      <c r="E73" s="35">
        <v>50</v>
      </c>
      <c r="F73" s="35">
        <v>184.4</v>
      </c>
      <c r="G73" s="35">
        <v>7.8</v>
      </c>
      <c r="H73" s="52">
        <v>2.6</v>
      </c>
      <c r="I73" s="34">
        <v>24</v>
      </c>
      <c r="J73" s="49">
        <v>1891672</v>
      </c>
      <c r="K73" s="35">
        <v>2469869</v>
      </c>
      <c r="L73" s="35">
        <v>349640</v>
      </c>
      <c r="M73" s="35">
        <v>5268</v>
      </c>
      <c r="N73" s="45">
        <v>3116</v>
      </c>
    </row>
    <row r="74" spans="1:14">
      <c r="A74" s="38">
        <v>39269</v>
      </c>
      <c r="B74" s="34">
        <v>740</v>
      </c>
      <c r="C74" s="34">
        <v>916</v>
      </c>
      <c r="D74" s="34">
        <v>28</v>
      </c>
      <c r="E74" s="34">
        <v>52</v>
      </c>
      <c r="F74" s="34">
        <v>163.9</v>
      </c>
      <c r="G74" s="34">
        <v>7.4</v>
      </c>
      <c r="H74" s="52">
        <v>3.2399999999999998</v>
      </c>
      <c r="I74" s="34">
        <v>18</v>
      </c>
      <c r="J74" s="50">
        <v>1886300</v>
      </c>
      <c r="K74" s="34">
        <v>2472071</v>
      </c>
      <c r="L74" s="34">
        <v>349384</v>
      </c>
      <c r="M74" s="34">
        <v>5303</v>
      </c>
      <c r="N74" s="43">
        <v>2687</v>
      </c>
    </row>
    <row r="75" spans="1:14">
      <c r="A75" s="38">
        <v>38968</v>
      </c>
      <c r="B75" s="34">
        <v>850</v>
      </c>
      <c r="C75" s="34">
        <v>824</v>
      </c>
      <c r="D75" s="34">
        <v>31</v>
      </c>
      <c r="E75" s="34">
        <v>60</v>
      </c>
      <c r="F75" s="34">
        <v>214.7</v>
      </c>
      <c r="G75" s="34">
        <v>9.1</v>
      </c>
      <c r="H75" s="52">
        <v>1.2</v>
      </c>
      <c r="I75" s="34">
        <v>7</v>
      </c>
      <c r="J75" s="50">
        <v>1879987</v>
      </c>
      <c r="K75" s="34">
        <v>2473467</v>
      </c>
      <c r="L75" s="34">
        <v>349267</v>
      </c>
      <c r="M75" s="34">
        <v>5359</v>
      </c>
      <c r="N75" s="44">
        <v>2566</v>
      </c>
    </row>
    <row r="76" spans="1:14">
      <c r="A76" s="38">
        <v>38639</v>
      </c>
      <c r="B76" s="34">
        <v>801</v>
      </c>
      <c r="C76" s="34">
        <v>956</v>
      </c>
      <c r="D76" s="34">
        <v>30</v>
      </c>
      <c r="E76" s="34">
        <v>60</v>
      </c>
      <c r="F76" s="34">
        <v>213.2</v>
      </c>
      <c r="G76" s="34">
        <v>9.3000000000000007</v>
      </c>
      <c r="H76" s="52">
        <v>6.2</v>
      </c>
      <c r="I76" s="34">
        <v>1</v>
      </c>
      <c r="J76" s="50">
        <v>1874029</v>
      </c>
      <c r="K76" s="34">
        <v>2477715</v>
      </c>
      <c r="L76" s="34">
        <v>349080</v>
      </c>
      <c r="M76" s="34">
        <v>5396</v>
      </c>
      <c r="N76" s="44">
        <v>3335</v>
      </c>
    </row>
    <row r="77" spans="1:14">
      <c r="A77" s="38">
        <v>38443</v>
      </c>
      <c r="B77" s="34">
        <v>849</v>
      </c>
      <c r="C77" s="34">
        <v>1008</v>
      </c>
      <c r="D77" s="34">
        <v>31</v>
      </c>
      <c r="E77" s="34">
        <v>59</v>
      </c>
      <c r="F77" s="34">
        <v>304</v>
      </c>
      <c r="G77" s="34">
        <v>11.1</v>
      </c>
      <c r="H77" s="52">
        <v>7</v>
      </c>
      <c r="I77" s="34">
        <v>5</v>
      </c>
      <c r="J77" s="50">
        <v>1868485</v>
      </c>
      <c r="K77" s="34">
        <v>2481282</v>
      </c>
      <c r="L77" s="34">
        <v>348975</v>
      </c>
      <c r="M77" s="34">
        <v>5469</v>
      </c>
      <c r="N77" s="44">
        <v>3316</v>
      </c>
    </row>
    <row r="78" spans="1:14">
      <c r="A78" s="38">
        <v>38351</v>
      </c>
      <c r="B78" s="34">
        <v>819</v>
      </c>
      <c r="C78" s="34">
        <v>1000</v>
      </c>
      <c r="D78" s="34">
        <v>30</v>
      </c>
      <c r="E78" s="34">
        <v>73</v>
      </c>
      <c r="F78" s="34">
        <v>184.9</v>
      </c>
      <c r="G78" s="34">
        <v>8.3000000000000007</v>
      </c>
      <c r="H78" s="52">
        <v>8.918181818181818</v>
      </c>
      <c r="I78" s="34">
        <v>7</v>
      </c>
      <c r="J78" s="50">
        <v>1863077</v>
      </c>
      <c r="K78" s="34">
        <v>2485793</v>
      </c>
      <c r="L78" s="34">
        <v>348815</v>
      </c>
      <c r="M78" s="34">
        <v>5490</v>
      </c>
      <c r="N78" s="44">
        <v>3628</v>
      </c>
    </row>
    <row r="79" spans="1:14">
      <c r="A79" s="38">
        <v>38412</v>
      </c>
      <c r="B79" s="34">
        <v>852</v>
      </c>
      <c r="C79" s="34">
        <v>1015</v>
      </c>
      <c r="D79" s="34">
        <v>31</v>
      </c>
      <c r="E79" s="34">
        <v>74</v>
      </c>
      <c r="F79" s="34">
        <v>172.7</v>
      </c>
      <c r="G79" s="34">
        <v>10.8</v>
      </c>
      <c r="H79" s="52">
        <v>17.324999999999999</v>
      </c>
      <c r="I79" s="34">
        <v>6</v>
      </c>
      <c r="J79" s="50">
        <v>1858513</v>
      </c>
      <c r="K79" s="34">
        <v>2491874</v>
      </c>
      <c r="L79" s="34">
        <v>348485</v>
      </c>
      <c r="M79" s="34">
        <v>5497</v>
      </c>
      <c r="N79" s="44">
        <v>3576</v>
      </c>
    </row>
    <row r="80" spans="1:14">
      <c r="A80" s="38">
        <v>38219</v>
      </c>
      <c r="B80" s="34">
        <v>895</v>
      </c>
      <c r="C80" s="34">
        <v>1052</v>
      </c>
      <c r="D80" s="34">
        <v>31</v>
      </c>
      <c r="E80" s="34">
        <v>77</v>
      </c>
      <c r="F80" s="34">
        <v>150.69999999999999</v>
      </c>
      <c r="G80" s="34">
        <v>9.3000000000000007</v>
      </c>
      <c r="H80" s="52">
        <v>10.8</v>
      </c>
      <c r="I80" s="34">
        <v>5</v>
      </c>
      <c r="J80" s="50">
        <v>1853917</v>
      </c>
      <c r="K80" s="34">
        <v>2496651</v>
      </c>
      <c r="L80" s="34">
        <v>347996</v>
      </c>
      <c r="M80" s="34">
        <v>5547</v>
      </c>
      <c r="N80" s="44">
        <v>3752</v>
      </c>
    </row>
    <row r="81" spans="1:14">
      <c r="A81" s="38">
        <v>37868</v>
      </c>
      <c r="B81" s="34">
        <v>819</v>
      </c>
      <c r="C81" s="34">
        <v>1047</v>
      </c>
      <c r="D81" s="34">
        <v>30</v>
      </c>
      <c r="E81" s="34">
        <v>69</v>
      </c>
      <c r="F81" s="34">
        <v>214.3</v>
      </c>
      <c r="G81" s="34">
        <v>7.1</v>
      </c>
      <c r="H81" s="52">
        <v>12.585714285714285</v>
      </c>
      <c r="I81" s="34">
        <v>1</v>
      </c>
      <c r="J81" s="50">
        <v>1849817</v>
      </c>
      <c r="K81" s="34">
        <v>2501071</v>
      </c>
      <c r="L81" s="34">
        <v>347646</v>
      </c>
      <c r="M81" s="34">
        <v>5601</v>
      </c>
      <c r="N81" s="44">
        <v>3544</v>
      </c>
    </row>
    <row r="82" spans="1:14">
      <c r="A82" s="38">
        <v>38115</v>
      </c>
      <c r="B82" s="34">
        <v>835</v>
      </c>
      <c r="C82" s="34">
        <v>1036</v>
      </c>
      <c r="D82" s="34">
        <v>31</v>
      </c>
      <c r="E82" s="34">
        <v>63</v>
      </c>
      <c r="F82" s="34">
        <v>239.8</v>
      </c>
      <c r="G82" s="34">
        <v>9</v>
      </c>
      <c r="H82" s="52">
        <v>8.7000000000000011</v>
      </c>
      <c r="I82" s="34">
        <v>2</v>
      </c>
      <c r="J82" s="50">
        <v>1844960</v>
      </c>
      <c r="K82" s="34">
        <v>2504057</v>
      </c>
      <c r="L82" s="34">
        <v>347031</v>
      </c>
      <c r="M82" s="34">
        <v>5648</v>
      </c>
      <c r="N82" s="44">
        <v>3482</v>
      </c>
    </row>
    <row r="83" spans="1:14">
      <c r="A83" s="38">
        <v>38194</v>
      </c>
      <c r="B83" s="34">
        <v>804</v>
      </c>
      <c r="C83" s="34">
        <v>1048</v>
      </c>
      <c r="D83" s="34">
        <v>30</v>
      </c>
      <c r="E83" s="34">
        <v>61</v>
      </c>
      <c r="F83" s="34">
        <v>194.1</v>
      </c>
      <c r="G83" s="34">
        <v>8.6999999999999993</v>
      </c>
      <c r="H83" s="52">
        <v>4.6111111111111107</v>
      </c>
      <c r="I83" s="34">
        <v>5</v>
      </c>
      <c r="J83" s="50">
        <v>1839017</v>
      </c>
      <c r="K83" s="34">
        <v>2508847</v>
      </c>
      <c r="L83" s="34">
        <v>347293</v>
      </c>
      <c r="M83" s="34">
        <v>5691</v>
      </c>
      <c r="N83" s="44">
        <v>3698</v>
      </c>
    </row>
    <row r="84" spans="1:14" ht="18" thickBot="1">
      <c r="A84" s="39">
        <v>38416</v>
      </c>
      <c r="B84" s="36">
        <v>847</v>
      </c>
      <c r="C84" s="36">
        <v>1061</v>
      </c>
      <c r="D84" s="36">
        <v>31</v>
      </c>
      <c r="E84" s="36">
        <v>56</v>
      </c>
      <c r="F84" s="36">
        <v>195.6</v>
      </c>
      <c r="G84" s="36">
        <v>11.1</v>
      </c>
      <c r="H84" s="52">
        <v>1.7899999999999998</v>
      </c>
      <c r="I84" s="34">
        <v>18</v>
      </c>
      <c r="J84" s="51">
        <v>1833464</v>
      </c>
      <c r="K84" s="36">
        <v>2510742</v>
      </c>
      <c r="L84" s="36">
        <v>346980</v>
      </c>
      <c r="M84" s="36">
        <v>5828</v>
      </c>
      <c r="N84" s="44">
        <v>3656</v>
      </c>
    </row>
    <row r="85" spans="1:14" ht="18" thickBot="1">
      <c r="A85" s="37">
        <v>38469</v>
      </c>
      <c r="B85" s="35">
        <v>797</v>
      </c>
      <c r="C85" s="35">
        <v>1044</v>
      </c>
      <c r="D85" s="35">
        <v>31</v>
      </c>
      <c r="E85" s="35">
        <v>56</v>
      </c>
      <c r="F85" s="35">
        <v>193.3</v>
      </c>
      <c r="G85" s="35">
        <v>7.7</v>
      </c>
      <c r="H85" s="52">
        <v>1.6142857142857143</v>
      </c>
      <c r="I85" s="34">
        <v>8</v>
      </c>
      <c r="J85" s="49">
        <v>1826695</v>
      </c>
      <c r="K85" s="35">
        <v>2518714</v>
      </c>
      <c r="L85" s="35">
        <v>347568</v>
      </c>
      <c r="M85" s="35">
        <v>5902</v>
      </c>
      <c r="N85" s="45">
        <v>3552</v>
      </c>
    </row>
    <row r="86" spans="1:14">
      <c r="A86" s="38">
        <v>38154</v>
      </c>
      <c r="B86" s="34">
        <v>775</v>
      </c>
      <c r="C86" s="34">
        <v>1086</v>
      </c>
      <c r="D86" s="34">
        <v>28</v>
      </c>
      <c r="E86" s="34">
        <v>59</v>
      </c>
      <c r="F86" s="34">
        <v>180</v>
      </c>
      <c r="G86" s="34">
        <v>8.5</v>
      </c>
      <c r="H86" s="52">
        <v>3.2428571428571429</v>
      </c>
      <c r="I86" s="34">
        <v>13</v>
      </c>
      <c r="J86" s="50">
        <v>1820627</v>
      </c>
      <c r="K86" s="34">
        <v>2521198</v>
      </c>
      <c r="L86" s="34">
        <v>347514</v>
      </c>
      <c r="M86" s="34">
        <v>5985</v>
      </c>
      <c r="N86" s="43">
        <v>2967</v>
      </c>
    </row>
    <row r="87" spans="1:14">
      <c r="A87" s="38">
        <v>37967</v>
      </c>
      <c r="B87" s="34">
        <v>846</v>
      </c>
      <c r="C87" s="34">
        <v>1079</v>
      </c>
      <c r="D87" s="34">
        <v>31</v>
      </c>
      <c r="E87" s="34">
        <v>45</v>
      </c>
      <c r="F87" s="34">
        <v>270.8</v>
      </c>
      <c r="G87" s="34">
        <v>9.1</v>
      </c>
      <c r="H87" s="52">
        <v>2.4</v>
      </c>
      <c r="I87" s="34">
        <v>13</v>
      </c>
      <c r="J87" s="50">
        <v>1814646</v>
      </c>
      <c r="K87" s="34">
        <v>2522972</v>
      </c>
      <c r="L87" s="34">
        <v>347068</v>
      </c>
      <c r="M87" s="34">
        <v>6060</v>
      </c>
      <c r="N87" s="44">
        <v>2682</v>
      </c>
    </row>
    <row r="88" spans="1:14">
      <c r="A88" s="38">
        <v>37759</v>
      </c>
      <c r="B88" s="34">
        <v>822</v>
      </c>
      <c r="C88" s="34">
        <v>950</v>
      </c>
      <c r="D88" s="34">
        <v>30</v>
      </c>
      <c r="E88" s="34">
        <v>55</v>
      </c>
      <c r="F88" s="34">
        <v>216</v>
      </c>
      <c r="G88" s="34">
        <v>10.4</v>
      </c>
      <c r="H88" s="52">
        <v>7.3181818181818183</v>
      </c>
      <c r="I88" s="34">
        <v>4</v>
      </c>
      <c r="J88" s="50">
        <v>1809520</v>
      </c>
      <c r="K88" s="34">
        <v>2526122</v>
      </c>
      <c r="L88" s="34">
        <v>347044</v>
      </c>
      <c r="M88" s="34">
        <v>6203</v>
      </c>
      <c r="N88" s="44">
        <v>3384</v>
      </c>
    </row>
    <row r="89" spans="1:14">
      <c r="A89" s="38">
        <v>37579</v>
      </c>
      <c r="B89" s="34">
        <v>812</v>
      </c>
      <c r="C89" s="34">
        <v>1106</v>
      </c>
      <c r="D89" s="34">
        <v>31</v>
      </c>
      <c r="E89" s="34">
        <v>53</v>
      </c>
      <c r="F89" s="34">
        <v>290.39999999999998</v>
      </c>
      <c r="G89" s="34">
        <v>11.1</v>
      </c>
      <c r="H89" s="52">
        <v>4.8166666666666664</v>
      </c>
      <c r="I89" s="34">
        <v>1</v>
      </c>
      <c r="J89" s="50">
        <v>1804482</v>
      </c>
      <c r="K89" s="34">
        <v>2529673</v>
      </c>
      <c r="L89" s="34">
        <v>347177</v>
      </c>
      <c r="M89" s="34">
        <v>6241</v>
      </c>
      <c r="N89" s="44">
        <v>3506</v>
      </c>
    </row>
    <row r="90" spans="1:14">
      <c r="A90" s="38">
        <v>37346</v>
      </c>
      <c r="B90" s="34">
        <v>780</v>
      </c>
      <c r="C90" s="34">
        <v>964</v>
      </c>
      <c r="D90" s="34">
        <v>30</v>
      </c>
      <c r="E90" s="34">
        <v>60</v>
      </c>
      <c r="F90" s="34">
        <v>258.10000000000002</v>
      </c>
      <c r="G90" s="34">
        <v>7.8</v>
      </c>
      <c r="H90" s="52">
        <v>9</v>
      </c>
      <c r="I90" s="34">
        <v>4</v>
      </c>
      <c r="J90" s="50">
        <v>1799651</v>
      </c>
      <c r="K90" s="34">
        <v>2532002</v>
      </c>
      <c r="L90" s="34">
        <v>346993</v>
      </c>
      <c r="M90" s="34">
        <v>6293</v>
      </c>
      <c r="N90" s="44">
        <v>3669</v>
      </c>
    </row>
    <row r="91" spans="1:14">
      <c r="A91" s="38">
        <v>37075</v>
      </c>
      <c r="B91" s="34">
        <v>843</v>
      </c>
      <c r="C91" s="34">
        <v>957</v>
      </c>
      <c r="D91" s="34">
        <v>31</v>
      </c>
      <c r="E91" s="34">
        <v>71</v>
      </c>
      <c r="F91" s="34">
        <v>176.1</v>
      </c>
      <c r="G91" s="34">
        <v>8</v>
      </c>
      <c r="H91" s="52">
        <v>16.142857142857142</v>
      </c>
      <c r="I91" s="34">
        <v>2</v>
      </c>
      <c r="J91" s="50">
        <v>1794904</v>
      </c>
      <c r="K91" s="34">
        <v>2536693</v>
      </c>
      <c r="L91" s="34">
        <v>347299</v>
      </c>
      <c r="M91" s="34">
        <v>6313</v>
      </c>
      <c r="N91" s="44">
        <v>3390</v>
      </c>
    </row>
    <row r="92" spans="1:14">
      <c r="A92" s="38">
        <v>36816</v>
      </c>
      <c r="B92" s="34">
        <v>902</v>
      </c>
      <c r="C92" s="34">
        <v>1181</v>
      </c>
      <c r="D92" s="34">
        <v>31</v>
      </c>
      <c r="E92" s="34">
        <v>70</v>
      </c>
      <c r="F92" s="34">
        <v>207</v>
      </c>
      <c r="G92" s="34">
        <v>8.1</v>
      </c>
      <c r="H92" s="52">
        <v>7.2900000000000009</v>
      </c>
      <c r="I92" s="34">
        <v>6</v>
      </c>
      <c r="J92" s="50">
        <v>1789206</v>
      </c>
      <c r="K92" s="34">
        <v>2538475</v>
      </c>
      <c r="L92" s="34">
        <v>347273</v>
      </c>
      <c r="M92" s="34">
        <v>6365</v>
      </c>
      <c r="N92" s="44">
        <v>3647</v>
      </c>
    </row>
    <row r="93" spans="1:14">
      <c r="A93" s="38">
        <v>36813</v>
      </c>
      <c r="B93" s="34">
        <v>862</v>
      </c>
      <c r="C93" s="34">
        <v>1199</v>
      </c>
      <c r="D93" s="34">
        <v>30</v>
      </c>
      <c r="E93" s="34">
        <v>56</v>
      </c>
      <c r="F93" s="34">
        <v>262.10000000000002</v>
      </c>
      <c r="G93" s="34">
        <v>6.7</v>
      </c>
      <c r="H93" s="52">
        <v>6.5</v>
      </c>
      <c r="I93" s="34">
        <v>2</v>
      </c>
      <c r="J93" s="50">
        <v>1783000</v>
      </c>
      <c r="K93" s="34">
        <v>2544198</v>
      </c>
      <c r="L93" s="34">
        <v>348202</v>
      </c>
      <c r="M93" s="34">
        <v>6520</v>
      </c>
      <c r="N93" s="44">
        <v>3567</v>
      </c>
    </row>
    <row r="94" spans="1:14">
      <c r="A94" s="38">
        <v>36876</v>
      </c>
      <c r="B94" s="34">
        <v>864</v>
      </c>
      <c r="C94" s="34">
        <v>1194</v>
      </c>
      <c r="D94" s="34">
        <v>31</v>
      </c>
      <c r="E94" s="34">
        <v>61</v>
      </c>
      <c r="F94" s="34">
        <v>239.7</v>
      </c>
      <c r="G94" s="34">
        <v>8.6</v>
      </c>
      <c r="H94" s="52">
        <v>11.642857142857142</v>
      </c>
      <c r="I94" s="34">
        <v>3</v>
      </c>
      <c r="J94" s="50">
        <v>1776783</v>
      </c>
      <c r="K94" s="34">
        <v>2547751</v>
      </c>
      <c r="L94" s="34">
        <v>348347</v>
      </c>
      <c r="M94" s="34">
        <v>6608</v>
      </c>
      <c r="N94" s="44">
        <v>3711</v>
      </c>
    </row>
    <row r="95" spans="1:14">
      <c r="A95" s="38">
        <v>36726</v>
      </c>
      <c r="B95" s="34">
        <v>840</v>
      </c>
      <c r="C95" s="34">
        <v>1155</v>
      </c>
      <c r="D95" s="34">
        <v>30</v>
      </c>
      <c r="E95" s="34">
        <v>74</v>
      </c>
      <c r="F95" s="34">
        <v>109</v>
      </c>
      <c r="G95" s="34">
        <v>7.7</v>
      </c>
      <c r="H95" s="52">
        <v>7.4714285714285706</v>
      </c>
      <c r="I95" s="34">
        <v>3</v>
      </c>
      <c r="J95" s="50">
        <v>1770637</v>
      </c>
      <c r="K95" s="34">
        <v>2554995</v>
      </c>
      <c r="L95" s="34">
        <v>348469</v>
      </c>
      <c r="M95" s="34">
        <v>6682</v>
      </c>
      <c r="N95" s="44">
        <v>3820</v>
      </c>
    </row>
    <row r="96" spans="1:14" ht="18" thickBot="1">
      <c r="A96" s="39">
        <v>36762</v>
      </c>
      <c r="B96" s="36">
        <v>838</v>
      </c>
      <c r="C96" s="36">
        <v>1175</v>
      </c>
      <c r="D96" s="36">
        <v>31</v>
      </c>
      <c r="E96" s="36">
        <v>60</v>
      </c>
      <c r="F96" s="36">
        <v>177.8</v>
      </c>
      <c r="G96" s="36">
        <v>8</v>
      </c>
      <c r="H96" s="52">
        <v>3.2333333333333334</v>
      </c>
      <c r="I96" s="34">
        <v>17</v>
      </c>
      <c r="J96" s="51">
        <v>1763921</v>
      </c>
      <c r="K96" s="36">
        <v>2560154</v>
      </c>
      <c r="L96" s="36">
        <v>347765</v>
      </c>
      <c r="M96" s="36">
        <v>6742</v>
      </c>
      <c r="N96" s="44">
        <v>3794</v>
      </c>
    </row>
    <row r="97" spans="1:14" ht="18" thickBot="1">
      <c r="B97" s="1"/>
      <c r="C97" s="1"/>
      <c r="N97" s="45"/>
    </row>
    <row r="98" spans="1:14">
      <c r="B98" s="1"/>
      <c r="C98" s="1"/>
    </row>
    <row r="99" spans="1:14">
      <c r="B99" s="1"/>
      <c r="C99" s="1"/>
    </row>
    <row r="100" spans="1:14">
      <c r="B100" s="1"/>
      <c r="C100" s="1"/>
    </row>
    <row r="101" spans="1:14">
      <c r="B101" s="1"/>
      <c r="C101" s="1"/>
    </row>
    <row r="102" spans="1:14">
      <c r="B102" s="1"/>
      <c r="C102" s="1"/>
    </row>
    <row r="103" spans="1:14">
      <c r="B103" s="1"/>
      <c r="C103" s="1"/>
    </row>
    <row r="104" spans="1:14">
      <c r="B104" s="1"/>
      <c r="C104" s="1"/>
    </row>
    <row r="105" spans="1:14">
      <c r="B105" s="1"/>
      <c r="C105" s="1"/>
    </row>
    <row r="106" spans="1:14">
      <c r="B106" s="1"/>
      <c r="C106" s="1"/>
    </row>
    <row r="107" spans="1:14">
      <c r="B107" s="1"/>
      <c r="C107" s="1"/>
    </row>
    <row r="108" spans="1:14">
      <c r="B108" s="1"/>
      <c r="C108" s="1"/>
    </row>
    <row r="109" spans="1:14">
      <c r="B109" s="1"/>
      <c r="C109" s="1"/>
    </row>
    <row r="110" spans="1:14">
      <c r="B110" s="1"/>
      <c r="C110" s="1"/>
    </row>
    <row r="111" spans="1:14">
      <c r="B111" s="1"/>
      <c r="C111" s="1"/>
    </row>
    <row r="112" spans="1:14">
      <c r="A112" s="27"/>
      <c r="B112" s="1"/>
      <c r="C112" s="1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spans="1:14">
      <c r="A113" s="27"/>
      <c r="B113" s="1"/>
      <c r="C113" s="1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spans="1:14">
      <c r="A114" s="27"/>
      <c r="B114" s="1"/>
      <c r="C114" s="1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spans="1:14">
      <c r="A115" s="27"/>
      <c r="B115" s="1"/>
      <c r="C115" s="1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 spans="1:14">
      <c r="A116" s="27"/>
      <c r="B116" s="1"/>
      <c r="C116" s="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 spans="1:14">
      <c r="A117" s="27"/>
      <c r="B117" s="1"/>
      <c r="C117" s="1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spans="1:14">
      <c r="A118" s="27"/>
      <c r="B118" s="1"/>
      <c r="C118" s="1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</row>
    <row r="119" spans="1:14">
      <c r="A119" s="27"/>
      <c r="B119" s="1"/>
      <c r="C119" s="1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1:14">
      <c r="A120" s="27"/>
      <c r="B120" s="1"/>
      <c r="C120" s="1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>
      <c r="A121" s="27"/>
      <c r="B121" s="1"/>
      <c r="C121" s="1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</row>
    <row r="122" spans="1:14">
      <c r="A122" s="27"/>
      <c r="B122" s="1"/>
      <c r="C122" s="1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>
      <c r="A123" s="27"/>
      <c r="B123" s="1"/>
      <c r="C123" s="1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 spans="1:14">
      <c r="A124" s="27"/>
      <c r="B124" s="1"/>
      <c r="C124" s="1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</row>
    <row r="125" spans="1:14">
      <c r="A125" s="27"/>
      <c r="B125" s="1"/>
      <c r="C125" s="1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 spans="1:14">
      <c r="A126" s="27"/>
      <c r="B126" s="1"/>
      <c r="C126" s="1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 spans="1:14">
      <c r="A127" s="27"/>
      <c r="B127" s="1"/>
      <c r="C127" s="1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 spans="1:14">
      <c r="B128" s="1"/>
      <c r="C128" s="1"/>
    </row>
    <row r="129" spans="1:14">
      <c r="B129" s="1"/>
      <c r="C129" s="1"/>
    </row>
    <row r="130" spans="1:14">
      <c r="B130" s="1"/>
      <c r="C130" s="1"/>
    </row>
    <row r="131" spans="1:14">
      <c r="B131" s="1"/>
      <c r="C131" s="1"/>
    </row>
    <row r="132" spans="1:14">
      <c r="B132" s="1"/>
      <c r="C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A44"/>
  <sheetViews>
    <sheetView topLeftCell="A11" zoomScaleNormal="125" zoomScalePageLayoutView="125" workbookViewId="0">
      <selection activeCell="M28" sqref="M28"/>
    </sheetView>
  </sheetViews>
  <sheetFormatPr defaultColWidth="11.5546875" defaultRowHeight="17.25"/>
  <sheetData>
    <row r="1" spans="1:1" ht="18.75">
      <c r="A1" s="21" t="s">
        <v>23</v>
      </c>
    </row>
    <row r="2" spans="1:1" ht="18.75">
      <c r="A2" s="21" t="s">
        <v>22</v>
      </c>
    </row>
    <row r="3" spans="1:1" ht="18.75">
      <c r="A3" s="21" t="s">
        <v>178</v>
      </c>
    </row>
    <row r="4" spans="1:1" ht="18.75">
      <c r="A4" s="21" t="s">
        <v>179</v>
      </c>
    </row>
    <row r="5" spans="1:1" ht="18.75">
      <c r="A5" s="21" t="s">
        <v>180</v>
      </c>
    </row>
    <row r="6" spans="1:1" ht="18.75">
      <c r="A6" s="21" t="s">
        <v>181</v>
      </c>
    </row>
    <row r="7" spans="1:1" ht="18.75">
      <c r="A7" s="21" t="s">
        <v>182</v>
      </c>
    </row>
    <row r="8" spans="1:1" ht="18.75">
      <c r="A8" s="21" t="s">
        <v>183</v>
      </c>
    </row>
    <row r="9" spans="1:1" ht="18.75">
      <c r="A9" s="21" t="s">
        <v>184</v>
      </c>
    </row>
    <row r="10" spans="1:1" ht="18.75">
      <c r="A10" s="21" t="s">
        <v>56</v>
      </c>
    </row>
    <row r="11" spans="1:1" ht="18.75">
      <c r="A11" s="21" t="s">
        <v>24</v>
      </c>
    </row>
    <row r="12" spans="1:1" ht="18.75">
      <c r="A12" s="21" t="s">
        <v>18</v>
      </c>
    </row>
    <row r="13" spans="1:1" ht="18.75">
      <c r="A13" s="21" t="s">
        <v>17</v>
      </c>
    </row>
    <row r="14" spans="1:1" ht="18.75">
      <c r="A14" s="21" t="s">
        <v>19</v>
      </c>
    </row>
    <row r="15" spans="1:1" ht="18.75">
      <c r="A15" s="21" t="s">
        <v>185</v>
      </c>
    </row>
    <row r="16" spans="1:1" ht="18.75">
      <c r="A16" s="21" t="s">
        <v>186</v>
      </c>
    </row>
    <row r="17" spans="1:1" ht="18.75">
      <c r="A17" s="21" t="s">
        <v>187</v>
      </c>
    </row>
    <row r="18" spans="1:1" ht="18.75">
      <c r="A18" s="21" t="s">
        <v>188</v>
      </c>
    </row>
    <row r="19" spans="1:1" ht="18.75">
      <c r="A19" s="21" t="s">
        <v>189</v>
      </c>
    </row>
    <row r="20" spans="1:1" ht="18.75">
      <c r="A20" s="21" t="s">
        <v>190</v>
      </c>
    </row>
    <row r="21" spans="1:1" ht="18.75">
      <c r="A21" s="21" t="s">
        <v>191</v>
      </c>
    </row>
    <row r="22" spans="1:1" ht="18.75">
      <c r="A22" s="21" t="s">
        <v>192</v>
      </c>
    </row>
    <row r="23" spans="1:1" ht="18.75">
      <c r="A23" s="21" t="s">
        <v>193</v>
      </c>
    </row>
    <row r="24" spans="1:1" ht="18.75">
      <c r="A24" s="21" t="s">
        <v>194</v>
      </c>
    </row>
    <row r="25" spans="1:1" ht="18.75">
      <c r="A25" s="21" t="s">
        <v>195</v>
      </c>
    </row>
    <row r="26" spans="1:1" ht="18.75">
      <c r="A26" s="21" t="s">
        <v>196</v>
      </c>
    </row>
    <row r="27" spans="1:1" ht="18.75">
      <c r="A27" s="21" t="s">
        <v>197</v>
      </c>
    </row>
    <row r="28" spans="1:1" ht="18.75">
      <c r="A28" s="21" t="s">
        <v>198</v>
      </c>
    </row>
    <row r="29" spans="1:1" ht="18.75">
      <c r="A29" s="21" t="s">
        <v>22</v>
      </c>
    </row>
    <row r="30" spans="1:1" ht="18.75">
      <c r="A30" s="21" t="s">
        <v>199</v>
      </c>
    </row>
    <row r="31" spans="1:1" ht="18.75">
      <c r="A31" s="21" t="s">
        <v>200</v>
      </c>
    </row>
    <row r="32" spans="1:1" ht="18.75">
      <c r="A32" s="21" t="s">
        <v>201</v>
      </c>
    </row>
    <row r="33" spans="1:1" ht="18.75">
      <c r="A33" s="21" t="s">
        <v>202</v>
      </c>
    </row>
    <row r="34" spans="1:1" ht="18.75">
      <c r="A34" s="21" t="s">
        <v>22</v>
      </c>
    </row>
    <row r="35" spans="1:1" ht="18.75">
      <c r="A35" s="21"/>
    </row>
    <row r="36" spans="1:1" ht="18.75">
      <c r="A36" s="21"/>
    </row>
    <row r="37" spans="1:1" ht="18.75">
      <c r="A37" s="21"/>
    </row>
    <row r="38" spans="1:1" ht="18.75">
      <c r="A38" s="21"/>
    </row>
    <row r="39" spans="1:1" ht="18.75">
      <c r="A39" s="21"/>
    </row>
    <row r="40" spans="1:1" ht="18.75">
      <c r="A40" s="21"/>
    </row>
    <row r="41" spans="1:1" ht="18.75">
      <c r="A41" s="21"/>
    </row>
    <row r="43" spans="1:1" ht="18.75">
      <c r="A43" s="21"/>
    </row>
    <row r="44" spans="1:1" ht="18.75">
      <c r="A44" s="2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N1031"/>
  <sheetViews>
    <sheetView zoomScaleNormal="125" zoomScalePageLayoutView="125" workbookViewId="0">
      <selection sqref="A1:XFD1048576"/>
    </sheetView>
  </sheetViews>
  <sheetFormatPr defaultColWidth="13.44140625" defaultRowHeight="17.25"/>
  <cols>
    <col min="1" max="1" width="9.5546875" customWidth="1"/>
    <col min="2" max="2" width="6.88671875" customWidth="1"/>
    <col min="3" max="3" width="5.88671875" customWidth="1"/>
    <col min="4" max="4" width="4.6640625" customWidth="1"/>
    <col min="5" max="5" width="8" customWidth="1"/>
    <col min="6" max="6" width="4.6640625" customWidth="1"/>
    <col min="7" max="7" width="13.33203125" customWidth="1"/>
    <col min="8" max="8" width="10.44140625" customWidth="1"/>
    <col min="9" max="9" width="11.33203125" customWidth="1"/>
    <col min="10" max="10" width="15.5546875" customWidth="1"/>
    <col min="11" max="11" width="8.88671875" customWidth="1"/>
    <col min="12" max="12" width="7.44140625" customWidth="1"/>
    <col min="13" max="13" width="10.33203125" customWidth="1"/>
    <col min="14" max="14" width="7.6640625" customWidth="1"/>
    <col min="15" max="16384" width="13.44140625" style="27"/>
  </cols>
  <sheetData>
    <row r="1" spans="1:14" ht="18" thickBot="1">
      <c r="A1" s="28" t="s">
        <v>203</v>
      </c>
      <c r="B1" s="28" t="s">
        <v>11</v>
      </c>
      <c r="C1" s="28" t="s">
        <v>10</v>
      </c>
      <c r="D1" s="30" t="s">
        <v>8</v>
      </c>
      <c r="E1" s="30" t="s">
        <v>77</v>
      </c>
      <c r="F1" s="30" t="s">
        <v>97</v>
      </c>
      <c r="G1" s="30" t="s">
        <v>70</v>
      </c>
      <c r="H1" s="30" t="s">
        <v>176</v>
      </c>
      <c r="I1" s="53" t="s">
        <v>177</v>
      </c>
      <c r="J1" s="55" t="s">
        <v>204</v>
      </c>
      <c r="K1" s="32" t="s">
        <v>205</v>
      </c>
      <c r="L1" s="32" t="s">
        <v>206</v>
      </c>
      <c r="M1" s="32" t="s">
        <v>81</v>
      </c>
      <c r="N1" s="33" t="s">
        <v>79</v>
      </c>
    </row>
    <row r="2" spans="1:14" s="25" customFormat="1">
      <c r="A2" s="54">
        <v>4.6129744807486013</v>
      </c>
      <c r="B2" s="34">
        <v>803</v>
      </c>
      <c r="C2" s="34">
        <v>843</v>
      </c>
      <c r="D2" s="34">
        <v>28</v>
      </c>
      <c r="E2" s="34">
        <v>46</v>
      </c>
      <c r="F2" s="34">
        <v>224.2</v>
      </c>
      <c r="G2" s="34">
        <v>8.4</v>
      </c>
      <c r="H2" s="52">
        <v>5</v>
      </c>
      <c r="I2" s="34">
        <v>16</v>
      </c>
      <c r="J2" s="56">
        <v>6.3500001671110073</v>
      </c>
      <c r="K2" s="57">
        <v>6.3743334608076152</v>
      </c>
      <c r="L2" s="57">
        <v>5.5869831647671884</v>
      </c>
      <c r="M2" s="34">
        <v>3393</v>
      </c>
      <c r="N2" s="43">
        <v>2604</v>
      </c>
    </row>
    <row r="3" spans="1:14" s="25" customFormat="1">
      <c r="A3" s="54">
        <v>4.6132179341990538</v>
      </c>
      <c r="B3" s="34">
        <v>862</v>
      </c>
      <c r="C3" s="34">
        <v>979</v>
      </c>
      <c r="D3" s="34">
        <v>31</v>
      </c>
      <c r="E3" s="34">
        <v>56</v>
      </c>
      <c r="F3" s="34">
        <v>187.3</v>
      </c>
      <c r="G3" s="34">
        <v>8.3000000000000007</v>
      </c>
      <c r="H3" s="52">
        <v>5.39</v>
      </c>
      <c r="I3" s="34">
        <v>10</v>
      </c>
      <c r="J3" s="56">
        <v>6.3494506278135008</v>
      </c>
      <c r="K3" s="57">
        <v>6.3752093329980619</v>
      </c>
      <c r="L3" s="57">
        <v>5.5862395048345652</v>
      </c>
      <c r="M3" s="34">
        <v>3409</v>
      </c>
      <c r="N3" s="44">
        <v>2559</v>
      </c>
    </row>
    <row r="4" spans="1:14" s="25" customFormat="1">
      <c r="A4" s="54">
        <v>4.6181213450256209</v>
      </c>
      <c r="B4" s="34">
        <v>884</v>
      </c>
      <c r="C4" s="34">
        <v>969</v>
      </c>
      <c r="D4" s="34">
        <v>30</v>
      </c>
      <c r="E4" s="34">
        <v>50</v>
      </c>
      <c r="F4" s="34">
        <v>208.1</v>
      </c>
      <c r="G4" s="34">
        <v>10.9</v>
      </c>
      <c r="H4" s="52">
        <v>3.2083333333333335</v>
      </c>
      <c r="I4" s="34">
        <v>4</v>
      </c>
      <c r="J4" s="56">
        <v>6.3488896955165695</v>
      </c>
      <c r="K4" s="57">
        <v>6.3761802541184718</v>
      </c>
      <c r="L4" s="57">
        <v>5.5856490709451361</v>
      </c>
      <c r="M4" s="34">
        <v>3398</v>
      </c>
      <c r="N4" s="44">
        <v>3184</v>
      </c>
    </row>
    <row r="5" spans="1:14" s="25" customFormat="1">
      <c r="A5" s="54">
        <v>4.620396345351284</v>
      </c>
      <c r="B5" s="34">
        <v>895</v>
      </c>
      <c r="C5" s="34">
        <v>953</v>
      </c>
      <c r="D5" s="34">
        <v>31</v>
      </c>
      <c r="E5" s="34">
        <v>58</v>
      </c>
      <c r="F5" s="34">
        <v>213.8</v>
      </c>
      <c r="G5" s="34">
        <v>8.6999999999999993</v>
      </c>
      <c r="H5" s="52">
        <v>12.2125</v>
      </c>
      <c r="I5" s="34">
        <v>9</v>
      </c>
      <c r="J5" s="56">
        <v>6.3482355261971088</v>
      </c>
      <c r="K5" s="57">
        <v>6.3771437245710523</v>
      </c>
      <c r="L5" s="57">
        <v>5.5853411410576941</v>
      </c>
      <c r="M5" s="34">
        <v>3423</v>
      </c>
      <c r="N5" s="44">
        <v>3391</v>
      </c>
    </row>
    <row r="6" spans="1:14" s="25" customFormat="1">
      <c r="A6" s="54">
        <v>4.6204900117108689</v>
      </c>
      <c r="B6" s="34">
        <v>788</v>
      </c>
      <c r="C6" s="34">
        <v>780</v>
      </c>
      <c r="D6" s="34">
        <v>30</v>
      </c>
      <c r="E6" s="34">
        <v>65</v>
      </c>
      <c r="F6" s="34">
        <v>173.8</v>
      </c>
      <c r="G6" s="34">
        <v>7.5</v>
      </c>
      <c r="H6" s="52">
        <v>15</v>
      </c>
      <c r="I6" s="34">
        <v>11</v>
      </c>
      <c r="J6" s="56">
        <v>6.3474316966374547</v>
      </c>
      <c r="K6" s="57">
        <v>6.3783960838126124</v>
      </c>
      <c r="L6" s="57">
        <v>5.5850431549059421</v>
      </c>
      <c r="M6" s="34">
        <v>3421</v>
      </c>
      <c r="N6" s="44">
        <v>3836</v>
      </c>
    </row>
    <row r="7" spans="1:14" s="25" customFormat="1">
      <c r="A7" s="54">
        <v>4.6194585689943164</v>
      </c>
      <c r="B7" s="34">
        <v>825</v>
      </c>
      <c r="C7" s="34">
        <v>851</v>
      </c>
      <c r="D7" s="34">
        <v>31</v>
      </c>
      <c r="E7" s="34">
        <v>78</v>
      </c>
      <c r="F7" s="34">
        <v>78.7</v>
      </c>
      <c r="G7" s="34">
        <v>7.9</v>
      </c>
      <c r="H7" s="52">
        <v>27.936842105263157</v>
      </c>
      <c r="I7" s="34">
        <v>10</v>
      </c>
      <c r="J7" s="56">
        <v>6.3468949173907916</v>
      </c>
      <c r="K7" s="57">
        <v>6.3787424741061916</v>
      </c>
      <c r="L7" s="57">
        <v>5.5849065095590182</v>
      </c>
      <c r="M7" s="34">
        <v>3437</v>
      </c>
      <c r="N7" s="44">
        <v>3903</v>
      </c>
    </row>
    <row r="8" spans="1:14" s="25" customFormat="1">
      <c r="A8" s="54">
        <v>4.6185814803284524</v>
      </c>
      <c r="B8" s="34">
        <v>912</v>
      </c>
      <c r="C8" s="34">
        <v>889</v>
      </c>
      <c r="D8" s="34">
        <v>31</v>
      </c>
      <c r="E8" s="34">
        <v>69</v>
      </c>
      <c r="F8" s="34">
        <v>196.6</v>
      </c>
      <c r="G8" s="34">
        <v>8.6</v>
      </c>
      <c r="H8" s="52">
        <v>19.323076923076922</v>
      </c>
      <c r="I8" s="34">
        <v>5</v>
      </c>
      <c r="J8" s="56">
        <v>6.3461768734215704</v>
      </c>
      <c r="K8" s="57">
        <v>6.378950139449719</v>
      </c>
      <c r="L8" s="57">
        <v>5.5837336585341912</v>
      </c>
      <c r="M8" s="34">
        <v>3454</v>
      </c>
      <c r="N8" s="44">
        <v>3952</v>
      </c>
    </row>
    <row r="9" spans="1:14" s="25" customFormat="1">
      <c r="A9" s="54">
        <v>4.6197505386922995</v>
      </c>
      <c r="B9" s="34">
        <v>858</v>
      </c>
      <c r="C9" s="34">
        <v>851</v>
      </c>
      <c r="D9" s="34">
        <v>30</v>
      </c>
      <c r="E9" s="34">
        <v>64</v>
      </c>
      <c r="F9" s="34">
        <v>184.6</v>
      </c>
      <c r="G9" s="34">
        <v>6.6</v>
      </c>
      <c r="H9" s="52">
        <v>14.171428571428573</v>
      </c>
      <c r="I9" s="34">
        <v>0</v>
      </c>
      <c r="J9" s="56">
        <v>6.3454643053349766</v>
      </c>
      <c r="K9" s="57">
        <v>6.3791876347748255</v>
      </c>
      <c r="L9" s="57">
        <v>5.5827642621946048</v>
      </c>
      <c r="M9" s="34">
        <v>3464</v>
      </c>
      <c r="N9" s="44">
        <v>3673</v>
      </c>
    </row>
    <row r="10" spans="1:14" s="25" customFormat="1">
      <c r="A10" s="54">
        <v>4.6229700113102066</v>
      </c>
      <c r="B10" s="34">
        <v>785</v>
      </c>
      <c r="C10" s="34">
        <v>885</v>
      </c>
      <c r="D10" s="34">
        <v>31</v>
      </c>
      <c r="E10" s="34">
        <v>62</v>
      </c>
      <c r="F10" s="34">
        <v>185.1</v>
      </c>
      <c r="G10" s="34">
        <v>7.2</v>
      </c>
      <c r="H10" s="52">
        <v>8.36</v>
      </c>
      <c r="I10" s="34">
        <v>2</v>
      </c>
      <c r="J10" s="56">
        <v>6.3447688264670674</v>
      </c>
      <c r="K10" s="57">
        <v>6.3795964610439144</v>
      </c>
      <c r="L10" s="57">
        <v>5.582454279336412</v>
      </c>
      <c r="M10" s="34">
        <v>3476</v>
      </c>
      <c r="N10" s="44">
        <v>3529</v>
      </c>
    </row>
    <row r="11" spans="1:14" s="25" customFormat="1">
      <c r="A11" s="54">
        <v>4.6239415414940099</v>
      </c>
      <c r="B11" s="34">
        <v>867</v>
      </c>
      <c r="C11" s="34">
        <v>922</v>
      </c>
      <c r="D11" s="34">
        <v>30</v>
      </c>
      <c r="E11" s="34">
        <v>58</v>
      </c>
      <c r="F11" s="34">
        <v>169.7</v>
      </c>
      <c r="G11" s="34">
        <v>8.4</v>
      </c>
      <c r="H11" s="52">
        <v>3.2666666666666671</v>
      </c>
      <c r="I11" s="34">
        <v>10</v>
      </c>
      <c r="J11" s="56">
        <v>6.3437110174273572</v>
      </c>
      <c r="K11" s="57">
        <v>6.3763068075756051</v>
      </c>
      <c r="L11" s="57">
        <v>5.580899897579914</v>
      </c>
      <c r="M11" s="34">
        <v>3468</v>
      </c>
      <c r="N11" s="44">
        <v>3682</v>
      </c>
    </row>
    <row r="12" spans="1:14" s="25" customFormat="1" ht="18" thickBot="1">
      <c r="A12" s="54">
        <v>4.6299190355035416</v>
      </c>
      <c r="B12" s="36">
        <v>1033</v>
      </c>
      <c r="C12" s="36">
        <v>1014</v>
      </c>
      <c r="D12" s="36">
        <v>31</v>
      </c>
      <c r="E12" s="36">
        <v>56</v>
      </c>
      <c r="F12" s="36">
        <v>157</v>
      </c>
      <c r="G12" s="36">
        <v>8.1999999999999993</v>
      </c>
      <c r="H12" s="52">
        <v>1.9923076923076921</v>
      </c>
      <c r="I12" s="34">
        <v>11</v>
      </c>
      <c r="J12" s="56">
        <v>6.3432974947475929</v>
      </c>
      <c r="K12" s="57">
        <v>6.3756952477331303</v>
      </c>
      <c r="L12" s="57">
        <v>5.578922154024097</v>
      </c>
      <c r="M12" s="36">
        <v>3456</v>
      </c>
      <c r="N12" s="44">
        <v>3679</v>
      </c>
    </row>
    <row r="13" spans="1:14" s="25" customFormat="1" ht="18" thickBot="1">
      <c r="A13" s="54">
        <v>4.6330238337062379</v>
      </c>
      <c r="B13" s="35">
        <v>814</v>
      </c>
      <c r="C13" s="35">
        <v>722</v>
      </c>
      <c r="D13" s="35">
        <v>31</v>
      </c>
      <c r="E13" s="35">
        <v>50</v>
      </c>
      <c r="F13" s="35">
        <v>210.6</v>
      </c>
      <c r="G13" s="35">
        <v>8.1</v>
      </c>
      <c r="H13" s="52">
        <v>1.9000000000000001</v>
      </c>
      <c r="I13" s="34">
        <v>14</v>
      </c>
      <c r="J13" s="56">
        <v>6.3422619621291103</v>
      </c>
      <c r="K13" s="57">
        <v>6.3773962339746797</v>
      </c>
      <c r="L13" s="57">
        <v>5.578234520282229</v>
      </c>
      <c r="M13" s="35">
        <v>3470</v>
      </c>
      <c r="N13" s="45">
        <v>3651</v>
      </c>
    </row>
    <row r="14" spans="1:14" s="25" customFormat="1">
      <c r="A14" s="54">
        <v>4.6342252861200661</v>
      </c>
      <c r="B14" s="34">
        <v>771</v>
      </c>
      <c r="C14" s="34">
        <v>784</v>
      </c>
      <c r="D14" s="34">
        <v>28</v>
      </c>
      <c r="E14" s="34">
        <v>57</v>
      </c>
      <c r="F14" s="34">
        <v>125.6</v>
      </c>
      <c r="G14" s="34">
        <v>11.9</v>
      </c>
      <c r="H14" s="52">
        <v>5.2714285714285714</v>
      </c>
      <c r="I14" s="34">
        <v>14</v>
      </c>
      <c r="J14" s="56">
        <v>6.3413223255890641</v>
      </c>
      <c r="K14" s="57">
        <v>6.3781897895108601</v>
      </c>
      <c r="L14" s="57">
        <v>5.5771550336313442</v>
      </c>
      <c r="M14" s="34">
        <v>3476</v>
      </c>
      <c r="N14" s="43">
        <v>3108</v>
      </c>
    </row>
    <row r="15" spans="1:14" s="25" customFormat="1">
      <c r="A15" s="54">
        <v>4.6342252861200661</v>
      </c>
      <c r="B15" s="34">
        <v>862</v>
      </c>
      <c r="C15" s="34">
        <v>829</v>
      </c>
      <c r="D15" s="34">
        <v>31</v>
      </c>
      <c r="E15" s="34">
        <v>52</v>
      </c>
      <c r="F15" s="34">
        <v>202.7</v>
      </c>
      <c r="G15" s="34">
        <v>8.8000000000000007</v>
      </c>
      <c r="H15" s="52">
        <v>7.9874999999999998</v>
      </c>
      <c r="I15" s="34">
        <v>9</v>
      </c>
      <c r="J15" s="56">
        <v>6.3408714565315289</v>
      </c>
      <c r="K15" s="57">
        <v>6.3783680989653666</v>
      </c>
      <c r="L15" s="57">
        <v>5.5759149102519299</v>
      </c>
      <c r="M15" s="34">
        <v>3477</v>
      </c>
      <c r="N15" s="44">
        <v>3069</v>
      </c>
    </row>
    <row r="16" spans="1:14" s="25" customFormat="1">
      <c r="A16" s="54">
        <v>4.6386789073824124</v>
      </c>
      <c r="B16" s="34">
        <v>856</v>
      </c>
      <c r="C16" s="34">
        <v>811</v>
      </c>
      <c r="D16" s="34">
        <v>30</v>
      </c>
      <c r="E16" s="34">
        <v>54</v>
      </c>
      <c r="F16" s="34">
        <v>204.5</v>
      </c>
      <c r="G16" s="34">
        <v>8.6</v>
      </c>
      <c r="H16" s="52">
        <v>9.5</v>
      </c>
      <c r="I16" s="34">
        <v>1</v>
      </c>
      <c r="J16" s="56">
        <v>6.3401358348461585</v>
      </c>
      <c r="K16" s="57">
        <v>6.3788085602144333</v>
      </c>
      <c r="L16" s="57">
        <v>5.5752848573268921</v>
      </c>
      <c r="M16" s="34">
        <v>3458</v>
      </c>
      <c r="N16" s="44">
        <v>3572</v>
      </c>
    </row>
    <row r="17" spans="1:14" s="25" customFormat="1">
      <c r="A17" s="54">
        <v>4.6361166315679716</v>
      </c>
      <c r="B17" s="34">
        <v>936</v>
      </c>
      <c r="C17" s="34">
        <v>838</v>
      </c>
      <c r="D17" s="34">
        <v>31</v>
      </c>
      <c r="E17" s="34">
        <v>59</v>
      </c>
      <c r="F17" s="34">
        <v>240.2</v>
      </c>
      <c r="G17" s="34">
        <v>8.1999999999999993</v>
      </c>
      <c r="H17" s="52">
        <v>12.111111111111111</v>
      </c>
      <c r="I17" s="34">
        <v>2</v>
      </c>
      <c r="J17" s="56">
        <v>6.3395502146763505</v>
      </c>
      <c r="K17" s="57">
        <v>6.3766680033721457</v>
      </c>
      <c r="L17" s="57">
        <v>5.5747729880189532</v>
      </c>
      <c r="M17" s="34">
        <v>3471</v>
      </c>
      <c r="N17" s="44">
        <v>3572</v>
      </c>
    </row>
    <row r="18" spans="1:14" s="25" customFormat="1">
      <c r="A18" s="54">
        <v>4.6341345360625708</v>
      </c>
      <c r="B18" s="34">
        <v>846</v>
      </c>
      <c r="C18" s="34">
        <v>801</v>
      </c>
      <c r="D18" s="34">
        <v>30</v>
      </c>
      <c r="E18" s="34">
        <v>66</v>
      </c>
      <c r="F18" s="34">
        <v>181</v>
      </c>
      <c r="G18" s="34">
        <v>8.8000000000000007</v>
      </c>
      <c r="H18" s="52">
        <v>12</v>
      </c>
      <c r="I18" s="34">
        <v>2</v>
      </c>
      <c r="J18" s="56">
        <v>6.3390891462754615</v>
      </c>
      <c r="K18" s="57">
        <v>6.377843867669676</v>
      </c>
      <c r="L18" s="57">
        <v>5.5737033964263718</v>
      </c>
      <c r="M18" s="34">
        <v>3467</v>
      </c>
      <c r="N18" s="44">
        <v>3805</v>
      </c>
    </row>
    <row r="19" spans="1:14" s="25" customFormat="1">
      <c r="A19" s="54">
        <v>4.6341345360625708</v>
      </c>
      <c r="B19" s="34">
        <v>942</v>
      </c>
      <c r="C19" s="34">
        <v>817</v>
      </c>
      <c r="D19" s="34">
        <v>31</v>
      </c>
      <c r="E19" s="34">
        <v>76</v>
      </c>
      <c r="F19" s="34">
        <v>115.8</v>
      </c>
      <c r="G19" s="34">
        <v>10.4</v>
      </c>
      <c r="H19" s="52">
        <v>32.97</v>
      </c>
      <c r="I19" s="34">
        <v>9</v>
      </c>
      <c r="J19" s="56">
        <v>6.3386578559625857</v>
      </c>
      <c r="K19" s="57">
        <v>6.3786562202395425</v>
      </c>
      <c r="L19" s="57">
        <v>5.5726567242405807</v>
      </c>
      <c r="M19" s="34">
        <v>3477</v>
      </c>
      <c r="N19" s="44">
        <v>3730</v>
      </c>
    </row>
    <row r="20" spans="1:14" s="25" customFormat="1">
      <c r="A20" s="54">
        <v>4.6266687874545198</v>
      </c>
      <c r="B20" s="34">
        <v>935</v>
      </c>
      <c r="C20" s="34">
        <v>804</v>
      </c>
      <c r="D20" s="34">
        <v>31</v>
      </c>
      <c r="E20" s="34">
        <v>69</v>
      </c>
      <c r="F20" s="34">
        <v>150.9</v>
      </c>
      <c r="G20" s="34">
        <v>7.1</v>
      </c>
      <c r="H20" s="52">
        <v>20.37857142857143</v>
      </c>
      <c r="I20" s="34">
        <v>2</v>
      </c>
      <c r="J20" s="56">
        <v>6.337935426197733</v>
      </c>
      <c r="K20" s="57">
        <v>6.3764075856814566</v>
      </c>
      <c r="L20" s="57">
        <v>5.5714898828930703</v>
      </c>
      <c r="M20" s="34">
        <v>3481</v>
      </c>
      <c r="N20" s="44">
        <v>4032</v>
      </c>
    </row>
    <row r="21" spans="1:14" s="25" customFormat="1">
      <c r="A21" s="54">
        <v>4.626350634262713</v>
      </c>
      <c r="B21" s="34">
        <v>857</v>
      </c>
      <c r="C21" s="34">
        <v>740</v>
      </c>
      <c r="D21" s="34">
        <v>30</v>
      </c>
      <c r="E21" s="34">
        <v>64</v>
      </c>
      <c r="F21" s="34">
        <v>201.6</v>
      </c>
      <c r="G21" s="34">
        <v>6.5</v>
      </c>
      <c r="H21" s="52">
        <v>10.75</v>
      </c>
      <c r="I21" s="34">
        <v>2</v>
      </c>
      <c r="J21" s="56">
        <v>6.3369693804739118</v>
      </c>
      <c r="K21" s="57">
        <v>6.3774532377884592</v>
      </c>
      <c r="L21" s="57">
        <v>5.5710458231380082</v>
      </c>
      <c r="M21" s="34">
        <v>3501</v>
      </c>
      <c r="N21" s="44">
        <v>3663</v>
      </c>
    </row>
    <row r="22" spans="1:14" s="25" customFormat="1">
      <c r="A22" s="54">
        <v>4.6263198328715323</v>
      </c>
      <c r="B22" s="34">
        <v>928</v>
      </c>
      <c r="C22" s="34">
        <v>842</v>
      </c>
      <c r="D22" s="34">
        <v>31</v>
      </c>
      <c r="E22" s="34">
        <v>62</v>
      </c>
      <c r="F22" s="34">
        <v>236.3</v>
      </c>
      <c r="G22" s="34">
        <v>9.6999999999999993</v>
      </c>
      <c r="H22" s="52">
        <v>8.3625000000000007</v>
      </c>
      <c r="I22" s="34">
        <v>8</v>
      </c>
      <c r="J22" s="56">
        <v>6.3360059893886289</v>
      </c>
      <c r="K22" s="57">
        <v>6.3782019699580808</v>
      </c>
      <c r="L22" s="57">
        <v>5.5705032444861535</v>
      </c>
      <c r="M22" s="34">
        <v>3480</v>
      </c>
      <c r="N22" s="44">
        <v>4073</v>
      </c>
    </row>
    <row r="23" spans="1:14" s="25" customFormat="1">
      <c r="A23" s="54">
        <v>4.6263403673750423</v>
      </c>
      <c r="B23" s="34">
        <v>844</v>
      </c>
      <c r="C23" s="34">
        <v>732</v>
      </c>
      <c r="D23" s="34">
        <v>30</v>
      </c>
      <c r="E23" s="34">
        <v>64</v>
      </c>
      <c r="F23" s="34">
        <v>130.1</v>
      </c>
      <c r="G23" s="34">
        <v>6.8</v>
      </c>
      <c r="H23" s="52">
        <v>5.24</v>
      </c>
      <c r="I23" s="34">
        <v>6</v>
      </c>
      <c r="J23" s="56">
        <v>6.3349249863993817</v>
      </c>
      <c r="K23" s="57">
        <v>6.3784525931690776</v>
      </c>
      <c r="L23" s="57">
        <v>5.5699518038625859</v>
      </c>
      <c r="M23" s="34">
        <v>3526</v>
      </c>
      <c r="N23" s="44">
        <v>4111</v>
      </c>
    </row>
    <row r="24" spans="1:14" s="25" customFormat="1" ht="18" thickBot="1">
      <c r="A24" s="54">
        <v>4.6268534146667255</v>
      </c>
      <c r="B24" s="36">
        <v>990</v>
      </c>
      <c r="C24" s="36">
        <v>808</v>
      </c>
      <c r="D24" s="36">
        <v>31</v>
      </c>
      <c r="E24" s="36">
        <v>60</v>
      </c>
      <c r="F24" s="36">
        <v>146.1</v>
      </c>
      <c r="G24" s="36">
        <v>8.3000000000000007</v>
      </c>
      <c r="H24" s="52">
        <v>2.15</v>
      </c>
      <c r="I24" s="34">
        <v>16</v>
      </c>
      <c r="J24" s="56">
        <v>6.3339683167201066</v>
      </c>
      <c r="K24" s="57">
        <v>6.37928756533206</v>
      </c>
      <c r="L24" s="57">
        <v>5.5692498077476769</v>
      </c>
      <c r="M24" s="36">
        <v>3566</v>
      </c>
      <c r="N24" s="44">
        <v>3696</v>
      </c>
    </row>
    <row r="25" spans="1:14" s="25" customFormat="1" ht="18" thickBot="1">
      <c r="A25" s="54">
        <v>4.6302651112334052</v>
      </c>
      <c r="B25" s="35">
        <v>794</v>
      </c>
      <c r="C25" s="35">
        <v>694</v>
      </c>
      <c r="D25" s="35">
        <v>31</v>
      </c>
      <c r="E25" s="35">
        <v>65</v>
      </c>
      <c r="F25" s="35">
        <v>167.9</v>
      </c>
      <c r="G25" s="35">
        <v>6.9</v>
      </c>
      <c r="H25" s="52">
        <v>3.6625000000000001</v>
      </c>
      <c r="I25" s="34">
        <v>13</v>
      </c>
      <c r="J25" s="56">
        <v>6.3326024508659167</v>
      </c>
      <c r="K25" s="57">
        <v>6.3798109635136848</v>
      </c>
      <c r="L25" s="57">
        <v>5.5691174714094291</v>
      </c>
      <c r="M25" s="35">
        <v>3577</v>
      </c>
      <c r="N25" s="45">
        <v>3828</v>
      </c>
    </row>
    <row r="26" spans="1:14" s="25" customFormat="1">
      <c r="A26" s="54">
        <v>4.6288689432836394</v>
      </c>
      <c r="B26" s="34">
        <v>798</v>
      </c>
      <c r="C26" s="34">
        <v>686</v>
      </c>
      <c r="D26" s="34">
        <v>28</v>
      </c>
      <c r="E26" s="34">
        <v>59</v>
      </c>
      <c r="F26" s="34">
        <v>141.19999999999999</v>
      </c>
      <c r="G26" s="34">
        <v>6.6</v>
      </c>
      <c r="H26" s="52">
        <v>6.9124999999999996</v>
      </c>
      <c r="I26" s="34">
        <v>12</v>
      </c>
      <c r="J26" s="56">
        <v>6.330708952672806</v>
      </c>
      <c r="K26" s="57">
        <v>6.3809984104722277</v>
      </c>
      <c r="L26" s="57">
        <v>5.5689136179852072</v>
      </c>
      <c r="M26" s="34">
        <v>3572</v>
      </c>
      <c r="N26" s="43">
        <v>3104</v>
      </c>
    </row>
    <row r="27" spans="1:14" s="25" customFormat="1">
      <c r="A27" s="54">
        <v>4.6277446747227762</v>
      </c>
      <c r="B27" s="34">
        <v>887</v>
      </c>
      <c r="C27" s="34">
        <v>760</v>
      </c>
      <c r="D27" s="34">
        <v>31</v>
      </c>
      <c r="E27" s="34">
        <v>59</v>
      </c>
      <c r="F27" s="34">
        <v>133</v>
      </c>
      <c r="G27" s="34">
        <v>10.199999999999999</v>
      </c>
      <c r="H27" s="52">
        <v>6.875</v>
      </c>
      <c r="I27" s="34">
        <v>16</v>
      </c>
      <c r="J27" s="56">
        <v>6.329904904326269</v>
      </c>
      <c r="K27" s="57">
        <v>6.381750256983679</v>
      </c>
      <c r="L27" s="57">
        <v>5.5685607489000528</v>
      </c>
      <c r="M27" s="34">
        <v>3608</v>
      </c>
      <c r="N27" s="44">
        <v>2944</v>
      </c>
    </row>
    <row r="28" spans="1:14" s="25" customFormat="1">
      <c r="A28" s="54">
        <v>4.6277139720458607</v>
      </c>
      <c r="B28" s="34">
        <v>848</v>
      </c>
      <c r="C28" s="34">
        <v>741</v>
      </c>
      <c r="D28" s="34">
        <v>30</v>
      </c>
      <c r="E28" s="34">
        <v>54</v>
      </c>
      <c r="F28" s="34">
        <v>166.3</v>
      </c>
      <c r="G28" s="34">
        <v>10.9</v>
      </c>
      <c r="H28" s="52">
        <v>5.709090909090909</v>
      </c>
      <c r="I28" s="34">
        <v>3</v>
      </c>
      <c r="J28" s="56">
        <v>6.3290020537094165</v>
      </c>
      <c r="K28" s="57">
        <v>6.382464441711269</v>
      </c>
      <c r="L28" s="57">
        <v>5.5685455022462893</v>
      </c>
      <c r="M28" s="34">
        <v>3636</v>
      </c>
      <c r="N28" s="44">
        <v>3383</v>
      </c>
    </row>
    <row r="29" spans="1:14" s="25" customFormat="1">
      <c r="A29" s="54">
        <v>4.6264327606275772</v>
      </c>
      <c r="B29" s="34">
        <v>902</v>
      </c>
      <c r="C29" s="34">
        <v>749</v>
      </c>
      <c r="D29" s="34">
        <v>31</v>
      </c>
      <c r="E29" s="34">
        <v>62</v>
      </c>
      <c r="F29" s="34">
        <v>178.5</v>
      </c>
      <c r="G29" s="34">
        <v>9.9</v>
      </c>
      <c r="H29" s="52">
        <v>10.333333333333334</v>
      </c>
      <c r="I29" s="34">
        <v>3</v>
      </c>
      <c r="J29" s="56">
        <v>6.3279444793696245</v>
      </c>
      <c r="K29" s="57">
        <v>6.3817819914248366</v>
      </c>
      <c r="L29" s="57">
        <v>5.5680514556577618</v>
      </c>
      <c r="M29" s="34">
        <v>3670</v>
      </c>
      <c r="N29" s="44">
        <v>3506</v>
      </c>
    </row>
    <row r="30" spans="1:14" s="25" customFormat="1">
      <c r="A30" s="54">
        <v>4.6249521046631221</v>
      </c>
      <c r="B30" s="34">
        <v>857</v>
      </c>
      <c r="C30" s="34">
        <v>743</v>
      </c>
      <c r="D30" s="34">
        <v>30</v>
      </c>
      <c r="E30" s="34">
        <v>62</v>
      </c>
      <c r="F30" s="34">
        <v>203</v>
      </c>
      <c r="G30" s="34">
        <v>6</v>
      </c>
      <c r="H30" s="52">
        <v>12.76</v>
      </c>
      <c r="I30" s="34">
        <v>10</v>
      </c>
      <c r="J30" s="56">
        <v>6.3271790481277455</v>
      </c>
      <c r="K30" s="57">
        <v>6.3828556281596871</v>
      </c>
      <c r="L30" s="57">
        <v>5.5676708562118655</v>
      </c>
      <c r="M30" s="34">
        <v>3642</v>
      </c>
      <c r="N30" s="44">
        <v>3717</v>
      </c>
    </row>
    <row r="31" spans="1:14" s="25" customFormat="1">
      <c r="A31" s="54">
        <v>4.6226180708680102</v>
      </c>
      <c r="B31" s="34">
        <v>949</v>
      </c>
      <c r="C31" s="34">
        <v>811</v>
      </c>
      <c r="D31" s="34">
        <v>31</v>
      </c>
      <c r="E31" s="34">
        <v>74</v>
      </c>
      <c r="F31" s="34">
        <v>89.8</v>
      </c>
      <c r="G31" s="34">
        <v>7.9</v>
      </c>
      <c r="H31" s="52">
        <v>14.070588235294117</v>
      </c>
      <c r="I31" s="34">
        <v>5</v>
      </c>
      <c r="J31" s="56">
        <v>6.3263997712629898</v>
      </c>
      <c r="K31" s="57">
        <v>6.3837634987902545</v>
      </c>
      <c r="L31" s="57">
        <v>5.5669863480216524</v>
      </c>
      <c r="M31" s="34">
        <v>3677</v>
      </c>
      <c r="N31" s="44">
        <v>3496</v>
      </c>
    </row>
    <row r="32" spans="1:14" s="25" customFormat="1">
      <c r="A32" s="54">
        <v>4.6201881255309694</v>
      </c>
      <c r="B32" s="34">
        <v>998</v>
      </c>
      <c r="C32" s="34">
        <v>774</v>
      </c>
      <c r="D32" s="34">
        <v>31</v>
      </c>
      <c r="E32" s="34">
        <v>78</v>
      </c>
      <c r="F32" s="34">
        <v>96.5</v>
      </c>
      <c r="G32" s="34">
        <v>10.7</v>
      </c>
      <c r="H32" s="52">
        <v>24.945833333333336</v>
      </c>
      <c r="I32" s="34">
        <v>12</v>
      </c>
      <c r="J32" s="56">
        <v>6.3255755902249602</v>
      </c>
      <c r="K32" s="57">
        <v>6.3841707318592542</v>
      </c>
      <c r="L32" s="57">
        <v>5.5665906762555011</v>
      </c>
      <c r="M32" s="34">
        <v>3720</v>
      </c>
      <c r="N32" s="44">
        <v>3532</v>
      </c>
    </row>
    <row r="33" spans="1:14" s="25" customFormat="1">
      <c r="A33" s="54">
        <v>4.6190515695341672</v>
      </c>
      <c r="B33" s="34">
        <v>904</v>
      </c>
      <c r="C33" s="34">
        <v>683</v>
      </c>
      <c r="D33" s="34">
        <v>30</v>
      </c>
      <c r="E33" s="34">
        <v>72</v>
      </c>
      <c r="F33" s="34">
        <v>146.4</v>
      </c>
      <c r="G33" s="34">
        <v>14</v>
      </c>
      <c r="H33" s="52">
        <v>51.653846153846153</v>
      </c>
      <c r="I33" s="34">
        <v>4</v>
      </c>
      <c r="J33" s="56">
        <v>6.3247002884025578</v>
      </c>
      <c r="K33" s="57">
        <v>6.385271934780179</v>
      </c>
      <c r="L33" s="57">
        <v>5.5663844543522982</v>
      </c>
      <c r="M33" s="34">
        <v>3750</v>
      </c>
      <c r="N33" s="44">
        <v>3554</v>
      </c>
    </row>
    <row r="34" spans="1:14" s="25" customFormat="1">
      <c r="A34" s="54">
        <v>4.6181527333785191</v>
      </c>
      <c r="B34" s="34">
        <v>914</v>
      </c>
      <c r="C34" s="34">
        <v>784</v>
      </c>
      <c r="D34" s="34">
        <v>31</v>
      </c>
      <c r="E34" s="34">
        <v>61</v>
      </c>
      <c r="F34" s="34">
        <v>194.6</v>
      </c>
      <c r="G34" s="34">
        <v>8.1</v>
      </c>
      <c r="H34" s="52">
        <v>5.12</v>
      </c>
      <c r="I34" s="34">
        <v>3</v>
      </c>
      <c r="J34" s="56">
        <v>6.3236723680910121</v>
      </c>
      <c r="K34" s="57">
        <v>6.3862463413774995</v>
      </c>
      <c r="L34" s="57">
        <v>5.5656990945570124</v>
      </c>
      <c r="M34" s="34">
        <v>3796</v>
      </c>
      <c r="N34" s="44">
        <v>3574</v>
      </c>
    </row>
    <row r="35" spans="1:14" s="25" customFormat="1">
      <c r="A35" s="54">
        <v>4.6198235004572776</v>
      </c>
      <c r="B35" s="34">
        <v>901</v>
      </c>
      <c r="C35" s="34">
        <v>715</v>
      </c>
      <c r="D35" s="34">
        <v>30</v>
      </c>
      <c r="E35" s="34">
        <v>55</v>
      </c>
      <c r="F35" s="34">
        <v>180.3</v>
      </c>
      <c r="G35" s="34">
        <v>10.5</v>
      </c>
      <c r="H35" s="52">
        <v>1.5571428571428572</v>
      </c>
      <c r="I35" s="34">
        <v>20</v>
      </c>
      <c r="J35" s="56">
        <v>6.3228442289431399</v>
      </c>
      <c r="K35" s="57">
        <v>6.3866359206118943</v>
      </c>
      <c r="L35" s="57">
        <v>5.5647808353654158</v>
      </c>
      <c r="M35" s="34">
        <v>3831</v>
      </c>
      <c r="N35" s="44">
        <v>3925</v>
      </c>
    </row>
    <row r="36" spans="1:14" s="25" customFormat="1" ht="18" thickBot="1">
      <c r="A36" s="54">
        <v>4.6209996189059312</v>
      </c>
      <c r="B36" s="36">
        <v>925</v>
      </c>
      <c r="C36" s="36">
        <v>739</v>
      </c>
      <c r="D36" s="36">
        <v>31</v>
      </c>
      <c r="E36" s="36">
        <v>56</v>
      </c>
      <c r="F36" s="36">
        <v>157.80000000000001</v>
      </c>
      <c r="G36" s="36">
        <v>9.1</v>
      </c>
      <c r="H36" s="52">
        <v>1.788888888888889</v>
      </c>
      <c r="I36" s="34">
        <v>23</v>
      </c>
      <c r="J36" s="56">
        <v>6.3222205355735239</v>
      </c>
      <c r="K36" s="57">
        <v>6.3863616104641805</v>
      </c>
      <c r="L36" s="57">
        <v>5.5638440323570109</v>
      </c>
      <c r="M36" s="36">
        <v>3865</v>
      </c>
      <c r="N36" s="44">
        <v>3552</v>
      </c>
    </row>
    <row r="37" spans="1:14" ht="18" thickBot="1">
      <c r="A37" s="54">
        <v>4.6224730712781232</v>
      </c>
      <c r="B37" s="35">
        <v>864</v>
      </c>
      <c r="C37" s="35">
        <v>681</v>
      </c>
      <c r="D37" s="35">
        <v>31</v>
      </c>
      <c r="E37" s="35">
        <v>54</v>
      </c>
      <c r="F37" s="35">
        <v>218.5</v>
      </c>
      <c r="G37" s="35">
        <v>8</v>
      </c>
      <c r="H37" s="52">
        <v>1.78</v>
      </c>
      <c r="I37" s="34">
        <v>16</v>
      </c>
      <c r="J37" s="56">
        <v>6.3207839604864295</v>
      </c>
      <c r="K37" s="57">
        <v>6.3880222963874376</v>
      </c>
      <c r="L37" s="57">
        <v>5.5643381487384627</v>
      </c>
      <c r="M37" s="35">
        <v>3904</v>
      </c>
      <c r="N37" s="45">
        <v>3314</v>
      </c>
    </row>
    <row r="38" spans="1:14">
      <c r="A38" s="54">
        <v>4.6233216667803534</v>
      </c>
      <c r="B38" s="34">
        <v>814</v>
      </c>
      <c r="C38" s="34">
        <v>646</v>
      </c>
      <c r="D38" s="34">
        <v>28</v>
      </c>
      <c r="E38" s="34">
        <v>55</v>
      </c>
      <c r="F38" s="34">
        <v>166.6</v>
      </c>
      <c r="G38" s="34">
        <v>10.6</v>
      </c>
      <c r="H38" s="52">
        <v>9.7000000000000011</v>
      </c>
      <c r="I38" s="34">
        <v>15</v>
      </c>
      <c r="J38" s="56">
        <v>6.3193798805208914</v>
      </c>
      <c r="K38" s="57">
        <v>6.3884124173396826</v>
      </c>
      <c r="L38" s="57">
        <v>5.5638926394705468</v>
      </c>
      <c r="M38" s="34">
        <v>3933</v>
      </c>
      <c r="N38" s="43">
        <v>3038</v>
      </c>
    </row>
    <row r="39" spans="1:14">
      <c r="A39" s="54">
        <v>4.6319102834584127</v>
      </c>
      <c r="B39" s="34">
        <v>830</v>
      </c>
      <c r="C39" s="34">
        <v>680</v>
      </c>
      <c r="D39" s="34">
        <v>31</v>
      </c>
      <c r="E39" s="34">
        <v>51</v>
      </c>
      <c r="F39" s="34">
        <v>240.2</v>
      </c>
      <c r="G39" s="34">
        <v>9.9</v>
      </c>
      <c r="H39" s="52">
        <v>3.65</v>
      </c>
      <c r="I39" s="34">
        <v>18</v>
      </c>
      <c r="J39" s="56">
        <v>6.3182702019517567</v>
      </c>
      <c r="K39" s="57">
        <v>6.3890953506461488</v>
      </c>
      <c r="L39" s="57">
        <v>5.5638985667951628</v>
      </c>
      <c r="M39" s="34">
        <v>3984</v>
      </c>
      <c r="N39" s="44">
        <v>2573</v>
      </c>
    </row>
    <row r="40" spans="1:14">
      <c r="A40" s="54">
        <v>4.6198235004572776</v>
      </c>
      <c r="B40" s="34">
        <v>790</v>
      </c>
      <c r="C40" s="34">
        <v>688</v>
      </c>
      <c r="D40" s="34">
        <v>30</v>
      </c>
      <c r="E40" s="34">
        <v>54</v>
      </c>
      <c r="F40" s="34">
        <v>202.1</v>
      </c>
      <c r="G40" s="34">
        <v>9.5</v>
      </c>
      <c r="H40" s="52">
        <v>12.233333333333333</v>
      </c>
      <c r="I40" s="34">
        <v>3</v>
      </c>
      <c r="J40" s="56">
        <v>6.3170990920327998</v>
      </c>
      <c r="K40" s="57">
        <v>6.3899573743808817</v>
      </c>
      <c r="L40" s="57">
        <v>5.5635997288815311</v>
      </c>
      <c r="M40" s="34">
        <v>4049</v>
      </c>
      <c r="N40" s="44">
        <v>3126</v>
      </c>
    </row>
    <row r="41" spans="1:14">
      <c r="A41" s="54">
        <v>4.6160867330094897</v>
      </c>
      <c r="B41" s="34">
        <v>867</v>
      </c>
      <c r="C41" s="34">
        <v>701</v>
      </c>
      <c r="D41" s="34">
        <v>31</v>
      </c>
      <c r="E41" s="34">
        <v>56</v>
      </c>
      <c r="F41" s="34">
        <v>180.4</v>
      </c>
      <c r="G41" s="34">
        <v>9.6999999999999993</v>
      </c>
      <c r="H41" s="52">
        <v>5.9333333333333336</v>
      </c>
      <c r="I41" s="34">
        <v>8</v>
      </c>
      <c r="J41" s="56">
        <v>6.3161689845032676</v>
      </c>
      <c r="K41" s="57">
        <v>6.3901379929371807</v>
      </c>
      <c r="L41" s="57">
        <v>5.5626615607566103</v>
      </c>
      <c r="M41" s="34">
        <v>4081</v>
      </c>
      <c r="N41" s="44">
        <v>3450</v>
      </c>
    </row>
    <row r="42" spans="1:14">
      <c r="A42" s="54">
        <v>4.6130380035027043</v>
      </c>
      <c r="B42" s="34">
        <v>805</v>
      </c>
      <c r="C42" s="34">
        <v>745</v>
      </c>
      <c r="D42" s="34">
        <v>30</v>
      </c>
      <c r="E42" s="34">
        <v>67</v>
      </c>
      <c r="F42" s="34">
        <v>170.8</v>
      </c>
      <c r="G42" s="34">
        <v>10.9</v>
      </c>
      <c r="H42" s="52">
        <v>28.892857142857142</v>
      </c>
      <c r="I42" s="34">
        <v>3</v>
      </c>
      <c r="J42" s="56">
        <v>6.3152497002244976</v>
      </c>
      <c r="K42" s="57">
        <v>6.3903630860310958</v>
      </c>
      <c r="L42" s="57">
        <v>5.5620048257683807</v>
      </c>
      <c r="M42" s="34">
        <v>4131</v>
      </c>
      <c r="N42" s="44">
        <v>3603</v>
      </c>
    </row>
    <row r="43" spans="1:14">
      <c r="A43" s="54">
        <v>4.6095090358257114</v>
      </c>
      <c r="B43" s="34">
        <v>982</v>
      </c>
      <c r="C43" s="34">
        <v>787</v>
      </c>
      <c r="D43" s="34">
        <v>31</v>
      </c>
      <c r="E43" s="34">
        <v>79</v>
      </c>
      <c r="F43" s="34">
        <v>80.400000000000006</v>
      </c>
      <c r="G43" s="34">
        <v>9.3000000000000007</v>
      </c>
      <c r="H43" s="52">
        <v>53.857142857142854</v>
      </c>
      <c r="I43" s="34">
        <v>11</v>
      </c>
      <c r="J43" s="56">
        <v>6.3141289830915817</v>
      </c>
      <c r="K43" s="57">
        <v>6.390554137943715</v>
      </c>
      <c r="L43" s="57">
        <v>5.5616772770206149</v>
      </c>
      <c r="M43" s="34">
        <v>4147</v>
      </c>
      <c r="N43" s="44">
        <v>3390</v>
      </c>
    </row>
    <row r="44" spans="1:14">
      <c r="A44" s="54">
        <v>4.605380475356462</v>
      </c>
      <c r="B44" s="34">
        <v>936</v>
      </c>
      <c r="C44" s="34">
        <v>798</v>
      </c>
      <c r="D44" s="34">
        <v>31</v>
      </c>
      <c r="E44" s="34">
        <v>74</v>
      </c>
      <c r="F44" s="34">
        <v>94</v>
      </c>
      <c r="G44" s="34">
        <v>9.4</v>
      </c>
      <c r="H44" s="52">
        <v>9.8117647058823536</v>
      </c>
      <c r="I44" s="34">
        <v>5</v>
      </c>
      <c r="J44" s="56">
        <v>6.3132146561575944</v>
      </c>
      <c r="K44" s="57">
        <v>6.3902349051298755</v>
      </c>
      <c r="L44" s="57">
        <v>5.5603323359765806</v>
      </c>
      <c r="M44" s="34">
        <v>4144</v>
      </c>
      <c r="N44" s="44">
        <v>3529</v>
      </c>
    </row>
    <row r="45" spans="1:14">
      <c r="A45" s="54">
        <v>4.605380475356462</v>
      </c>
      <c r="B45" s="34">
        <v>863</v>
      </c>
      <c r="C45" s="34">
        <v>762</v>
      </c>
      <c r="D45" s="34">
        <v>30</v>
      </c>
      <c r="E45" s="34">
        <v>58</v>
      </c>
      <c r="F45" s="34">
        <v>180.4</v>
      </c>
      <c r="G45" s="34">
        <v>7.6</v>
      </c>
      <c r="H45" s="52">
        <v>6.4</v>
      </c>
      <c r="I45" s="34">
        <v>0</v>
      </c>
      <c r="J45" s="56">
        <v>6.3120202878327918</v>
      </c>
      <c r="K45" s="57">
        <v>6.3907417500592647</v>
      </c>
      <c r="L45" s="57">
        <v>5.5594625323473537</v>
      </c>
      <c r="M45" s="34">
        <v>4171</v>
      </c>
      <c r="N45" s="44">
        <v>3360</v>
      </c>
    </row>
    <row r="46" spans="1:14">
      <c r="A46" s="54">
        <v>4.6076694366882425</v>
      </c>
      <c r="B46" s="34">
        <v>852</v>
      </c>
      <c r="C46" s="34">
        <v>955</v>
      </c>
      <c r="D46" s="34">
        <v>31</v>
      </c>
      <c r="E46" s="34">
        <v>55</v>
      </c>
      <c r="F46" s="34">
        <v>215.3</v>
      </c>
      <c r="G46" s="34">
        <v>7.1</v>
      </c>
      <c r="H46" s="52">
        <v>6.4</v>
      </c>
      <c r="I46" s="34">
        <v>2</v>
      </c>
      <c r="J46" s="56">
        <v>6.3107459766471603</v>
      </c>
      <c r="K46" s="57">
        <v>6.390444218248188</v>
      </c>
      <c r="L46" s="57">
        <v>5.5591366554211223</v>
      </c>
      <c r="M46" s="34">
        <v>4225</v>
      </c>
      <c r="N46" s="44">
        <v>3433</v>
      </c>
    </row>
    <row r="47" spans="1:14">
      <c r="A47" s="54">
        <v>4.6079908585471747</v>
      </c>
      <c r="B47" s="34">
        <v>869</v>
      </c>
      <c r="C47" s="34">
        <v>941</v>
      </c>
      <c r="D47" s="34">
        <v>30</v>
      </c>
      <c r="E47" s="34">
        <v>60</v>
      </c>
      <c r="F47" s="34">
        <v>129.5</v>
      </c>
      <c r="G47" s="34">
        <v>9.6999999999999993</v>
      </c>
      <c r="H47" s="52">
        <v>5.1090909090909093</v>
      </c>
      <c r="I47" s="34">
        <v>7</v>
      </c>
      <c r="J47" s="56">
        <v>6.3094968781772023</v>
      </c>
      <c r="K47" s="57">
        <v>6.3891527894319999</v>
      </c>
      <c r="L47" s="57">
        <v>5.5578980113505567</v>
      </c>
      <c r="M47" s="34">
        <v>4273</v>
      </c>
      <c r="N47" s="44">
        <v>3734</v>
      </c>
    </row>
    <row r="48" spans="1:14" ht="18" thickBot="1">
      <c r="A48" s="54">
        <v>4.6117976307763158</v>
      </c>
      <c r="B48" s="36">
        <v>937</v>
      </c>
      <c r="C48" s="36">
        <v>867</v>
      </c>
      <c r="D48" s="36">
        <v>31</v>
      </c>
      <c r="E48" s="36">
        <v>50</v>
      </c>
      <c r="F48" s="36">
        <v>195.6</v>
      </c>
      <c r="G48" s="36">
        <v>7.7</v>
      </c>
      <c r="H48" s="52">
        <v>1.1833333333333333</v>
      </c>
      <c r="I48" s="34">
        <v>17</v>
      </c>
      <c r="J48" s="56">
        <v>6.3082569907482267</v>
      </c>
      <c r="K48" s="57">
        <v>6.3879698627185206</v>
      </c>
      <c r="L48" s="57">
        <v>5.5564267394718643</v>
      </c>
      <c r="M48" s="36">
        <v>4313</v>
      </c>
      <c r="N48" s="44">
        <v>3701</v>
      </c>
    </row>
    <row r="49" spans="1:14" ht="18" thickBot="1">
      <c r="A49" s="54">
        <v>4.6149815368725227</v>
      </c>
      <c r="B49" s="35">
        <v>850</v>
      </c>
      <c r="C49" s="35">
        <v>701</v>
      </c>
      <c r="D49" s="35">
        <v>31</v>
      </c>
      <c r="E49" s="35">
        <v>49</v>
      </c>
      <c r="F49" s="35">
        <v>190.5</v>
      </c>
      <c r="G49" s="35">
        <v>7.5</v>
      </c>
      <c r="H49" s="52">
        <v>1.1166666666666667</v>
      </c>
      <c r="I49" s="34">
        <v>20</v>
      </c>
      <c r="J49" s="56">
        <v>6.3066435138556853</v>
      </c>
      <c r="K49" s="57">
        <v>6.3886041516249081</v>
      </c>
      <c r="L49" s="57">
        <v>5.5560358103428191</v>
      </c>
      <c r="M49" s="35">
        <v>4361</v>
      </c>
      <c r="N49" s="45">
        <v>3514</v>
      </c>
    </row>
    <row r="50" spans="1:14">
      <c r="A50" s="54">
        <v>4.6131226860576975</v>
      </c>
      <c r="B50" s="34">
        <v>838</v>
      </c>
      <c r="C50" s="34">
        <v>798</v>
      </c>
      <c r="D50" s="34">
        <v>29</v>
      </c>
      <c r="E50" s="34">
        <v>43</v>
      </c>
      <c r="F50" s="34">
        <v>224.9</v>
      </c>
      <c r="G50" s="34">
        <v>8.1</v>
      </c>
      <c r="H50" s="52">
        <v>0.2</v>
      </c>
      <c r="I50" s="34">
        <v>11</v>
      </c>
      <c r="J50" s="56">
        <v>6.3051750358937477</v>
      </c>
      <c r="K50" s="57">
        <v>6.3884829072820155</v>
      </c>
      <c r="L50" s="57">
        <v>5.5554088655588743</v>
      </c>
      <c r="M50" s="34">
        <v>4412</v>
      </c>
      <c r="N50" s="43">
        <v>2990</v>
      </c>
    </row>
    <row r="51" spans="1:14">
      <c r="A51" s="54">
        <v>4.6125189622425369</v>
      </c>
      <c r="B51" s="34">
        <v>830</v>
      </c>
      <c r="C51" s="34">
        <v>841</v>
      </c>
      <c r="D51" s="34">
        <v>31</v>
      </c>
      <c r="E51" s="34">
        <v>52</v>
      </c>
      <c r="F51" s="34">
        <v>191.8</v>
      </c>
      <c r="G51" s="34">
        <v>10.199999999999999</v>
      </c>
      <c r="H51" s="52">
        <v>5.9249999999999998</v>
      </c>
      <c r="I51" s="34">
        <v>4</v>
      </c>
      <c r="J51" s="56">
        <v>6.3039376137810557</v>
      </c>
      <c r="K51" s="57">
        <v>6.3883126110038466</v>
      </c>
      <c r="L51" s="57">
        <v>5.5550363774672631</v>
      </c>
      <c r="M51" s="34">
        <v>4429</v>
      </c>
      <c r="N51" s="44">
        <v>3069</v>
      </c>
    </row>
    <row r="52" spans="1:14">
      <c r="A52" s="54">
        <v>4.6073370506670308</v>
      </c>
      <c r="B52" s="34">
        <v>789</v>
      </c>
      <c r="C52" s="34">
        <v>640</v>
      </c>
      <c r="D52" s="34">
        <v>30</v>
      </c>
      <c r="E52" s="34">
        <v>54</v>
      </c>
      <c r="F52" s="34">
        <v>212.5</v>
      </c>
      <c r="G52" s="34">
        <v>12</v>
      </c>
      <c r="H52" s="52">
        <v>19.625</v>
      </c>
      <c r="I52" s="34">
        <v>4</v>
      </c>
      <c r="J52" s="56">
        <v>6.302835724445166</v>
      </c>
      <c r="K52" s="57">
        <v>6.3880002572435854</v>
      </c>
      <c r="L52" s="57">
        <v>5.5541849868011672</v>
      </c>
      <c r="M52" s="34">
        <v>4479</v>
      </c>
      <c r="N52" s="44">
        <v>3356</v>
      </c>
    </row>
    <row r="53" spans="1:14">
      <c r="A53" s="54">
        <v>4.6081943027540078</v>
      </c>
      <c r="B53" s="34">
        <v>854</v>
      </c>
      <c r="C53" s="34">
        <v>690</v>
      </c>
      <c r="D53" s="34">
        <v>31</v>
      </c>
      <c r="E53" s="34">
        <v>48</v>
      </c>
      <c r="F53" s="34">
        <v>251.3</v>
      </c>
      <c r="G53" s="34">
        <v>8.6</v>
      </c>
      <c r="H53" s="52">
        <v>1.1714285714285713</v>
      </c>
      <c r="I53" s="34">
        <v>3</v>
      </c>
      <c r="J53" s="56">
        <v>6.3017381865317557</v>
      </c>
      <c r="K53" s="57">
        <v>6.3880112769553135</v>
      </c>
      <c r="L53" s="57">
        <v>5.5540091720820666</v>
      </c>
      <c r="M53" s="34">
        <v>4499</v>
      </c>
      <c r="N53" s="44">
        <v>3451</v>
      </c>
    </row>
    <row r="54" spans="1:14">
      <c r="A54" s="54">
        <v>4.6064566076361517</v>
      </c>
      <c r="B54" s="34">
        <v>815</v>
      </c>
      <c r="C54" s="34">
        <v>696</v>
      </c>
      <c r="D54" s="34">
        <v>30</v>
      </c>
      <c r="E54" s="34">
        <v>54</v>
      </c>
      <c r="F54" s="34">
        <v>232</v>
      </c>
      <c r="G54" s="34">
        <v>9.1</v>
      </c>
      <c r="H54" s="52">
        <v>22.975000000000001</v>
      </c>
      <c r="I54" s="34">
        <v>0</v>
      </c>
      <c r="J54" s="56">
        <v>6.3007478297546831</v>
      </c>
      <c r="K54" s="57">
        <v>6.3883708637518239</v>
      </c>
      <c r="L54" s="57">
        <v>5.5535189401489697</v>
      </c>
      <c r="M54" s="34">
        <v>4526</v>
      </c>
      <c r="N54" s="44">
        <v>3605</v>
      </c>
    </row>
    <row r="55" spans="1:14">
      <c r="A55" s="54">
        <v>4.6062738531699878</v>
      </c>
      <c r="B55" s="34">
        <v>913</v>
      </c>
      <c r="C55" s="34">
        <v>699</v>
      </c>
      <c r="D55" s="34">
        <v>31</v>
      </c>
      <c r="E55" s="34">
        <v>74</v>
      </c>
      <c r="F55" s="34">
        <v>144</v>
      </c>
      <c r="G55" s="34">
        <v>7.7</v>
      </c>
      <c r="H55" s="52">
        <v>26.405882352941177</v>
      </c>
      <c r="I55" s="34">
        <v>5</v>
      </c>
      <c r="J55" s="56">
        <v>6.2997242827721918</v>
      </c>
      <c r="K55" s="57">
        <v>6.3886082339346615</v>
      </c>
      <c r="L55" s="57">
        <v>5.5528725419131408</v>
      </c>
      <c r="M55" s="34">
        <v>4544</v>
      </c>
      <c r="N55" s="44">
        <v>3555</v>
      </c>
    </row>
    <row r="56" spans="1:14">
      <c r="A56" s="54">
        <v>4.6032851435255013</v>
      </c>
      <c r="B56" s="34">
        <v>892</v>
      </c>
      <c r="C56" s="34">
        <v>740</v>
      </c>
      <c r="D56" s="34">
        <v>31</v>
      </c>
      <c r="E56" s="34">
        <v>68</v>
      </c>
      <c r="F56" s="34">
        <v>158.69999999999999</v>
      </c>
      <c r="G56" s="34">
        <v>13.7</v>
      </c>
      <c r="H56" s="52">
        <v>29.056249999999999</v>
      </c>
      <c r="I56" s="34">
        <v>5</v>
      </c>
      <c r="J56" s="56">
        <v>6.2987426337207477</v>
      </c>
      <c r="K56" s="57">
        <v>6.3880553530063189</v>
      </c>
      <c r="L56" s="57">
        <v>5.5513194460221928</v>
      </c>
      <c r="M56" s="34">
        <v>4571</v>
      </c>
      <c r="N56" s="44">
        <v>3581</v>
      </c>
    </row>
    <row r="57" spans="1:14">
      <c r="A57" s="54">
        <v>4.6045716226128706</v>
      </c>
      <c r="B57" s="34">
        <v>865</v>
      </c>
      <c r="C57" s="34">
        <v>637</v>
      </c>
      <c r="D57" s="34">
        <v>30</v>
      </c>
      <c r="E57" s="34">
        <v>65</v>
      </c>
      <c r="F57" s="34">
        <v>190.8</v>
      </c>
      <c r="G57" s="34">
        <v>11.5</v>
      </c>
      <c r="H57" s="52">
        <v>19.272727272727273</v>
      </c>
      <c r="I57" s="34">
        <v>2</v>
      </c>
      <c r="J57" s="56">
        <v>6.2975252501257151</v>
      </c>
      <c r="K57" s="57">
        <v>6.3884118846265352</v>
      </c>
      <c r="L57" s="57">
        <v>5.5509055688380666</v>
      </c>
      <c r="M57" s="34">
        <v>4601</v>
      </c>
      <c r="N57" s="44">
        <v>3405</v>
      </c>
    </row>
    <row r="58" spans="1:14">
      <c r="A58" s="54">
        <v>4.6037071826740004</v>
      </c>
      <c r="B58" s="34">
        <v>870</v>
      </c>
      <c r="C58" s="34">
        <v>687</v>
      </c>
      <c r="D58" s="34">
        <v>31</v>
      </c>
      <c r="E58" s="34">
        <v>58</v>
      </c>
      <c r="F58" s="34">
        <v>235.4</v>
      </c>
      <c r="G58" s="34">
        <v>7.2</v>
      </c>
      <c r="H58" s="52">
        <v>16.55</v>
      </c>
      <c r="I58" s="34">
        <v>3</v>
      </c>
      <c r="J58" s="56">
        <v>6.2963114691288231</v>
      </c>
      <c r="K58" s="57">
        <v>6.3887101017599672</v>
      </c>
      <c r="L58" s="57">
        <v>5.5501316964856677</v>
      </c>
      <c r="M58" s="34">
        <v>4608</v>
      </c>
      <c r="N58" s="44">
        <v>3480</v>
      </c>
    </row>
    <row r="59" spans="1:14">
      <c r="A59" s="54">
        <v>4.6061663146076208</v>
      </c>
      <c r="B59" s="34">
        <v>867</v>
      </c>
      <c r="C59" s="34">
        <v>688</v>
      </c>
      <c r="D59" s="34">
        <v>30</v>
      </c>
      <c r="E59" s="34">
        <v>57</v>
      </c>
      <c r="F59" s="34">
        <v>181.1</v>
      </c>
      <c r="G59" s="34">
        <v>9.3000000000000007</v>
      </c>
      <c r="H59" s="52">
        <v>5.2153846153846155</v>
      </c>
      <c r="I59" s="34">
        <v>18</v>
      </c>
      <c r="J59" s="56">
        <v>6.2951099156428612</v>
      </c>
      <c r="K59" s="57">
        <v>6.3892119930689164</v>
      </c>
      <c r="L59" s="57">
        <v>5.5499150587061772</v>
      </c>
      <c r="M59" s="34">
        <v>4636</v>
      </c>
      <c r="N59" s="44">
        <v>3456</v>
      </c>
    </row>
    <row r="60" spans="1:14" ht="18" thickBot="1">
      <c r="A60" s="54">
        <v>4.6063813651106047</v>
      </c>
      <c r="B60" s="36">
        <v>861</v>
      </c>
      <c r="C60" s="36">
        <v>690</v>
      </c>
      <c r="D60" s="36">
        <v>31</v>
      </c>
      <c r="E60" s="36">
        <v>57</v>
      </c>
      <c r="F60" s="36">
        <v>193.6</v>
      </c>
      <c r="G60" s="36">
        <v>8.8000000000000007</v>
      </c>
      <c r="H60" s="52">
        <v>4.1399999999999997</v>
      </c>
      <c r="I60" s="34">
        <v>24</v>
      </c>
      <c r="J60" s="56">
        <v>6.2936590556097913</v>
      </c>
      <c r="K60" s="57">
        <v>6.3887894143396533</v>
      </c>
      <c r="L60" s="57">
        <v>5.5488866984303096</v>
      </c>
      <c r="M60" s="36">
        <v>4680</v>
      </c>
      <c r="N60" s="44">
        <v>3621</v>
      </c>
    </row>
    <row r="61" spans="1:14" ht="18" thickBot="1">
      <c r="A61" s="54">
        <v>4.6078730314848055</v>
      </c>
      <c r="B61" s="35">
        <v>844</v>
      </c>
      <c r="C61" s="35">
        <v>693</v>
      </c>
      <c r="D61" s="35">
        <v>31</v>
      </c>
      <c r="E61" s="35">
        <v>57</v>
      </c>
      <c r="F61" s="35">
        <v>167.7</v>
      </c>
      <c r="G61" s="35">
        <v>8.1999999999999993</v>
      </c>
      <c r="H61" s="52">
        <v>3.1571428571428575</v>
      </c>
      <c r="I61" s="34">
        <v>13</v>
      </c>
      <c r="J61" s="56">
        <v>6.2921525817193134</v>
      </c>
      <c r="K61" s="57">
        <v>6.3896780726808373</v>
      </c>
      <c r="L61" s="57">
        <v>5.5488621547389876</v>
      </c>
      <c r="M61" s="35">
        <v>4726</v>
      </c>
      <c r="N61" s="45">
        <v>3260</v>
      </c>
    </row>
    <row r="62" spans="1:14">
      <c r="A62" s="54">
        <v>4.6085367303538822</v>
      </c>
      <c r="B62" s="34">
        <v>713</v>
      </c>
      <c r="C62" s="34">
        <v>653</v>
      </c>
      <c r="D62" s="34">
        <v>28</v>
      </c>
      <c r="E62" s="34">
        <v>54</v>
      </c>
      <c r="F62" s="34">
        <v>187.2</v>
      </c>
      <c r="G62" s="34">
        <v>8.4</v>
      </c>
      <c r="H62" s="52">
        <v>9.2624999999999993</v>
      </c>
      <c r="I62" s="34">
        <v>17</v>
      </c>
      <c r="J62" s="56">
        <v>6.2909645641966563</v>
      </c>
      <c r="K62" s="57">
        <v>6.3897860623169347</v>
      </c>
      <c r="L62" s="57">
        <v>5.5483734466135965</v>
      </c>
      <c r="M62" s="34">
        <v>4771</v>
      </c>
      <c r="N62" s="43">
        <v>3005</v>
      </c>
    </row>
    <row r="63" spans="1:14">
      <c r="A63" s="54">
        <v>4.6072941436121981</v>
      </c>
      <c r="B63" s="34">
        <v>839</v>
      </c>
      <c r="C63" s="34">
        <v>677</v>
      </c>
      <c r="D63" s="34">
        <v>31</v>
      </c>
      <c r="E63" s="34">
        <v>49</v>
      </c>
      <c r="F63" s="34">
        <v>256.3</v>
      </c>
      <c r="G63" s="34">
        <v>8.8000000000000007</v>
      </c>
      <c r="H63" s="52">
        <v>3.4125000000000001</v>
      </c>
      <c r="I63" s="34">
        <v>6</v>
      </c>
      <c r="J63" s="56">
        <v>6.2892818504038273</v>
      </c>
      <c r="K63" s="57">
        <v>6.3898864154949289</v>
      </c>
      <c r="L63" s="57">
        <v>5.5475408862196192</v>
      </c>
      <c r="M63" s="34">
        <v>4800</v>
      </c>
      <c r="N63" s="44">
        <v>2562</v>
      </c>
    </row>
    <row r="64" spans="1:14">
      <c r="A64" s="54">
        <v>4.6024723752344148</v>
      </c>
      <c r="B64" s="34">
        <v>807</v>
      </c>
      <c r="C64" s="34">
        <v>671</v>
      </c>
      <c r="D64" s="34">
        <v>30</v>
      </c>
      <c r="E64" s="34">
        <v>54</v>
      </c>
      <c r="F64" s="34">
        <v>213.2</v>
      </c>
      <c r="G64" s="34">
        <v>9.9</v>
      </c>
      <c r="H64" s="52">
        <v>4.78</v>
      </c>
      <c r="I64" s="34">
        <v>1</v>
      </c>
      <c r="J64" s="56">
        <v>6.2878807464282271</v>
      </c>
      <c r="K64" s="57">
        <v>6.3900999649103056</v>
      </c>
      <c r="L64" s="57">
        <v>5.5471480328161107</v>
      </c>
      <c r="M64" s="34">
        <v>4864</v>
      </c>
      <c r="N64" s="44">
        <v>3311</v>
      </c>
    </row>
    <row r="65" spans="1:14">
      <c r="A65" s="54">
        <v>4.6030252231275863</v>
      </c>
      <c r="B65" s="34">
        <v>836</v>
      </c>
      <c r="C65" s="34">
        <v>698</v>
      </c>
      <c r="D65" s="34">
        <v>31</v>
      </c>
      <c r="E65" s="34">
        <v>58</v>
      </c>
      <c r="F65" s="34">
        <v>238.1</v>
      </c>
      <c r="G65" s="34">
        <v>8.5</v>
      </c>
      <c r="H65" s="52">
        <v>13.2</v>
      </c>
      <c r="I65" s="34">
        <v>2</v>
      </c>
      <c r="J65" s="56">
        <v>6.2867332610977815</v>
      </c>
      <c r="K65" s="57">
        <v>6.390618451037235</v>
      </c>
      <c r="L65" s="57">
        <v>5.5464414808185678</v>
      </c>
      <c r="M65" s="34">
        <v>4885</v>
      </c>
      <c r="N65" s="44">
        <v>3361</v>
      </c>
    </row>
    <row r="66" spans="1:14">
      <c r="A66" s="54">
        <v>4.5995992694011738</v>
      </c>
      <c r="B66" s="34">
        <v>810</v>
      </c>
      <c r="C66" s="34">
        <v>764</v>
      </c>
      <c r="D66" s="34">
        <v>30</v>
      </c>
      <c r="E66" s="34">
        <v>60</v>
      </c>
      <c r="F66" s="34">
        <v>224</v>
      </c>
      <c r="G66" s="34">
        <v>6.2</v>
      </c>
      <c r="H66" s="52">
        <v>3.1444444444444444</v>
      </c>
      <c r="I66" s="34">
        <v>0</v>
      </c>
      <c r="J66" s="56">
        <v>6.285510951785934</v>
      </c>
      <c r="K66" s="57">
        <v>6.3907680658044033</v>
      </c>
      <c r="L66" s="57">
        <v>5.5460216912665476</v>
      </c>
      <c r="M66" s="34">
        <v>4950</v>
      </c>
      <c r="N66" s="44">
        <v>3643</v>
      </c>
    </row>
    <row r="67" spans="1:14">
      <c r="A67" s="54">
        <v>4.6025699877799253</v>
      </c>
      <c r="B67" s="34">
        <v>847</v>
      </c>
      <c r="C67" s="34">
        <v>731</v>
      </c>
      <c r="D67" s="34">
        <v>31</v>
      </c>
      <c r="E67" s="34">
        <v>79</v>
      </c>
      <c r="F67" s="34">
        <v>101</v>
      </c>
      <c r="G67" s="34">
        <v>10.9</v>
      </c>
      <c r="H67" s="52">
        <v>27.048000000000002</v>
      </c>
      <c r="I67" s="34">
        <v>9</v>
      </c>
      <c r="J67" s="56">
        <v>6.284420581387316</v>
      </c>
      <c r="K67" s="57">
        <v>6.3914242073221486</v>
      </c>
      <c r="L67" s="57">
        <v>5.545418459751116</v>
      </c>
      <c r="M67" s="34">
        <v>5004</v>
      </c>
      <c r="N67" s="44">
        <v>3540</v>
      </c>
    </row>
    <row r="68" spans="1:14">
      <c r="A68" s="54">
        <v>4.6019079616525511</v>
      </c>
      <c r="B68" s="34">
        <v>946</v>
      </c>
      <c r="C68" s="34">
        <v>792</v>
      </c>
      <c r="D68" s="34">
        <v>31</v>
      </c>
      <c r="E68" s="34">
        <v>69</v>
      </c>
      <c r="F68" s="34">
        <v>217.9</v>
      </c>
      <c r="G68" s="34">
        <v>9.9</v>
      </c>
      <c r="H68" s="52">
        <v>12.383333333333333</v>
      </c>
      <c r="I68" s="34">
        <v>5</v>
      </c>
      <c r="J68" s="56">
        <v>6.2824410624734188</v>
      </c>
      <c r="K68" s="57">
        <v>6.3912741128460953</v>
      </c>
      <c r="L68" s="57">
        <v>5.544538068793349</v>
      </c>
      <c r="M68" s="34">
        <v>5038</v>
      </c>
      <c r="N68" s="44">
        <v>3304</v>
      </c>
    </row>
    <row r="69" spans="1:14">
      <c r="A69" s="54">
        <v>4.6006571282893223</v>
      </c>
      <c r="B69" s="34">
        <v>847</v>
      </c>
      <c r="C69" s="34">
        <v>851</v>
      </c>
      <c r="D69" s="34">
        <v>30</v>
      </c>
      <c r="E69" s="34">
        <v>63</v>
      </c>
      <c r="F69" s="34">
        <v>191</v>
      </c>
      <c r="G69" s="34">
        <v>6.2</v>
      </c>
      <c r="H69" s="52">
        <v>15.388888888888889</v>
      </c>
      <c r="I69" s="34">
        <v>3</v>
      </c>
      <c r="J69" s="56">
        <v>6.2822903183939758</v>
      </c>
      <c r="K69" s="57">
        <v>6.3916747195445396</v>
      </c>
      <c r="L69" s="57">
        <v>5.5439414600838033</v>
      </c>
      <c r="M69" s="34">
        <v>5051</v>
      </c>
      <c r="N69" s="44">
        <v>3274</v>
      </c>
    </row>
    <row r="70" spans="1:14">
      <c r="A70" s="54">
        <v>4.6007115873263356</v>
      </c>
      <c r="B70" s="34">
        <v>863</v>
      </c>
      <c r="C70" s="34">
        <v>1011</v>
      </c>
      <c r="D70" s="34">
        <v>31</v>
      </c>
      <c r="E70" s="34">
        <v>59</v>
      </c>
      <c r="F70" s="34">
        <v>249.9</v>
      </c>
      <c r="G70" s="34">
        <v>8.5</v>
      </c>
      <c r="H70" s="52">
        <v>3.375</v>
      </c>
      <c r="I70" s="34">
        <v>2</v>
      </c>
      <c r="J70" s="56">
        <v>6.2812209146769549</v>
      </c>
      <c r="K70" s="57">
        <v>6.391986908263469</v>
      </c>
      <c r="L70" s="57">
        <v>5.5441176751693577</v>
      </c>
      <c r="M70" s="34">
        <v>5107</v>
      </c>
      <c r="N70" s="44">
        <v>3265</v>
      </c>
    </row>
    <row r="71" spans="1:14">
      <c r="A71" s="54">
        <v>4.6007115873263356</v>
      </c>
      <c r="B71" s="34">
        <v>865</v>
      </c>
      <c r="C71" s="34">
        <v>1024</v>
      </c>
      <c r="D71" s="34">
        <v>30</v>
      </c>
      <c r="E71" s="34">
        <v>58</v>
      </c>
      <c r="F71" s="34">
        <v>188</v>
      </c>
      <c r="G71" s="34">
        <v>12.6</v>
      </c>
      <c r="H71" s="52">
        <v>3.9</v>
      </c>
      <c r="I71" s="34">
        <v>19</v>
      </c>
      <c r="J71" s="56">
        <v>6.2798471023904083</v>
      </c>
      <c r="K71" s="57">
        <v>6.391972818800669</v>
      </c>
      <c r="L71" s="57">
        <v>5.5440047568289952</v>
      </c>
      <c r="M71" s="34">
        <v>5159</v>
      </c>
      <c r="N71" s="44">
        <v>3586</v>
      </c>
    </row>
    <row r="72" spans="1:14" ht="18" thickBot="1">
      <c r="A72" s="54">
        <v>4.6030468891032408</v>
      </c>
      <c r="B72" s="36">
        <v>886</v>
      </c>
      <c r="C72" s="36">
        <v>1146</v>
      </c>
      <c r="D72" s="36">
        <v>31</v>
      </c>
      <c r="E72" s="36">
        <v>60</v>
      </c>
      <c r="F72" s="36">
        <v>184.4</v>
      </c>
      <c r="G72" s="36">
        <v>8.3000000000000007</v>
      </c>
      <c r="H72" s="52">
        <v>2.7444444444444445</v>
      </c>
      <c r="I72" s="34">
        <v>23</v>
      </c>
      <c r="J72" s="56">
        <v>6.2785162741864999</v>
      </c>
      <c r="K72" s="57">
        <v>6.3913788846102131</v>
      </c>
      <c r="L72" s="57">
        <v>5.5431799353166991</v>
      </c>
      <c r="M72" s="36">
        <v>5206</v>
      </c>
      <c r="N72" s="44">
        <v>3472</v>
      </c>
    </row>
    <row r="73" spans="1:14" ht="18" thickBot="1">
      <c r="A73" s="54">
        <v>4.604085586881876</v>
      </c>
      <c r="B73" s="35">
        <v>821</v>
      </c>
      <c r="C73" s="35">
        <v>808</v>
      </c>
      <c r="D73" s="35">
        <v>31</v>
      </c>
      <c r="E73" s="35">
        <v>50</v>
      </c>
      <c r="F73" s="35">
        <v>184.4</v>
      </c>
      <c r="G73" s="35">
        <v>7.8</v>
      </c>
      <c r="H73" s="52">
        <v>2.6</v>
      </c>
      <c r="I73" s="34">
        <v>24</v>
      </c>
      <c r="J73" s="56">
        <v>6.2768458355863643</v>
      </c>
      <c r="K73" s="57">
        <v>6.3926739192168025</v>
      </c>
      <c r="L73" s="57">
        <v>5.5436211115640335</v>
      </c>
      <c r="M73" s="35">
        <v>5268</v>
      </c>
      <c r="N73" s="45">
        <v>3116</v>
      </c>
    </row>
    <row r="74" spans="1:14">
      <c r="A74" s="54">
        <v>4.5940498419372986</v>
      </c>
      <c r="B74" s="34">
        <v>740</v>
      </c>
      <c r="C74" s="34">
        <v>916</v>
      </c>
      <c r="D74" s="34">
        <v>28</v>
      </c>
      <c r="E74" s="34">
        <v>52</v>
      </c>
      <c r="F74" s="34">
        <v>163.9</v>
      </c>
      <c r="G74" s="34">
        <v>7.4</v>
      </c>
      <c r="H74" s="52">
        <v>3.2399999999999998</v>
      </c>
      <c r="I74" s="34">
        <v>18</v>
      </c>
      <c r="J74" s="56">
        <v>6.2756107647445729</v>
      </c>
      <c r="K74" s="57">
        <v>6.3930609399060208</v>
      </c>
      <c r="L74" s="57">
        <v>5.5433030126365637</v>
      </c>
      <c r="M74" s="34">
        <v>5303</v>
      </c>
      <c r="N74" s="43">
        <v>2687</v>
      </c>
    </row>
    <row r="75" spans="1:14">
      <c r="A75" s="54">
        <v>4.5907081165637136</v>
      </c>
      <c r="B75" s="34">
        <v>850</v>
      </c>
      <c r="C75" s="34">
        <v>824</v>
      </c>
      <c r="D75" s="34">
        <v>31</v>
      </c>
      <c r="E75" s="34">
        <v>60</v>
      </c>
      <c r="F75" s="34">
        <v>214.7</v>
      </c>
      <c r="G75" s="34">
        <v>9.1</v>
      </c>
      <c r="H75" s="52">
        <v>1.2</v>
      </c>
      <c r="I75" s="34">
        <v>7</v>
      </c>
      <c r="J75" s="56">
        <v>6.2741548461531558</v>
      </c>
      <c r="K75" s="57">
        <v>6.3933061205568782</v>
      </c>
      <c r="L75" s="57">
        <v>5.5431575538742983</v>
      </c>
      <c r="M75" s="34">
        <v>5359</v>
      </c>
      <c r="N75" s="44">
        <v>2566</v>
      </c>
    </row>
    <row r="76" spans="1:14">
      <c r="A76" s="54">
        <v>4.5870258780927893</v>
      </c>
      <c r="B76" s="34">
        <v>801</v>
      </c>
      <c r="C76" s="34">
        <v>956</v>
      </c>
      <c r="D76" s="34">
        <v>30</v>
      </c>
      <c r="E76" s="34">
        <v>60</v>
      </c>
      <c r="F76" s="34">
        <v>213.2</v>
      </c>
      <c r="G76" s="34">
        <v>9.3000000000000007</v>
      </c>
      <c r="H76" s="52">
        <v>6.2</v>
      </c>
      <c r="I76" s="34">
        <v>1</v>
      </c>
      <c r="J76" s="56">
        <v>6.2727763071721041</v>
      </c>
      <c r="K76" s="57">
        <v>6.3940513500442258</v>
      </c>
      <c r="L76" s="57">
        <v>5.5429249672946836</v>
      </c>
      <c r="M76" s="34">
        <v>5396</v>
      </c>
      <c r="N76" s="44">
        <v>3335</v>
      </c>
    </row>
    <row r="77" spans="1:14">
      <c r="A77" s="54">
        <v>4.5848172716241722</v>
      </c>
      <c r="B77" s="34">
        <v>849</v>
      </c>
      <c r="C77" s="34">
        <v>1008</v>
      </c>
      <c r="D77" s="34">
        <v>31</v>
      </c>
      <c r="E77" s="34">
        <v>59</v>
      </c>
      <c r="F77" s="34">
        <v>304</v>
      </c>
      <c r="G77" s="34">
        <v>11.1</v>
      </c>
      <c r="H77" s="52">
        <v>7</v>
      </c>
      <c r="I77" s="34">
        <v>5</v>
      </c>
      <c r="J77" s="56">
        <v>6.2714896157294735</v>
      </c>
      <c r="K77" s="57">
        <v>6.3946761250477673</v>
      </c>
      <c r="L77" s="57">
        <v>5.5427943159249677</v>
      </c>
      <c r="M77" s="34">
        <v>5469</v>
      </c>
      <c r="N77" s="44">
        <v>3316</v>
      </c>
    </row>
    <row r="78" spans="1:14">
      <c r="A78" s="54">
        <v>4.5837766926349284</v>
      </c>
      <c r="B78" s="34">
        <v>819</v>
      </c>
      <c r="C78" s="34">
        <v>1000</v>
      </c>
      <c r="D78" s="34">
        <v>30</v>
      </c>
      <c r="E78" s="34">
        <v>73</v>
      </c>
      <c r="F78" s="34">
        <v>184.9</v>
      </c>
      <c r="G78" s="34">
        <v>8.3000000000000007</v>
      </c>
      <c r="H78" s="52">
        <v>8.918181818181818</v>
      </c>
      <c r="I78" s="34">
        <v>7</v>
      </c>
      <c r="J78" s="56">
        <v>6.2702308044314297</v>
      </c>
      <c r="K78" s="57">
        <v>6.3954649607091909</v>
      </c>
      <c r="L78" s="57">
        <v>5.5425951525138482</v>
      </c>
      <c r="M78" s="34">
        <v>5490</v>
      </c>
      <c r="N78" s="44">
        <v>3628</v>
      </c>
    </row>
    <row r="79" spans="1:14">
      <c r="A79" s="54">
        <v>4.5844669201917574</v>
      </c>
      <c r="B79" s="34">
        <v>852</v>
      </c>
      <c r="C79" s="34">
        <v>1015</v>
      </c>
      <c r="D79" s="34">
        <v>31</v>
      </c>
      <c r="E79" s="34">
        <v>74</v>
      </c>
      <c r="F79" s="34">
        <v>172.7</v>
      </c>
      <c r="G79" s="34">
        <v>10.8</v>
      </c>
      <c r="H79" s="52">
        <v>17.324999999999999</v>
      </c>
      <c r="I79" s="34">
        <v>6</v>
      </c>
      <c r="J79" s="56">
        <v>6.2691656032625325</v>
      </c>
      <c r="K79" s="57">
        <v>6.3965260787222178</v>
      </c>
      <c r="L79" s="57">
        <v>5.5421840892993712</v>
      </c>
      <c r="M79" s="34">
        <v>5497</v>
      </c>
      <c r="N79" s="44">
        <v>3576</v>
      </c>
    </row>
    <row r="80" spans="1:14">
      <c r="A80" s="54">
        <v>4.5822793195540674</v>
      </c>
      <c r="B80" s="34">
        <v>895</v>
      </c>
      <c r="C80" s="34">
        <v>1052</v>
      </c>
      <c r="D80" s="34">
        <v>31</v>
      </c>
      <c r="E80" s="34">
        <v>77</v>
      </c>
      <c r="F80" s="34">
        <v>150.69999999999999</v>
      </c>
      <c r="G80" s="34">
        <v>9.3000000000000007</v>
      </c>
      <c r="H80" s="52">
        <v>10.8</v>
      </c>
      <c r="I80" s="34">
        <v>5</v>
      </c>
      <c r="J80" s="56">
        <v>6.2680902868479134</v>
      </c>
      <c r="K80" s="57">
        <v>6.397357837758884</v>
      </c>
      <c r="L80" s="57">
        <v>5.5415742520272948</v>
      </c>
      <c r="M80" s="34">
        <v>5547</v>
      </c>
      <c r="N80" s="44">
        <v>3752</v>
      </c>
    </row>
    <row r="81" spans="1:14">
      <c r="A81" s="54">
        <v>4.5782723684453392</v>
      </c>
      <c r="B81" s="34">
        <v>819</v>
      </c>
      <c r="C81" s="34">
        <v>1047</v>
      </c>
      <c r="D81" s="34">
        <v>30</v>
      </c>
      <c r="E81" s="34">
        <v>69</v>
      </c>
      <c r="F81" s="34">
        <v>214.3</v>
      </c>
      <c r="G81" s="34">
        <v>7.1</v>
      </c>
      <c r="H81" s="52">
        <v>12.585714285714285</v>
      </c>
      <c r="I81" s="34">
        <v>1</v>
      </c>
      <c r="J81" s="56">
        <v>6.2671287663374562</v>
      </c>
      <c r="K81" s="57">
        <v>6.3981260205871768</v>
      </c>
      <c r="L81" s="57">
        <v>5.5411372367766569</v>
      </c>
      <c r="M81" s="34">
        <v>5601</v>
      </c>
      <c r="N81" s="44">
        <v>3544</v>
      </c>
    </row>
    <row r="82" spans="1:14">
      <c r="A82" s="54">
        <v>4.5810959241060507</v>
      </c>
      <c r="B82" s="34">
        <v>835</v>
      </c>
      <c r="C82" s="34">
        <v>1036</v>
      </c>
      <c r="D82" s="34">
        <v>31</v>
      </c>
      <c r="E82" s="34">
        <v>63</v>
      </c>
      <c r="F82" s="34">
        <v>239.8</v>
      </c>
      <c r="G82" s="34">
        <v>9</v>
      </c>
      <c r="H82" s="52">
        <v>8.7000000000000011</v>
      </c>
      <c r="I82" s="34">
        <v>2</v>
      </c>
      <c r="J82" s="56">
        <v>6.2659869547944878</v>
      </c>
      <c r="K82" s="57">
        <v>6.3986442105223054</v>
      </c>
      <c r="L82" s="57">
        <v>5.5403682717003715</v>
      </c>
      <c r="M82" s="34">
        <v>5648</v>
      </c>
      <c r="N82" s="44">
        <v>3482</v>
      </c>
    </row>
    <row r="83" spans="1:14">
      <c r="A83" s="54">
        <v>4.5819951437610742</v>
      </c>
      <c r="B83" s="34">
        <v>804</v>
      </c>
      <c r="C83" s="34">
        <v>1048</v>
      </c>
      <c r="D83" s="34">
        <v>30</v>
      </c>
      <c r="E83" s="34">
        <v>61</v>
      </c>
      <c r="F83" s="34">
        <v>194.1</v>
      </c>
      <c r="G83" s="34">
        <v>8.6999999999999993</v>
      </c>
      <c r="H83" s="52">
        <v>4.6111111111111107</v>
      </c>
      <c r="I83" s="34">
        <v>5</v>
      </c>
      <c r="J83" s="56">
        <v>6.2645857439047807</v>
      </c>
      <c r="K83" s="57">
        <v>6.3994741770253318</v>
      </c>
      <c r="L83" s="57">
        <v>5.5406960298065568</v>
      </c>
      <c r="M83" s="34">
        <v>5691</v>
      </c>
      <c r="N83" s="44">
        <v>3698</v>
      </c>
    </row>
    <row r="84" spans="1:14" ht="18" thickBot="1">
      <c r="A84" s="54">
        <v>4.5845121427129518</v>
      </c>
      <c r="B84" s="36">
        <v>847</v>
      </c>
      <c r="C84" s="36">
        <v>1061</v>
      </c>
      <c r="D84" s="36">
        <v>31</v>
      </c>
      <c r="E84" s="36">
        <v>56</v>
      </c>
      <c r="F84" s="36">
        <v>195.6</v>
      </c>
      <c r="G84" s="36">
        <v>11.1</v>
      </c>
      <c r="H84" s="52">
        <v>1.7899999999999998</v>
      </c>
      <c r="I84" s="34">
        <v>18</v>
      </c>
      <c r="J84" s="56">
        <v>6.2632723870237337</v>
      </c>
      <c r="K84" s="57">
        <v>6.399802087570321</v>
      </c>
      <c r="L84" s="57">
        <v>5.5403044426872379</v>
      </c>
      <c r="M84" s="36">
        <v>5828</v>
      </c>
      <c r="N84" s="44">
        <v>3656</v>
      </c>
    </row>
    <row r="85" spans="1:14" ht="18" thickBot="1">
      <c r="A85" s="54">
        <v>4.5851108969871746</v>
      </c>
      <c r="B85" s="35">
        <v>797</v>
      </c>
      <c r="C85" s="35">
        <v>1044</v>
      </c>
      <c r="D85" s="35">
        <v>31</v>
      </c>
      <c r="E85" s="35">
        <v>56</v>
      </c>
      <c r="F85" s="35">
        <v>193.3</v>
      </c>
      <c r="G85" s="35">
        <v>7.7</v>
      </c>
      <c r="H85" s="52">
        <v>1.6142857142857143</v>
      </c>
      <c r="I85" s="34">
        <v>8</v>
      </c>
      <c r="J85" s="56">
        <v>6.2616660400319821</v>
      </c>
      <c r="K85" s="57">
        <v>6.401178856154929</v>
      </c>
      <c r="L85" s="57">
        <v>5.541039784856153</v>
      </c>
      <c r="M85" s="35">
        <v>5902</v>
      </c>
      <c r="N85" s="45">
        <v>3552</v>
      </c>
    </row>
    <row r="86" spans="1:14">
      <c r="A86" s="54">
        <v>4.5815400753672568</v>
      </c>
      <c r="B86" s="34">
        <v>775</v>
      </c>
      <c r="C86" s="34">
        <v>1086</v>
      </c>
      <c r="D86" s="34">
        <v>28</v>
      </c>
      <c r="E86" s="34">
        <v>59</v>
      </c>
      <c r="F86" s="34">
        <v>180</v>
      </c>
      <c r="G86" s="34">
        <v>8.5</v>
      </c>
      <c r="H86" s="52">
        <v>3.2428571428571429</v>
      </c>
      <c r="I86" s="34">
        <v>13</v>
      </c>
      <c r="J86" s="56">
        <v>6.2602209790543304</v>
      </c>
      <c r="K86" s="57">
        <v>6.4016069539393348</v>
      </c>
      <c r="L86" s="57">
        <v>5.5409723053297952</v>
      </c>
      <c r="M86" s="34">
        <v>5985</v>
      </c>
      <c r="N86" s="43">
        <v>2967</v>
      </c>
    </row>
    <row r="87" spans="1:14">
      <c r="A87" s="54">
        <v>4.5794062822881072</v>
      </c>
      <c r="B87" s="34">
        <v>846</v>
      </c>
      <c r="C87" s="34">
        <v>1079</v>
      </c>
      <c r="D87" s="34">
        <v>31</v>
      </c>
      <c r="E87" s="34">
        <v>45</v>
      </c>
      <c r="F87" s="34">
        <v>270.8</v>
      </c>
      <c r="G87" s="34">
        <v>9.1</v>
      </c>
      <c r="H87" s="52">
        <v>2.4</v>
      </c>
      <c r="I87" s="34">
        <v>13</v>
      </c>
      <c r="J87" s="56">
        <v>6.2587919157405096</v>
      </c>
      <c r="K87" s="57">
        <v>6.4019124307343915</v>
      </c>
      <c r="L87" s="57">
        <v>5.540414573152602</v>
      </c>
      <c r="M87" s="34">
        <v>6060</v>
      </c>
      <c r="N87" s="44">
        <v>2682</v>
      </c>
    </row>
    <row r="88" spans="1:14">
      <c r="A88" s="54">
        <v>4.5770204840308848</v>
      </c>
      <c r="B88" s="34">
        <v>822</v>
      </c>
      <c r="C88" s="34">
        <v>950</v>
      </c>
      <c r="D88" s="34">
        <v>30</v>
      </c>
      <c r="E88" s="34">
        <v>55</v>
      </c>
      <c r="F88" s="34">
        <v>216</v>
      </c>
      <c r="G88" s="34">
        <v>10.4</v>
      </c>
      <c r="H88" s="52">
        <v>7.3181818181818183</v>
      </c>
      <c r="I88" s="34">
        <v>4</v>
      </c>
      <c r="J88" s="56">
        <v>6.2575633875777559</v>
      </c>
      <c r="K88" s="57">
        <v>6.4024543211390794</v>
      </c>
      <c r="L88" s="57">
        <v>5.5403845403406926</v>
      </c>
      <c r="M88" s="34">
        <v>6203</v>
      </c>
      <c r="N88" s="44">
        <v>3384</v>
      </c>
    </row>
    <row r="89" spans="1:14">
      <c r="A89" s="54">
        <v>4.5749452190784963</v>
      </c>
      <c r="B89" s="34">
        <v>812</v>
      </c>
      <c r="C89" s="34">
        <v>1106</v>
      </c>
      <c r="D89" s="34">
        <v>31</v>
      </c>
      <c r="E89" s="34">
        <v>53</v>
      </c>
      <c r="F89" s="34">
        <v>290.39999999999998</v>
      </c>
      <c r="G89" s="34">
        <v>11.1</v>
      </c>
      <c r="H89" s="52">
        <v>4.8166666666666664</v>
      </c>
      <c r="I89" s="34">
        <v>1</v>
      </c>
      <c r="J89" s="56">
        <v>6.2563525542593865</v>
      </c>
      <c r="K89" s="57">
        <v>6.4030643854153526</v>
      </c>
      <c r="L89" s="57">
        <v>5.5405509460437754</v>
      </c>
      <c r="M89" s="34">
        <v>6241</v>
      </c>
      <c r="N89" s="44">
        <v>3506</v>
      </c>
    </row>
    <row r="90" spans="1:14">
      <c r="A90" s="54">
        <v>4.5722440928728147</v>
      </c>
      <c r="B90" s="34">
        <v>780</v>
      </c>
      <c r="C90" s="34">
        <v>964</v>
      </c>
      <c r="D90" s="34">
        <v>30</v>
      </c>
      <c r="E90" s="34">
        <v>60</v>
      </c>
      <c r="F90" s="34">
        <v>258.10000000000002</v>
      </c>
      <c r="G90" s="34">
        <v>7.8</v>
      </c>
      <c r="H90" s="52">
        <v>9</v>
      </c>
      <c r="I90" s="34">
        <v>4</v>
      </c>
      <c r="J90" s="56">
        <v>6.255188292064509</v>
      </c>
      <c r="K90" s="57">
        <v>6.4034640443897963</v>
      </c>
      <c r="L90" s="57">
        <v>5.54032071371872</v>
      </c>
      <c r="M90" s="34">
        <v>6293</v>
      </c>
      <c r="N90" s="44">
        <v>3669</v>
      </c>
    </row>
    <row r="91" spans="1:14">
      <c r="A91" s="54">
        <v>4.5690811597004197</v>
      </c>
      <c r="B91" s="34">
        <v>843</v>
      </c>
      <c r="C91" s="34">
        <v>957</v>
      </c>
      <c r="D91" s="34">
        <v>31</v>
      </c>
      <c r="E91" s="34">
        <v>71</v>
      </c>
      <c r="F91" s="34">
        <v>176.1</v>
      </c>
      <c r="G91" s="34">
        <v>8</v>
      </c>
      <c r="H91" s="52">
        <v>16.142857142857142</v>
      </c>
      <c r="I91" s="34">
        <v>2</v>
      </c>
      <c r="J91" s="56">
        <v>6.2540412254016955</v>
      </c>
      <c r="K91" s="57">
        <v>6.4042679104721962</v>
      </c>
      <c r="L91" s="57">
        <v>5.5407035328209631</v>
      </c>
      <c r="M91" s="34">
        <v>6313</v>
      </c>
      <c r="N91" s="44">
        <v>3390</v>
      </c>
    </row>
    <row r="92" spans="1:14">
      <c r="A92" s="54">
        <v>4.5660366013245683</v>
      </c>
      <c r="B92" s="34">
        <v>902</v>
      </c>
      <c r="C92" s="34">
        <v>1181</v>
      </c>
      <c r="D92" s="34">
        <v>31</v>
      </c>
      <c r="E92" s="34">
        <v>70</v>
      </c>
      <c r="F92" s="34">
        <v>207</v>
      </c>
      <c r="G92" s="34">
        <v>8.1</v>
      </c>
      <c r="H92" s="52">
        <v>7.2900000000000009</v>
      </c>
      <c r="I92" s="34">
        <v>6</v>
      </c>
      <c r="J92" s="56">
        <v>6.2526603458847703</v>
      </c>
      <c r="K92" s="57">
        <v>6.4045728906417416</v>
      </c>
      <c r="L92" s="57">
        <v>5.5406710188223149</v>
      </c>
      <c r="M92" s="34">
        <v>6365</v>
      </c>
      <c r="N92" s="44">
        <v>3647</v>
      </c>
    </row>
    <row r="93" spans="1:14">
      <c r="A93" s="54">
        <v>4.5660012108277144</v>
      </c>
      <c r="B93" s="34">
        <v>862</v>
      </c>
      <c r="C93" s="34">
        <v>1199</v>
      </c>
      <c r="D93" s="34">
        <v>30</v>
      </c>
      <c r="E93" s="34">
        <v>56</v>
      </c>
      <c r="F93" s="34">
        <v>262.10000000000002</v>
      </c>
      <c r="G93" s="34">
        <v>6.7</v>
      </c>
      <c r="H93" s="52">
        <v>6.5</v>
      </c>
      <c r="I93" s="34">
        <v>2</v>
      </c>
      <c r="J93" s="56">
        <v>6.2511513431753549</v>
      </c>
      <c r="K93" s="57">
        <v>6.405550906882536</v>
      </c>
      <c r="L93" s="57">
        <v>5.5418312612858189</v>
      </c>
      <c r="M93" s="34">
        <v>6520</v>
      </c>
      <c r="N93" s="44">
        <v>3567</v>
      </c>
    </row>
    <row r="94" spans="1:14">
      <c r="A94" s="54">
        <v>4.5667438063040029</v>
      </c>
      <c r="B94" s="34">
        <v>864</v>
      </c>
      <c r="C94" s="34">
        <v>1194</v>
      </c>
      <c r="D94" s="34">
        <v>31</v>
      </c>
      <c r="E94" s="34">
        <v>61</v>
      </c>
      <c r="F94" s="34">
        <v>239.7</v>
      </c>
      <c r="G94" s="34">
        <v>8.6</v>
      </c>
      <c r="H94" s="52">
        <v>11.642857142857142</v>
      </c>
      <c r="I94" s="34">
        <v>3</v>
      </c>
      <c r="J94" s="56">
        <v>6.2496343902941813</v>
      </c>
      <c r="K94" s="57">
        <v>6.4061569807236634</v>
      </c>
      <c r="L94" s="57">
        <v>5.5420120746981869</v>
      </c>
      <c r="M94" s="34">
        <v>6608</v>
      </c>
      <c r="N94" s="44">
        <v>3711</v>
      </c>
    </row>
    <row r="95" spans="1:14">
      <c r="A95" s="54">
        <v>4.5649736298828314</v>
      </c>
      <c r="B95" s="34">
        <v>840</v>
      </c>
      <c r="C95" s="34">
        <v>1155</v>
      </c>
      <c r="D95" s="34">
        <v>30</v>
      </c>
      <c r="E95" s="34">
        <v>74</v>
      </c>
      <c r="F95" s="34">
        <v>109</v>
      </c>
      <c r="G95" s="34">
        <v>7.7</v>
      </c>
      <c r="H95" s="52">
        <v>7.4714285714285706</v>
      </c>
      <c r="I95" s="34">
        <v>3</v>
      </c>
      <c r="J95" s="56">
        <v>6.2481295351845958</v>
      </c>
      <c r="K95" s="57">
        <v>6.4073900545785456</v>
      </c>
      <c r="L95" s="57">
        <v>5.5421641490688485</v>
      </c>
      <c r="M95" s="34">
        <v>6682</v>
      </c>
      <c r="N95" s="44">
        <v>3820</v>
      </c>
    </row>
    <row r="96" spans="1:14" ht="18" thickBot="1">
      <c r="A96" s="54">
        <v>4.5653991307155977</v>
      </c>
      <c r="B96" s="36">
        <v>838</v>
      </c>
      <c r="C96" s="36">
        <v>1175</v>
      </c>
      <c r="D96" s="36">
        <v>31</v>
      </c>
      <c r="E96" s="36">
        <v>60</v>
      </c>
      <c r="F96" s="36">
        <v>177.8</v>
      </c>
      <c r="G96" s="36">
        <v>8</v>
      </c>
      <c r="H96" s="52">
        <v>3.2333333333333334</v>
      </c>
      <c r="I96" s="34">
        <v>17</v>
      </c>
      <c r="J96" s="56">
        <v>6.2464791306640794</v>
      </c>
      <c r="K96" s="57">
        <v>6.4082660900535009</v>
      </c>
      <c r="L96" s="57">
        <v>5.541285871307462</v>
      </c>
      <c r="M96" s="36">
        <v>6742</v>
      </c>
      <c r="N96" s="44">
        <v>3794</v>
      </c>
    </row>
    <row r="97" spans="1:14" ht="18" thickBot="1">
      <c r="B97" s="1"/>
      <c r="C97" s="1"/>
      <c r="N97" s="45"/>
    </row>
    <row r="98" spans="1:14">
      <c r="B98" s="1"/>
      <c r="C98" s="1"/>
    </row>
    <row r="99" spans="1:14">
      <c r="B99" s="1"/>
      <c r="C99" s="1"/>
    </row>
    <row r="100" spans="1:14">
      <c r="B100" s="1"/>
      <c r="C100" s="1"/>
    </row>
    <row r="101" spans="1:14">
      <c r="B101" s="1"/>
      <c r="C101" s="1"/>
    </row>
    <row r="102" spans="1:14">
      <c r="B102" s="1"/>
      <c r="C102" s="1"/>
    </row>
    <row r="103" spans="1:14">
      <c r="B103" s="1"/>
      <c r="C103" s="1"/>
    </row>
    <row r="104" spans="1:14">
      <c r="B104" s="1"/>
      <c r="C104" s="1"/>
    </row>
    <row r="105" spans="1:14">
      <c r="B105" s="1"/>
      <c r="C105" s="1"/>
    </row>
    <row r="106" spans="1:14">
      <c r="B106" s="1"/>
      <c r="C106" s="1"/>
    </row>
    <row r="107" spans="1:14">
      <c r="B107" s="1"/>
      <c r="C107" s="1"/>
    </row>
    <row r="108" spans="1:14">
      <c r="B108" s="1"/>
      <c r="C108" s="1"/>
    </row>
    <row r="109" spans="1:14">
      <c r="B109" s="1"/>
      <c r="C109" s="1"/>
    </row>
    <row r="110" spans="1:14">
      <c r="B110" s="1"/>
      <c r="C110" s="1"/>
    </row>
    <row r="111" spans="1:14">
      <c r="B111" s="1"/>
      <c r="C111" s="1"/>
    </row>
    <row r="112" spans="1:14">
      <c r="A112" s="27"/>
      <c r="B112" s="1"/>
      <c r="C112" s="1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spans="1:14">
      <c r="A113" s="27"/>
      <c r="B113" s="1"/>
      <c r="C113" s="1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spans="1:14">
      <c r="A114" s="27"/>
      <c r="B114" s="1"/>
      <c r="C114" s="1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spans="1:14">
      <c r="A115" s="27"/>
      <c r="B115" s="1"/>
      <c r="C115" s="1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 spans="1:14">
      <c r="A116" s="27"/>
      <c r="B116" s="1"/>
      <c r="C116" s="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 spans="1:14">
      <c r="A117" s="27"/>
      <c r="B117" s="1"/>
      <c r="C117" s="1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spans="1:14">
      <c r="A118" s="27"/>
      <c r="B118" s="1"/>
      <c r="C118" s="1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</row>
    <row r="119" spans="1:14">
      <c r="A119" s="27"/>
      <c r="B119" s="1"/>
      <c r="C119" s="1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1:14">
      <c r="A120" s="27"/>
      <c r="B120" s="1"/>
      <c r="C120" s="1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>
      <c r="A121" s="27"/>
      <c r="B121" s="1"/>
      <c r="C121" s="1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</row>
    <row r="122" spans="1:14">
      <c r="A122" s="27"/>
      <c r="B122" s="1"/>
      <c r="C122" s="1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>
      <c r="A123" s="27"/>
      <c r="B123" s="1"/>
      <c r="C123" s="1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 spans="1:14">
      <c r="A124" s="27"/>
      <c r="B124" s="1"/>
      <c r="C124" s="1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</row>
    <row r="125" spans="1:14">
      <c r="A125" s="27"/>
      <c r="B125" s="1"/>
      <c r="C125" s="1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 spans="1:14">
      <c r="A126" s="27"/>
      <c r="B126" s="1"/>
      <c r="C126" s="1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 spans="1:14">
      <c r="A127" s="27"/>
      <c r="B127" s="1"/>
      <c r="C127" s="1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 spans="1:14">
      <c r="B128" s="1"/>
      <c r="C128" s="1"/>
    </row>
    <row r="129" spans="1:14">
      <c r="B129" s="1"/>
      <c r="C129" s="1"/>
    </row>
    <row r="130" spans="1:14">
      <c r="B130" s="1"/>
      <c r="C130" s="1"/>
    </row>
    <row r="131" spans="1:14">
      <c r="B131" s="1"/>
      <c r="C131" s="1"/>
    </row>
    <row r="132" spans="1:14">
      <c r="B132" s="1"/>
      <c r="C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raw_data1</vt:lpstr>
      <vt:lpstr>raw_data1(결과)</vt:lpstr>
      <vt:lpstr>raw_data2</vt:lpstr>
      <vt:lpstr>raw_data2(결과)</vt:lpstr>
      <vt:lpstr>raw_data3</vt:lpstr>
      <vt:lpstr>raw_data3(결과)</vt:lpstr>
      <vt:lpstr>raw_data4</vt:lpstr>
      <vt:lpstr>raw_data4(결과)</vt:lpstr>
      <vt:lpstr>raw_data5</vt:lpstr>
      <vt:lpstr>raw_data5( 결과)</vt:lpstr>
      <vt:lpstr>raw_data6</vt:lpstr>
      <vt:lpstr>raw_data6(결과)</vt:lpstr>
      <vt:lpstr>raw_data7</vt:lpstr>
      <vt:lpstr>raw_data7(결과)</vt:lpstr>
      <vt:lpstr>raw_data8</vt:lpstr>
      <vt:lpstr>raw_data8(결과)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이성국</cp:lastModifiedBy>
  <cp:revision>4</cp:revision>
  <dcterms:created xsi:type="dcterms:W3CDTF">2016-10-22T14:10:04Z</dcterms:created>
  <dcterms:modified xsi:type="dcterms:W3CDTF">2016-10-25T12:14:54Z</dcterms:modified>
</cp:coreProperties>
</file>