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Student work\"/>
    </mc:Choice>
  </mc:AlternateContent>
  <xr:revisionPtr revIDLastSave="0" documentId="13_ncr:1_{459EBE73-1371-4D44-9D44-0333AC0B5A48}" xr6:coauthVersionLast="43" xr6:coauthVersionMax="43" xr10:uidLastSave="{00000000-0000-0000-0000-000000000000}"/>
  <bookViews>
    <workbookView xWindow="2415" yWindow="1875" windowWidth="21615" windowHeight="11430" activeTab="1" xr2:uid="{00000000-000D-0000-FFFF-FFFF00000000}"/>
  </bookViews>
  <sheets>
    <sheet name="Details" sheetId="7" r:id="rId1"/>
    <sheet name="Base Data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D7" i="6"/>
  <c r="F14" i="6"/>
  <c r="B16" i="6"/>
  <c r="B26" i="6"/>
  <c r="F44" i="6"/>
  <c r="H44" i="6"/>
  <c r="B44" i="6"/>
  <c r="D44" i="6"/>
</calcChain>
</file>

<file path=xl/sharedStrings.xml><?xml version="1.0" encoding="utf-8"?>
<sst xmlns="http://schemas.openxmlformats.org/spreadsheetml/2006/main" count="63" uniqueCount="60">
  <si>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</si>
  <si>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</si>
  <si>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</si>
  <si>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</si>
  <si>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</si>
  <si>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</si>
  <si>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</si>
  <si>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</si>
  <si>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</si>
  <si>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</si>
  <si>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</si>
  <si>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</si>
  <si>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</si>
  <si>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</si>
  <si>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</si>
  <si>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</si>
  <si>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</si>
  <si>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</si>
  <si>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</si>
  <si>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</si>
  <si>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</si>
  <si>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</si>
  <si>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</si>
  <si>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</si>
  <si>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</si>
  <si>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</si>
  <si>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</si>
  <si>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</si>
  <si>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</si>
  <si>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</si>
  <si>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</si>
  <si>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</si>
  <si>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</si>
  <si>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</si>
  <si>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</si>
  <si>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</si>
  <si>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</si>
  <si>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Stationary Expense </t>
  </si>
  <si>
    <t xml:space="preserve"> Vehicle (cost) </t>
  </si>
  <si>
    <t xml:space="preserve"> Accumulated depreciation – vehicles</t>
  </si>
  <si>
    <t xml:space="preserve"> Current Loan</t>
  </si>
  <si>
    <t xml:space="preserve"> Salaries and wages </t>
  </si>
  <si>
    <t xml:space="preserve"> Software </t>
  </si>
  <si>
    <t xml:space="preserve"> Earthquake Expense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</si>
  <si>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</si>
  <si>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</si>
  <si>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</si>
  <si>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</si>
  <si>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</si>
  <si>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</si>
  <si>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</si>
  <si>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Paper Name</t>
  </si>
  <si>
    <t>Assignmant Name</t>
  </si>
  <si>
    <t>Semester/Date</t>
  </si>
  <si>
    <t>Marked out of</t>
  </si>
  <si>
    <t>Weighting</t>
  </si>
  <si>
    <t>Accounting 101</t>
  </si>
  <si>
    <t>Financial Statements</t>
  </si>
  <si>
    <t>John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</si>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</sst>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9]d\ mmmm\ yyyy;@"/>
  </numFmts>
  <fonts count="9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15" fontId="4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3" fontId="5" fillId="0" borderId="0" xfId="0" applyNumberFormat="1" applyFont="1"/>
    <xf numFmtId="3" fontId="4" fillId="0" borderId="0" xfId="0" applyNumberFormat="1" applyFont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6" fillId="0" borderId="0" xfId="0" applyFont="1"/>
    <xf numFmtId="0" fontId="8" fillId="0" borderId="0" xfId="0" applyFont="1" applyAlignment="1">
      <alignment vertical="center"/>
    </xf>
    <xf numFmtId="0" fontId="1" fillId="0" borderId="0" xfId="0" applyFont="1"/>
    <xf numFmtId="0" fontId="8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166" fontId="4" fillId="0" borderId="0" xfId="0" applyNumberFormat="1" applyFont="1" applyAlignment="1">
      <alignment horizontal="center" vertical="top" wrapText="1"/>
    </xf>
  </cellXfs>
  <cellStyles count="2">
    <cellStyle name="Normal" xfId="0" builtinId="0"/>
    <cellStyle name="Percent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F7A3-8C95-4D6B-9313-728BE239DFCA}">
  <dimension ref="A1:M14"/>
  <sheetViews>
    <sheetView topLeftCell="B1" workbookViewId="0">
      <selection activeCell="R10" sqref="R10"/>
    </sheetView>
  </sheetViews>
  <sheetFormatPr defaultRowHeight="12.75" x14ac:dyDescent="0.2"/>
  <cols>
    <col min="1" max="1" width="7.5703125" hidden="1" customWidth="1"/>
    <col min="2" max="14" width="8.7109375" customWidth="1"/>
  </cols>
  <sheetData>
    <row r="1" spans="1:13" ht="13.5" thickBot="1" x14ac:dyDescent="0.25"/>
    <row r="2" spans="1:13" ht="24.6" customHeight="1" thickBot="1" x14ac:dyDescent="0.3">
      <c r="C2" s="21" t="s">
        <v>51</v>
      </c>
      <c r="F2" s="27" t="s">
        <v>56</v>
      </c>
      <c r="G2" s="28"/>
      <c r="H2" s="28"/>
      <c r="I2" s="28"/>
      <c r="J2" s="28"/>
      <c r="K2" s="28"/>
      <c r="L2" s="28"/>
      <c r="M2" s="29"/>
    </row>
    <row r="3" spans="1:13" ht="13.5" thickBot="1" x14ac:dyDescent="0.25"/>
    <row r="4" spans="1:13" ht="25.15" customHeight="1" thickBot="1" x14ac:dyDescent="0.3">
      <c r="C4" s="21" t="s">
        <v>52</v>
      </c>
      <c r="F4" s="30" t="s">
        <v>57</v>
      </c>
      <c r="G4" s="28"/>
      <c r="H4" s="28"/>
      <c r="I4" s="28"/>
      <c r="J4" s="28"/>
      <c r="K4" s="28"/>
      <c r="L4" s="28"/>
      <c r="M4" s="29"/>
    </row>
    <row r="5" spans="1:13" ht="13.5" thickBot="1" x14ac:dyDescent="0.25"/>
    <row r="6" spans="1:13" ht="23.45" customHeight="1" thickBot="1" x14ac:dyDescent="0.3">
      <c r="C6" s="21" t="s">
        <v>53</v>
      </c>
      <c r="F6" s="30">
        <v>2</v>
      </c>
      <c r="G6" s="28"/>
      <c r="H6" s="28"/>
      <c r="I6" s="29"/>
    </row>
    <row r="7" spans="1:13" ht="13.5" thickBot="1" x14ac:dyDescent="0.25"/>
    <row r="8" spans="1:13" ht="28.15" customHeight="1" thickBot="1" x14ac:dyDescent="0.3">
      <c r="C8" s="21" t="s">
        <v>54</v>
      </c>
      <c r="F8" s="30">
        <v>45</v>
      </c>
      <c r="G8" s="29"/>
      <c r="J8" s="21" t="s">
        <v>55</v>
      </c>
      <c r="L8" s="30">
        <v>30</v>
      </c>
      <c r="M8" s="29"/>
    </row>
    <row r="10" spans="1:13" ht="30" customHeight="1" thickBot="1" x14ac:dyDescent="0.25">
      <c r="C10" s="24" t="s">
        <v>44</v>
      </c>
      <c r="D10" s="24"/>
      <c r="F10" s="24" t="s">
        <v>45</v>
      </c>
      <c r="G10" s="24"/>
      <c r="I10" s="24" t="s">
        <v>46</v>
      </c>
      <c r="J10" s="24"/>
      <c r="L10" s="19" t="s">
        <v>47</v>
      </c>
      <c r="M10" s="19"/>
    </row>
    <row r="11" spans="1:13" ht="30" customHeight="1" thickBot="1" x14ac:dyDescent="0.25">
      <c r="C11" s="22" t="s">
        <v>58</v>
      </c>
      <c r="D11" s="23"/>
      <c r="F11" s="22" t="s">
        <v>59</v>
      </c>
      <c r="G11" s="23"/>
      <c r="I11" s="25">
        <v>3141279</v>
      </c>
      <c r="J11" s="26"/>
      <c r="L11" s="22" t="s">
        <v>49</v>
      </c>
      <c r="M11" s="23"/>
    </row>
    <row r="12" spans="1:13" x14ac:dyDescent="0.2">
      <c r="A12" s="20" t="s">
        <v>48</v>
      </c>
    </row>
    <row r="13" spans="1:13" x14ac:dyDescent="0.2">
      <c r="A13" s="20" t="s">
        <v>49</v>
      </c>
    </row>
    <row r="14" spans="1:13" x14ac:dyDescent="0.2">
      <c r="A14" s="20" t="s">
        <v>50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B40A443C-2D93-4403-A1EA-D8A61F96A412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abSelected="1" workbookViewId="0">
      <selection activeCell="L35" sqref="L35"/>
    </sheetView>
  </sheetViews>
  <sheetFormatPr defaultRowHeight="12.75" x14ac:dyDescent="0.2"/>
  <cols>
    <col min="1" max="1" width="42.5703125" customWidth="1"/>
    <col min="2" max="2" width="10.28515625" bestFit="1" customWidth="1"/>
    <col min="3" max="3" width="2.7109375" customWidth="1"/>
    <col min="4" max="4" width="10.28515625" bestFit="1" customWidth="1"/>
    <col min="5" max="5" width="4.7109375" customWidth="1"/>
    <col min="6" max="6" width="10.28515625" bestFit="1" customWidth="1"/>
    <col min="7" max="7" width="2.5703125" customWidth="1"/>
    <col min="8" max="8" width="10.28515625" bestFit="1" customWidth="1"/>
  </cols>
  <sheetData>
    <row r="1" spans="1:10" ht="13.5" x14ac:dyDescent="0.2">
      <c r="A1" s="31"/>
      <c r="B1" s="32" t="s">
        <v>0</v>
      </c>
      <c r="C1" s="32"/>
      <c r="D1" s="32"/>
      <c r="E1" s="2"/>
      <c r="F1" s="32" t="s">
        <v>1</v>
      </c>
      <c r="G1" s="32"/>
      <c r="H1" s="32"/>
    </row>
    <row r="2" spans="1:10" ht="13.5" x14ac:dyDescent="0.2">
      <c r="A2" s="31"/>
      <c r="B2" s="33">
        <v>42185</v>
      </c>
      <c r="C2" s="33"/>
      <c r="D2" s="33"/>
      <c r="E2" s="3"/>
      <c r="F2" s="33">
        <v>41820</v>
      </c>
      <c r="G2" s="33"/>
      <c r="H2" s="33"/>
    </row>
    <row r="3" spans="1:10" ht="14.25" thickBot="1" x14ac:dyDescent="0.25">
      <c r="A3" s="4"/>
      <c r="B3" s="5" t="s">
        <v>2</v>
      </c>
      <c r="C3" s="5"/>
      <c r="D3" s="5" t="s">
        <v>3</v>
      </c>
      <c r="E3" s="5"/>
      <c r="F3" s="5" t="s">
        <v>2</v>
      </c>
      <c r="G3" s="5"/>
      <c r="H3" s="5" t="s">
        <v>3</v>
      </c>
    </row>
    <row r="4" spans="1:10" ht="14.25" x14ac:dyDescent="0.2">
      <c r="A4" s="6" t="s">
        <v>4</v>
      </c>
      <c r="B4" s="7"/>
      <c r="C4" s="7"/>
      <c r="D4" s="9">
        <v>256000</v>
      </c>
      <c r="E4" s="9"/>
      <c r="F4" s="7"/>
      <c r="G4" s="7"/>
      <c r="H4" s="9">
        <v>455000</v>
      </c>
    </row>
    <row r="5" spans="1:10" ht="14.25" x14ac:dyDescent="0.2">
      <c r="A5" s="6" t="s">
        <v>5</v>
      </c>
      <c r="B5" s="9">
        <v>812000</v>
      </c>
      <c r="C5" s="7"/>
      <c r="D5" s="7"/>
      <c r="E5" s="7"/>
      <c r="F5" s="9">
        <v>700000</v>
      </c>
      <c r="G5" s="7"/>
      <c r="H5" s="7"/>
    </row>
    <row r="6" spans="1:10" ht="14.25" x14ac:dyDescent="0.2">
      <c r="A6" s="6" t="s">
        <v>6</v>
      </c>
      <c r="B6" s="7"/>
      <c r="C6" s="7"/>
      <c r="D6" s="9">
        <v>27000</v>
      </c>
      <c r="E6" s="9"/>
      <c r="F6" s="7"/>
      <c r="G6" s="7"/>
      <c r="H6" s="9">
        <v>15000</v>
      </c>
    </row>
    <row r="7" spans="1:10" ht="14.25" x14ac:dyDescent="0.2">
      <c r="A7" s="6" t="s">
        <v>7</v>
      </c>
      <c r="B7" s="7"/>
      <c r="C7" s="7"/>
      <c r="D7" s="9">
        <f>H7</f>
        <v>93600</v>
      </c>
      <c r="E7" s="9"/>
      <c r="F7" s="7"/>
      <c r="G7" s="7"/>
      <c r="H7" s="9">
        <v>93600</v>
      </c>
      <c r="J7" s="8"/>
    </row>
    <row r="8" spans="1:10" ht="14.25" x14ac:dyDescent="0.2">
      <c r="A8" s="6" t="s">
        <v>8</v>
      </c>
      <c r="B8" s="7"/>
      <c r="C8" s="7"/>
      <c r="D8" s="9">
        <f>H8</f>
        <v>45000</v>
      </c>
      <c r="E8" s="9"/>
      <c r="F8" s="7"/>
      <c r="G8" s="7"/>
      <c r="H8" s="9">
        <v>45000</v>
      </c>
      <c r="I8" s="8"/>
    </row>
    <row r="9" spans="1:10" ht="14.25" x14ac:dyDescent="0.2">
      <c r="A9" s="6" t="s">
        <v>39</v>
      </c>
      <c r="B9" s="7"/>
      <c r="C9" s="7"/>
      <c r="D9" s="9"/>
      <c r="E9" s="9"/>
      <c r="F9" s="7"/>
      <c r="G9" s="7"/>
      <c r="H9" s="9"/>
      <c r="I9" s="8"/>
    </row>
    <row r="10" spans="1:10" ht="14.25" x14ac:dyDescent="0.2">
      <c r="A10" s="6" t="s">
        <v>9</v>
      </c>
      <c r="B10" s="10"/>
      <c r="C10" s="7"/>
      <c r="D10" s="7"/>
      <c r="E10" s="7"/>
      <c r="F10" s="9">
        <v>20000</v>
      </c>
      <c r="G10" s="7"/>
      <c r="H10" s="7"/>
      <c r="I10" s="8"/>
    </row>
    <row r="11" spans="1:10" ht="14.25" x14ac:dyDescent="0.2">
      <c r="A11" s="6" t="s">
        <v>10</v>
      </c>
      <c r="B11" s="7"/>
      <c r="C11" s="7"/>
      <c r="D11" s="9">
        <v>200000</v>
      </c>
      <c r="E11" s="9"/>
      <c r="F11" s="7"/>
      <c r="G11" s="7"/>
      <c r="H11" s="9">
        <v>200000</v>
      </c>
    </row>
    <row r="12" spans="1:10" ht="14.25" x14ac:dyDescent="0.2">
      <c r="A12" s="6" t="s">
        <v>11</v>
      </c>
      <c r="B12" s="9">
        <v>23000</v>
      </c>
      <c r="C12" s="7"/>
      <c r="D12" s="7"/>
      <c r="E12" s="7"/>
      <c r="F12" s="9">
        <v>20000</v>
      </c>
      <c r="G12" s="7"/>
      <c r="H12" s="7"/>
    </row>
    <row r="13" spans="1:10" ht="14.25" x14ac:dyDescent="0.2">
      <c r="A13" s="6" t="s">
        <v>12</v>
      </c>
      <c r="B13" s="10"/>
      <c r="C13" s="7"/>
      <c r="D13" s="7"/>
      <c r="E13" s="7"/>
      <c r="F13" s="9">
        <v>55000</v>
      </c>
      <c r="G13" s="7"/>
      <c r="H13" s="7"/>
    </row>
    <row r="14" spans="1:10" ht="14.25" x14ac:dyDescent="0.2">
      <c r="A14" s="6" t="s">
        <v>13</v>
      </c>
      <c r="B14" s="9">
        <v>385425</v>
      </c>
      <c r="C14" s="7"/>
      <c r="D14" s="7"/>
      <c r="E14" s="7"/>
      <c r="F14" s="9">
        <f>101395+30000</f>
        <v>131395</v>
      </c>
      <c r="G14" s="7"/>
      <c r="H14" s="7"/>
    </row>
    <row r="15" spans="1:10" ht="14.25" x14ac:dyDescent="0.2">
      <c r="A15" s="6" t="s">
        <v>14</v>
      </c>
      <c r="B15" s="9">
        <v>750000</v>
      </c>
      <c r="C15" s="7"/>
      <c r="D15" s="7"/>
      <c r="E15" s="7"/>
      <c r="F15" s="9">
        <v>780000</v>
      </c>
      <c r="G15" s="7"/>
      <c r="H15" s="7"/>
    </row>
    <row r="16" spans="1:10" ht="14.25" x14ac:dyDescent="0.2">
      <c r="A16" s="6" t="s">
        <v>15</v>
      </c>
      <c r="B16" s="9">
        <f>D39*0.55</f>
        <v>1302950</v>
      </c>
      <c r="C16" s="7"/>
      <c r="D16" s="7"/>
      <c r="E16" s="7"/>
      <c r="F16" s="9">
        <v>1610000</v>
      </c>
      <c r="G16" s="7"/>
      <c r="H16" s="7"/>
    </row>
    <row r="17" spans="1:9" ht="14.25" x14ac:dyDescent="0.2">
      <c r="A17" s="6" t="s">
        <v>16</v>
      </c>
      <c r="B17" s="9"/>
      <c r="C17" s="7"/>
      <c r="D17" s="7"/>
      <c r="E17" s="7"/>
      <c r="F17" s="9">
        <v>51200</v>
      </c>
      <c r="G17" s="7"/>
      <c r="H17" s="7"/>
    </row>
    <row r="18" spans="1:9" ht="14.25" x14ac:dyDescent="0.2">
      <c r="A18" s="6" t="s">
        <v>17</v>
      </c>
      <c r="B18" s="9">
        <v>55000</v>
      </c>
      <c r="C18" s="7"/>
      <c r="D18" s="7"/>
      <c r="E18" s="7"/>
      <c r="F18" s="9">
        <v>50000</v>
      </c>
      <c r="G18" s="7"/>
      <c r="H18" s="7"/>
    </row>
    <row r="19" spans="1:9" ht="14.25" x14ac:dyDescent="0.2">
      <c r="A19" s="6" t="s">
        <v>18</v>
      </c>
      <c r="B19" s="9">
        <v>295000</v>
      </c>
      <c r="C19" s="7"/>
      <c r="D19" s="7"/>
      <c r="E19" s="7"/>
      <c r="F19" s="9">
        <v>320000</v>
      </c>
      <c r="G19" s="7"/>
      <c r="H19" s="7"/>
    </row>
    <row r="20" spans="1:9" ht="14.25" x14ac:dyDescent="0.2">
      <c r="A20" s="6" t="s">
        <v>19</v>
      </c>
      <c r="B20" s="7"/>
      <c r="C20" s="7"/>
      <c r="D20" s="9">
        <v>15000</v>
      </c>
      <c r="E20" s="9"/>
      <c r="F20" s="7"/>
      <c r="G20" s="7"/>
      <c r="H20" s="9">
        <v>10000</v>
      </c>
    </row>
    <row r="21" spans="1:9" ht="14.25" x14ac:dyDescent="0.2">
      <c r="A21" s="6" t="s">
        <v>43</v>
      </c>
      <c r="B21" s="7"/>
      <c r="C21" s="7"/>
      <c r="D21" s="9"/>
      <c r="E21" s="9"/>
      <c r="F21" s="9">
        <v>25000</v>
      </c>
      <c r="G21" s="7"/>
      <c r="H21" s="9"/>
    </row>
    <row r="22" spans="1:9" ht="14.25" x14ac:dyDescent="0.2">
      <c r="A22" s="6" t="s">
        <v>20</v>
      </c>
      <c r="B22" s="9">
        <v>58000</v>
      </c>
      <c r="C22" s="7"/>
      <c r="D22" s="7"/>
      <c r="E22" s="7"/>
      <c r="F22" s="9">
        <v>52000</v>
      </c>
      <c r="G22" s="7"/>
      <c r="H22" s="7"/>
    </row>
    <row r="23" spans="1:9" ht="14.25" x14ac:dyDescent="0.2">
      <c r="A23" s="6" t="s">
        <v>21</v>
      </c>
      <c r="B23" s="9">
        <v>210000</v>
      </c>
      <c r="C23" s="7"/>
      <c r="D23" s="7"/>
      <c r="E23" s="7"/>
      <c r="F23" s="9">
        <v>210000</v>
      </c>
      <c r="G23" s="7"/>
      <c r="H23" s="7"/>
    </row>
    <row r="24" spans="1:9" ht="14.25" x14ac:dyDescent="0.2">
      <c r="A24" s="6" t="s">
        <v>22</v>
      </c>
      <c r="B24" s="9">
        <v>37125</v>
      </c>
      <c r="C24" s="7"/>
      <c r="D24" s="7"/>
      <c r="E24" s="7"/>
      <c r="F24" s="9">
        <v>55874</v>
      </c>
      <c r="G24" s="7"/>
      <c r="H24" s="7"/>
    </row>
    <row r="25" spans="1:9" ht="14.25" x14ac:dyDescent="0.2">
      <c r="A25" s="6" t="s">
        <v>23</v>
      </c>
      <c r="B25" s="7"/>
      <c r="C25" s="7"/>
      <c r="D25" s="10"/>
      <c r="E25" s="10"/>
      <c r="F25" s="7"/>
      <c r="G25" s="7"/>
      <c r="H25" s="9">
        <v>59920</v>
      </c>
      <c r="I25" s="8"/>
    </row>
    <row r="26" spans="1:9" ht="14.25" x14ac:dyDescent="0.2">
      <c r="A26" s="6" t="s">
        <v>24</v>
      </c>
      <c r="B26" s="9">
        <f>53325+18450</f>
        <v>71775</v>
      </c>
      <c r="C26" s="7"/>
      <c r="D26" s="7"/>
      <c r="E26" s="7"/>
      <c r="F26" s="9">
        <v>48250</v>
      </c>
      <c r="G26" s="7"/>
      <c r="H26" s="7"/>
    </row>
    <row r="27" spans="1:9" ht="14.25" x14ac:dyDescent="0.2">
      <c r="A27" s="6" t="s">
        <v>25</v>
      </c>
      <c r="B27" s="9">
        <v>350000</v>
      </c>
      <c r="C27" s="7"/>
      <c r="D27" s="7"/>
      <c r="E27" s="7"/>
      <c r="F27" s="9">
        <v>200000</v>
      </c>
      <c r="G27" s="7"/>
      <c r="H27" s="7"/>
    </row>
    <row r="28" spans="1:9" ht="14.25" x14ac:dyDescent="0.2">
      <c r="A28" s="6" t="s">
        <v>26</v>
      </c>
      <c r="B28" s="7"/>
      <c r="C28" s="7"/>
      <c r="D28" s="9">
        <v>880000</v>
      </c>
      <c r="E28" s="9"/>
      <c r="F28" s="7"/>
      <c r="G28" s="7"/>
      <c r="H28" s="9">
        <v>780000</v>
      </c>
    </row>
    <row r="29" spans="1:9" ht="14.25" x14ac:dyDescent="0.2">
      <c r="A29" s="6" t="s">
        <v>27</v>
      </c>
      <c r="B29" s="9">
        <v>850000</v>
      </c>
      <c r="C29" s="7"/>
      <c r="D29" s="7"/>
      <c r="E29" s="7"/>
      <c r="F29" s="9">
        <v>850000</v>
      </c>
      <c r="G29" s="7"/>
      <c r="H29" s="7"/>
    </row>
    <row r="30" spans="1:9" ht="14.25" x14ac:dyDescent="0.2">
      <c r="A30" s="6" t="s">
        <v>40</v>
      </c>
      <c r="B30" s="9"/>
      <c r="C30" s="7"/>
      <c r="D30" s="7"/>
      <c r="E30" s="7"/>
      <c r="F30" s="9"/>
      <c r="G30" s="7"/>
      <c r="H30" s="7"/>
    </row>
    <row r="31" spans="1:9" ht="14.25" x14ac:dyDescent="0.2">
      <c r="A31" s="6" t="s">
        <v>28</v>
      </c>
      <c r="B31" s="7"/>
      <c r="C31" s="7"/>
      <c r="D31" s="9">
        <v>650000</v>
      </c>
      <c r="E31" s="9"/>
      <c r="F31" s="7"/>
      <c r="G31" s="7"/>
      <c r="H31" s="9">
        <v>500000</v>
      </c>
    </row>
    <row r="32" spans="1:9" ht="14.25" x14ac:dyDescent="0.2">
      <c r="A32" s="6" t="s">
        <v>29</v>
      </c>
      <c r="B32" s="9">
        <v>80000</v>
      </c>
      <c r="C32" s="7"/>
      <c r="D32" s="7"/>
      <c r="E32" s="7"/>
      <c r="F32" s="9">
        <v>40000</v>
      </c>
      <c r="G32" s="7"/>
      <c r="H32" s="7"/>
    </row>
    <row r="33" spans="1:9" ht="14.25" x14ac:dyDescent="0.2">
      <c r="A33" s="6" t="s">
        <v>30</v>
      </c>
      <c r="B33" s="9">
        <v>76000</v>
      </c>
      <c r="C33" s="7"/>
      <c r="D33" s="7"/>
      <c r="E33" s="7"/>
      <c r="F33" s="9">
        <v>71000</v>
      </c>
      <c r="G33" s="7"/>
      <c r="H33" s="7"/>
    </row>
    <row r="34" spans="1:9" ht="14.25" x14ac:dyDescent="0.2">
      <c r="A34" s="6" t="s">
        <v>31</v>
      </c>
      <c r="B34" s="9">
        <v>35000</v>
      </c>
      <c r="C34" s="7"/>
      <c r="D34" s="7"/>
      <c r="E34" s="7"/>
      <c r="F34" s="9">
        <v>32000</v>
      </c>
      <c r="G34" s="7"/>
      <c r="H34" s="7"/>
    </row>
    <row r="35" spans="1:9" ht="14.25" x14ac:dyDescent="0.2">
      <c r="A35" s="6" t="s">
        <v>32</v>
      </c>
      <c r="B35" s="7"/>
      <c r="C35" s="7"/>
      <c r="D35" s="9"/>
      <c r="E35" s="9"/>
      <c r="F35" s="7"/>
      <c r="G35" s="7"/>
      <c r="H35" s="9">
        <v>14000</v>
      </c>
    </row>
    <row r="36" spans="1:9" ht="14.25" x14ac:dyDescent="0.2">
      <c r="A36" s="6" t="s">
        <v>33</v>
      </c>
      <c r="B36" s="9">
        <v>10000</v>
      </c>
      <c r="C36" s="7"/>
      <c r="D36" s="7"/>
      <c r="E36" s="7"/>
      <c r="F36" s="10"/>
      <c r="G36" s="7"/>
      <c r="H36" s="7"/>
    </row>
    <row r="37" spans="1:9" ht="14.25" x14ac:dyDescent="0.2">
      <c r="A37" s="6" t="s">
        <v>34</v>
      </c>
      <c r="B37" s="7"/>
      <c r="C37" s="7"/>
      <c r="D37" s="9">
        <v>21.12</v>
      </c>
      <c r="E37" s="9"/>
      <c r="F37" s="7"/>
      <c r="G37" s="7"/>
      <c r="H37" s="9">
        <v>851199</v>
      </c>
    </row>
    <row r="38" spans="1:9" ht="14.25" x14ac:dyDescent="0.2">
      <c r="A38" s="6" t="s">
        <v>41</v>
      </c>
      <c r="B38" s="9">
        <v>360000</v>
      </c>
      <c r="C38" s="7"/>
      <c r="D38" s="7"/>
      <c r="E38" s="7"/>
      <c r="F38" s="9">
        <v>305000</v>
      </c>
      <c r="G38" s="7"/>
      <c r="H38" s="7"/>
    </row>
    <row r="39" spans="1:9" ht="14.25" x14ac:dyDescent="0.2">
      <c r="A39" s="6" t="s">
        <v>35</v>
      </c>
      <c r="B39" s="7"/>
      <c r="C39" s="7"/>
      <c r="D39" s="9">
        <v>2369000</v>
      </c>
      <c r="E39" s="9"/>
      <c r="F39" s="7"/>
      <c r="G39" s="7"/>
      <c r="H39" s="9">
        <v>2794000</v>
      </c>
    </row>
    <row r="40" spans="1:9" ht="14.25" x14ac:dyDescent="0.2">
      <c r="A40" s="6" t="s">
        <v>36</v>
      </c>
      <c r="B40" s="9">
        <v>120000</v>
      </c>
      <c r="C40" s="7"/>
      <c r="D40" s="7"/>
      <c r="E40" s="7"/>
      <c r="F40" s="9">
        <v>100000</v>
      </c>
      <c r="G40" s="7"/>
      <c r="H40" s="7"/>
    </row>
    <row r="41" spans="1:9" ht="14.25" x14ac:dyDescent="0.2">
      <c r="A41" s="6" t="s">
        <v>42</v>
      </c>
      <c r="B41" s="9">
        <v>80000</v>
      </c>
      <c r="C41" s="7"/>
      <c r="D41" s="7"/>
      <c r="E41" s="7"/>
      <c r="F41" s="9">
        <v>80000</v>
      </c>
      <c r="G41" s="7"/>
      <c r="H41" s="7"/>
    </row>
    <row r="42" spans="1:9" ht="14.25" x14ac:dyDescent="0.2">
      <c r="A42" s="6" t="s">
        <v>37</v>
      </c>
      <c r="B42" s="9">
        <v>12000</v>
      </c>
      <c r="C42" s="7"/>
      <c r="D42" s="7"/>
      <c r="E42" s="7"/>
      <c r="F42" s="9">
        <v>11000</v>
      </c>
      <c r="G42" s="7"/>
      <c r="H42" s="11"/>
    </row>
    <row r="43" spans="1:9" ht="14.25" x14ac:dyDescent="0.2">
      <c r="A43" s="6" t="s">
        <v>38</v>
      </c>
      <c r="B43" s="12">
        <v>23000</v>
      </c>
      <c r="C43" s="7"/>
      <c r="D43" s="13"/>
      <c r="E43" s="17"/>
      <c r="F43" s="13"/>
      <c r="G43" s="7"/>
      <c r="H43" s="14"/>
    </row>
    <row r="44" spans="1:9" ht="14.25" x14ac:dyDescent="0.2">
      <c r="A44" s="1"/>
      <c r="B44" s="16">
        <f>SUM(B4:B43)</f>
        <v>5996275</v>
      </c>
      <c r="C44" s="7"/>
      <c r="D44" s="16">
        <f>SUM(D4:D43)</f>
        <v>4535621.12</v>
      </c>
      <c r="E44" s="9"/>
      <c r="F44" s="16">
        <f>SUM(F4:F43)</f>
        <v>5817719</v>
      </c>
      <c r="G44" s="7"/>
      <c r="H44" s="16">
        <f>SUM(H4:H43)</f>
        <v>5817719</v>
      </c>
    </row>
    <row r="46" spans="1:9" x14ac:dyDescent="0.2">
      <c r="D46" s="15"/>
      <c r="H46" s="15"/>
    </row>
    <row r="48" spans="1:9" x14ac:dyDescent="0.2">
      <c r="H48" s="8"/>
      <c r="I48" s="18"/>
    </row>
    <row r="49" spans="8:9" x14ac:dyDescent="0.2">
      <c r="H49" s="8"/>
      <c r="I49" s="18"/>
    </row>
    <row r="51" spans="8:9" x14ac:dyDescent="0.2">
      <c r="H51" s="8"/>
      <c r="I51" s="18"/>
    </row>
    <row r="53" spans="8:9" x14ac:dyDescent="0.2">
      <c r="H53" s="8"/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Base Data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Lee</cp:lastModifiedBy>
  <cp:lastPrinted>2018-08-14T21:55:20Z</cp:lastPrinted>
  <dcterms:created xsi:type="dcterms:W3CDTF">2013-11-08T01:58:53Z</dcterms:created>
  <dcterms:modified xsi:type="dcterms:W3CDTF">2019-07-10T08:36:16Z</dcterms:modified>
</cp:coreProperties>
</file>