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35"/>
  </bookViews>
  <sheets>
    <sheet name="项目管理部" sheetId="1" r:id="rId1"/>
    <sheet name="下拉序列" sheetId="2" r:id="rId2"/>
    <sheet name="Sheet2" sheetId="5" state="hidden" r:id="rId3"/>
    <sheet name="源数据" sheetId="10" state="hidden" r:id="rId4"/>
  </sheets>
  <definedNames>
    <definedName name="_xlnm._FilterDatabase" localSheetId="0" hidden="1">项目管理部!$B$1:$AS$7</definedName>
    <definedName name="BMDM">#REF!</definedName>
    <definedName name="XMSSBM">下拉序列!$M:$M</definedName>
    <definedName name="YWL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AM7" authorId="0">
      <text>
        <r>
          <rPr>
            <sz val="10"/>
            <rFont val="宋体"/>
            <charset val="134"/>
          </rPr>
          <t>7.11</t>
        </r>
      </text>
    </comment>
  </commentList>
</comments>
</file>

<file path=xl/comments2.xml><?xml version="1.0" encoding="utf-8"?>
<comments xmlns="http://schemas.openxmlformats.org/spreadsheetml/2006/main">
  <authors>
    <author>author</author>
  </authors>
  <commentList>
    <comment ref="L4" authorId="0">
      <text>
        <r>
          <rPr>
            <sz val="10"/>
            <rFont val="宋体"/>
            <charset val="134"/>
          </rPr>
          <t xml:space="preserve">批注:
建议改为：主要设计合同内容。单体子项有时候几十个，过多描述影响表格整洁性
</t>
        </r>
      </text>
    </comment>
    <comment ref="AD4" authorId="0">
      <text>
        <r>
          <rPr>
            <sz val="10"/>
            <rFont val="宋体"/>
            <charset val="134"/>
          </rPr>
          <t xml:space="preserve">批注:
请款节点建议按合同签订列，如请款节点1、2、3
计划请款与当前进度有直接关系，建议放一起
</t>
        </r>
      </text>
    </comment>
    <comment ref="H29" authorId="0">
      <text>
        <r>
          <rPr>
            <sz val="10"/>
            <rFont val="宋体"/>
            <charset val="134"/>
          </rPr>
          <t xml:space="preserve">批注:
作者:
业主更名，原为：广西凭祥水果小镇工业发展投资建设有限公司、
</t>
        </r>
      </text>
    </comment>
    <comment ref="D79" authorId="0">
      <text>
        <r>
          <rPr>
            <sz val="10"/>
            <rFont val="宋体"/>
            <charset val="134"/>
          </rPr>
          <t xml:space="preserve">批注:
作者:
12.20终止合同，三个合同合并为一个，重新签定合同 
06S20230149执行
</t>
        </r>
      </text>
    </comment>
    <comment ref="Y79" authorId="0">
      <text>
        <r>
          <rPr>
            <sz val="10"/>
            <rFont val="宋体"/>
            <charset val="134"/>
          </rPr>
          <t xml:space="preserve">批注:
作者:
原 23.12
</t>
        </r>
      </text>
    </comment>
    <comment ref="Z79" authorId="0">
      <text>
        <r>
          <rPr>
            <sz val="10"/>
            <rFont val="宋体"/>
            <charset val="134"/>
          </rPr>
          <t xml:space="preserve">批注:
作者:
原21.811321
</t>
        </r>
      </text>
    </comment>
    <comment ref="D80" authorId="0">
      <text>
        <r>
          <rPr>
            <sz val="10"/>
            <rFont val="宋体"/>
            <charset val="134"/>
          </rPr>
          <t xml:space="preserve">批注:
作者:
12.20终止合同，三个合同合并为一个，重新签定合同 
06S20230149执行
</t>
        </r>
      </text>
    </comment>
    <comment ref="Y80" authorId="0">
      <text>
        <r>
          <rPr>
            <sz val="10"/>
            <rFont val="宋体"/>
            <charset val="134"/>
          </rPr>
          <t xml:space="preserve">批注:
作者:
原25.04
</t>
        </r>
      </text>
    </comment>
    <comment ref="Z80" authorId="0">
      <text>
        <r>
          <rPr>
            <sz val="10"/>
            <rFont val="宋体"/>
            <charset val="134"/>
          </rPr>
          <t xml:space="preserve">批注:
作者:
原23.622642
</t>
        </r>
      </text>
    </comment>
    <comment ref="D81" authorId="0">
      <text>
        <r>
          <rPr>
            <sz val="10"/>
            <rFont val="宋体"/>
            <charset val="134"/>
          </rPr>
          <t xml:space="preserve">批注:
作者:
12.20终止合同，三个合同合并为一个，重新签定合同 
06S20230149执行
</t>
        </r>
      </text>
    </comment>
    <comment ref="Y81" authorId="0">
      <text>
        <r>
          <rPr>
            <sz val="10"/>
            <rFont val="宋体"/>
            <charset val="134"/>
          </rPr>
          <t xml:space="preserve">批注:
作者:
原16.06
</t>
        </r>
      </text>
    </comment>
    <comment ref="Z81" authorId="0">
      <text>
        <r>
          <rPr>
            <sz val="10"/>
            <rFont val="宋体"/>
            <charset val="134"/>
          </rPr>
          <t xml:space="preserve">批注:
作者:
15.150943
</t>
        </r>
      </text>
    </comment>
    <comment ref="F109" authorId="0">
      <text>
        <r>
          <rPr>
            <sz val="10"/>
            <rFont val="宋体"/>
            <charset val="134"/>
          </rPr>
          <t xml:space="preserve">批注:
作者:
变更名称：原为 肯泰生物医药股份有限公司建设项目
</t>
        </r>
      </text>
    </comment>
    <comment ref="G200" authorId="0">
      <text>
        <r>
          <rPr>
            <sz val="10"/>
            <rFont val="宋体"/>
            <charset val="134"/>
          </rPr>
          <t xml:space="preserve">批注:
作者:
06S20220007补0 增补业主开票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<sst xmlns="http://schemas.openxmlformats.org/spreadsheetml/2006/main" count="6033" uniqueCount="2003">
  <si>
    <r>
      <rPr>
        <b/>
        <sz val="14"/>
        <color rgb="FFFFFFFF"/>
        <rFont val="Arial"/>
        <charset val="134"/>
      </rPr>
      <t>项目管理信息</t>
    </r>
    <r>
      <rPr>
        <b/>
        <sz val="14"/>
        <color rgb="FFFF0000"/>
        <rFont val="Arial"/>
        <charset val="134"/>
      </rPr>
      <t>（项目部+总监录入)</t>
    </r>
  </si>
  <si>
    <r>
      <rPr>
        <b/>
        <sz val="14"/>
        <color rgb="FFFFFFFF"/>
        <rFont val="宋体"/>
        <charset val="134"/>
        <scheme val="minor"/>
      </rPr>
      <t>项目合同信息</t>
    </r>
    <r>
      <rPr>
        <b/>
        <sz val="14"/>
        <color rgb="FFFF0000"/>
        <rFont val="宋体"/>
        <charset val="134"/>
      </rPr>
      <t>（项目部按合同内容拷贝录入）</t>
    </r>
  </si>
  <si>
    <r>
      <rPr>
        <b/>
        <sz val="14"/>
        <color rgb="FFFFFFFF"/>
        <rFont val="宋体"/>
        <charset val="134"/>
        <scheme val="minor"/>
      </rPr>
      <t>项目执行信息</t>
    </r>
    <r>
      <rPr>
        <b/>
        <sz val="14"/>
        <color rgb="FFFF0000"/>
        <rFont val="宋体"/>
        <charset val="134"/>
      </rPr>
      <t>(负责人定期填写）</t>
    </r>
  </si>
  <si>
    <r>
      <rPr>
        <b/>
        <sz val="14"/>
        <color rgb="FFFFFFFF"/>
        <rFont val="宋体"/>
        <charset val="134"/>
        <scheme val="minor"/>
      </rPr>
      <t>项目资金管理信息</t>
    </r>
    <r>
      <rPr>
        <b/>
        <sz val="14"/>
        <color rgb="FFFFFF00"/>
        <rFont val="宋体"/>
        <charset val="134"/>
      </rPr>
      <t>（均以万元计，由项目部录入）</t>
    </r>
  </si>
  <si>
    <t>项目识别ID</t>
  </si>
  <si>
    <t>计入年月</t>
  </si>
  <si>
    <t>业务类型</t>
  </si>
  <si>
    <t>所属行业大类</t>
  </si>
  <si>
    <t>所属行业细分</t>
  </si>
  <si>
    <t>地域</t>
  </si>
  <si>
    <t>项目规模大小</t>
  </si>
  <si>
    <t>合同生效时间</t>
  </si>
  <si>
    <t>合同状态</t>
  </si>
  <si>
    <t>项目所属部门</t>
  </si>
  <si>
    <t>结转原部门</t>
  </si>
  <si>
    <t>工程号</t>
  </si>
  <si>
    <t>项目阶段</t>
  </si>
  <si>
    <t>合同号</t>
  </si>
  <si>
    <t>项目名称</t>
  </si>
  <si>
    <t>建设单位（委托方）</t>
  </si>
  <si>
    <t>项目规模及内容</t>
  </si>
  <si>
    <t>项目总投资(万元)</t>
  </si>
  <si>
    <t>合同金额
（含税）</t>
  </si>
  <si>
    <r>
      <rPr>
        <b/>
        <sz val="10"/>
        <rFont val="宋体"/>
        <charset val="134"/>
      </rPr>
      <t>合同金额</t>
    </r>
    <r>
      <rPr>
        <b/>
        <sz val="10"/>
        <rFont val="宋体"/>
        <charset val="134"/>
      </rPr>
      <t xml:space="preserve">
</t>
    </r>
    <r>
      <rPr>
        <b/>
        <sz val="10"/>
        <rFont val="宋体"/>
        <charset val="134"/>
      </rPr>
      <t>（不含税）</t>
    </r>
  </si>
  <si>
    <t>阶段合同额（含税）</t>
  </si>
  <si>
    <r>
      <rPr>
        <b/>
        <sz val="10"/>
        <rFont val="宋体"/>
        <charset val="134"/>
      </rPr>
      <t>合同洽谈</t>
    </r>
    <r>
      <rPr>
        <b/>
        <sz val="10"/>
        <rFont val="宋体"/>
        <charset val="134"/>
      </rPr>
      <t xml:space="preserve">
</t>
    </r>
    <r>
      <rPr>
        <b/>
        <sz val="10"/>
        <rFont val="宋体"/>
        <charset val="134"/>
      </rPr>
      <t>负责人</t>
    </r>
  </si>
  <si>
    <t>行业总监</t>
  </si>
  <si>
    <r>
      <rPr>
        <b/>
        <sz val="10"/>
        <rFont val="宋体"/>
        <charset val="134"/>
      </rPr>
      <t>执行</t>
    </r>
    <r>
      <rPr>
        <b/>
        <sz val="10"/>
        <rFont val="宋体"/>
        <charset val="134"/>
      </rPr>
      <t xml:space="preserve">
</t>
    </r>
    <r>
      <rPr>
        <b/>
        <sz val="10"/>
        <rFont val="宋体"/>
        <charset val="134"/>
      </rPr>
      <t>负责人</t>
    </r>
  </si>
  <si>
    <r>
      <rPr>
        <b/>
        <sz val="10"/>
        <rFont val="宋体"/>
        <charset val="134"/>
      </rPr>
      <t>持证</t>
    </r>
    <r>
      <rPr>
        <b/>
        <sz val="10"/>
        <rFont val="宋体"/>
        <charset val="134"/>
      </rPr>
      <t xml:space="preserve">
</t>
    </r>
    <r>
      <rPr>
        <b/>
        <sz val="10"/>
        <rFont val="宋体"/>
        <charset val="134"/>
      </rPr>
      <t>负责人</t>
    </r>
  </si>
  <si>
    <t>EIM负责人</t>
  </si>
  <si>
    <t>分包金额（含税）</t>
  </si>
  <si>
    <t>项目已收款</t>
  </si>
  <si>
    <t>项目未收款</t>
  </si>
  <si>
    <t>已收款比例 %</t>
  </si>
  <si>
    <r>
      <rPr>
        <b/>
        <sz val="10"/>
        <rFont val="宋体"/>
        <charset val="134"/>
      </rPr>
      <t>以前年度</t>
    </r>
    <r>
      <rPr>
        <b/>
        <sz val="10"/>
        <rFont val="宋体"/>
        <charset val="134"/>
      </rPr>
      <t xml:space="preserve">
</t>
    </r>
    <r>
      <rPr>
        <b/>
        <sz val="10"/>
        <rFont val="宋体"/>
        <charset val="134"/>
      </rPr>
      <t>收款</t>
    </r>
  </si>
  <si>
    <t>本年度
收款</t>
  </si>
  <si>
    <r>
      <rPr>
        <b/>
        <sz val="10"/>
        <rFont val="宋体"/>
        <charset val="134"/>
      </rPr>
      <t>1月</t>
    </r>
    <r>
      <rPr>
        <b/>
        <sz val="10"/>
        <rFont val="宋体"/>
        <charset val="134"/>
      </rPr>
      <t xml:space="preserve">
</t>
    </r>
    <r>
      <rPr>
        <b/>
        <sz val="10"/>
        <rFont val="宋体"/>
        <charset val="134"/>
      </rPr>
      <t>实际收款</t>
    </r>
  </si>
  <si>
    <r>
      <rPr>
        <b/>
        <sz val="10"/>
        <rFont val="宋体"/>
        <charset val="134"/>
      </rPr>
      <t>2月</t>
    </r>
    <r>
      <rPr>
        <b/>
        <sz val="10"/>
        <rFont val="宋体"/>
        <charset val="134"/>
      </rPr>
      <t xml:space="preserve">
</t>
    </r>
    <r>
      <rPr>
        <b/>
        <sz val="10"/>
        <rFont val="宋体"/>
        <charset val="134"/>
      </rPr>
      <t>实际收款</t>
    </r>
  </si>
  <si>
    <t>3月
实际收款</t>
  </si>
  <si>
    <t>4月
实际收款</t>
  </si>
  <si>
    <t>5月
实际收款</t>
  </si>
  <si>
    <t>6月
实际收款</t>
  </si>
  <si>
    <t>7月
实际收款</t>
  </si>
  <si>
    <t>8月
实际收款</t>
  </si>
  <si>
    <r>
      <rPr>
        <b/>
        <sz val="10"/>
        <rFont val="宋体"/>
        <charset val="134"/>
      </rPr>
      <t>9月</t>
    </r>
    <r>
      <rPr>
        <b/>
        <sz val="10"/>
        <rFont val="宋体"/>
        <charset val="134"/>
      </rPr>
      <t xml:space="preserve">
</t>
    </r>
    <r>
      <rPr>
        <b/>
        <sz val="10"/>
        <rFont val="宋体"/>
        <charset val="134"/>
      </rPr>
      <t>实际收款</t>
    </r>
  </si>
  <si>
    <r>
      <rPr>
        <b/>
        <sz val="10"/>
        <rFont val="宋体"/>
        <charset val="134"/>
      </rPr>
      <t>10月</t>
    </r>
    <r>
      <rPr>
        <b/>
        <sz val="10"/>
        <rFont val="宋体"/>
        <charset val="134"/>
      </rPr>
      <t xml:space="preserve">
</t>
    </r>
    <r>
      <rPr>
        <b/>
        <sz val="10"/>
        <rFont val="宋体"/>
        <charset val="134"/>
      </rPr>
      <t>实际收款</t>
    </r>
  </si>
  <si>
    <r>
      <rPr>
        <b/>
        <sz val="10"/>
        <rFont val="宋体"/>
        <charset val="134"/>
      </rPr>
      <t>11月</t>
    </r>
    <r>
      <rPr>
        <b/>
        <sz val="10"/>
        <rFont val="宋体"/>
        <charset val="134"/>
      </rPr>
      <t xml:space="preserve">
</t>
    </r>
    <r>
      <rPr>
        <b/>
        <sz val="10"/>
        <rFont val="宋体"/>
        <charset val="134"/>
      </rPr>
      <t>实际收款</t>
    </r>
  </si>
  <si>
    <r>
      <rPr>
        <b/>
        <sz val="10"/>
        <rFont val="宋体"/>
        <charset val="134"/>
      </rPr>
      <t>12月</t>
    </r>
    <r>
      <rPr>
        <b/>
        <sz val="10"/>
        <rFont val="宋体"/>
        <charset val="134"/>
      </rPr>
      <t xml:space="preserve">
</t>
    </r>
    <r>
      <rPr>
        <b/>
        <sz val="10"/>
        <rFont val="宋体"/>
        <charset val="134"/>
      </rPr>
      <t>实际收款</t>
    </r>
  </si>
  <si>
    <t>收费备注</t>
  </si>
  <si>
    <t>1月</t>
  </si>
  <si>
    <t>设</t>
  </si>
  <si>
    <t>日用化工</t>
  </si>
  <si>
    <t>西南</t>
  </si>
  <si>
    <t>小型</t>
  </si>
  <si>
    <t>已签订</t>
  </si>
  <si>
    <t>第一事业部</t>
  </si>
  <si>
    <t>工业部新签</t>
  </si>
  <si>
    <t>L2637-B1</t>
  </si>
  <si>
    <t>S施工图设计</t>
  </si>
  <si>
    <t>06S20230117-补1</t>
  </si>
  <si>
    <t>青川华纳年产30万吨纳米碳酸钙项目新增加油站、锅炉补充协议</t>
  </si>
  <si>
    <t>青川华纳新材料有限公司</t>
  </si>
  <si>
    <t>刘炽东</t>
  </si>
  <si>
    <t>尚昌军</t>
  </si>
  <si>
    <t>陈觅</t>
  </si>
  <si>
    <t>2月</t>
  </si>
  <si>
    <t>制浆造纸</t>
  </si>
  <si>
    <t>中南</t>
  </si>
  <si>
    <t>Z898</t>
  </si>
  <si>
    <t>06S20240004</t>
  </si>
  <si>
    <t>广西广业贵糖糖业集团有限公司年产10.89万吨漂白浆搬迁改造项目二级泵房竣工图设计工程</t>
  </si>
  <si>
    <t>广西广业贵糖糖业集团有限公司</t>
  </si>
  <si>
    <t>年产10.89万吨漂白浆</t>
  </si>
  <si>
    <t>龙宁</t>
  </si>
  <si>
    <t>刘征辉</t>
  </si>
  <si>
    <t>3月</t>
  </si>
  <si>
    <t>Z884</t>
  </si>
  <si>
    <t>06S20240006</t>
  </si>
  <si>
    <t>斑布健康竹产业园竹纤维材料研发车间建设工程</t>
  </si>
  <si>
    <t>四川环龙新材料有限公司</t>
  </si>
  <si>
    <t>黄明护</t>
  </si>
  <si>
    <t>4月</t>
  </si>
  <si>
    <t>L2662</t>
  </si>
  <si>
    <t>06S20221071</t>
  </si>
  <si>
    <t>中国石油广西梧州销售分公司太和加油站</t>
  </si>
  <si>
    <t>中国石油天然气股份有限公司广西梧州销售分公司</t>
  </si>
  <si>
    <t>4枪加油站</t>
  </si>
  <si>
    <t>李莹</t>
  </si>
  <si>
    <t>华东</t>
  </si>
  <si>
    <t>Z867</t>
  </si>
  <si>
    <t>06S20240024</t>
  </si>
  <si>
    <t>亚太森博（山东）浆纸有限公司 除砂系统改造项目</t>
  </si>
  <si>
    <t>维美德（中国）有限公司</t>
  </si>
  <si>
    <t>建筑面积400㎡</t>
  </si>
  <si>
    <t>许洲</t>
  </si>
  <si>
    <t>孙贤</t>
  </si>
  <si>
    <t>24.7月收完</t>
  </si>
  <si>
    <t>此列要求多选</t>
  </si>
  <si>
    <t>下拉序列请勿随意改动、增加或删减，会导致总表错乱！！新增下拉项，按顺序增加填写在相应列</t>
  </si>
  <si>
    <t>类型</t>
  </si>
  <si>
    <t>代码</t>
  </si>
  <si>
    <t>阶段代码</t>
  </si>
  <si>
    <t>项目执行状态</t>
  </si>
  <si>
    <t>收款滞后原因</t>
  </si>
  <si>
    <t>当前交付凭证</t>
  </si>
  <si>
    <t>请款进度匹配</t>
  </si>
  <si>
    <t>选择</t>
  </si>
  <si>
    <t>业主单位性质</t>
  </si>
  <si>
    <t>项目资金来源</t>
  </si>
  <si>
    <t>结转</t>
  </si>
  <si>
    <t>东北</t>
  </si>
  <si>
    <t>大型</t>
  </si>
  <si>
    <t>查询《工程设计资质标准（2007年修订本）建市[2007]86号》附件</t>
  </si>
  <si>
    <t>签订中</t>
  </si>
  <si>
    <t>合同已盖章,未返回</t>
  </si>
  <si>
    <t>多个阶段</t>
  </si>
  <si>
    <t>D</t>
  </si>
  <si>
    <t>D多个阶段</t>
  </si>
  <si>
    <t>尚未启动</t>
  </si>
  <si>
    <t>合同已签订，生产设计工作尚未开始</t>
  </si>
  <si>
    <t>请款延迟滞后</t>
  </si>
  <si>
    <t>签收回执单据</t>
  </si>
  <si>
    <t>提前</t>
  </si>
  <si>
    <t>√</t>
  </si>
  <si>
    <t>央企国企</t>
  </si>
  <si>
    <t>国有资金</t>
  </si>
  <si>
    <t>咨</t>
  </si>
  <si>
    <t>食品发酵</t>
  </si>
  <si>
    <t>烟草</t>
  </si>
  <si>
    <t>华北</t>
  </si>
  <si>
    <t>中型</t>
  </si>
  <si>
    <t>双方合同已盖章，合同返回</t>
  </si>
  <si>
    <t>第二事业部</t>
  </si>
  <si>
    <t>经营</t>
  </si>
  <si>
    <t>前期</t>
  </si>
  <si>
    <t>A</t>
  </si>
  <si>
    <t>A前期</t>
  </si>
  <si>
    <t>正常进行</t>
  </si>
  <si>
    <t>正常生产设计工作中，还未通过审图或评审</t>
  </si>
  <si>
    <t>李剑</t>
  </si>
  <si>
    <t>审批流程缓慢</t>
  </si>
  <si>
    <t>快递邮寄单据</t>
  </si>
  <si>
    <t>持平</t>
  </si>
  <si>
    <t>×</t>
  </si>
  <si>
    <t>民营企业</t>
  </si>
  <si>
    <t>财政资金</t>
  </si>
  <si>
    <t>包</t>
  </si>
  <si>
    <t>白酒</t>
  </si>
  <si>
    <t>暂停</t>
  </si>
  <si>
    <t>暂停执行</t>
  </si>
  <si>
    <t>第三事业部</t>
  </si>
  <si>
    <t>咨询</t>
  </si>
  <si>
    <t>规划</t>
  </si>
  <si>
    <t>G</t>
  </si>
  <si>
    <t>G规划</t>
  </si>
  <si>
    <t>加急进行</t>
  </si>
  <si>
    <t>生产进度或人员配置紧张，还未通过审图及评审</t>
  </si>
  <si>
    <t>蒋颜平</t>
  </si>
  <si>
    <t>财政资金紧张</t>
  </si>
  <si>
    <t>邮件发送记录</t>
  </si>
  <si>
    <t>滞后</t>
  </si>
  <si>
    <t>平台公司</t>
  </si>
  <si>
    <t>私有资金</t>
  </si>
  <si>
    <t>监</t>
  </si>
  <si>
    <t>民建公建</t>
  </si>
  <si>
    <t>休闲健康</t>
  </si>
  <si>
    <t>西北</t>
  </si>
  <si>
    <t>完成</t>
  </si>
  <si>
    <t>合同已收完款</t>
  </si>
  <si>
    <t>第四事业部</t>
  </si>
  <si>
    <t>项目建议书</t>
  </si>
  <si>
    <t>J</t>
  </si>
  <si>
    <t>J项目建议书</t>
  </si>
  <si>
    <t>后期服务</t>
  </si>
  <si>
    <t>生产设计成果已提交且已通过审图或内外部评审，项目进入施工、竣工验收等后期服务阶段，尚有尾款未收回</t>
  </si>
  <si>
    <t>黄宁</t>
  </si>
  <si>
    <t>企业资金困难</t>
  </si>
  <si>
    <t>未留交付凭证</t>
  </si>
  <si>
    <t>政府部门</t>
  </si>
  <si>
    <t>其他资金</t>
  </si>
  <si>
    <t>医药</t>
  </si>
  <si>
    <t>现代物流</t>
  </si>
  <si>
    <t>终止</t>
  </si>
  <si>
    <t>合同取消/终止/不再执行</t>
  </si>
  <si>
    <t>未结转</t>
  </si>
  <si>
    <t>可研报告</t>
  </si>
  <si>
    <t>Y</t>
  </si>
  <si>
    <t>Y可研报告</t>
  </si>
  <si>
    <t>待结尾款</t>
  </si>
  <si>
    <t>项目已竣工验收或已运营，后期服务工作结束，尚有尾款未收回</t>
  </si>
  <si>
    <t>企业变更倒闭</t>
  </si>
  <si>
    <t>5月</t>
  </si>
  <si>
    <t>环保</t>
  </si>
  <si>
    <t>制糖</t>
  </si>
  <si>
    <t>其他部门</t>
  </si>
  <si>
    <t>节能报告</t>
  </si>
  <si>
    <t>N</t>
  </si>
  <si>
    <t>N节能报告</t>
  </si>
  <si>
    <t>项目暂停</t>
  </si>
  <si>
    <t>因各种原因（资金政策业主等原因），生产设计工作暂停</t>
  </si>
  <si>
    <t>项目暂停终止</t>
  </si>
  <si>
    <t>6月</t>
  </si>
  <si>
    <t>市政</t>
  </si>
  <si>
    <t>制药</t>
  </si>
  <si>
    <t>境外</t>
  </si>
  <si>
    <t>全过程-造价</t>
  </si>
  <si>
    <t>设计专篇</t>
  </si>
  <si>
    <t>P</t>
  </si>
  <si>
    <t>P设计专篇</t>
  </si>
  <si>
    <t>项目终止</t>
  </si>
  <si>
    <t>合同取消/未返回/终止/不再执行，生产工作中止、取消或作废</t>
  </si>
  <si>
    <t>竣工后追款难</t>
  </si>
  <si>
    <t>7月</t>
  </si>
  <si>
    <t>其他</t>
  </si>
  <si>
    <t>食品</t>
  </si>
  <si>
    <t>全过程咨询部</t>
  </si>
  <si>
    <t>项目申请报告</t>
  </si>
  <si>
    <t>X</t>
  </si>
  <si>
    <t>X项目申请报告</t>
  </si>
  <si>
    <t>工作完成</t>
  </si>
  <si>
    <t>按合同要求，完成全部生产及后期服务工作，尾款全部收回，项目正式结束</t>
  </si>
  <si>
    <t>业主恶意拖欠</t>
  </si>
  <si>
    <t>8月</t>
  </si>
  <si>
    <t>冷链</t>
  </si>
  <si>
    <t>公司项目</t>
  </si>
  <si>
    <t>资金申请报告</t>
  </si>
  <si>
    <t>Z</t>
  </si>
  <si>
    <t>Z资金申请报告</t>
  </si>
  <si>
    <t>其他原因</t>
  </si>
  <si>
    <t>9月</t>
  </si>
  <si>
    <t>粮储</t>
  </si>
  <si>
    <t>其他咨询</t>
  </si>
  <si>
    <t>Q</t>
  </si>
  <si>
    <t>Q其他咨询</t>
  </si>
  <si>
    <t>10月</t>
  </si>
  <si>
    <t>物流</t>
  </si>
  <si>
    <t>饲料</t>
  </si>
  <si>
    <t>设计</t>
  </si>
  <si>
    <t>初步设计</t>
  </si>
  <si>
    <t>K</t>
  </si>
  <si>
    <t>K初步设计</t>
  </si>
  <si>
    <t>11月</t>
  </si>
  <si>
    <t>方案设计</t>
  </si>
  <si>
    <t>F</t>
  </si>
  <si>
    <t>F方案设计</t>
  </si>
  <si>
    <t>12月</t>
  </si>
  <si>
    <t>施工图设计</t>
  </si>
  <si>
    <t>S</t>
  </si>
  <si>
    <t>能源环保部</t>
  </si>
  <si>
    <t>（实际结束时间-约定结束时间），正数为延期的天数</t>
  </si>
  <si>
    <t>（异常情况下填写）</t>
  </si>
  <si>
    <t>（每月第三周更新）</t>
  </si>
  <si>
    <t>项目基础信息</t>
  </si>
  <si>
    <t>项目管理信息</t>
  </si>
  <si>
    <t>项目资金信息</t>
  </si>
  <si>
    <t>其他项目信息</t>
  </si>
  <si>
    <t>项目报优资料</t>
  </si>
  <si>
    <t>序号</t>
  </si>
  <si>
    <t>项目所
属部门</t>
  </si>
  <si>
    <t>计入月份</t>
  </si>
  <si>
    <t>建设规模信息
（面积、生产规模等）</t>
  </si>
  <si>
    <t>总投资
（万元）</t>
  </si>
  <si>
    <t>项目规模</t>
  </si>
  <si>
    <t>项目设计内容</t>
  </si>
  <si>
    <t>执行
负责人</t>
  </si>
  <si>
    <t>持证
负责人</t>
  </si>
  <si>
    <t>合同洽谈
负责人</t>
  </si>
  <si>
    <t>行业
总监</t>
  </si>
  <si>
    <t>生产状态</t>
  </si>
  <si>
    <t>生产状态说明</t>
  </si>
  <si>
    <t>合同约定工期(天数）</t>
  </si>
  <si>
    <t>约定结束时间</t>
  </si>
  <si>
    <t>实际结束时间</t>
  </si>
  <si>
    <t>进度考核情况</t>
  </si>
  <si>
    <t>进度延误情况说明</t>
  </si>
  <si>
    <t>合同金额
（不含税）</t>
  </si>
  <si>
    <t>收款比例</t>
  </si>
  <si>
    <t>计划请款节点</t>
  </si>
  <si>
    <t>收款进度说明</t>
  </si>
  <si>
    <t>本月计划收款</t>
  </si>
  <si>
    <t>下月计划收款</t>
  </si>
  <si>
    <t>以前年度
收款</t>
  </si>
  <si>
    <t>1月
实际收款</t>
  </si>
  <si>
    <t>2月
实际收款</t>
  </si>
  <si>
    <t>9月
实际收款</t>
  </si>
  <si>
    <t>10月
实际收款</t>
  </si>
  <si>
    <t>11月
实际收款</t>
  </si>
  <si>
    <t>12月
实际收款</t>
  </si>
  <si>
    <t>原部门</t>
  </si>
  <si>
    <t>合同状态（原）</t>
  </si>
  <si>
    <t>所属行业</t>
  </si>
  <si>
    <t>细分行业
（总监可视需求细分）</t>
  </si>
  <si>
    <t>省份</t>
  </si>
  <si>
    <t>市县乡镇</t>
  </si>
  <si>
    <t>业主方
联系人</t>
  </si>
  <si>
    <t>职位
（选填）</t>
  </si>
  <si>
    <t>联系电话</t>
  </si>
  <si>
    <t>信息来源部门</t>
  </si>
  <si>
    <t>备注</t>
  </si>
  <si>
    <t>可研立项文件</t>
  </si>
  <si>
    <t>成果文件</t>
  </si>
  <si>
    <t>审图通过单</t>
  </si>
  <si>
    <t>成果交付签收单</t>
  </si>
  <si>
    <t>整体验收文件</t>
  </si>
  <si>
    <t>消防验收文件</t>
  </si>
  <si>
    <t>能源环保</t>
  </si>
  <si>
    <t>L2449</t>
  </si>
  <si>
    <t>南宁•中关村电子信息产业园三期工程</t>
  </si>
  <si>
    <t>设（2022）04</t>
  </si>
  <si>
    <t>广西南宁当代丰耘投资管理有限公司</t>
  </si>
  <si>
    <t>拟新建5栋标准厂房、1栋宿舍及餐厅和相关配套设施等，总建筑面积102249.26平方米，拟建单体最大面积约2.7万平方米，最高约30米</t>
  </si>
  <si>
    <t>新建5栋标准厂房、1栋宿舍及餐厅和相关配套设施等，总建筑面积102249.26平方米，</t>
  </si>
  <si>
    <t>朱懋强</t>
  </si>
  <si>
    <t>黄曲</t>
  </si>
  <si>
    <t>方振友、朱懋强</t>
  </si>
  <si>
    <t>竣工验收</t>
  </si>
  <si>
    <t>竣工验收结算阶段</t>
  </si>
  <si>
    <t>设计内容全部完成</t>
  </si>
  <si>
    <t>四部新签</t>
  </si>
  <si>
    <t>完工待结（尾）款</t>
  </si>
  <si>
    <t>进行中</t>
  </si>
  <si>
    <t>民建</t>
  </si>
  <si>
    <t>L2372</t>
  </si>
  <si>
    <t>北海君泰年产100万吨饲料项目</t>
  </si>
  <si>
    <t>设(2021)46</t>
  </si>
  <si>
    <t>广西北海君泰生物科技有限公司</t>
  </si>
  <si>
    <t>总建筑约面积35555m2</t>
  </si>
  <si>
    <t>饲料生产车间及配套建筑</t>
  </si>
  <si>
    <t>施工期服务</t>
  </si>
  <si>
    <t>施工中</t>
  </si>
  <si>
    <t>四部结转</t>
  </si>
  <si>
    <t>L2140</t>
  </si>
  <si>
    <t>可克达拉安琪酵母有限公司3*65t/h燃煤锅炉供热项目</t>
  </si>
  <si>
    <t>设(2019)117</t>
  </si>
  <si>
    <t>可克达拉安琪酵母有限公司</t>
  </si>
  <si>
    <t>3*65t/h燃煤锅炉</t>
  </si>
  <si>
    <t>3台65T锅炉及配套厂房</t>
  </si>
  <si>
    <t>业主名称、项目名称变更</t>
  </si>
  <si>
    <t>L2020</t>
  </si>
  <si>
    <t>崇左汉鼎鞋业有限公司新建厂工程</t>
  </si>
  <si>
    <t>设(2018)125</t>
  </si>
  <si>
    <t>崇左汉鼎鞋业有限公司、南安市华远建设发展有限公司</t>
  </si>
  <si>
    <t>40434㎡</t>
  </si>
  <si>
    <t>6栋标准仓房及1栋宿舍</t>
  </si>
  <si>
    <t>项目业主已经撤资</t>
  </si>
  <si>
    <t>设计完成60%，未出图，项目终止</t>
  </si>
  <si>
    <t>项目撤场，合同已经不再执行下去了。部门建议删除。</t>
  </si>
  <si>
    <t>L1873</t>
  </si>
  <si>
    <t>海南大北农产18万吨建设项目</t>
  </si>
  <si>
    <t>设(2017)143</t>
  </si>
  <si>
    <t>海南大北农生物科技有限公司</t>
  </si>
  <si>
    <t>年产18万吨
建筑面积15876㎡</t>
  </si>
  <si>
    <t>土地变换，项目终止</t>
  </si>
  <si>
    <t>设计完成90%，未出图，项目终止</t>
  </si>
  <si>
    <t>因地块原因，项目终止，部门建议删除</t>
  </si>
  <si>
    <t>天峨县塘英环城路（体育中心段）项目项目建议书及可行性研究报告</t>
  </si>
  <si>
    <t>咨(2021)445</t>
  </si>
  <si>
    <t>天峨县住房和城乡建设局</t>
  </si>
  <si>
    <t>周海斌</t>
  </si>
  <si>
    <t>设计已完成</t>
  </si>
  <si>
    <t>五部结转</t>
  </si>
  <si>
    <t>负责人已离职</t>
  </si>
  <si>
    <t>崇左半糖健康糖业有限公司项目全厂道路及排水沟优化设计项目</t>
  </si>
  <si>
    <t>设(2021)189</t>
  </si>
  <si>
    <t>崇左半糖健康糖业有限公司</t>
  </si>
  <si>
    <t>全厂道路及排水沟优化设计</t>
  </si>
  <si>
    <t>张容华</t>
  </si>
  <si>
    <t>黄靖超</t>
  </si>
  <si>
    <t>已按照业主要求提交电子版成果，业主由于资金原因，逐步建设中</t>
  </si>
  <si>
    <t>业主由于资金原因，逐步建设中</t>
  </si>
  <si>
    <t>广西</t>
  </si>
  <si>
    <t>崇左</t>
  </si>
  <si>
    <t>L2512</t>
  </si>
  <si>
    <t>广西中粮生物质能源有限公司中水回用技术改造项目（即工业废水循环利用技术开发与应用）</t>
  </si>
  <si>
    <t>06S20221027</t>
  </si>
  <si>
    <t>广西中粮生物质能源有限公司</t>
  </si>
  <si>
    <t>污水一期增加过滤杀菌装置，应用中水180t/h能力</t>
  </si>
  <si>
    <t>180t/h中水处理及回用系统、发酵、精馏、饲料泵机封水循环系统、蒸发凝液冲洗水系统，上述设计范围内的给排水、电气、仪表、结构工程设计</t>
  </si>
  <si>
    <t>张杰</t>
  </si>
  <si>
    <t>劳运剑</t>
  </si>
  <si>
    <t>运行中，过程中配合业主多次调整方案及预算</t>
  </si>
  <si>
    <t>业主多次调整方案及预算</t>
  </si>
  <si>
    <t>能源新签</t>
  </si>
  <si>
    <t>北海合浦县</t>
  </si>
  <si>
    <t>张武春</t>
  </si>
  <si>
    <t>项目负责人</t>
  </si>
  <si>
    <t>能源环保事业部</t>
  </si>
  <si>
    <t>广西广业贵糖糖业集团有限公司 蔗渣锅炉掺烧树皮改造项目 可行性论证报告合同</t>
  </si>
  <si>
    <t>06Z20221096</t>
  </si>
  <si>
    <t>原150t/h蔗渣锅炉掺烧树皮及输送上料系统改造论证报告</t>
  </si>
  <si>
    <t>上料系统改造</t>
  </si>
  <si>
    <t>张建辉</t>
  </si>
  <si>
    <t>梁玉杰</t>
  </si>
  <si>
    <t>贵港市</t>
  </si>
  <si>
    <t>无</t>
  </si>
  <si>
    <t>有</t>
  </si>
  <si>
    <t>钦州市主城区内河综合整治项目—黑臭水体整治二期工程（园博园景观河道综合污水治理）设计</t>
  </si>
  <si>
    <t>设(2019)152</t>
  </si>
  <si>
    <t>钦州市开发投资集团有限公司</t>
  </si>
  <si>
    <t>姚群勇</t>
  </si>
  <si>
    <t>原七部，负责人及设计人员已离职，无从查起</t>
  </si>
  <si>
    <t>广西泰华食品有限公司公共租赁房住房项目设计合同补充协议</t>
  </si>
  <si>
    <t>设(2013)105补1</t>
  </si>
  <si>
    <t>广西泰华食品有限公司</t>
  </si>
  <si>
    <r>
      <rPr>
        <sz val="10"/>
        <rFont val="宋体"/>
        <charset val="134"/>
        <scheme val="minor"/>
      </rPr>
      <t>21035m</t>
    </r>
    <r>
      <rPr>
        <sz val="10"/>
        <rFont val="宋体"/>
        <charset val="134"/>
      </rPr>
      <t>2</t>
    </r>
  </si>
  <si>
    <t>薛涛</t>
  </si>
  <si>
    <t>完工多年，待结（尾）款</t>
  </si>
  <si>
    <t>完工多年，待结（尾）款，建议终止合同</t>
  </si>
  <si>
    <t>M948</t>
  </si>
  <si>
    <t>广西泰华食品有限公司公共租赁住房项目</t>
  </si>
  <si>
    <t>设(2013)105</t>
  </si>
  <si>
    <r>
      <rPr>
        <sz val="10"/>
        <rFont val="宋体"/>
        <charset val="134"/>
        <scheme val="minor"/>
      </rPr>
      <t>19862m</t>
    </r>
    <r>
      <rPr>
        <sz val="10"/>
        <rFont val="宋体"/>
        <charset val="134"/>
      </rPr>
      <t>2</t>
    </r>
  </si>
  <si>
    <t>M1339</t>
  </si>
  <si>
    <t>南宁市马山食品安全监测中心实验室建设项目</t>
  </si>
  <si>
    <t>设（2016）127</t>
  </si>
  <si>
    <t>马山县食品药品监督管理局</t>
  </si>
  <si>
    <t>1900㎡，6层</t>
  </si>
  <si>
    <t>许家伟</t>
  </si>
  <si>
    <t>广西宝瑞坦制药有限公司丸剂车间及仓库技改项目</t>
  </si>
  <si>
    <t>设(2015)97</t>
  </si>
  <si>
    <t>广西宝瑞坦制药有限公司</t>
  </si>
  <si>
    <t>大蜜丸5400万丸/年，水蜜丸840000kg/年，车间面积1500㎡</t>
  </si>
  <si>
    <t>梧州制药13#、14#生产车间工艺及公用工程</t>
  </si>
  <si>
    <t>设(2014)220</t>
  </si>
  <si>
    <t>广西梧州制药(集团)股份有限公司</t>
  </si>
  <si>
    <t>33000㎡</t>
  </si>
  <si>
    <t>广西广明制药有限公司GMP建设项目新增药品仓库、可研办公楼设计合同补充协议</t>
  </si>
  <si>
    <t>设(2014)40补1</t>
  </si>
  <si>
    <t>广西广明制药有限公司</t>
  </si>
  <si>
    <t>12500㎡</t>
  </si>
  <si>
    <t>L2645</t>
  </si>
  <si>
    <t>博白县工业集中区城南产业园总体规划修编（2020-2035）及控制性详细规划编制</t>
  </si>
  <si>
    <t>咨(2021)160</t>
  </si>
  <si>
    <t>博白县工业集中区管理委员会</t>
  </si>
  <si>
    <r>
      <rPr>
        <sz val="10"/>
        <rFont val="宋体"/>
        <charset val="134"/>
        <scheme val="minor"/>
      </rPr>
      <t xml:space="preserve"> </t>
    </r>
    <r>
      <rPr>
        <sz val="10"/>
        <rFont val="宋体"/>
        <charset val="134"/>
      </rPr>
      <t>3528.81 公顷</t>
    </r>
  </si>
  <si>
    <t>土地利用、绿化设施，配套给排水、供电、交通路网、环境保护等基础设施建设。</t>
  </si>
  <si>
    <t>谢华胜</t>
  </si>
  <si>
    <t>杜剑平</t>
  </si>
  <si>
    <t>设计文本已完成，合同甲方更换，合同到期</t>
  </si>
  <si>
    <t>L2091</t>
  </si>
  <si>
    <t>雅居乐集团博白中滔节能环保生态产业园修建性规划</t>
  </si>
  <si>
    <t>咨(2019)135</t>
  </si>
  <si>
    <t>广西博白县研滔环保科技有限公司</t>
  </si>
  <si>
    <t>430.03公顷</t>
  </si>
  <si>
    <t>总建筑面积约292.34万平方米</t>
  </si>
  <si>
    <t>设计文本已完成，业主更换</t>
  </si>
  <si>
    <t>设计文本已完成，业主更换，回款希望渺茫</t>
  </si>
  <si>
    <t>L1934</t>
  </si>
  <si>
    <t>博白县旺茂产业转移园总体规划和控制性详细规划</t>
  </si>
  <si>
    <t>咨(2018)19</t>
  </si>
  <si>
    <t>10.13平方公里</t>
  </si>
  <si>
    <t>设计文本已完成</t>
  </si>
  <si>
    <t>T930</t>
  </si>
  <si>
    <t>广西•中国糖业产业园总体规划编制等相关规划编制</t>
  </si>
  <si>
    <t>咨(2017)282</t>
  </si>
  <si>
    <t>崇左市糖业发展办公室</t>
  </si>
  <si>
    <t>56.58平方公里</t>
  </si>
  <si>
    <t>彭军</t>
  </si>
  <si>
    <t>《桂黔(田林)经济合作产业园控制性详细规划》(修编)补充协议</t>
  </si>
  <si>
    <t>咨(2015)357补1</t>
  </si>
  <si>
    <t>田林县工业集中区管理委员会</t>
  </si>
  <si>
    <r>
      <rPr>
        <sz val="10"/>
        <rFont val="宋体"/>
        <charset val="134"/>
        <scheme val="minor"/>
      </rPr>
      <t>626.69</t>
    </r>
    <r>
      <rPr>
        <sz val="12"/>
        <rFont val="宋体"/>
        <charset val="134"/>
      </rPr>
      <t>公顷</t>
    </r>
  </si>
  <si>
    <t>方振友</t>
  </si>
  <si>
    <t>崇左市广西中国—东盟青年产业园总体规划修编服务</t>
  </si>
  <si>
    <t>咨(2014)330</t>
  </si>
  <si>
    <t>广西中盛建设投资有限公司</t>
  </si>
  <si>
    <t>52.72平方公里</t>
  </si>
  <si>
    <t>贺州市西湾（平桂）工业区管理委员会厂区总平面</t>
  </si>
  <si>
    <t>咨(2017)190</t>
  </si>
  <si>
    <t>贺州市西湾（平桂）工业区管理委员会</t>
  </si>
  <si>
    <t>取消</t>
  </si>
  <si>
    <t>合同未返回</t>
  </si>
  <si>
    <t>代替咨2014（95），合同未返回</t>
  </si>
  <si>
    <t>广西防城港茅岭风电场项目可研编制</t>
  </si>
  <si>
    <t>咨(2017)78</t>
  </si>
  <si>
    <t>北京京城新能源有限公司</t>
  </si>
  <si>
    <t>100MW</t>
  </si>
  <si>
    <t>100MW风力风电场项目可研编制</t>
  </si>
  <si>
    <t>吴奇</t>
  </si>
  <si>
    <t>交付电子版初稿，未进行项目评审及交付最终完成成果，因业主建设手续及资金原因取消</t>
  </si>
  <si>
    <t>因业主建设手续及资金原因取消</t>
  </si>
  <si>
    <t>L2106</t>
  </si>
  <si>
    <t>凭祥市边境经济合作区水系工程矩形雨水管道项目的前期咨询类工作（项目建议书、可行性研究报告）</t>
  </si>
  <si>
    <t>咨(2019)272</t>
  </si>
  <si>
    <t>广西凭祥工投实业发展有限公司</t>
  </si>
  <si>
    <t>新建一条405米的2.5m×2.5m地下矩形雨水管涵</t>
  </si>
  <si>
    <t>拟建设内容主要包括新建一条405米的矩形管涵和4个约17m高的雨水检查井，所有构筑物均采用钢筋混凝土结构。</t>
  </si>
  <si>
    <t>吴栖华、岑运煜</t>
  </si>
  <si>
    <t>已完成设计</t>
  </si>
  <si>
    <t>一部结转</t>
  </si>
  <si>
    <t>L2261</t>
  </si>
  <si>
    <t>南宁市强制隔离戒毒所污水处理系统扩容设备采购及安装工程</t>
  </si>
  <si>
    <t>设(2020)87</t>
  </si>
  <si>
    <t>南宁市公安局后勤管理处</t>
  </si>
  <si>
    <t>新建1000吨/日污水处理站及旧污水站部分设备改造</t>
  </si>
  <si>
    <t>新建1000吨/日污水处理站及旧污水站部分设备改造。新建污水处理工艺为MBBR      工艺。</t>
  </si>
  <si>
    <t>吴栖华</t>
  </si>
  <si>
    <t>李伟霄</t>
  </si>
  <si>
    <t>合同额20.88万，合同未返回</t>
  </si>
  <si>
    <t>M1633</t>
  </si>
  <si>
    <t>广西大新神农牧业有限公司饲料加工厂</t>
  </si>
  <si>
    <t>06S20221034</t>
  </si>
  <si>
    <t>广西大新神农牧业有限公司</t>
  </si>
  <si>
    <t>项目建设规模为年产40万吨饲料。总用地35894.83㎡面积约53.8422亩，总建筑面积21408.82㎡。</t>
  </si>
  <si>
    <t>各单体以及场地内围墙、大门、道路、绿化、标志标识、给排水、供配电等附属工程</t>
  </si>
  <si>
    <t xml:space="preserve">谢忠  邵丹 </t>
  </si>
  <si>
    <t>施工建设中</t>
  </si>
  <si>
    <t>已线下及线上审图通过，打蓝图交付</t>
  </si>
  <si>
    <t>崇左市大新县雷平镇左安村</t>
  </si>
  <si>
    <t>杨进超</t>
  </si>
  <si>
    <t>田林县云耳产业孵化中心项目-场地平整</t>
  </si>
  <si>
    <t>设（2021）204</t>
  </si>
  <si>
    <t>田林县乡村振兴局</t>
  </si>
  <si>
    <t>场地面积：50020.47m2+2093.99m2（边坡）</t>
  </si>
  <si>
    <t>场地平整设计、土方平衡计算，场地边坡设计、场地排水系统设计、大门及围墙设计</t>
  </si>
  <si>
    <t>谢华胜 韦芸芸</t>
  </si>
  <si>
    <t>按合同完成场地平土图，挡土墙及护坡图，围墙详图，后续建设只出方案</t>
  </si>
  <si>
    <t>2021-11.12</t>
  </si>
  <si>
    <t>合同只要求完成项目前期的场地处理，施工图没图号就给业主了，后续建设只出了方案</t>
  </si>
  <si>
    <t>L2337</t>
  </si>
  <si>
    <t>南宁卷烟厂卷包车间天面防水维修设计</t>
  </si>
  <si>
    <t>设(2020)149</t>
  </si>
  <si>
    <t>广西中烟工业有限责任公司</t>
  </si>
  <si>
    <t>李尧尧</t>
  </si>
  <si>
    <t>该项目依据投资进行结算，项目已结束</t>
  </si>
  <si>
    <t>该项目依据投资进行结算，项目已结束收款</t>
  </si>
  <si>
    <t>L2018</t>
  </si>
  <si>
    <t>巴马统一矿泉水有限公司成品仓装货雨棚</t>
  </si>
  <si>
    <t>设(2018)122</t>
  </si>
  <si>
    <t>巴马统一矿泉水有限公司</t>
  </si>
  <si>
    <t>韦芸芸</t>
  </si>
  <si>
    <t>已竣工验收</t>
  </si>
  <si>
    <t>M1503</t>
  </si>
  <si>
    <t>广西工业职业技术学院南宁教育园区新校区一期项目第一标段一期工程</t>
  </si>
  <si>
    <t>设(2019)141</t>
  </si>
  <si>
    <t>广西工业职业技术学院</t>
  </si>
  <si>
    <t>112186.18㎡</t>
  </si>
  <si>
    <t>M1408</t>
  </si>
  <si>
    <t>扶绥县东门中心卫生院医疗公卫综合楼项目</t>
  </si>
  <si>
    <t>设(2018)26</t>
  </si>
  <si>
    <t>扶绥县东门中心卫生院</t>
  </si>
  <si>
    <t>10879.49㎡</t>
  </si>
  <si>
    <t>还差消防验收</t>
  </si>
  <si>
    <t>L1681</t>
  </si>
  <si>
    <t>武鸣红岭南区新增37亩建设项目</t>
  </si>
  <si>
    <t>设(2015)167</t>
  </si>
  <si>
    <t>建筑面积4800㎡</t>
  </si>
  <si>
    <t>正在收尾款</t>
  </si>
  <si>
    <t>广西凭祥综合保税区卡凤物流加工区2号标准厂房建设项目</t>
  </si>
  <si>
    <t>设(2014)242</t>
  </si>
  <si>
    <t>广西凭祥综合保税区综合服务中心</t>
  </si>
  <si>
    <t>18800㎡</t>
  </si>
  <si>
    <t>已竣工验收，部门建议删除</t>
  </si>
  <si>
    <t>L1750</t>
  </si>
  <si>
    <t>凭祥综合保税区口岸联合监管备勤用房及生活污水处理站设计服务</t>
  </si>
  <si>
    <t>设（2016）89</t>
  </si>
  <si>
    <t>广西凭祥综合保税区管理委员会</t>
  </si>
  <si>
    <t>5000㎡
各50吨日处理量</t>
  </si>
  <si>
    <t>陈觅 韦芸芸</t>
  </si>
  <si>
    <t>除小污水站，其他设计工作已完成，已运营，各种原因没验收</t>
  </si>
  <si>
    <t>除小污水站，设计工作已完成，已运营，各种原因没验收，双方协议剩余污水站设计取消，尾款不再支付</t>
  </si>
  <si>
    <t>广西娟姗牛乳制品研发和中试服务基地项目</t>
  </si>
  <si>
    <t>咨(2017)188</t>
  </si>
  <si>
    <t>广西壮族自治区畜牧研究所</t>
  </si>
  <si>
    <t>建筑面积80000㎡</t>
  </si>
  <si>
    <t>黄星歆 韦芸芸</t>
  </si>
  <si>
    <t>文本工作已完成</t>
  </si>
  <si>
    <t>老部门项目</t>
  </si>
  <si>
    <t>L2613</t>
  </si>
  <si>
    <t>湛江临港工业区能源集中供给配送及加注基础项目</t>
  </si>
  <si>
    <t>06S20230037</t>
  </si>
  <si>
    <t>湛江环峰能源科技有限公司</t>
  </si>
  <si>
    <t>2×130t/h高温高压锅炉和2×15MW背压式汽轮发电机组</t>
  </si>
  <si>
    <t>项目报建、施工图设计</t>
  </si>
  <si>
    <t>王珂、劳运剑</t>
  </si>
  <si>
    <t>已完成报建，已提供线下审图的图纸，项目暂停，事业部要求等待安排</t>
  </si>
  <si>
    <t>与设备资料情况挂钩</t>
  </si>
  <si>
    <t>项目暂停，事业部要求等待安排</t>
  </si>
  <si>
    <t>施工图</t>
  </si>
  <si>
    <t>广东</t>
  </si>
  <si>
    <t>湛江</t>
  </si>
  <si>
    <t>张任安</t>
  </si>
  <si>
    <t>总经理</t>
  </si>
  <si>
    <t>能源</t>
  </si>
  <si>
    <t>L2504</t>
  </si>
  <si>
    <t>广西桂平得力新能源有限公司生物质热电联产项目</t>
  </si>
  <si>
    <t>06S20221011</t>
  </si>
  <si>
    <t>广西桂平得力新能源有限公司</t>
  </si>
  <si>
    <t>1×160t/h高温超高压锅炉和1×50MW汽轮发电机组。</t>
  </si>
  <si>
    <t>已完成初步方案，项目暂停，事业部要求等待安排</t>
  </si>
  <si>
    <t>桂平</t>
  </si>
  <si>
    <t>L2641</t>
  </si>
  <si>
    <t>周口中垣环保科技有限公司供热项目</t>
  </si>
  <si>
    <t>06S20230119</t>
  </si>
  <si>
    <t>周口中垣环保科技有限公司</t>
  </si>
  <si>
    <t>项目一期：1×36t/h低压生物质供热锅炉及辅助配套工程</t>
  </si>
  <si>
    <t>项目报建、施工图设计、二三期初步规划</t>
  </si>
  <si>
    <t>王珂</t>
  </si>
  <si>
    <t>计划4月20日完成施工图</t>
  </si>
  <si>
    <t>设备资料完善后40天</t>
  </si>
  <si>
    <t>基本达到业主要求</t>
  </si>
  <si>
    <t>预计4月20日完成施工图后请款</t>
  </si>
  <si>
    <t>河南</t>
  </si>
  <si>
    <t>扶沟</t>
  </si>
  <si>
    <t>邹维礼</t>
  </si>
  <si>
    <t>机务负责人</t>
  </si>
  <si>
    <t>合浦理昂农林废弃物发电二期项目</t>
  </si>
  <si>
    <t>设(2021)153</t>
  </si>
  <si>
    <t>合浦理昂农林废弃物热电有限公司</t>
  </si>
  <si>
    <t>110t/h；25MW。</t>
  </si>
  <si>
    <t>二期扩建工程施工图设计</t>
  </si>
  <si>
    <t>黄绍家</t>
  </si>
  <si>
    <t>杨学</t>
  </si>
  <si>
    <t>已完成设计，建设已投产，未竣工验收</t>
  </si>
  <si>
    <t>理昂公司财务出现问题，收款由事业部全程跟踪</t>
  </si>
  <si>
    <t>合浦</t>
  </si>
  <si>
    <t>刘校凯</t>
  </si>
  <si>
    <t>五部</t>
  </si>
  <si>
    <t>T1104</t>
  </si>
  <si>
    <t>崇左半糖健康糖业有限公司一期项目燃气锅炉工程</t>
  </si>
  <si>
    <t>设(2021)161</t>
  </si>
  <si>
    <t>二台2t/h燃气蒸汽锅炉及室外供热管网</t>
  </si>
  <si>
    <t>何荣俊</t>
  </si>
  <si>
    <t>甲方提供所需基础数据后30天内。</t>
  </si>
  <si>
    <t>按时交付图纸。</t>
  </si>
  <si>
    <t>华南</t>
  </si>
  <si>
    <t>0771-4800561</t>
  </si>
  <si>
    <t>原五部</t>
  </si>
  <si>
    <t>衡阳理昂生物质发电扩建项目补充协议</t>
  </si>
  <si>
    <t>设(2018)133补1</t>
  </si>
  <si>
    <t>衡阳理昂生物质发电有限公司</t>
  </si>
  <si>
    <t>主蒸汽管道改造</t>
  </si>
  <si>
    <t>主蒸汽管道改造施工图设计</t>
  </si>
  <si>
    <t>图纸已出完，业主未建设</t>
  </si>
  <si>
    <t>湖南</t>
  </si>
  <si>
    <t>衡阳</t>
  </si>
  <si>
    <t>L2130</t>
  </si>
  <si>
    <t>贵港市覃塘甘化园区园区管网设计项目(一期)一阶段</t>
  </si>
  <si>
    <t>设(2019)77</t>
  </si>
  <si>
    <t>贵港市覃塘区荷美水务有限公司</t>
  </si>
  <si>
    <t>3公里供热管网</t>
  </si>
  <si>
    <t>DN250供热管道设计</t>
  </si>
  <si>
    <t>项目尚未验收</t>
  </si>
  <si>
    <t>贵港</t>
  </si>
  <si>
    <t>姚总</t>
  </si>
  <si>
    <t>露塘公司锅炉蒸汽管道改造安装工程</t>
  </si>
  <si>
    <t>设(2019)93</t>
  </si>
  <si>
    <t>广西华盛集团露塘糖业有限责任公司</t>
  </si>
  <si>
    <t>150m工人管道</t>
  </si>
  <si>
    <t>DN200供热管道设计</t>
  </si>
  <si>
    <t>项目在原部门已回款</t>
  </si>
  <si>
    <t>柳州</t>
  </si>
  <si>
    <t>设(2019)77补1</t>
  </si>
  <si>
    <t>补充业主要求的原合同范围外DN200管道设计</t>
  </si>
  <si>
    <t>L1814</t>
  </si>
  <si>
    <t>贵港三正酵母生产有限公司年产活性酵母10000吨建设工程部分工程（锅炉）</t>
  </si>
  <si>
    <t>设(2019)38</t>
  </si>
  <si>
    <t>贵港三正酵母生产有限公司</t>
  </si>
  <si>
    <t>20t/h锅炉</t>
  </si>
  <si>
    <t>合同终止，手续是否办理？没有办理</t>
  </si>
  <si>
    <t>L2657</t>
  </si>
  <si>
    <t>扶沟县中心城区生物质热电联产启动锅炉（36t/h)建设项目</t>
  </si>
  <si>
    <t>06Z20240012</t>
  </si>
  <si>
    <t>周口中垣热力有限公司</t>
  </si>
  <si>
    <t>36t/h</t>
  </si>
  <si>
    <t>可研</t>
  </si>
  <si>
    <t>7天</t>
  </si>
  <si>
    <t>收款阶段，待事业部开发票</t>
  </si>
  <si>
    <t>S362</t>
  </si>
  <si>
    <t>柳州公司新增淀粉接收输送系统改造项目</t>
  </si>
  <si>
    <t>06S20230092</t>
  </si>
  <si>
    <t>安琪酵母（柳州）有限公司</t>
  </si>
  <si>
    <t>新建淀粉接收厂房一座长30m，宽15m，高度11~12m</t>
  </si>
  <si>
    <t>新建淀粉接收厂房的建筑、结构图纸</t>
  </si>
  <si>
    <t>王驰骋</t>
  </si>
  <si>
    <t>李振华</t>
  </si>
  <si>
    <t>已于15天工期内提供电子图纸，于2024.1月交付蓝图后收款</t>
  </si>
  <si>
    <t>收完款</t>
  </si>
  <si>
    <t>柳州市柳城县</t>
  </si>
  <si>
    <t>韦良英</t>
  </si>
  <si>
    <t>24年2月收完</t>
  </si>
  <si>
    <t>M1548</t>
  </si>
  <si>
    <t>玉林市中西医结合骨科医院制剂中心</t>
  </si>
  <si>
    <t>设(2021)12</t>
  </si>
  <si>
    <t>广西建工集团第五建筑公司</t>
  </si>
  <si>
    <t>20260㎡</t>
  </si>
  <si>
    <t>工艺及净化装修设计</t>
  </si>
  <si>
    <t>唐小涛</t>
  </si>
  <si>
    <t>已交付施工图，客户原因暂停</t>
  </si>
  <si>
    <t>客户原因暂停</t>
  </si>
  <si>
    <t>玉林</t>
  </si>
  <si>
    <t>韩</t>
  </si>
  <si>
    <t>L2348</t>
  </si>
  <si>
    <t>玉林市中医医院中药壮瑶药制剂研发生产基地工艺与净化工程</t>
  </si>
  <si>
    <t>设(2021)22</t>
  </si>
  <si>
    <t>玉林市中医医院</t>
  </si>
  <si>
    <t>总建筑面积30482㎡，一期建筑25098㎡</t>
  </si>
  <si>
    <t>张寿生</t>
  </si>
  <si>
    <t>古</t>
  </si>
  <si>
    <t>广西南方黑芝麻食品股份有限公司保健食品项目</t>
  </si>
  <si>
    <t>设（2021）213</t>
  </si>
  <si>
    <t>广西南方黑芝麻食品股份有限公司</t>
  </si>
  <si>
    <t>新建保健食品生产车间，建筑面积约150㎡</t>
  </si>
  <si>
    <t>L2190</t>
  </si>
  <si>
    <t>广西康翔灭菌车间项目</t>
  </si>
  <si>
    <t>设(2020)20</t>
  </si>
  <si>
    <t>广西康翔科技有限公司</t>
  </si>
  <si>
    <t>144㎡</t>
  </si>
  <si>
    <t>广西梧州制药(集团)股份有限公司“科研质检楼一、二楼（广西科技成果转化中试研究基地）规划建设</t>
  </si>
  <si>
    <t>咨（2022）89</t>
  </si>
  <si>
    <t>建设面积4500平方米</t>
  </si>
  <si>
    <t>桂林恭城清泉酒业有限责任公司年产6000吨甜酒、酒饼酒曲、根霉菌种生产线建设项目</t>
  </si>
  <si>
    <t>设(2013）121</t>
  </si>
  <si>
    <t>桂林恭城清泉酒业有限责任公司</t>
  </si>
  <si>
    <t>6000吨/年</t>
  </si>
  <si>
    <t>甜酒生产车间、酒曲生产车间、锅炉房、办公楼等</t>
  </si>
  <si>
    <t>唐桂权</t>
  </si>
  <si>
    <t>项目中止，尾款回款希望渺茫</t>
  </si>
  <si>
    <t>S350</t>
  </si>
  <si>
    <t>安琪酵母（普洱）有限公司年产3.2 万吨酵母制品绿色制造项目可研和节能评估报告编制项目</t>
  </si>
  <si>
    <t>06Z20221401</t>
  </si>
  <si>
    <t>安琪酵母（普洱）有限公司</t>
  </si>
  <si>
    <t>3.2 万吨酵母制品</t>
  </si>
  <si>
    <t>可研、节能报告</t>
  </si>
  <si>
    <t>黄冠宇</t>
  </si>
  <si>
    <t>广西第一批重点县工业发展规划——田阳县工业发展规划（2018-2020）</t>
  </si>
  <si>
    <t>咨(2018)347</t>
  </si>
  <si>
    <t>广西壮族自治区工业和信息化委员会、田阳县经济贸易局</t>
  </si>
  <si>
    <t>政府部门的直接债务化除项目，尾款需进行跟进</t>
  </si>
  <si>
    <t>广西荣顾投资集团有限公司10000吨/年果酒、露酒、白酒建设项目</t>
  </si>
  <si>
    <t>咨(2021)78</t>
  </si>
  <si>
    <t>广西荣顾投资集团有限公司</t>
  </si>
  <si>
    <t>200亩</t>
  </si>
  <si>
    <t>皇氏巴马益生菌乳品生产基地</t>
  </si>
  <si>
    <t>咨（2021）501</t>
  </si>
  <si>
    <t>巴马益生菌科技有限公司</t>
  </si>
  <si>
    <t>10万吨</t>
  </si>
  <si>
    <t>S277</t>
  </si>
  <si>
    <t>临沧裕丰高原生态产业发展有限公司年产10000吨淀粉建设项目</t>
  </si>
  <si>
    <t>咨(2017)103</t>
  </si>
  <si>
    <t>镇康盛源经贸有限责任公司</t>
  </si>
  <si>
    <t>用地40亩，总建筑面积9000平方米，配套淀粉、粉丝生产线。年产10000吨芭蕉芋淀粉、5000吨红薯淀粉、2000吨纯芭蕉芋粉丝和1000吨纯红薯粉丝</t>
  </si>
  <si>
    <t>可研及厂区布置方案</t>
  </si>
  <si>
    <t>唐炳振</t>
  </si>
  <si>
    <t>由于投资内容及安全原因按现状取消项目可研合同。相应项目投入建设并生产，但建设内容未按可研。</t>
  </si>
  <si>
    <t>已按约定2017年6月15日提供初稿，并于2017年6月20日提供一版修改稿</t>
  </si>
  <si>
    <t>云南</t>
  </si>
  <si>
    <t>云南省临沧市临翔区马台乡</t>
  </si>
  <si>
    <t>由于投资内容及安全原因按现状已取消项目可研合同，双方同意按现状（只提供电子版初稿、仅收2万元费用）终止可研合同</t>
  </si>
  <si>
    <t>L2632</t>
  </si>
  <si>
    <t>岑溪市城区新兴社区排水管网改造工程</t>
  </si>
  <si>
    <t>06S20230100</t>
  </si>
  <si>
    <t>岑溪市城市管理监督局</t>
  </si>
  <si>
    <t>雨水管道共6533m</t>
  </si>
  <si>
    <t>谭秋</t>
  </si>
  <si>
    <t>岑溪市</t>
  </si>
  <si>
    <t>L2636</t>
  </si>
  <si>
    <t>岑溪市城区樟木和义洲等社区排水防涝改造工程</t>
  </si>
  <si>
    <t>06S20230118</t>
  </si>
  <si>
    <t>雨水管道35541米</t>
  </si>
  <si>
    <t>张兴宇</t>
  </si>
  <si>
    <t>L2655</t>
  </si>
  <si>
    <t>岑溪市北环大道排水防涝改造工程</t>
  </si>
  <si>
    <t>06Z20240014</t>
  </si>
  <si>
    <t>敷设雨水管道共6475m</t>
  </si>
  <si>
    <t>雨水管道共6475m</t>
  </si>
  <si>
    <t>L2656</t>
  </si>
  <si>
    <t>岑溪市小街小巷排水改造工程</t>
  </si>
  <si>
    <t>06Z20240015</t>
  </si>
  <si>
    <t>敷设雨水管道共6675m，雨水箱涵110m</t>
  </si>
  <si>
    <t>L2536</t>
  </si>
  <si>
    <t>重庆理文造纸有限公司工业固废处置项目</t>
  </si>
  <si>
    <t>06S20221064</t>
  </si>
  <si>
    <t>中国海诚工程科技股份有限公司</t>
  </si>
  <si>
    <t>50MW抽凝式汽轮发电机组</t>
  </si>
  <si>
    <t>汽机间、化水间、循环水站、变电间、电抗器室</t>
  </si>
  <si>
    <t>覃家俭</t>
  </si>
  <si>
    <t>按业主设备订货和施工安装节点完成</t>
  </si>
  <si>
    <t>重庆</t>
  </si>
  <si>
    <t>永川朱沱镇</t>
  </si>
  <si>
    <t>李祖光</t>
  </si>
  <si>
    <t>技术员</t>
  </si>
  <si>
    <t>L2500</t>
  </si>
  <si>
    <t>广西“双蚁”生产基地建设项目蒸汽管道改造</t>
  </si>
  <si>
    <t>06S20221002</t>
  </si>
  <si>
    <t>广西双蚁科技有限公司</t>
  </si>
  <si>
    <t>压力管道：DN350,250米</t>
  </si>
  <si>
    <t>按项目要求进度完成</t>
  </si>
  <si>
    <t>来宾</t>
  </si>
  <si>
    <t>T1208</t>
  </si>
  <si>
    <t>广西糖业集团平吉制糖有限公司锅炉烟囱拆除重建项目</t>
  </si>
  <si>
    <t>06Z20240033</t>
  </si>
  <si>
    <t>广西糖业集团平吉制糖有限公司</t>
  </si>
  <si>
    <t>60m混凝土烟囱</t>
  </si>
  <si>
    <t>烟囱拆除重建</t>
  </si>
  <si>
    <t>钦州</t>
  </si>
  <si>
    <t>L2649</t>
  </si>
  <si>
    <t>岳阳林纸股份有限公司岳阳分公司热电事业部1#5#6#锅炉安全环保提升优化项目、3#5#6#机组节能降碳项目可行性研究报告、风险评估报告委外编制</t>
  </si>
  <si>
    <t>06Z20230283</t>
  </si>
  <si>
    <t>岳阳林纸股份有限公司</t>
  </si>
  <si>
    <t>1#5#6#锅炉、3#5#6#机组</t>
  </si>
  <si>
    <t>安评、可研和风险评估报告</t>
  </si>
  <si>
    <t>广州</t>
  </si>
  <si>
    <t>彭川</t>
  </si>
  <si>
    <t>L1819</t>
  </si>
  <si>
    <t>环江理昂农林废弃物发电项目</t>
  </si>
  <si>
    <t>设(2017)67</t>
  </si>
  <si>
    <t>环江理昂农林废弃物热电有限公司</t>
  </si>
  <si>
    <t>110t/h,25MW</t>
  </si>
  <si>
    <t>苏泽云 黎敏洁</t>
  </si>
  <si>
    <t>多年老旧项目，负责人已离职</t>
  </si>
  <si>
    <t>多年老旧项目，负责人已离职，完工待结（尾）款，终止</t>
  </si>
  <si>
    <t>L2071</t>
  </si>
  <si>
    <t>上思县龙江新村排水管网改造工程</t>
  </si>
  <si>
    <t>设(2019)28</t>
  </si>
  <si>
    <t>上思县住房和城乡建设局</t>
  </si>
  <si>
    <t>管长2273m</t>
  </si>
  <si>
    <t>苏泽云</t>
  </si>
  <si>
    <t>多年老旧项目，零回款，负责人已离职，取消</t>
  </si>
  <si>
    <t>L1518</t>
  </si>
  <si>
    <t>融水县城污水收集系统二期</t>
  </si>
  <si>
    <t>设(2014)134</t>
  </si>
  <si>
    <t>融水苗族自治县城市建设投资有限公司</t>
  </si>
  <si>
    <t>管长22070米</t>
  </si>
  <si>
    <t>多年老旧项目，负责人已离职，终止</t>
  </si>
  <si>
    <t>L2148</t>
  </si>
  <si>
    <t>上思县城区冲皇沟排涝、排污改造工程——排污管网改造</t>
  </si>
  <si>
    <t>设(2019)124</t>
  </si>
  <si>
    <t>管长1000米</t>
  </si>
  <si>
    <t>合同未返回，零回款，多年老旧项目，负责人已离职，取消</t>
  </si>
  <si>
    <t>南宁三祥热电有限公司集中供热项目总承包</t>
  </si>
  <si>
    <t>包（2013）12</t>
  </si>
  <si>
    <t>南宁三祥热电有限公司</t>
  </si>
  <si>
    <t>20t/h</t>
  </si>
  <si>
    <t>合同额减少2.7727万元，多年老旧项目，负责人已离职，完工待结（尾）款，终止</t>
  </si>
  <si>
    <t>L1229</t>
  </si>
  <si>
    <t>柳化75t/h三废混燃炉项目</t>
  </si>
  <si>
    <t>设(2012)16</t>
  </si>
  <si>
    <t>福建三能节能科技有限责任公司</t>
  </si>
  <si>
    <t>75t/h</t>
  </si>
  <si>
    <t>阮友文</t>
  </si>
  <si>
    <t>T1203</t>
  </si>
  <si>
    <t>崇左市江州区蔗糖循环经济产业园基础设施项目一期（标准厂房）设备采购及安装工程施工图设计</t>
  </si>
  <si>
    <t>06S20230149</t>
  </si>
  <si>
    <t>崇左市兴合投资开发有限责任公司</t>
  </si>
  <si>
    <t>标准厂房22192.11平方米</t>
  </si>
  <si>
    <t>年屠宰150万头生猪</t>
  </si>
  <si>
    <t>潘涌</t>
  </si>
  <si>
    <t>韦志</t>
  </si>
  <si>
    <t>已完成设计工作，请款函已发，等银行放款</t>
  </si>
  <si>
    <t>T1189</t>
  </si>
  <si>
    <t>崇左市江州区蔗糖循环经济产业园基础设施项目一期（标准厂房）设备采购及安装工程施工图设计-制冷设备</t>
  </si>
  <si>
    <t>06S20230105</t>
  </si>
  <si>
    <t>广东冰河制冷设备股份有限公司</t>
  </si>
  <si>
    <t>标准厂房22192.11平米</t>
  </si>
  <si>
    <t>合同终止，合并入T1203</t>
  </si>
  <si>
    <t>有一份三方协议，变更付款方为：崇左市兴合投资开发有限责任公司</t>
  </si>
  <si>
    <t>T1190</t>
  </si>
  <si>
    <t>崇左市江州区蔗糖循环经济产业园基础设施项目一期（标准厂房）设备采购及安装工程施工图设计-屠宰机械设备</t>
  </si>
  <si>
    <t>06S20230106</t>
  </si>
  <si>
    <t>南宁市宏伟屠宰机械制造有限公司</t>
  </si>
  <si>
    <t>T1191</t>
  </si>
  <si>
    <t>崇左市江州区蔗糖循环经济产业园基础设施项目一期（标准厂房）设备采购及安装工程施工图设计-环保设备</t>
  </si>
  <si>
    <t>06S20230107</t>
  </si>
  <si>
    <t>佛山青磊环保科技有限公司</t>
  </si>
  <si>
    <t>L2416</t>
  </si>
  <si>
    <t>崇左市中泰合作区多式联运保税仓储基础设施及多式联运（冷链）综合物流枢纽信息化平台设施项目设计服务</t>
  </si>
  <si>
    <t>设(2021)120</t>
  </si>
  <si>
    <t>广西崇左市城市工业投资发展集团有限公司</t>
  </si>
  <si>
    <t>约89000㎡</t>
  </si>
  <si>
    <t>设计工作已完成，等办理施工许可证银行放贷</t>
  </si>
  <si>
    <t>由于方案调整，重新变更，原项目已终止，等结算设计费</t>
  </si>
  <si>
    <t>环江工业园区金禾北路前期工程咨询服务项目</t>
  </si>
  <si>
    <t>设(2021)197</t>
  </si>
  <si>
    <t>河池环江工业园区投资开发有限公司</t>
  </si>
  <si>
    <t>全长约1835.877米，路幅宽40米，设计时速为40km/h，</t>
  </si>
  <si>
    <t>地方财政资金困难，项目方案调整，项目暂停</t>
  </si>
  <si>
    <t>完成可研，款项已收</t>
  </si>
  <si>
    <t>玉州区农产品加工及冷链项目（二期）</t>
  </si>
  <si>
    <t>设(2021)101</t>
  </si>
  <si>
    <t>玉林市福通园区建设有限公司</t>
  </si>
  <si>
    <t>9959.6㎡</t>
  </si>
  <si>
    <t>设计已完成，地方财政困难，项目规模发生调整，无法竣工验收</t>
  </si>
  <si>
    <t>设计已完成，项目无法竣工验收</t>
  </si>
  <si>
    <t>贺州市平桂区农产品冷链物流项目冷库设计</t>
  </si>
  <si>
    <t>设(2021)142</t>
  </si>
  <si>
    <t>贺州市平桂农村投资有限公司</t>
  </si>
  <si>
    <t>总建筑面积1120㎡，层高8m的冷库</t>
  </si>
  <si>
    <t>已完成，剩余尾款</t>
  </si>
  <si>
    <t>L2579</t>
  </si>
  <si>
    <t>江苏丰源热电有限公司300t/d造纸污泥干化焚烧技改项 目-《可行性研究报告》编制服务项目</t>
  </si>
  <si>
    <t>06Z20221039</t>
  </si>
  <si>
    <t>江苏丰源热电有限公司</t>
  </si>
  <si>
    <t>300t/d造纸污泥干化焚烧项目</t>
  </si>
  <si>
    <t>原可研已编制完成，后有较大修改调整，已移交给梁玉杰</t>
  </si>
  <si>
    <t>原可研已编制完成，后有较大修改调整</t>
  </si>
  <si>
    <t>L2614</t>
  </si>
  <si>
    <t>钦州高端医药精细化工产业园-热能中心项目可行性研究报告编制合同</t>
  </si>
  <si>
    <t>06Z20230072</t>
  </si>
  <si>
    <t>广西致远实业有限责任公司</t>
  </si>
  <si>
    <t>1*35t+1*90t生物质锅炉</t>
  </si>
  <si>
    <t>可行性研究报告</t>
  </si>
  <si>
    <t>潘翔</t>
  </si>
  <si>
    <t>已完成</t>
  </si>
  <si>
    <t>钦州市钦北区</t>
  </si>
  <si>
    <t>黄淑婷</t>
  </si>
  <si>
    <t>M1702</t>
  </si>
  <si>
    <t>广西三江口新区高性能纸基新材料项目石灰窑附属工程</t>
  </si>
  <si>
    <t>06S20230151</t>
  </si>
  <si>
    <t>广西仙鹤能源发展有限公司</t>
  </si>
  <si>
    <t>石灰窑附属工程</t>
  </si>
  <si>
    <t>石灰窑附属工程，原料区，成品区</t>
  </si>
  <si>
    <t>进行中，业主订货较慢，仅部分工作开展</t>
  </si>
  <si>
    <t>业主订货较慢，仅部分工作开展</t>
  </si>
  <si>
    <t>来宾市</t>
  </si>
  <si>
    <t>司峰山</t>
  </si>
  <si>
    <t>L2555</t>
  </si>
  <si>
    <t>广西粤桥新材料科技有限公司余热利用蒸汽管道设计合同</t>
  </si>
  <si>
    <t>06S20221029</t>
  </si>
  <si>
    <t>广西粤桥新材料科技有限公司</t>
  </si>
  <si>
    <t>500米蒸汽管道</t>
  </si>
  <si>
    <t>厂区管网</t>
  </si>
  <si>
    <t>提供初版方案，业主终止</t>
  </si>
  <si>
    <t>防城港市港口区</t>
  </si>
  <si>
    <t>S356</t>
  </si>
  <si>
    <t>达州禾丰生物食品加工项目二期工程</t>
  </si>
  <si>
    <t>06S20230061</t>
  </si>
  <si>
    <t>达州禾丰生物科技有限公司</t>
  </si>
  <si>
    <t>总用地约46687.6㎡（约70亩），二期工程建设总面积约20000㎡</t>
  </si>
  <si>
    <t>1#综合车间（饲料加工车间、反刍线车间及畜禽线车间）、2#原料车间、办公楼、锅炉房、1#卸粮间、1#附属用房、2#附属用房、门卫一、门卫二、1#-10 米钢板仓、1#-5 豆粕钢板仓、糖蜜罐区、墙壁仓及豆粕车间等3.9572万平方米</t>
  </si>
  <si>
    <t>乐玲玲</t>
  </si>
  <si>
    <t>施工图已完成，内外审已完成，等业主要求补数字化流程</t>
  </si>
  <si>
    <t>饲料加工</t>
  </si>
  <si>
    <t>四川省</t>
  </si>
  <si>
    <t>达州市</t>
  </si>
  <si>
    <t>支东旭</t>
  </si>
  <si>
    <t>项目经理</t>
  </si>
  <si>
    <t>工业事业部</t>
  </si>
  <si>
    <t>L2627</t>
  </si>
  <si>
    <t>中致马山农业产业园项目2#准低温仓</t>
  </si>
  <si>
    <t>06S20230079</t>
  </si>
  <si>
    <t>中致顺冠农业集团有限公司</t>
  </si>
  <si>
    <t>新建粮食准低温平房仓建筑面积117*22=2574㎡，2栋平房仓建筑面积合计5148㎡</t>
  </si>
  <si>
    <t>农国安</t>
  </si>
  <si>
    <t>罗忠录</t>
  </si>
  <si>
    <t>S301</t>
  </si>
  <si>
    <t>荔波县甲良镇扶贫车间项目</t>
  </si>
  <si>
    <t>设(2019)64</t>
  </si>
  <si>
    <t>贵州五象实业有限公司</t>
  </si>
  <si>
    <t>建筑面积22600㎡</t>
  </si>
  <si>
    <t>方案/施工图</t>
  </si>
  <si>
    <t>马学维</t>
  </si>
  <si>
    <t>用地性质未落实，建设了个别生产车间后，项目暂停</t>
  </si>
  <si>
    <t>用地性质未落实，项目暂停</t>
  </si>
  <si>
    <t>贵州</t>
  </si>
  <si>
    <t>荔波</t>
  </si>
  <si>
    <t>马骏</t>
  </si>
  <si>
    <t>L2311</t>
  </si>
  <si>
    <t>中泰崇左产业园供水工程（二期）项目（EPC）工程总承包</t>
  </si>
  <si>
    <t>设（2021）222</t>
  </si>
  <si>
    <t>广西中泰左江水务有限公司</t>
  </si>
  <si>
    <t>6.0万m³/d</t>
  </si>
  <si>
    <t>罗浩彬</t>
  </si>
  <si>
    <t>五部新签</t>
  </si>
  <si>
    <t>蒲庙镇龙岗村利福坡五个水塘综合整治工程</t>
  </si>
  <si>
    <t>设（2022）01</t>
  </si>
  <si>
    <t>南宁市邕宁区文化旅游投资有限公司</t>
  </si>
  <si>
    <t>S361</t>
  </si>
  <si>
    <t>安琪酵母(普洱)有限公司年产1.7万吨酵母抽提物制品绿色制造项目EPC工程总承包</t>
  </si>
  <si>
    <t>06S20230091</t>
  </si>
  <si>
    <t>安琪酵母(普洱)有限公司</t>
  </si>
  <si>
    <t>年产3.2万吨抽提酵母二期，建筑面积40000㎡</t>
  </si>
  <si>
    <t>含自溶车间、YE干燥车间及中转库、恒温仓库、水解糖车间、扩建锅炉房等建筑物及糖蜜罐区、蒸发站等构筑物共15个单体工程。</t>
  </si>
  <si>
    <t>罗冰</t>
  </si>
  <si>
    <t>项目分新、旧地块建设，旧地块设计已完成。新地块手续甲方未落实，无法展开设计。</t>
  </si>
  <si>
    <t>甲方新地块手续未落实，未具备设计条件</t>
  </si>
  <si>
    <t>普洱市澜沧县</t>
  </si>
  <si>
    <t>李春毅</t>
  </si>
  <si>
    <t>甲方现场负责人</t>
  </si>
  <si>
    <t>平南县人民医院传染病楼项目预算编制</t>
  </si>
  <si>
    <t>咨(2020)233</t>
  </si>
  <si>
    <t>平南县人民医院</t>
  </si>
  <si>
    <t>罗标</t>
  </si>
  <si>
    <t>设计完成，待结尾款（希望不大）</t>
  </si>
  <si>
    <t>完工待结（尾）款，资金问题，尾款希望不大</t>
  </si>
  <si>
    <t>阳朔县兴坪镇污水处理厂工程</t>
  </si>
  <si>
    <t>设(2012)106</t>
  </si>
  <si>
    <t>阳朔县兴坪自来水厂</t>
  </si>
  <si>
    <r>
      <rPr>
        <sz val="10"/>
        <rFont val="宋体"/>
        <charset val="134"/>
        <scheme val="minor"/>
      </rPr>
      <t>6000m</t>
    </r>
    <r>
      <rPr>
        <sz val="10"/>
        <rFont val="宋体"/>
        <charset val="134"/>
      </rPr>
      <t>3</t>
    </r>
    <r>
      <rPr>
        <sz val="10"/>
        <rFont val="宋体"/>
        <charset val="134"/>
      </rPr>
      <t>/d</t>
    </r>
  </si>
  <si>
    <t>陆冬</t>
  </si>
  <si>
    <t>设计已完成，10年未竣工验收</t>
  </si>
  <si>
    <t>完工待结（尾）款，十年未竣工验收，终止合同</t>
  </si>
  <si>
    <t>L1992</t>
  </si>
  <si>
    <t>抚州理昂农林废弃物热电项目</t>
  </si>
  <si>
    <t>设(2017)118</t>
  </si>
  <si>
    <t>抚州理昂农林废弃物热电有限公司</t>
  </si>
  <si>
    <t>110t/h锅炉，25MW发电机组</t>
  </si>
  <si>
    <t>卢达泳 
黎敏洁</t>
  </si>
  <si>
    <t>负责人离职</t>
  </si>
  <si>
    <t>燕京啤酒（桂林漓泉）股份有限公司动力车间新增天燃气锅炉安全设施设计项目</t>
  </si>
  <si>
    <t>设（2021）218</t>
  </si>
  <si>
    <t>燕京啤酒（桂林漓泉）股份有限公司</t>
  </si>
  <si>
    <t>刘丽花</t>
  </si>
  <si>
    <t>一部新签</t>
  </si>
  <si>
    <t>24年1月收完</t>
  </si>
  <si>
    <t>L2533</t>
  </si>
  <si>
    <t>广西中粮生物质能源有限公司木薯清液资源化利用研究项目</t>
  </si>
  <si>
    <t>06S20221067</t>
  </si>
  <si>
    <t>新建年产6万吨的假丝酵母装置一套</t>
  </si>
  <si>
    <t>假丝酵母2500T中试装置及6万吨生产线</t>
  </si>
  <si>
    <t>刘健、劳运剑</t>
  </si>
  <si>
    <t>已完成中试部分的土建施工，其他因市场行情的原因，业主暂停推进</t>
  </si>
  <si>
    <t>60天完成中试/90天完成6万吨生产线的设计</t>
  </si>
  <si>
    <t>已按合同条款6.1.1完成设计内容。</t>
  </si>
  <si>
    <t>北海</t>
  </si>
  <si>
    <t>李永恒</t>
  </si>
  <si>
    <t>本部门</t>
  </si>
  <si>
    <t>L2606</t>
  </si>
  <si>
    <t>广西佑灿新材料有限公司配套一般固废填埋场项目</t>
  </si>
  <si>
    <t>06S20230033</t>
  </si>
  <si>
    <t>广西佑灿新材料有限公司</t>
  </si>
  <si>
    <t>105万立方库容</t>
  </si>
  <si>
    <t>一般工业固体废物填埋库区及相关配套设施</t>
  </si>
  <si>
    <t>刘海廉</t>
  </si>
  <si>
    <t>黄伟华</t>
  </si>
  <si>
    <t>进行中，施工图审查阶段</t>
  </si>
  <si>
    <t>L2634</t>
  </si>
  <si>
    <t>汉中市污水处理厂污泥无害化资源化处理工程项目</t>
  </si>
  <si>
    <t>06S20230088</t>
  </si>
  <si>
    <t>汉中市智通市政公用发展有限公司</t>
  </si>
  <si>
    <t>市政污泥100吨/天(折算到80%含水率)</t>
  </si>
  <si>
    <t>一套污泥脱水设备的初设</t>
  </si>
  <si>
    <t>与广州院合作的初设项目，设计工作已完成</t>
  </si>
  <si>
    <t>2023.10.15</t>
  </si>
  <si>
    <t>L2539</t>
  </si>
  <si>
    <t>藤县县城DN800供水主管道安装工程一期 -净水厂至杉木冲段管道安装工程</t>
  </si>
  <si>
    <t>06S20221082</t>
  </si>
  <si>
    <t>藤县水利供水有限公司</t>
  </si>
  <si>
    <t>DN800供水主管道安装</t>
  </si>
  <si>
    <t>DN800供水主管道2.4km</t>
  </si>
  <si>
    <t>已完成施工图初稿</t>
  </si>
  <si>
    <t>昭平县城供水提级改造工程--管网工程</t>
  </si>
  <si>
    <t>06S20221050</t>
  </si>
  <si>
    <t>昭平县供水公司</t>
  </si>
  <si>
    <t>建设供水管道约4782m</t>
  </si>
  <si>
    <t>未签订合同，项目取消</t>
  </si>
  <si>
    <t>因业主原因取消建设。未签订合同，部门建议删除</t>
  </si>
  <si>
    <t>大新县堪圩乡城乡供水一体化工程</t>
  </si>
  <si>
    <t>设（2022）14</t>
  </si>
  <si>
    <t>大新县水利供水有限公司</t>
  </si>
  <si>
    <t>近期2000 m3/d</t>
  </si>
  <si>
    <t>取水、水厂、供水管网6km，施工图设计</t>
  </si>
  <si>
    <t>业主暂停，尚未开展</t>
  </si>
  <si>
    <t>暂停中，等待业主通知</t>
  </si>
  <si>
    <t>大新县硕龙镇城乡供水一体化工程</t>
  </si>
  <si>
    <t>设（2022）15</t>
  </si>
  <si>
    <t>近期5000 m3/d</t>
  </si>
  <si>
    <t>取水、水厂、供水管网8km，施工图设计</t>
  </si>
  <si>
    <t>可研上报中、准备开展初设</t>
  </si>
  <si>
    <t>等待可研批复后开展初设</t>
  </si>
  <si>
    <t>L2442</t>
  </si>
  <si>
    <t>广西宝瑞坦广明制药有限公司GMP技改项目工程生产车间</t>
  </si>
  <si>
    <t>设(2021)140</t>
  </si>
  <si>
    <t>广西宝瑞坦广明制药有限公司</t>
  </si>
  <si>
    <t>颗粒剂产能6吨/h,建筑面积5565m²</t>
  </si>
  <si>
    <t>综合制剂车间改造设计</t>
  </si>
  <si>
    <t>刘光强</t>
  </si>
  <si>
    <t>完成90%，已完成电子版施工图交付业主，业主原因未让出蓝图</t>
  </si>
  <si>
    <t>武鸣</t>
  </si>
  <si>
    <t>张倩倩</t>
  </si>
  <si>
    <t>L2265</t>
  </si>
  <si>
    <t>广西广明制药有限公司酒精库建设项目</t>
  </si>
  <si>
    <t>设(2020)79</t>
  </si>
  <si>
    <t>酒精库储量 120吨</t>
  </si>
  <si>
    <t>埋地酒精罐区设计</t>
  </si>
  <si>
    <t>涂炳阳</t>
  </si>
  <si>
    <t>完成90%，已完成施工图交付业主</t>
  </si>
  <si>
    <t>L1901</t>
  </si>
  <si>
    <t xml:space="preserve"> 广西邦琪药业集团有限公司皇马生产基地建设工程项目</t>
  </si>
  <si>
    <t>设(2017)163</t>
  </si>
  <si>
    <t>广西邦琪药业集团有限公司</t>
  </si>
  <si>
    <t>约101亩</t>
  </si>
  <si>
    <t>用地范围内总图及各单体土建、工艺设备、给排水、消防、供配电、暖通空调等专业设计</t>
  </si>
  <si>
    <t>完成95%，已完成施工图交付业主</t>
  </si>
  <si>
    <t>张进</t>
  </si>
  <si>
    <t>委托方变更</t>
  </si>
  <si>
    <t>T1198</t>
  </si>
  <si>
    <t>中粮崇左江州糖业有限公司编制锅炉汽轮机节能降耗升级改造项目可行性研究报告</t>
  </si>
  <si>
    <t>06Z20230265</t>
  </si>
  <si>
    <t>中粮崇左江州糖业有限公司</t>
  </si>
  <si>
    <t>折除3#锅炉，在1、2、3#锅炉位置新建锅炉，安装1台170t/h的中压锅炉</t>
  </si>
  <si>
    <t>锅炉房、汽机间、给水泵房、自控系统、电气系统、蔗渣系统改造</t>
  </si>
  <si>
    <t>林东波、岑运煜</t>
  </si>
  <si>
    <t>可研编制完成</t>
  </si>
  <si>
    <t>崇左市</t>
  </si>
  <si>
    <t>能环事业部</t>
  </si>
  <si>
    <t>T1199</t>
  </si>
  <si>
    <t>南宁明阳制糖有限责任公司烟囱改造项目设计</t>
  </si>
  <si>
    <t>06S20230135</t>
  </si>
  <si>
    <t>南宁明阳制糖有限责任公司</t>
  </si>
  <si>
    <t>拆除2座80米高的钢筋混凝土烟囱并在原址上新建2座钢制烟囱，以及对2台中温中压蔗渣锅炉（1台75t/h、1台180t/h）部分设备进行拆除改造及安装</t>
  </si>
  <si>
    <t>方案设计、初步设计、施工图设计</t>
  </si>
  <si>
    <t>林东波</t>
  </si>
  <si>
    <t>配合业主财评送审、标7完成送审、标8设计中</t>
  </si>
  <si>
    <t>2023.10.31</t>
  </si>
  <si>
    <t>未约定</t>
  </si>
  <si>
    <t>南宁市</t>
  </si>
  <si>
    <t>滕新源</t>
  </si>
  <si>
    <t>L2551</t>
  </si>
  <si>
    <t>崇左利而安公司至广西华纤新材料公司蒸汽供热管道设计项目</t>
  </si>
  <si>
    <t>06S20221073</t>
  </si>
  <si>
    <t>广西华纤新材料有限公司</t>
  </si>
  <si>
    <t>新建蒸汽外网，管道公称直径：DN200mm，管道长度：~1500米</t>
  </si>
  <si>
    <t>——</t>
  </si>
  <si>
    <t>约1500米蒸汽外管及蒸管道桁架、支架</t>
  </si>
  <si>
    <t>按照约定按时交付图纸资料。正在施工</t>
  </si>
  <si>
    <t>甲方提供所需基础数据后20个工作日</t>
  </si>
  <si>
    <t>莫宇森</t>
  </si>
  <si>
    <t>管道建设负责人</t>
  </si>
  <si>
    <t>T1114</t>
  </si>
  <si>
    <t>华东（福建）精炼糖有限公司热电站扩建项目</t>
  </si>
  <si>
    <t>设（2022）06</t>
  </si>
  <si>
    <t>华东（福建）精炼糖有限公司</t>
  </si>
  <si>
    <t>新增1台75t/h循环流化床锅炉+1台6000kW抽汽背压式 2 汽轮发电机组</t>
  </si>
  <si>
    <t>二期锅炉房、汽机间、化水间、脱硫除尘系统设计</t>
  </si>
  <si>
    <t>已提交大部分成果文件电子版及蓝图，建设中</t>
  </si>
  <si>
    <t>福建</t>
  </si>
  <si>
    <t>漳州市</t>
  </si>
  <si>
    <t>叶弘</t>
  </si>
  <si>
    <t>岑溪市工业集中区—西部(岑溪)创业园热电联产项目 项目节能报告</t>
  </si>
  <si>
    <t>06Z20221267</t>
  </si>
  <si>
    <t>岑溪市君泰热力能源有限公司</t>
  </si>
  <si>
    <t>总装机容量为50mw</t>
  </si>
  <si>
    <t>1×75+2×150 t/h CFB高温高压锅炉1×10MW+2×20 MW背压式汽轮发电机组的热电联产机组</t>
  </si>
  <si>
    <t>彭樟连</t>
  </si>
  <si>
    <t>文件编制完成，成果通过梧州市行政审批局评审</t>
  </si>
  <si>
    <t>黄山</t>
  </si>
  <si>
    <t>岑溪市工业集中区—西部(岑溪)创业园热电联产项目 项目申请报告</t>
  </si>
  <si>
    <t>06Z20221268</t>
  </si>
  <si>
    <t>文件编制完成，成果通过自治区发改委评审</t>
  </si>
  <si>
    <t>岑溪市工业集中区—西部(岑溪)创业园热电联产项目 园区供热规划</t>
  </si>
  <si>
    <t>06Z20221270</t>
  </si>
  <si>
    <t>岑溪市园区投资发展集团有限公司</t>
  </si>
  <si>
    <t>文件编制完成，成果通过岑溪市人民政府评审</t>
  </si>
  <si>
    <t>L2629</t>
  </si>
  <si>
    <t>煤炭超临界水气化热电联产技改项目迁改工程EPC</t>
  </si>
  <si>
    <t>06S20230087</t>
  </si>
  <si>
    <t>南海长海发电有限公司</t>
  </si>
  <si>
    <t>为50MW水煤浆超临界水气化热电氢联产机组迁改项目</t>
  </si>
  <si>
    <t>输煤系统改造、新建北门道路、一体化污水迁改、脱硫配电室还建</t>
  </si>
  <si>
    <t>梁玉杰？刘征辉</t>
  </si>
  <si>
    <t>佛山市南海</t>
  </si>
  <si>
    <t>李治刚</t>
  </si>
  <si>
    <t>电厂副厂长</t>
  </si>
  <si>
    <t>藤县低碳循环经济产业园生活垃圾焚烧发电项目</t>
  </si>
  <si>
    <t>06S20221048</t>
  </si>
  <si>
    <t>藤县中科环境科技有限公司</t>
  </si>
  <si>
    <t>日处理垃圾500吨，包括1条500t/d“机械炉排垃圾焚烧炉+ 1台中温次高压余热锅</t>
  </si>
  <si>
    <t>初步工程概算和总概算</t>
  </si>
  <si>
    <t>藤县</t>
  </si>
  <si>
    <t>吕总</t>
  </si>
  <si>
    <t>L2523</t>
  </si>
  <si>
    <t>扬堡SRF再生能源发电兴建工程项目 委托施工图设计合同</t>
  </si>
  <si>
    <t>06S20221025</t>
  </si>
  <si>
    <t>海诚本部取消合作</t>
  </si>
  <si>
    <t>与海诚本部合作项目，后海诚本部取消合作，取消</t>
  </si>
  <si>
    <t>L2472</t>
  </si>
  <si>
    <t>中粮崇左糖厂至广西华纤新材料公司蒸汽供热管道设计项目</t>
  </si>
  <si>
    <t>设（2022）17</t>
  </si>
  <si>
    <t>广西华能新材料有限公司</t>
  </si>
  <si>
    <t>吴总</t>
  </si>
  <si>
    <t>广西岑溪市宸龙源轻纺产业城项目全过程合同</t>
  </si>
  <si>
    <t>设(2021)52</t>
  </si>
  <si>
    <t>广西宸龙源实业投资有限公司</t>
  </si>
  <si>
    <t>前期报批手续未落实，业主暂停项目</t>
  </si>
  <si>
    <t>纺织、热电</t>
  </si>
  <si>
    <t>全总</t>
  </si>
  <si>
    <t>T1165</t>
  </si>
  <si>
    <t>广西博宣食品有限公司《淘汰锅炉、汽轮机等低产能设备》技改项目可行性研究报告编制合同</t>
  </si>
  <si>
    <t>06Z20230047</t>
  </si>
  <si>
    <t>广西博宣食品有限公司</t>
  </si>
  <si>
    <t>武宣</t>
  </si>
  <si>
    <t>黄经理</t>
  </si>
  <si>
    <t>L2532</t>
  </si>
  <si>
    <t>广东粤桥新材料科技有限公司20万吨磷酸铁锂项目节能评估报告编制</t>
  </si>
  <si>
    <t>06Z20221180</t>
  </si>
  <si>
    <t>广东粤桥新材料科技有限公司</t>
  </si>
  <si>
    <t>20万吨磷酸铁锂</t>
  </si>
  <si>
    <t>新材料</t>
  </si>
  <si>
    <t>防城港</t>
  </si>
  <si>
    <t>王总</t>
  </si>
  <si>
    <t>广东粤桥新材料科技有限公司20万吨磷酸铁锂项目可行性研究报告编制合同</t>
  </si>
  <si>
    <t>06Z20221147</t>
  </si>
  <si>
    <t>L2470</t>
  </si>
  <si>
    <t>广西农垦明阳生物科技有限公司年产30万吨生物科技高效饲料加工项目</t>
  </si>
  <si>
    <t>设（2022）18</t>
  </si>
  <si>
    <t>广西农垦明阳生物科技有限公司</t>
  </si>
  <si>
    <t>年产30万吨生物高效饲料</t>
  </si>
  <si>
    <t>原料仓储、饲料加工装修改造，改造面积4607.33平方米</t>
  </si>
  <si>
    <t>罗忠录李智伟</t>
  </si>
  <si>
    <t>正在提交施工图蓝图，后期根据消防部门要求提交消防专篇</t>
  </si>
  <si>
    <t>黄青</t>
  </si>
  <si>
    <t>L1853</t>
  </si>
  <si>
    <t>钟山县城北污水处理厂建设工程</t>
  </si>
  <si>
    <t>设(2017)202</t>
  </si>
  <si>
    <t>广西博世科环保科技股份有限公司</t>
  </si>
  <si>
    <t>日处理10000m³</t>
  </si>
  <si>
    <t>李振华
朱懋强</t>
  </si>
  <si>
    <t>L2538</t>
  </si>
  <si>
    <t>西创园大业核心区高标准定制厂房及配套基础设施建设项目-西创园大业核心区配套排水工程（EPC）总承包工程总承包合同</t>
  </si>
  <si>
    <t>06S20221130</t>
  </si>
  <si>
    <t>岑溪市创业建设投资有限公司</t>
  </si>
  <si>
    <t>建设流量25500立方每日的人工湿地，一根10.024千米的DN1000专用尾水排水管</t>
  </si>
  <si>
    <t>设计工作已完成</t>
  </si>
  <si>
    <t>岑溪市工信系统厂矿企业棚户区集中安置新区项目小区外道路工程</t>
  </si>
  <si>
    <t>06S20221065</t>
  </si>
  <si>
    <t>岑溪市城市建设开发有限公司</t>
  </si>
  <si>
    <t>约150米长室外道路雨污分流</t>
  </si>
  <si>
    <t>岑溪市古塘高速引线体育馆路口污水主管连接工程</t>
  </si>
  <si>
    <t>设（2022）31</t>
  </si>
  <si>
    <t>DN800</t>
  </si>
  <si>
    <t>百色市东笋水厂改建工程补充协议3</t>
  </si>
  <si>
    <t>设(2018)171补3</t>
  </si>
  <si>
    <t>广西百色右江水务股份有限公司</t>
  </si>
  <si>
    <t>出厂总管DN1000，4km</t>
  </si>
  <si>
    <t>管道施工图设计</t>
  </si>
  <si>
    <t>岑溪市集中推进项目前期工作中介机构储备库采购合同（初步设计编制）</t>
  </si>
  <si>
    <t>设(2021)123</t>
  </si>
  <si>
    <t>岑溪市发展和改革局</t>
  </si>
  <si>
    <t>未启动</t>
  </si>
  <si>
    <t>仅入库合同，无合同金额</t>
  </si>
  <si>
    <t>入库合同</t>
  </si>
  <si>
    <t>仅入库合同，无合同金额。</t>
  </si>
  <si>
    <t>岑溪市马路镇水厂供水管网扩建工程总承包项目</t>
  </si>
  <si>
    <t>设(2021)59</t>
  </si>
  <si>
    <t>岑溪市马路镇人民政府</t>
  </si>
  <si>
    <t>3000m³/d扩建供水管道；新建供水管道12.6km</t>
  </si>
  <si>
    <t>岑溪市庆丰二街周边污水截流管道工程</t>
  </si>
  <si>
    <t>设(2021)75</t>
  </si>
  <si>
    <t>建设3775m污水截流管及2760m污水收集支管</t>
  </si>
  <si>
    <t>设（2021）215</t>
  </si>
  <si>
    <t>取水、水厂、供水管网6km，初步设计</t>
  </si>
  <si>
    <t>设（2021）216</t>
  </si>
  <si>
    <t>取水、水厂、供水管网8km，初步设计</t>
  </si>
  <si>
    <t>可研上报中，等待可研批复后开展初设</t>
  </si>
  <si>
    <t>L1879</t>
  </si>
  <si>
    <t>广西贺州生态产业园污水处理处理厂项目</t>
  </si>
  <si>
    <t>设(2018)137</t>
  </si>
  <si>
    <t>广西贺州天贺投资有限责任公司</t>
  </si>
  <si>
    <t>20000m³/d</t>
  </si>
  <si>
    <t>正在催款</t>
  </si>
  <si>
    <t>设计已完成多年，一直未竣工验收，财政原因回款希望不大</t>
  </si>
  <si>
    <t>L1674</t>
  </si>
  <si>
    <t>大化县乙圩乡污水处理工程</t>
  </si>
  <si>
    <t>设(2016)27</t>
  </si>
  <si>
    <t>大化县住房和城乡建设局</t>
  </si>
  <si>
    <t>日处理污水500m³</t>
  </si>
  <si>
    <t>L2040</t>
  </si>
  <si>
    <t>田东县林逢镇平洪村易地扶贫点C地块污水管网工程</t>
  </si>
  <si>
    <t>设(2018)178</t>
  </si>
  <si>
    <t>田东县市政管理局</t>
  </si>
  <si>
    <t>930m污水管网</t>
  </si>
  <si>
    <t>部分内容不做了，已做部分已收完款</t>
  </si>
  <si>
    <t>L2029</t>
  </si>
  <si>
    <t>百色市东笋水厂改建工程</t>
  </si>
  <si>
    <t>设(2018)171</t>
  </si>
  <si>
    <t xml:space="preserve">广西百色右江水务股份有限公司  </t>
  </si>
  <si>
    <t>5万m³/d</t>
  </si>
  <si>
    <t>合同额变更，减少129.36万元</t>
  </si>
  <si>
    <t>L1756</t>
  </si>
  <si>
    <t>凭祥边境经济合作区友谊关工业园污水处理设施</t>
  </si>
  <si>
    <t>设（2016）157</t>
  </si>
  <si>
    <t>凭祥市住房和城乡建设局</t>
  </si>
  <si>
    <t>日处理污水10000m³</t>
  </si>
  <si>
    <t>本项目设计管网部分施工图与实际出现较大差异，实际无法实施，后续较难回款。</t>
  </si>
  <si>
    <t>L1754</t>
  </si>
  <si>
    <t>凭祥市上石镇生活污水处理厂工程</t>
  </si>
  <si>
    <t>设（2016）158</t>
  </si>
  <si>
    <t>凭祥市友谊镇平而生活污水处理厂工程</t>
  </si>
  <si>
    <t>设（2016）159</t>
  </si>
  <si>
    <t>贺州市粤桂县域经济产业合作示范区(信都工业区)信都供水工程扩建工程</t>
  </si>
  <si>
    <t>设(2015)08</t>
  </si>
  <si>
    <t>贺州市桂源水利电业有限公司</t>
  </si>
  <si>
    <t>L943</t>
  </si>
  <si>
    <t>广西博白县龙潭伟业水厂续建工程</t>
  </si>
  <si>
    <t>设（2010）03</t>
  </si>
  <si>
    <t>广西博白县龙潭伟业水厂</t>
  </si>
  <si>
    <r>
      <rPr>
        <sz val="10"/>
        <rFont val="宋体"/>
        <charset val="134"/>
        <scheme val="minor"/>
      </rPr>
      <t>日供水30000m</t>
    </r>
    <r>
      <rPr>
        <sz val="10"/>
        <rFont val="宋体"/>
        <charset val="134"/>
      </rPr>
      <t>3</t>
    </r>
  </si>
  <si>
    <t>咨（2022）55</t>
  </si>
  <si>
    <t>施工图预算编制</t>
  </si>
  <si>
    <t>尚未开展</t>
  </si>
  <si>
    <t>设计目前暂停</t>
  </si>
  <si>
    <t>咨（2022）56</t>
  </si>
  <si>
    <t>准备开展初设，尚未到施工图预算编制</t>
  </si>
  <si>
    <t>咨(2021)202</t>
  </si>
  <si>
    <t>岑溪市集中推进项目前期工作中介机构储备库采购</t>
  </si>
  <si>
    <t>咨(2021)293</t>
  </si>
  <si>
    <t>入库合同，无合同额，部门建议删除</t>
  </si>
  <si>
    <t>L2111</t>
  </si>
  <si>
    <t>东盟休闲食品小镇旧路网升级改造工程横三路污水管道</t>
  </si>
  <si>
    <t>咨(2019)271</t>
  </si>
  <si>
    <t>凭祥市城市建设投资有限责任公司</t>
  </si>
  <si>
    <t>设计已完成，已竣工验收</t>
  </si>
  <si>
    <t>L1219</t>
  </si>
  <si>
    <t>大化县城镇生活垃圾收运系统工程</t>
  </si>
  <si>
    <t>咨(2014)70</t>
  </si>
  <si>
    <t>19座垃圾压缩站，1座收集站</t>
  </si>
  <si>
    <t>部门建议删除</t>
  </si>
  <si>
    <t>昭平县城供水提级改造工程项目报建文件编制合同</t>
  </si>
  <si>
    <t>咨（2021）706</t>
  </si>
  <si>
    <t>3万吨/天</t>
  </si>
  <si>
    <t>已收完款</t>
  </si>
  <si>
    <t>岑溪市梨木镇梨木社区社会主义新农村基础设施建设项目</t>
  </si>
  <si>
    <t>咨(2018)236</t>
  </si>
  <si>
    <t>岑溪市梨木镇人民政府</t>
  </si>
  <si>
    <t>48.9亩</t>
  </si>
  <si>
    <t>业主不打算开展，合同已取消。部门建议删除</t>
  </si>
  <si>
    <t>上思县城区冲皇沟排涝、排污改造工程</t>
  </si>
  <si>
    <t>设(2020)85</t>
  </si>
  <si>
    <t>1000米</t>
  </si>
  <si>
    <t>李宇</t>
  </si>
  <si>
    <t>L2547</t>
  </si>
  <si>
    <t>勒沟作业区加油站设备设施更新工程</t>
  </si>
  <si>
    <t>06S20221113</t>
  </si>
  <si>
    <t>北部湾港钦州码头有限公司</t>
  </si>
  <si>
    <t>勒沟作业区9＃泊位后方921＃堆场的地埋式加油站</t>
  </si>
  <si>
    <t>M1529</t>
  </si>
  <si>
    <t>平南县人民医院传染病楼</t>
  </si>
  <si>
    <t>设(2019)139</t>
  </si>
  <si>
    <t>6268.47㎡</t>
  </si>
  <si>
    <t>医疗</t>
  </si>
  <si>
    <t>L2597</t>
  </si>
  <si>
    <t>扶绥新奥能源发展有限公司山圩产业园综合能源项目 供热蒸汽管道工程</t>
  </si>
  <si>
    <t>06S20230022</t>
  </si>
  <si>
    <t>山东英蓝建设工程有限公司</t>
  </si>
  <si>
    <t>运行压力为1.3MPa，250℃；设计压力为1.6MPa，设计温度为300°C；DN150，长度约250米</t>
  </si>
  <si>
    <t>供热管网的设计</t>
  </si>
  <si>
    <t>张意祥</t>
  </si>
  <si>
    <t>设计工作已完成，项目已投产</t>
  </si>
  <si>
    <t>10天</t>
  </si>
  <si>
    <t>2023.03</t>
  </si>
  <si>
    <t>扶绥县</t>
  </si>
  <si>
    <t>刘胜利</t>
  </si>
  <si>
    <t>23年12月收入2万为保证金，24年2月调整</t>
  </si>
  <si>
    <t>广西娟姗牛乳制品研发和中试服务基地项目申请报告</t>
  </si>
  <si>
    <t>咨(2017)189</t>
  </si>
  <si>
    <t>黎志红</t>
  </si>
  <si>
    <t>完成多年，待结（尾）款</t>
  </si>
  <si>
    <t>完成多年，待结（尾）款，负责人均已退休，终止合同</t>
  </si>
  <si>
    <t>L1724</t>
  </si>
  <si>
    <t>广西金穗香蕉产业化科技示范区建设项目</t>
  </si>
  <si>
    <t>咨(2016)103</t>
  </si>
  <si>
    <t>广西金穗农业集团有限公司</t>
  </si>
  <si>
    <t>衡阳理昂生物质发电扩建项目</t>
  </si>
  <si>
    <t>设(2018)133</t>
  </si>
  <si>
    <t>35t/h</t>
  </si>
  <si>
    <t>黎敏洁</t>
  </si>
  <si>
    <t>L1854</t>
  </si>
  <si>
    <t>潜江理昂农林废弃物冷热电联产项目</t>
  </si>
  <si>
    <t>设(2019)83</t>
  </si>
  <si>
    <t>潜江理昂农林废弃物热电有限公司</t>
  </si>
  <si>
    <t>2台110t/h生物质循环流化床锅炉；2台25MW机组</t>
  </si>
  <si>
    <t>L1886</t>
  </si>
  <si>
    <t>扶绥理昂生物质发电扩建项目</t>
  </si>
  <si>
    <t>设(2017)181</t>
  </si>
  <si>
    <t>扶绥理昂生物质发电有限公司</t>
  </si>
  <si>
    <t>5000m³料棚</t>
  </si>
  <si>
    <t>扶绥县生活垃圾综合利用工程补充协议二</t>
  </si>
  <si>
    <t>设(2009)155补2</t>
  </si>
  <si>
    <t>广西扶绥县城市开发投资有限公司</t>
  </si>
  <si>
    <t>雷长发</t>
  </si>
  <si>
    <t>扶绥县生活垃圾综合利用工程补充协议一</t>
  </si>
  <si>
    <t>设(2009)155补1</t>
  </si>
  <si>
    <t>L948</t>
  </si>
  <si>
    <t>扶绥县生活垃圾综合利用工程</t>
  </si>
  <si>
    <t>设（2009）155</t>
  </si>
  <si>
    <t>设计工作已完成，十几年未竣工验收</t>
  </si>
  <si>
    <t>完工待结（尾）款，十几年未竣工验收，终止合同</t>
  </si>
  <si>
    <t>L1907</t>
  </si>
  <si>
    <t>罗山县理昂农林废弃物热电项目</t>
  </si>
  <si>
    <t>设(2017)119</t>
  </si>
  <si>
    <t>罗山县理昂农林废弃物热电有限公司</t>
  </si>
  <si>
    <t>30MW的生物质电站</t>
  </si>
  <si>
    <t>劳运剑卢达泳</t>
  </si>
  <si>
    <t>已投产多年</t>
  </si>
  <si>
    <t>2019.04</t>
  </si>
  <si>
    <t>项目已于2020.05投产</t>
  </si>
  <si>
    <t>信阳</t>
  </si>
  <si>
    <t>潜江理昂生物质发电项目</t>
  </si>
  <si>
    <t>设(2017)116</t>
  </si>
  <si>
    <t>潜江理昂生物质发电有限公司</t>
  </si>
  <si>
    <t>110t/h；25MW发电机组</t>
  </si>
  <si>
    <t>50MW的生物质电站</t>
  </si>
  <si>
    <t>项目已投产</t>
  </si>
  <si>
    <t>湖北</t>
  </si>
  <si>
    <t>潜江</t>
  </si>
  <si>
    <t>Z700</t>
  </si>
  <si>
    <t>湛江冠豪纸业有限公司75t/h锅炉烟气超低排放改造项目</t>
  </si>
  <si>
    <t>咨(2019)270</t>
  </si>
  <si>
    <t>湛江冠豪纸业有限公司</t>
  </si>
  <si>
    <t>75t/h锅炉尾部环保设施改造</t>
  </si>
  <si>
    <t>劳运剑黎敏洁</t>
  </si>
  <si>
    <t>项目已收完款，请核实</t>
  </si>
  <si>
    <t>项目负责人表示收完款，复核</t>
  </si>
  <si>
    <t>越南广义糖业生物能源热电联产项目</t>
  </si>
  <si>
    <t>设(2015)171</t>
  </si>
  <si>
    <t>广西农垦明阳生化集团股份有限公司</t>
  </si>
  <si>
    <t>2x220t/h+1x55MW+1x40MW</t>
  </si>
  <si>
    <t>整个自备电站的设计</t>
  </si>
  <si>
    <t>劳运剑、吴奇</t>
  </si>
  <si>
    <t>其他1</t>
  </si>
  <si>
    <t>越南</t>
  </si>
  <si>
    <t>广义省</t>
  </si>
  <si>
    <t>L2002</t>
  </si>
  <si>
    <t>罗山县理昂农林废弃物热电二期项目</t>
  </si>
  <si>
    <t>设(2018)79</t>
  </si>
  <si>
    <t>锅炉配置1台为75t/h；汽轮发电机组配置1台为15MW</t>
  </si>
  <si>
    <t>劳运剑
卢达泳</t>
  </si>
  <si>
    <t>梧州市天纺纺织智造供应链环保产业园基础设施建设项目可行性研究报告</t>
  </si>
  <si>
    <t>咨(2021)106</t>
  </si>
  <si>
    <t>梧州市兆伟实业投资有限责任公司</t>
  </si>
  <si>
    <t>28万吨/d的水厂和20万吨/d的污水处理厂</t>
  </si>
  <si>
    <t>28万吨/d的水厂和20万吨/d的污水处理厂的可研编制</t>
  </si>
  <si>
    <t>兰瑞科</t>
  </si>
  <si>
    <t>因业主原因，项目已处于暂停状态</t>
  </si>
  <si>
    <t>2021.12</t>
  </si>
  <si>
    <t>梧州</t>
  </si>
  <si>
    <t>L2001</t>
  </si>
  <si>
    <t>象州理昂农林废弃物发电二期项目</t>
  </si>
  <si>
    <t>设(2019)43</t>
  </si>
  <si>
    <t>象州理昂农林废弃物热电有限公司</t>
  </si>
  <si>
    <t>锅炉配置1台为110t/h；汽轮发电机组配置1台为25MW</t>
  </si>
  <si>
    <t>2022.01</t>
  </si>
  <si>
    <t>象州</t>
  </si>
  <si>
    <t>项目负责人表示已收完</t>
  </si>
  <si>
    <t>L2061</t>
  </si>
  <si>
    <t>贺州理昂农林废弃物热电项目</t>
  </si>
  <si>
    <t>设(2019)21</t>
  </si>
  <si>
    <t>贺州理昂农林废弃物热电有限公司</t>
  </si>
  <si>
    <t>110t/h
30MW</t>
  </si>
  <si>
    <t>贺州</t>
  </si>
  <si>
    <t>广西得力新能源科技有限公司生物质热电联产三期项目</t>
  </si>
  <si>
    <t>设（2021）192</t>
  </si>
  <si>
    <t>广西得力新能源科技有限公司</t>
  </si>
  <si>
    <t>1×170t/h高温超高压中间再热锅炉及配套1×50MW抽凝式汽轮发电机组</t>
  </si>
  <si>
    <t>取消，合同未返回</t>
  </si>
  <si>
    <t>L2651</t>
  </si>
  <si>
    <t>广西桂平市桂盛材料科技公司燃气系统工程</t>
  </si>
  <si>
    <t>06S20230153</t>
  </si>
  <si>
    <t>南宁市鑫苏翔机电设备经营部</t>
  </si>
  <si>
    <t>供气量为2000Nm3/h的LNG站一座</t>
  </si>
  <si>
    <t>已交付蓝图，业主施工进行中</t>
  </si>
  <si>
    <t>L2640</t>
  </si>
  <si>
    <t>广西百琪药业循环流化床锅炉项目</t>
  </si>
  <si>
    <t>06S20230124</t>
  </si>
  <si>
    <t>江苏四方清洁能源装备制造有限公司</t>
  </si>
  <si>
    <t>1x25t/h（实际30t/h）循环流化床蒸汽锅炉设备及其配套系统</t>
  </si>
  <si>
    <t>1台锅炉及附属设施的设计</t>
  </si>
  <si>
    <t>电子图已交付，待业主审核反馈</t>
  </si>
  <si>
    <t>L2524</t>
  </si>
  <si>
    <t>烟气余热发电及烟气治理工程（配套于鄂尔多斯市浙科新材料有限责任公司年产10万吨高纯度金属硅项目）</t>
  </si>
  <si>
    <t>06S20221046</t>
  </si>
  <si>
    <t>广东茂名海蓝蓝森能工程建设有限公司</t>
  </si>
  <si>
    <t>7×25.5MVA金属硅冶炼炉配套7套余热锅炉系统（暂定蒸发量22t/h），配套1×35MW（暂定规模）抽汽冷凝式汽轮发电机组一套（空冷型机组）。</t>
  </si>
  <si>
    <t>整个余热电站系统的设计</t>
  </si>
  <si>
    <t>劳运剑林东波</t>
  </si>
  <si>
    <t>我司已完成方案设计及通过业主评审，因市场原因，项目处于暂停状态</t>
  </si>
  <si>
    <t>内蒙</t>
  </si>
  <si>
    <t>鄂尔多斯</t>
  </si>
  <si>
    <t>L2494</t>
  </si>
  <si>
    <t>广西得力新能源科技有限公司新建烟囱项目</t>
  </si>
  <si>
    <t>06S20221001</t>
  </si>
  <si>
    <t>新建混凝土烟囱一座，高度80m，出口内径4m</t>
  </si>
  <si>
    <t>烟囱的设计</t>
  </si>
  <si>
    <t>我司已完成部分设计，因业主原因项目处于取消的状态，业主原则上同意补偿一部分费用。</t>
  </si>
  <si>
    <t>部分内容取消设计，实际按7万元收取</t>
  </si>
  <si>
    <t>隆安</t>
  </si>
  <si>
    <t>我司已完成部分设计，因业主原因项目处于取消的状态，业主原则上同意补偿一部分费用</t>
  </si>
  <si>
    <t>仁化县丹霞旅游经济开发试验区供热站项目</t>
  </si>
  <si>
    <t>设（2022）32</t>
  </si>
  <si>
    <t>仁化县森辉节能科技有限公司</t>
  </si>
  <si>
    <t>1×15t/h生物质流化床锅炉及厂外供热管网</t>
  </si>
  <si>
    <t>供热站范围内的设计</t>
  </si>
  <si>
    <t>2022.05</t>
  </si>
  <si>
    <t>韶关</t>
  </si>
  <si>
    <t>广西百色市德柳锰业有限公司产品升级技术改造项目</t>
  </si>
  <si>
    <t>设(2021)150</t>
  </si>
  <si>
    <t>广西百色市德柳锰业有限公司</t>
  </si>
  <si>
    <t>1台50t/h，6MW</t>
  </si>
  <si>
    <t>自备电站的设计</t>
  </si>
  <si>
    <t>德保</t>
  </si>
  <si>
    <t>L2293</t>
  </si>
  <si>
    <t>光泽圣农生物质发电厂项目</t>
  </si>
  <si>
    <t>设(2020)130</t>
  </si>
  <si>
    <t>光泽县圣新能源有限责任公司</t>
  </si>
  <si>
    <t>2×75t/h中温次高压循环流化床生物质锅炉+2×12MW中温次高压可调抽凝供热发电机组</t>
  </si>
  <si>
    <t>生物质电站的设计</t>
  </si>
  <si>
    <t>袁毅</t>
  </si>
  <si>
    <t>2022.10</t>
  </si>
  <si>
    <t>四部结转/五部结转</t>
  </si>
  <si>
    <t>光泽县</t>
  </si>
  <si>
    <t>原五部/四部合作项目，补充协议将原合同额由195万减少12.5万</t>
  </si>
  <si>
    <t>融安县浮石香杉工业园区20吨燃生物质蒸汽锅炉项目工程总承包</t>
  </si>
  <si>
    <t>设(2020)204</t>
  </si>
  <si>
    <t>融安县工建投资开发有限公司</t>
  </si>
  <si>
    <t>1台20t/h生物质锅炉</t>
  </si>
  <si>
    <t>锅炉及附属系统的设计</t>
  </si>
  <si>
    <t>2021.05</t>
  </si>
  <si>
    <t>融安</t>
  </si>
  <si>
    <t>广西平果生物质热电联产项目项目建议书合同</t>
  </si>
  <si>
    <t>06Z20221064</t>
  </si>
  <si>
    <t>广西嘉强新能源科技有限公司</t>
  </si>
  <si>
    <t>合同额6万，未返回</t>
  </si>
  <si>
    <t>热电</t>
  </si>
  <si>
    <t>平果县</t>
  </si>
  <si>
    <t>蒋总</t>
  </si>
  <si>
    <t>广西登高集团生物质热电联产项目</t>
  </si>
  <si>
    <t>咨(2021)505</t>
  </si>
  <si>
    <t>广西登高集团有限公司</t>
  </si>
  <si>
    <t>2×25MW机组</t>
  </si>
  <si>
    <t>因选址的原因，项目处于取消的状态</t>
  </si>
  <si>
    <t>田东</t>
  </si>
  <si>
    <t>L1979</t>
  </si>
  <si>
    <t>来宾市莆田路至东风路供热项目可行性研究服务合同</t>
  </si>
  <si>
    <t>咨(2018)134</t>
  </si>
  <si>
    <t>来宾市广投能源有限公司</t>
  </si>
  <si>
    <t>长度3km</t>
  </si>
  <si>
    <t>管网的可研编制</t>
  </si>
  <si>
    <t>可研编制已完成，因业主投资的原因处于暂停状态</t>
  </si>
  <si>
    <t>崇左半糖健康糖业有限公司一期项目消防设计专篇</t>
  </si>
  <si>
    <t>设(2021)162</t>
  </si>
  <si>
    <t>兰瑞科、林晓珍</t>
  </si>
  <si>
    <t>进行中（请问黄静超）</t>
  </si>
  <si>
    <t>上思县燃气农村道路工程</t>
  </si>
  <si>
    <t>设（2021）210</t>
  </si>
  <si>
    <t>上思县宏兴建筑工程有限公司</t>
  </si>
  <si>
    <t>道路全长417.6m，红线宽度为8米</t>
  </si>
  <si>
    <t>已经完成设计，项目施工中</t>
  </si>
  <si>
    <t>已经完成，项目施工才有可能拿到钱</t>
  </si>
  <si>
    <t>上思县乡村振兴产业发展基础设施建设项目-龙江路农村公路工程</t>
  </si>
  <si>
    <t>设（2021）211</t>
  </si>
  <si>
    <t>道路全长582.434m，红线宽度为8米</t>
  </si>
  <si>
    <t>上思县龙江新村排水管网改造工程预算编制</t>
  </si>
  <si>
    <t>咨(2019)94</t>
  </si>
  <si>
    <t>项目已经不存在，取消</t>
  </si>
  <si>
    <t>梧州纺织工业园区20万3/日污水处理厂及污水管网配套工程项目建议书</t>
  </si>
  <si>
    <t>咨(2020)560</t>
  </si>
  <si>
    <t>200000m³/d</t>
  </si>
  <si>
    <t>已经完成，但项目业主都不存在了，建议取消</t>
  </si>
  <si>
    <t>梧州纺织工业园区30万3/日水处理厂及取水管网配套工程项目建议书</t>
  </si>
  <si>
    <t>咨(2020)561</t>
  </si>
  <si>
    <t>300000m³/d</t>
  </si>
  <si>
    <t>M1458</t>
  </si>
  <si>
    <t>广西壮族自治区柳州监狱综合监管区锅炉房及供热管道项目</t>
  </si>
  <si>
    <t>咨(2018)346</t>
  </si>
  <si>
    <t>广西壮族自治区柳州监狱</t>
  </si>
  <si>
    <t>大概率收不到尾款了，建议取消</t>
  </si>
  <si>
    <t>梧州市万秀区纺织环保产业园20万 m³/日污水处理厂及污水管网配套工程项目申请报告</t>
  </si>
  <si>
    <t>咨(2021)333</t>
  </si>
  <si>
    <t>已经完成，但项目业主都不存在了，取消</t>
  </si>
  <si>
    <t>梧州市万秀区纺织环保产业园30万m³/日水处理厂及取水管网配套工程项目申请报告</t>
  </si>
  <si>
    <t>咨(2021)334</t>
  </si>
  <si>
    <t xml:space="preserve"> 
梧州市兆伟实业投资有限责任公司</t>
  </si>
  <si>
    <t>上思县燃气农村道路工程-造价</t>
  </si>
  <si>
    <t>咨（2021）612</t>
  </si>
  <si>
    <t>咨（2021）645</t>
  </si>
  <si>
    <t>咨（2021）646</t>
  </si>
  <si>
    <t>咨(2019)465</t>
  </si>
  <si>
    <t>项目不存在了，转到上思城投，取消</t>
  </si>
  <si>
    <t>昭平县城供水提级改造工程设计施工总承包（EPC）合同 设计补充协议</t>
  </si>
  <si>
    <t>设（2021）228补01</t>
  </si>
  <si>
    <t>水厂3万m3/d，供水管网约4km</t>
  </si>
  <si>
    <t>水厂、供水管网施工图设计</t>
  </si>
  <si>
    <t>已完成水厂施工图设计，供水管网设计进行中</t>
  </si>
  <si>
    <t>岑溪市污水处理厂二期</t>
  </si>
  <si>
    <t>06S20221063</t>
  </si>
  <si>
    <t>岑溪市碧城环保科技有限公司</t>
  </si>
  <si>
    <t>一座规模为3.0万吨/天的生活污水处理工程及配套设施，出水达到一级A标</t>
  </si>
  <si>
    <t>设计工作已完成，施工完成已运营，业主正在争取银行贷款后支付设计监理等费用后进行竣工验收。</t>
  </si>
  <si>
    <t>业主正在争取银行贷款后支付设计监理等费用后进行竣工验收</t>
  </si>
  <si>
    <t>Z752</t>
  </si>
  <si>
    <t>广西三江口新区高性能纸基新材料产业园给排水项目</t>
  </si>
  <si>
    <t>06S20220007</t>
  </si>
  <si>
    <t>广西仙鹤新材料有限公司</t>
  </si>
  <si>
    <t>取水400000m3/d，给水处理200000m3/d，污水处理140000m3/d</t>
  </si>
  <si>
    <t>胡彪</t>
  </si>
  <si>
    <t>设计工作已完成，施工中</t>
  </si>
  <si>
    <t>已请款开发票，正在仙鹤财务处走流程</t>
  </si>
  <si>
    <t>二部新签</t>
  </si>
  <si>
    <t>热电联主管</t>
  </si>
  <si>
    <t>岑溪市污水处理厂二期工程合作协议</t>
  </si>
  <si>
    <t>设(2021)144</t>
  </si>
  <si>
    <t>30000m³/d</t>
  </si>
  <si>
    <t>仅为合作协议，2022年8月根据财评结果另行签订有合同</t>
  </si>
  <si>
    <t>L2406</t>
  </si>
  <si>
    <t>乐业县上岗新区供水管网工程</t>
  </si>
  <si>
    <t>设(2021)97</t>
  </si>
  <si>
    <t>广西百色乐业县城镇水务有限责任公司</t>
  </si>
  <si>
    <t>DN600的供水管，总长约47.82km</t>
  </si>
  <si>
    <t>供水管网初步设计</t>
  </si>
  <si>
    <t>已按合同完成初设工作</t>
  </si>
  <si>
    <t>苍梧县旺甫工业小镇工业污水处理厂及配套管网项目</t>
  </si>
  <si>
    <t>设（2021）190</t>
  </si>
  <si>
    <t>苍梧旺甫工业小镇投资开发有限公司</t>
  </si>
  <si>
    <t>5000吨/天</t>
  </si>
  <si>
    <t>已完成设计工作，初设已批复</t>
  </si>
  <si>
    <t>初设</t>
  </si>
  <si>
    <t>财政问题</t>
  </si>
  <si>
    <t>L2335</t>
  </si>
  <si>
    <t>岑溪市镇级污水处理厂新增管网工程(一期工程)</t>
  </si>
  <si>
    <t>设(2021)07</t>
  </si>
  <si>
    <t>污水管网39KM</t>
  </si>
  <si>
    <t>L2296</t>
  </si>
  <si>
    <t>华润示范区污水处理及配套管网项目-提质改造工程</t>
  </si>
  <si>
    <t>设(2020)97</t>
  </si>
  <si>
    <t>广西贺州市润贺投资开发有限公司</t>
  </si>
  <si>
    <t>已完成设计工作，正在竣工验收</t>
  </si>
  <si>
    <t>正在竣工验收</t>
  </si>
  <si>
    <t>贺州市人民医院城东分院污水处理站、垃圾处理项目</t>
  </si>
  <si>
    <t>设(2021)152</t>
  </si>
  <si>
    <t>贺州市人民医院</t>
  </si>
  <si>
    <t>按 3300 床配备 2500 吨/天的污水处理站及垃圾处理站</t>
  </si>
  <si>
    <t>已完成设计工作，未竣工验收</t>
  </si>
  <si>
    <t>设（2021）201</t>
  </si>
  <si>
    <t>合同额1.555203万元，合同未返回，0回款</t>
  </si>
  <si>
    <t>岑溪市三堡镇乡村振兴城乡一体化供水提升工程</t>
  </si>
  <si>
    <t>咨(2021)366</t>
  </si>
  <si>
    <t>岑溪市三堡镇人民政府</t>
  </si>
  <si>
    <t>4500 m3
/d</t>
  </si>
  <si>
    <t>可研已批复</t>
  </si>
  <si>
    <t>四部暂停</t>
  </si>
  <si>
    <t>本合同取消. 22.12.30来款</t>
  </si>
  <si>
    <t>岑溪市大业镇城乡一体化供水提升工程</t>
  </si>
  <si>
    <t>咨(2021)311</t>
  </si>
  <si>
    <t>岑溪市大业镇人民政府</t>
  </si>
  <si>
    <t>3000m3/d</t>
  </si>
  <si>
    <t>贵州荔波县食用菌高新农业产业化特色产业品牌建设项目</t>
  </si>
  <si>
    <t>咨(2019)325</t>
  </si>
  <si>
    <t>日产20万袋菌棒</t>
  </si>
  <si>
    <t>蒋文兰</t>
  </si>
  <si>
    <t>项目余款1.5万，建设单位已于2020年用项目产品木耳抵扣。</t>
  </si>
  <si>
    <t>项目名称变更，项目余款1.5万，建设单位已于2020年用项目产品木耳抵扣</t>
  </si>
  <si>
    <t>L2329</t>
  </si>
  <si>
    <t>钦北区粮食应急分拨综合物流设施项目</t>
  </si>
  <si>
    <t>设(2020)169</t>
  </si>
  <si>
    <t>钦州市钦北区粮油收储有限责任公司</t>
  </si>
  <si>
    <t>35122㎡</t>
  </si>
  <si>
    <t>工艺及建筑工程施工图设计</t>
  </si>
  <si>
    <t>黄星歆</t>
  </si>
  <si>
    <t>已完成设计，工程建设因资金问题暂停，未完工</t>
  </si>
  <si>
    <t>钦北区</t>
  </si>
  <si>
    <t>广西扶南饲料有限公司年产12万吨反刍饲料项目</t>
  </si>
  <si>
    <t>设(2019)106</t>
  </si>
  <si>
    <t>广西扶南饲料有限公司</t>
  </si>
  <si>
    <t>年产12万吨</t>
  </si>
  <si>
    <t>已完成设计，已竣工验收</t>
  </si>
  <si>
    <t>农恩</t>
  </si>
  <si>
    <t>S281</t>
  </si>
  <si>
    <t>广西蓝天山泉饮用水生产有限公司一期扩建工程</t>
  </si>
  <si>
    <t>设(2017)111</t>
  </si>
  <si>
    <t>广西蓝天山泉饮用水生产有限公司</t>
  </si>
  <si>
    <t>建筑面积14604㎡，占地81亩</t>
  </si>
  <si>
    <t>只进行了总平规划和车间方案设计，已停止</t>
  </si>
  <si>
    <t>只进行了总平规划和车间方案设计</t>
  </si>
  <si>
    <t>武鸣区</t>
  </si>
  <si>
    <t>东兰县中心粮食储备库建设项目</t>
  </si>
  <si>
    <t>设(2015)158</t>
  </si>
  <si>
    <t>东兰县粮食局</t>
  </si>
  <si>
    <t>9600㎡</t>
  </si>
  <si>
    <t>已完成施工图设计并通过审图，项目未开工建设</t>
  </si>
  <si>
    <t>东兰县</t>
  </si>
  <si>
    <t>L2085</t>
  </si>
  <si>
    <t>广西中资控股集团股份有限公司3000万吨/年碳酸钙综合开发项目可研报告</t>
  </si>
  <si>
    <t>咨(2019)142</t>
  </si>
  <si>
    <t>广西中资控股集团股份有限公司</t>
  </si>
  <si>
    <t>3000万吨/年碳酸钙</t>
  </si>
  <si>
    <t>编制可研报告</t>
  </si>
  <si>
    <t>已完成可研并备案，但项目建设未启动</t>
  </si>
  <si>
    <t>L2549</t>
  </si>
  <si>
    <t>钦州港勒沟作业区7#-8#泊位堆场光伏环保棚工程设计合同</t>
  </si>
  <si>
    <t>06S20221090</t>
  </si>
  <si>
    <t>总建筑面积约为10.2万 ㎡</t>
  </si>
  <si>
    <t>业主取消此项目</t>
  </si>
  <si>
    <t>M1544</t>
  </si>
  <si>
    <t>广西工业职业技术学院南宁教育园区新校区一期项目第二标段工程施工图设计-采购-施工（EPC）</t>
  </si>
  <si>
    <t>设(2020)86</t>
  </si>
  <si>
    <t>142204㎡</t>
  </si>
  <si>
    <t>项目已建成，进入验收阶段</t>
  </si>
  <si>
    <t>M1608</t>
  </si>
  <si>
    <t>广西工业职业技术学院南宁教育园区新校区一期三标段（EPC）工程总承包</t>
  </si>
  <si>
    <t>设（2021）223</t>
  </si>
  <si>
    <t>64408㎡</t>
  </si>
  <si>
    <t>设计完成，正在施工</t>
  </si>
  <si>
    <t>荔波县食用菌扶贫产业示范园区总体规划</t>
  </si>
  <si>
    <t>咨(2020)381</t>
  </si>
  <si>
    <t>149234.47㎡</t>
  </si>
  <si>
    <t>业主终止合同，不退预付款处理</t>
  </si>
  <si>
    <t>L2256</t>
  </si>
  <si>
    <t>江州区“三位一体”农业综合体、农产品冷链物流项目（一期）</t>
  </si>
  <si>
    <t>设(2020)84</t>
  </si>
  <si>
    <t>崇左市江州区发展和改革局</t>
  </si>
  <si>
    <t>3664.08㎡</t>
  </si>
  <si>
    <t>制冷工艺设计，冷库储存规模约3000T</t>
  </si>
  <si>
    <t>已完成施工图图设计，由于业主资金问题，项目处于停工状态，设计尾款也未能结清</t>
  </si>
  <si>
    <t>本项目为与华蓝设计院联合体，华蓝为牵头方，我方负责制冷系统设计，其余专业由华蓝负责，已完成施工图图设计</t>
  </si>
  <si>
    <t>目前已收款40%，尾款由于财政原因一直未付，由本项目联合体牵头方华蓝集体进行项目催款，目前位置已由华蓝发律师函给业主进行情况</t>
  </si>
  <si>
    <t>L1773</t>
  </si>
  <si>
    <t>广西宾盛建设有限公司抽汽供热管路及除盐水补水管路设计项目</t>
  </si>
  <si>
    <t>设(2016)184</t>
  </si>
  <si>
    <t>广西宾盛建设有限公司</t>
  </si>
  <si>
    <t>已法院起诉追收尾款，并已胜诉，但目前执行人未找到</t>
  </si>
  <si>
    <t>广西财经学院相思湖校区实验楼装修工程</t>
  </si>
  <si>
    <t>设(2014)219</t>
  </si>
  <si>
    <t>广西财经学院</t>
  </si>
  <si>
    <t>1000㎡</t>
  </si>
  <si>
    <t>项目已竣工验收</t>
  </si>
  <si>
    <t>L2439</t>
  </si>
  <si>
    <t>大新县下雷镇城乡供水一体化工程</t>
  </si>
  <si>
    <t>咨（2021）495</t>
  </si>
  <si>
    <t>改造取水泵房一座、2000m3/d自来水厂一座，配套供水管网约5km</t>
  </si>
  <si>
    <t>资金未到位，项目未启动，大概率后期会取消</t>
  </si>
  <si>
    <t>L2116</t>
  </si>
  <si>
    <t>玉州区农产品加工及冷链项目（一期）</t>
  </si>
  <si>
    <t>设(2019)142</t>
  </si>
  <si>
    <t>10304.2㎡</t>
  </si>
  <si>
    <t>胡锦涛</t>
  </si>
  <si>
    <t>L2333</t>
  </si>
  <si>
    <t>梧州市天纺纺织智造供应链环保产业园水处理车间工程</t>
  </si>
  <si>
    <t>设(2020)203</t>
  </si>
  <si>
    <t>梧州市天纺水处理有限公司</t>
  </si>
  <si>
    <t>40000m³/d
面积32614㎡</t>
  </si>
  <si>
    <t>L1954</t>
  </si>
  <si>
    <t>大任产业园配套年综合利用2万吨固废项目</t>
  </si>
  <si>
    <t>咨(2018)70</t>
  </si>
  <si>
    <t>广西星华环保科技有限公司</t>
  </si>
  <si>
    <t>2万吨/年</t>
  </si>
  <si>
    <t>合同签订不久作废</t>
  </si>
  <si>
    <t>合同签订不久就作废</t>
  </si>
  <si>
    <t>L2608</t>
  </si>
  <si>
    <t>煤炭超临界水气化热电联产技改配套副产氢项目迁改工程</t>
  </si>
  <si>
    <t>06S20230036</t>
  </si>
  <si>
    <t>佛山市南海景隆投资控股有限公司</t>
  </si>
  <si>
    <t>改造蒸汽外网，管道公称直径DN500\DN400,总长约1500米。新建及加固共7个蒸汽管架基础.</t>
  </si>
  <si>
    <t>约1500米蒸汽外管及7个蒸汽管架</t>
  </si>
  <si>
    <t>按照约定按时交付图纸资料。已投运</t>
  </si>
  <si>
    <t>甲方提供所需基础数据后20个工作日。</t>
  </si>
  <si>
    <t>佛山市</t>
  </si>
  <si>
    <t>夏可政</t>
  </si>
  <si>
    <t>蒸汽外网负责人</t>
  </si>
  <si>
    <t>L2466</t>
  </si>
  <si>
    <t>广西甘化能源发展有限公司7MW抽背式汽轮发电机组项目</t>
  </si>
  <si>
    <t>设（2022）08</t>
  </si>
  <si>
    <t>南宁市科翔机电设备有限公司</t>
  </si>
  <si>
    <t>一台7MW抽汽背压式发电机组</t>
  </si>
  <si>
    <t>1）汽机岛热力工艺设计；（2）汽机岛供配电工程（含防雷接地及照明）设计；（3）汽机岛自控仪表设计；（4）汽机岛土建工程设计；（5）汽机岛给排水（含汽机间内消防）工程设计。</t>
  </si>
  <si>
    <t>韦汉清</t>
  </si>
  <si>
    <t xml:space="preserve">  杨学</t>
  </si>
  <si>
    <t>按计划节点完成设计</t>
  </si>
  <si>
    <t>陈贵科</t>
  </si>
  <si>
    <t>0771-3810597</t>
  </si>
  <si>
    <t>L2602</t>
  </si>
  <si>
    <t>广西万硕（电商）仓储物流园进园5号路</t>
  </si>
  <si>
    <t>06S20230012</t>
  </si>
  <si>
    <t>广西万硕投资有限公司</t>
  </si>
  <si>
    <t>线路全长424.98m</t>
  </si>
  <si>
    <t>符联明
罗浩彬</t>
  </si>
  <si>
    <t>正常</t>
  </si>
  <si>
    <t>南宁</t>
  </si>
  <si>
    <t>业主</t>
  </si>
  <si>
    <t>L2066</t>
  </si>
  <si>
    <t>上思县更生路内涝整治工程</t>
  </si>
  <si>
    <t>设(2019)123</t>
  </si>
  <si>
    <t>780米</t>
  </si>
  <si>
    <t>符联明</t>
  </si>
  <si>
    <t>李工</t>
  </si>
  <si>
    <t>政府</t>
  </si>
  <si>
    <t>上思县三江口基础设施工程及配套道路工程项目-土方平整及挡土墙工程总承包</t>
  </si>
  <si>
    <t>设(2021)98</t>
  </si>
  <si>
    <t>上思县城投资产管理有限责任公司</t>
  </si>
  <si>
    <t>面积 254131.47 ㎡</t>
  </si>
  <si>
    <t>设（2021）199</t>
  </si>
  <si>
    <t>签了合同，多年未启动，取消</t>
  </si>
  <si>
    <t>合同未返回，签了合同，多年未启动，取消</t>
  </si>
  <si>
    <t>设（2021）200</t>
  </si>
  <si>
    <t>道路全长582.434m</t>
  </si>
  <si>
    <t>上思县南婆路项目</t>
  </si>
  <si>
    <t>咨(2020)468</t>
  </si>
  <si>
    <t>上思县凤凰大道项目</t>
  </si>
  <si>
    <t>咨(2020)469</t>
  </si>
  <si>
    <t>上思县城市建设投资有限责任公司</t>
  </si>
  <si>
    <t>上思县华小路项目</t>
  </si>
  <si>
    <t>咨(2020)472</t>
  </si>
  <si>
    <t>上思县布透路（自来水公司至妇幼保健院段）改建工程</t>
  </si>
  <si>
    <t>咨(2018)421</t>
  </si>
  <si>
    <t>L2068</t>
  </si>
  <si>
    <t>防城港市防城区2018-2019光伏村级扶贫电站项目可行性研究报告</t>
  </si>
  <si>
    <t>咨(2019)36</t>
  </si>
  <si>
    <t>防城港市新城投资集团有限责任公司</t>
  </si>
  <si>
    <t>甘庆全</t>
  </si>
  <si>
    <t>L2039</t>
  </si>
  <si>
    <t>设(2018)182</t>
  </si>
  <si>
    <t>道路面积2200㎡</t>
  </si>
  <si>
    <t>韦斌贤</t>
  </si>
  <si>
    <t>M1620</t>
  </si>
  <si>
    <t>铁山港区绿色能源产业园标准厂房工程</t>
  </si>
  <si>
    <t>06S20220054</t>
  </si>
  <si>
    <t>北海市铁山港区大和田城市建设开发有限责任公司</t>
  </si>
  <si>
    <t>规划用地共 900 亩，一期建设 230 亩，建设标准厂房、办公生活服务设 施及室外配套工程，总建筑面积为 147716.34 ㎡</t>
  </si>
  <si>
    <t>补充报建手续及后期图纸变更工作</t>
  </si>
  <si>
    <t>伍工</t>
  </si>
  <si>
    <t>L2505</t>
  </si>
  <si>
    <t>防城港经济技术开发区热能规划</t>
  </si>
  <si>
    <t>06Z20221065</t>
  </si>
  <si>
    <t>防城港经济技术开发区管委会</t>
  </si>
  <si>
    <t>路线未通过市规委会评审，业主协商中</t>
  </si>
  <si>
    <t>路线未通过市规委会评审，延期调整</t>
  </si>
  <si>
    <t>陈工</t>
  </si>
  <si>
    <t>已离职</t>
  </si>
  <si>
    <t>L2354</t>
  </si>
  <si>
    <t>南宁市红星鲜活禽市场有限责任公司家禽机械化屠宰建设项目补充协议</t>
  </si>
  <si>
    <t>设(2021)33补1</t>
  </si>
  <si>
    <t>南宁市红星鲜活禽市场有限责任公司</t>
  </si>
  <si>
    <t>87.5㎡，原有生产车间增加参观通道</t>
  </si>
  <si>
    <t>原有1#生产车间增加参观通道及相关水电增项</t>
  </si>
  <si>
    <t>杜倩卿</t>
  </si>
  <si>
    <t>超期完成</t>
  </si>
  <si>
    <t>臧助理</t>
  </si>
  <si>
    <t>助理</t>
  </si>
  <si>
    <t>L2136</t>
  </si>
  <si>
    <t>乐业县污水处理厂易地建设及配套管网工程</t>
  </si>
  <si>
    <t>设(2019)136</t>
  </si>
  <si>
    <t>广西百色乐业县城乡环保投资有限公司</t>
  </si>
  <si>
    <t>1.0万m3/d</t>
  </si>
  <si>
    <t>污水厂、污水管网，施工图设计</t>
  </si>
  <si>
    <t>L1767</t>
  </si>
  <si>
    <t>贺州市生活垃圾填埋场改扩建工程</t>
  </si>
  <si>
    <t>设（2016）173</t>
  </si>
  <si>
    <t>贺州市东泰公用事业服务有限责任公司</t>
  </si>
  <si>
    <t>400吨/日</t>
  </si>
  <si>
    <t>广西中资控股集团股份有限公司3000万吨/年碳酸钙综合开发项目可研报告补充协议</t>
  </si>
  <si>
    <t>咨(2019)142补1</t>
  </si>
  <si>
    <t>白玉玲</t>
  </si>
  <si>
    <t>多年老项目，负责人已退休，待结（尾）款，终止合同</t>
  </si>
  <si>
    <t>L1977</t>
  </si>
  <si>
    <t>贵港覃塘年产50万吨碳酸钙项目</t>
  </si>
  <si>
    <t>咨(2018)142</t>
  </si>
  <si>
    <t>广西西江开发投资集团贵港投资有限公司、广东唐人建设工程有限公司</t>
  </si>
  <si>
    <t>年产50万吨</t>
  </si>
  <si>
    <t>30000-40000</t>
  </si>
  <si>
    <t>L1765</t>
  </si>
  <si>
    <t>广西泓驰新能源车辆有限公司年产10000辆新能源客车项目一期工程可研报告</t>
  </si>
  <si>
    <t>咨(2016)264</t>
  </si>
  <si>
    <t>广西泓驰新能源车辆有限公司</t>
  </si>
  <si>
    <t>3000辆/年</t>
  </si>
  <si>
    <t>能源环保设计新签小计</t>
  </si>
  <si>
    <t>能源环保设计结转小计</t>
  </si>
  <si>
    <t>能源环保设计合计</t>
  </si>
  <si>
    <t>能源环保咨询新签小计</t>
  </si>
  <si>
    <t>能源环保咨询结转小计</t>
  </si>
  <si>
    <t>能源环保咨询合计</t>
  </si>
  <si>
    <t>能源环保总包新签小计</t>
  </si>
  <si>
    <t>能源环保总包结转小计</t>
  </si>
  <si>
    <t>能源环保总包合计</t>
  </si>
  <si>
    <t>能源环保合计</t>
  </si>
  <si>
    <t>能源环保设计新签项目</t>
  </si>
  <si>
    <t>能源环保设计结转</t>
  </si>
  <si>
    <t>能源环保咨询项目</t>
  </si>
  <si>
    <t>能源环保咨询新签项目</t>
  </si>
  <si>
    <t>能源环保咨询结转</t>
  </si>
  <si>
    <t>L2652</t>
  </si>
  <si>
    <t>广西仙鹤能源发展有限公司-球形煤场项目</t>
  </si>
  <si>
    <t>06S20230152</t>
  </si>
  <si>
    <t>球形煤场建筑基底面积：21277.20m2</t>
  </si>
  <si>
    <t>大跨度煤棚</t>
  </si>
  <si>
    <t>设计难度大</t>
  </si>
  <si>
    <t>L2654</t>
  </si>
  <si>
    <t>广西博宣食品有限公司锅炉及汽轮发电机组升级改造项目设计及勘察</t>
  </si>
  <si>
    <t>06S20240007</t>
  </si>
  <si>
    <t>1×85t/h中温中压蔗渣锅炉和1×25MW背压式汽轮发电机组</t>
  </si>
  <si>
    <t>锅炉房、汽机间、打包间、主控楼、蔗渣输送系统、化水间</t>
  </si>
  <si>
    <t>各单体提资</t>
  </si>
  <si>
    <t>武宣县</t>
  </si>
  <si>
    <t>黄卫中</t>
  </si>
  <si>
    <t>T1215</t>
  </si>
  <si>
    <t>广西凤糖鹿寨纸业有限公司更换汽轮发电机工程设计项目</t>
  </si>
  <si>
    <t>06S20240008</t>
  </si>
  <si>
    <t>广西凤糖鹿寨纸业有限公司</t>
  </si>
  <si>
    <t>1×3000KW抽汽背压式汽轮发电机组(CB3-3.43/1.27/0.49)</t>
  </si>
  <si>
    <t>更换汽轮机</t>
  </si>
  <si>
    <t>启动中</t>
  </si>
  <si>
    <t>鹿寨县</t>
  </si>
  <si>
    <t>潘继胜</t>
  </si>
  <si>
    <t>办公室主任</t>
  </si>
  <si>
    <t>中泰崇左产业园供水工程项目二期工程补充协议</t>
  </si>
  <si>
    <t>设(2021)32补1</t>
  </si>
  <si>
    <t>无合同，增补开票</t>
  </si>
  <si>
    <t>L2592</t>
  </si>
  <si>
    <t>南宁中关村智慧显示产业园及配套基础设施项目─智慧显示产业园项目</t>
  </si>
  <si>
    <t>06S20221133</t>
  </si>
  <si>
    <t>总用地面积 60792.94m²（约 91.19 亩），总建筑面积 152312.10m ²</t>
  </si>
  <si>
    <t>总用
地面积为60792.94 ㎡（折合约91.19 亩），总建筑面积为120476.75 ㎡（其中地上建筑面
积117044.61 ㎡，地下建筑面积3432.14 ㎡），建筑总占地面积为27356.88 ㎡；</t>
  </si>
  <si>
    <t>包括1#标准厂房、2#标准厂房及连廊、3#标准厂房、5#标准厂房、6#标准厂房及连廊、7#办
公楼、8#仓库、9#门卫室，以及场地内围墙、大门、道路、绿化、标志标识、给排水、供配电
等附属工程。</t>
  </si>
  <si>
    <t>黄龙寅</t>
  </si>
  <si>
    <t>施工后期服务</t>
  </si>
  <si>
    <t>无延迟</t>
  </si>
  <si>
    <t>广西壮族自治区</t>
  </si>
  <si>
    <t>南宁市高新区</t>
  </si>
  <si>
    <t>马正东</t>
  </si>
  <si>
    <t>/</t>
  </si>
  <si>
    <t>L2566</t>
  </si>
  <si>
    <t>柳城县城乡供水一体化及配套设施项目 工程总承包合同(EPC)</t>
  </si>
  <si>
    <t>06S20221115</t>
  </si>
  <si>
    <t>广西中天工程建设集团有限公司</t>
  </si>
  <si>
    <t>总规模9万m3/d，拟将柳城县城及其工业园区、洛崖社区、古砦乡、寨隆镇、冲脉镇、六塘镇、马山镇、社冲乡、龙头镇划分为 5 个片区进行分区供水</t>
  </si>
  <si>
    <t>五个片区的取水、水厂、供水管网，施工图设计</t>
  </si>
  <si>
    <t>刘海廉张兴宇</t>
  </si>
  <si>
    <t>一、二片区水厂及管网工程施工图已完成初稿，正在审图。
三至五片区尚未开展施工图设计。</t>
  </si>
  <si>
    <t>一、二片区由于水厂征地尚未完成，缺少地勘，审图尚未能通过。
三至五片区尚未开展施工图设计。</t>
  </si>
  <si>
    <t>正在根据项目的实际进度请款</t>
  </si>
  <si>
    <t>L2585</t>
  </si>
  <si>
    <t>安琪酵母睢县新增15t/h天然气锅炉技改工程设计</t>
  </si>
  <si>
    <t>06S20221123</t>
  </si>
  <si>
    <t>安琪酵母（睢县）有限公司</t>
  </si>
  <si>
    <t>15t/h天然气锅炉</t>
  </si>
  <si>
    <t>20t/h燃气锅炉及其附属设施施工图设计</t>
  </si>
  <si>
    <t>完工待结尾款</t>
  </si>
  <si>
    <t>设备资料延期</t>
  </si>
  <si>
    <t>睢县</t>
  </si>
  <si>
    <t>刘明凯</t>
  </si>
  <si>
    <t>151 3713 1339</t>
  </si>
  <si>
    <t>崇左市江州区蔗糖循环经济产业园基础设施项目一期（标准厂房）设备采购及安装工程</t>
  </si>
  <si>
    <t>06S20230043</t>
  </si>
  <si>
    <t>设（2021）46-补01</t>
  </si>
  <si>
    <t>华能梧州市50MWp屋顶分布式光伏项目</t>
  </si>
  <si>
    <t>06S20230056</t>
  </si>
  <si>
    <t>山东弘信安装有限公司</t>
  </si>
  <si>
    <t>50MWp</t>
  </si>
  <si>
    <t>06S20230116</t>
  </si>
  <si>
    <t>新建一座污水处理量为 5000 立方米/天的工业污水处理厂及配套管网</t>
  </si>
  <si>
    <t>线下审图已完成</t>
  </si>
  <si>
    <t>兵团霍尔果斯口岸工业园区B区二区中区供热中心项目建设工程设计补充协议</t>
  </si>
  <si>
    <t>设(2019)117补1</t>
  </si>
  <si>
    <t>广西糖业集团平吉制糖有限公司压力管道办理特种设备使用登记证项目－设计项目</t>
  </si>
  <si>
    <t>06S20230130</t>
  </si>
  <si>
    <t>平南县生活垃圾无害化处理场填埋库区扩容工程设计及工程勘察服务合同协议书设计补充协议</t>
  </si>
  <si>
    <t>设（2021）188-补1</t>
  </si>
  <si>
    <t>平南县生活垃圾无害化处理场</t>
  </si>
  <si>
    <t>新增填埋库区宽容约3万立方</t>
  </si>
  <si>
    <t>旧库区完善、收尾，新建3万库容的填埋库区，施工图设计</t>
  </si>
  <si>
    <t>新建库区已完成设计，旧库区整改完善进行中</t>
  </si>
  <si>
    <t>肯泰生物医药股份有限公司建设项目补充协议</t>
  </si>
  <si>
    <t>设(2017)163补5</t>
  </si>
  <si>
    <t>无设计内容</t>
  </si>
  <si>
    <t>补开发票</t>
  </si>
  <si>
    <t>上林县生活垃圾无害化处理厂建设工程补充协议</t>
  </si>
  <si>
    <t>设(2008)149补1</t>
  </si>
  <si>
    <t>上林县明发固体废弃物处理有限责任公司</t>
  </si>
  <si>
    <t>广西扶绥县生活垃圾收运系统二期工程</t>
  </si>
  <si>
    <t>设（2010）51补1</t>
  </si>
  <si>
    <t>扶绥县城市开发投资有限责任公司</t>
  </si>
  <si>
    <t>合同尚未签订，取消</t>
  </si>
  <si>
    <t>合同尚未签订，取消、删除</t>
  </si>
  <si>
    <t>柳州化工股份有限公司75t/h三废混燃炉项目</t>
  </si>
  <si>
    <t>设(2012)16补1</t>
  </si>
  <si>
    <t>锅炉及附属系统涉及</t>
  </si>
  <si>
    <t>此项目建议取消，对方业主单位已不存在</t>
  </si>
  <si>
    <t>广西南珠制药有限公司办公楼</t>
  </si>
  <si>
    <t>设（2021）182</t>
  </si>
  <si>
    <t>广西南珠制药有限公司</t>
  </si>
  <si>
    <t>四层，建筑面积1632㎡</t>
  </si>
  <si>
    <t>设计未完成，业主原因，项目取消</t>
  </si>
  <si>
    <t>T838</t>
  </si>
  <si>
    <t>越南宣光糖厂生物热电站</t>
  </si>
  <si>
    <t>设(2016)04</t>
  </si>
  <si>
    <t>广西明阳进出口贸易有限公司</t>
  </si>
  <si>
    <t>新建125t/h蔗渣锅炉及配套25MW发电机组</t>
  </si>
  <si>
    <t>自备电站设计</t>
  </si>
  <si>
    <t>设计已完成，项目已投产</t>
  </si>
  <si>
    <t>宣光</t>
  </si>
  <si>
    <t>佛山市生活垃圾资源化处理提质改造项目 （第二阶段）分期建设方案编制服务</t>
  </si>
  <si>
    <t>06Z20230333</t>
  </si>
  <si>
    <t>佛山市绿能环保有限公司</t>
  </si>
  <si>
    <t>广州院的分包项目</t>
  </si>
  <si>
    <t>博白县工业集中区城南产业园总体规划修编（2020-2035）及控制性详细规划编制终止协议</t>
  </si>
  <si>
    <t>咨(2021)160-补1</t>
  </si>
  <si>
    <t>T1161</t>
  </si>
  <si>
    <t>广西糖业集团西江制糖有限公司7000kW汽轮发电机组项目 可行性研究报告编制合同</t>
  </si>
  <si>
    <t>06Z20222009</t>
  </si>
  <si>
    <t>广西糖业集团西江制糖有限公司</t>
  </si>
  <si>
    <t>7000kW</t>
  </si>
  <si>
    <t>汽机间</t>
  </si>
  <si>
    <t>原计划更换二手汽轮机，后业主又考虑买新机，目前等待业主确定中。该报告已于2023年2月17日在农垦大厦进行过一次上会评审。</t>
  </si>
  <si>
    <t>王部长</t>
  </si>
  <si>
    <t>生产部长</t>
  </si>
  <si>
    <t>能源环保事业部总包项目</t>
  </si>
  <si>
    <t>能源环保新签总包项目小计</t>
  </si>
  <si>
    <t>能源环保总包结转项目</t>
  </si>
  <si>
    <t>广西中国-东盟青年产业园总体规划修编补充协议</t>
  </si>
  <si>
    <t>咨(2014)330补1</t>
  </si>
  <si>
    <t>规划面积35km2，补充协议</t>
  </si>
  <si>
    <t>总体规划</t>
  </si>
  <si>
    <t>#VALUE!</t>
  </si>
  <si>
    <t>能源环保总包结转项目小计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</si>
</sst>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1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Red]\-[$¥]#,##0.00"/>
    <numFmt numFmtId="177" formatCode="yyyy\-mm\-dd;@"/>
    <numFmt numFmtId="178" formatCode="0.00000_ "/>
    <numFmt numFmtId="179" formatCode="m/d/yyyy"/>
    <numFmt numFmtId="180" formatCode="0.000000_ "/>
    <numFmt numFmtId="181" formatCode="0.00000"/>
    <numFmt numFmtId="182" formatCode="0.000"/>
    <numFmt numFmtId="183" formatCode="0.000000"/>
    <numFmt numFmtId="184" formatCode="0.0000"/>
    <numFmt numFmtId="185" formatCode="yyyy\-mm\-dd"/>
  </numFmts>
  <fonts count="47">
    <font>
      <sz val="11"/>
      <color theme="1"/>
      <name val="宋体"/>
      <charset val="134"/>
      <scheme val="minor"/>
    </font>
    <font>
      <b/>
      <sz val="10"/>
      <color rgb="FFC00000"/>
      <name val="宋体"/>
      <charset val="134"/>
      <scheme val="minor"/>
    </font>
    <font>
      <b/>
      <sz val="14"/>
      <color rgb="FFC00000"/>
      <name val="宋体"/>
      <charset val="134"/>
      <scheme val="minor"/>
    </font>
    <font>
      <sz val="10"/>
      <name val="宋体"/>
      <charset val="134"/>
      <scheme val="minor"/>
    </font>
    <font>
      <b/>
      <sz val="10"/>
      <name val="宋体"/>
      <charset val="134"/>
      <scheme val="minor"/>
    </font>
    <font>
      <b/>
      <sz val="14"/>
      <color rgb="FFFFFFFF"/>
      <name val="宋体"/>
      <charset val="134"/>
      <scheme val="minor"/>
    </font>
    <font>
      <b/>
      <sz val="14"/>
      <name val="宋体"/>
      <charset val="134"/>
      <scheme val="minor"/>
    </font>
    <font>
      <sz val="10"/>
      <color rgb="FFFF0000"/>
      <name val="宋体"/>
      <charset val="134"/>
      <scheme val="minor"/>
    </font>
    <font>
      <sz val="10"/>
      <color rgb="FFF90202"/>
      <name val="宋体"/>
      <charset val="134"/>
      <scheme val="minor"/>
    </font>
    <font>
      <sz val="10"/>
      <color rgb="FF0070C0"/>
      <name val="宋体"/>
      <charset val="134"/>
      <scheme val="minor"/>
    </font>
    <font>
      <b/>
      <sz val="10"/>
      <color rgb="FFFF0000"/>
      <name val="宋体"/>
      <charset val="134"/>
      <scheme val="minor"/>
    </font>
    <font>
      <b/>
      <sz val="14"/>
      <color rgb="FF000000"/>
      <name val="SimSun"/>
      <charset val="134"/>
    </font>
    <font>
      <b/>
      <sz val="10"/>
      <color rgb="FFFF0000"/>
      <name val="SimSun"/>
      <charset val="134"/>
    </font>
    <font>
      <sz val="10"/>
      <color rgb="FF000000"/>
      <name val="SimSun"/>
      <charset val="134"/>
    </font>
    <font>
      <sz val="10"/>
      <color rgb="FF000000"/>
      <name val="宋体"/>
      <charset val="134"/>
      <scheme val="minor"/>
    </font>
    <font>
      <sz val="10"/>
      <color rgb="FF000000"/>
      <name val="Arial"/>
      <charset val="134"/>
    </font>
    <font>
      <b/>
      <sz val="14"/>
      <color rgb="FF000000"/>
      <name val="宋体"/>
      <charset val="134"/>
      <scheme val="minor"/>
    </font>
    <font>
      <b/>
      <sz val="14"/>
      <color rgb="FFFF0000"/>
      <name val="宋体"/>
      <charset val="134"/>
      <scheme val="minor"/>
    </font>
    <font>
      <b/>
      <sz val="10"/>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0"/>
      <name val="宋体"/>
      <charset val="134"/>
    </font>
    <font>
      <sz val="10"/>
      <name val="宋体"/>
      <charset val="134"/>
    </font>
    <font>
      <b/>
      <sz val="14"/>
      <color rgb="FFFFFFFF"/>
      <name val="Arial"/>
      <charset val="134"/>
    </font>
    <font>
      <b/>
      <sz val="14"/>
      <color rgb="FFFF0000"/>
      <name val="Arial"/>
      <charset val="134"/>
    </font>
    <font>
      <b/>
      <sz val="14"/>
      <color rgb="FFFF0000"/>
      <name val="宋体"/>
      <charset val="134"/>
    </font>
    <font>
      <b/>
      <sz val="14"/>
      <color rgb="FFFFFF00"/>
      <name val="宋体"/>
      <charset val="134"/>
    </font>
    <font>
      <sz val="12"/>
      <name val="宋体"/>
      <charset val="134"/>
    </font>
    <font>
      <sz val="10"/>
      <name val="宋体"/>
      <charset val="134"/>
    </font>
  </fonts>
  <fills count="52">
    <fill>
      <patternFill patternType="none"/>
    </fill>
    <fill>
      <patternFill patternType="gray125"/>
    </fill>
    <fill>
      <patternFill patternType="solid">
        <fgColor rgb="FFECECEC"/>
        <bgColor indexed="64"/>
      </patternFill>
    </fill>
    <fill>
      <patternFill patternType="solid">
        <fgColor rgb="FFFFF2CB"/>
        <bgColor indexed="64"/>
      </patternFill>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rgb="FFFBE4D5"/>
        <bgColor indexed="64"/>
      </patternFill>
    </fill>
    <fill>
      <patternFill patternType="solid">
        <fgColor rgb="FFC00000"/>
        <bgColor indexed="64"/>
      </patternFill>
    </fill>
    <fill>
      <patternFill patternType="solid">
        <fgColor rgb="FFC8C8C8"/>
        <bgColor indexed="64"/>
      </patternFill>
    </fill>
    <fill>
      <patternFill patternType="solid">
        <fgColor rgb="FFF4B083"/>
        <bgColor indexed="64"/>
      </patternFill>
    </fill>
    <fill>
      <patternFill patternType="solid">
        <fgColor rgb="FFFFC000"/>
        <bgColor indexed="64"/>
      </patternFill>
    </fill>
    <fill>
      <patternFill patternType="solid">
        <fgColor rgb="FFE2EEDA"/>
        <bgColor indexed="64"/>
      </patternFill>
    </fill>
    <fill>
      <patternFill patternType="solid">
        <fgColor rgb="FFBF9000"/>
        <bgColor indexed="64"/>
      </patternFill>
    </fill>
    <fill>
      <patternFill patternType="solid">
        <fgColor rgb="FFFFFFFF"/>
        <bgColor indexed="64"/>
      </patternFill>
    </fill>
    <fill>
      <patternFill patternType="solid">
        <fgColor rgb="FFFFF001"/>
        <bgColor indexed="64"/>
      </patternFill>
    </fill>
    <fill>
      <patternFill patternType="solid">
        <fgColor rgb="FFFFF2CC"/>
        <bgColor indexed="64"/>
      </patternFill>
    </fill>
    <fill>
      <patternFill patternType="solid">
        <fgColor rgb="FFA9CD90"/>
        <bgColor indexed="64"/>
      </patternFill>
    </fill>
    <fill>
      <patternFill patternType="solid">
        <fgColor rgb="FF002060"/>
        <bgColor indexed="64"/>
      </patternFill>
    </fill>
    <fill>
      <patternFill patternType="solid">
        <fgColor rgb="FFCC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bottom/>
      <diagonal/>
    </border>
    <border>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21" borderId="14"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5" applyNumberFormat="0" applyFill="0" applyAlignment="0" applyProtection="0">
      <alignment vertical="center"/>
    </xf>
    <xf numFmtId="0" fontId="26" fillId="0" borderId="15" applyNumberFormat="0" applyFill="0" applyAlignment="0" applyProtection="0">
      <alignment vertical="center"/>
    </xf>
    <xf numFmtId="0" fontId="27" fillId="0" borderId="16" applyNumberFormat="0" applyFill="0" applyAlignment="0" applyProtection="0">
      <alignment vertical="center"/>
    </xf>
    <xf numFmtId="0" fontId="27" fillId="0" borderId="0" applyNumberFormat="0" applyFill="0" applyBorder="0" applyAlignment="0" applyProtection="0">
      <alignment vertical="center"/>
    </xf>
    <xf numFmtId="0" fontId="28" fillId="22" borderId="17" applyNumberFormat="0" applyAlignment="0" applyProtection="0">
      <alignment vertical="center"/>
    </xf>
    <xf numFmtId="0" fontId="29" fillId="23" borderId="18" applyNumberFormat="0" applyAlignment="0" applyProtection="0">
      <alignment vertical="center"/>
    </xf>
    <xf numFmtId="0" fontId="30" fillId="23" borderId="17" applyNumberFormat="0" applyAlignment="0" applyProtection="0">
      <alignment vertical="center"/>
    </xf>
    <xf numFmtId="0" fontId="31" fillId="24" borderId="19" applyNumberFormat="0" applyAlignment="0" applyProtection="0">
      <alignment vertical="center"/>
    </xf>
    <xf numFmtId="0" fontId="32" fillId="0" borderId="20" applyNumberFormat="0" applyFill="0" applyAlignment="0" applyProtection="0">
      <alignment vertical="center"/>
    </xf>
    <xf numFmtId="0" fontId="33" fillId="0" borderId="21" applyNumberFormat="0" applyFill="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6" fillId="27" borderId="0" applyNumberFormat="0" applyBorder="0" applyAlignment="0" applyProtection="0">
      <alignment vertical="center"/>
    </xf>
    <xf numFmtId="0" fontId="37" fillId="28" borderId="0" applyNumberFormat="0" applyBorder="0" applyAlignment="0" applyProtection="0">
      <alignment vertical="center"/>
    </xf>
    <xf numFmtId="0" fontId="38" fillId="29" borderId="0" applyNumberFormat="0" applyBorder="0" applyAlignment="0" applyProtection="0">
      <alignment vertical="center"/>
    </xf>
    <xf numFmtId="0" fontId="38"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7" fillId="39" borderId="0" applyNumberFormat="0" applyBorder="0" applyAlignment="0" applyProtection="0">
      <alignment vertical="center"/>
    </xf>
    <xf numFmtId="0" fontId="37" fillId="40"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7" fillId="43" borderId="0" applyNumberFormat="0" applyBorder="0" applyAlignment="0" applyProtection="0">
      <alignment vertical="center"/>
    </xf>
    <xf numFmtId="0" fontId="37" fillId="44"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7" fillId="47" borderId="0" applyNumberFormat="0" applyBorder="0" applyAlignment="0" applyProtection="0">
      <alignment vertical="center"/>
    </xf>
    <xf numFmtId="0" fontId="37" fillId="48" borderId="0" applyNumberFormat="0" applyBorder="0" applyAlignment="0" applyProtection="0">
      <alignment vertical="center"/>
    </xf>
    <xf numFmtId="0" fontId="38" fillId="49" borderId="0" applyNumberFormat="0" applyBorder="0" applyAlignment="0" applyProtection="0">
      <alignment vertical="center"/>
    </xf>
    <xf numFmtId="0" fontId="38" fillId="50" borderId="0" applyNumberFormat="0" applyBorder="0" applyAlignment="0" applyProtection="0">
      <alignment vertical="center"/>
    </xf>
    <xf numFmtId="0" fontId="37" fillId="51" borderId="0" applyNumberFormat="0" applyBorder="0" applyAlignment="0" applyProtection="0">
      <alignment vertical="center"/>
    </xf>
  </cellStyleXfs>
  <cellXfs count="185">
    <xf numFmtId="0" fontId="0" fillId="0" borderId="0" xfId="0"/>
    <xf numFmtId="14" fontId="0" fillId="0" borderId="0" xfId="0" applyNumberFormat="1"/>
    <xf numFmtId="10" fontId="0" fillId="0" borderId="0" xfId="0" applyNumberFormat="1" applyAlignment="1">
      <alignment horizontal="center"/>
    </xf>
    <xf numFmtId="176" fontId="0" fillId="0" borderId="0" xfId="0" applyNumberForma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2" borderId="0" xfId="0" applyFont="1" applyFill="1" applyAlignment="1">
      <alignment vertical="center" wrapText="1"/>
    </xf>
    <xf numFmtId="0" fontId="3" fillId="3" borderId="0" xfId="0" applyFont="1" applyFill="1" applyAlignment="1">
      <alignment vertical="center" wrapText="1"/>
    </xf>
    <xf numFmtId="0" fontId="3" fillId="4" borderId="0" xfId="0" applyFont="1" applyFill="1" applyAlignment="1">
      <alignment vertical="center" wrapText="1"/>
    </xf>
    <xf numFmtId="177" fontId="3" fillId="0" borderId="0" xfId="0" applyNumberFormat="1" applyFont="1" applyAlignment="1">
      <alignment vertical="center" wrapText="1"/>
    </xf>
    <xf numFmtId="10" fontId="3" fillId="0" borderId="0" xfId="0" applyNumberFormat="1" applyFont="1" applyAlignment="1">
      <alignment horizontal="center" vertical="center" wrapText="1"/>
    </xf>
    <xf numFmtId="0" fontId="4" fillId="0" borderId="0" xfId="0" applyFont="1" applyAlignment="1">
      <alignment vertical="center" wrapText="1"/>
    </xf>
    <xf numFmtId="0" fontId="5" fillId="5" borderId="0" xfId="0" applyFont="1" applyFill="1" applyAlignment="1">
      <alignment vertical="center"/>
    </xf>
    <xf numFmtId="0" fontId="5" fillId="5" borderId="1" xfId="0" applyFont="1" applyFill="1" applyBorder="1" applyAlignment="1">
      <alignment vertical="center" wrapText="1"/>
    </xf>
    <xf numFmtId="0" fontId="5" fillId="5" borderId="2" xfId="0" applyFont="1" applyFill="1" applyBorder="1" applyAlignment="1">
      <alignment vertical="center" wrapText="1"/>
    </xf>
    <xf numFmtId="0" fontId="6" fillId="5" borderId="2" xfId="0" applyFont="1" applyFill="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7"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3" fillId="0" borderId="6" xfId="0" applyFont="1" applyBorder="1" applyAlignment="1">
      <alignment horizontal="left" vertical="center" wrapText="1"/>
    </xf>
    <xf numFmtId="0" fontId="7" fillId="0" borderId="6" xfId="0" applyFont="1" applyBorder="1" applyAlignment="1">
      <alignment horizontal="center" vertical="center" wrapText="1"/>
    </xf>
    <xf numFmtId="0" fontId="1" fillId="0" borderId="0" xfId="0" applyFont="1" applyAlignment="1">
      <alignment horizontal="center" vertical="center" wrapText="1"/>
    </xf>
    <xf numFmtId="0" fontId="5" fillId="5" borderId="5" xfId="0" applyFont="1" applyFill="1" applyBorder="1" applyAlignment="1">
      <alignment horizontal="center" vertical="center" wrapText="1"/>
    </xf>
    <xf numFmtId="0" fontId="5" fillId="6" borderId="1" xfId="0" applyFont="1" applyFill="1" applyBorder="1" applyAlignment="1">
      <alignment vertical="center" wrapText="1"/>
    </xf>
    <xf numFmtId="0" fontId="5" fillId="6" borderId="2" xfId="0" applyFont="1" applyFill="1" applyBorder="1" applyAlignment="1">
      <alignment vertical="center" wrapText="1"/>
    </xf>
    <xf numFmtId="0" fontId="5" fillId="6" borderId="2" xfId="0" applyFont="1" applyFill="1" applyBorder="1" applyAlignment="1">
      <alignment horizontal="center" vertical="center" wrapText="1"/>
    </xf>
    <xf numFmtId="178"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7" borderId="6" xfId="0" applyFont="1" applyFill="1" applyBorder="1" applyAlignment="1">
      <alignment vertical="center" wrapText="1"/>
    </xf>
    <xf numFmtId="0" fontId="3" fillId="7" borderId="6" xfId="0" applyFont="1" applyFill="1" applyBorder="1" applyAlignment="1">
      <alignment horizontal="center" vertical="center" wrapText="1"/>
    </xf>
    <xf numFmtId="0" fontId="3" fillId="0" borderId="6" xfId="0" applyFont="1" applyBorder="1" applyAlignment="1">
      <alignment vertical="center"/>
    </xf>
    <xf numFmtId="177" fontId="1" fillId="0" borderId="0" xfId="0" applyNumberFormat="1" applyFont="1" applyAlignment="1">
      <alignment vertical="center" wrapText="1"/>
    </xf>
    <xf numFmtId="177" fontId="5" fillId="6" borderId="2" xfId="0" applyNumberFormat="1" applyFont="1" applyFill="1" applyBorder="1" applyAlignment="1">
      <alignment vertical="center" wrapText="1"/>
    </xf>
    <xf numFmtId="0" fontId="5" fillId="6" borderId="5" xfId="0" applyFont="1" applyFill="1" applyBorder="1" applyAlignment="1">
      <alignment vertical="center" wrapText="1"/>
    </xf>
    <xf numFmtId="0" fontId="4" fillId="8"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177" fontId="7" fillId="0" borderId="4" xfId="0" applyNumberFormat="1" applyFont="1" applyBorder="1" applyAlignment="1">
      <alignment horizontal="center" vertical="center" wrapText="1"/>
    </xf>
    <xf numFmtId="177" fontId="3" fillId="0" borderId="4" xfId="0" applyNumberFormat="1" applyFont="1" applyBorder="1" applyAlignment="1">
      <alignment horizontal="center" vertical="center" wrapText="1"/>
    </xf>
    <xf numFmtId="177" fontId="3" fillId="0" borderId="6" xfId="0" applyNumberFormat="1" applyFont="1" applyBorder="1" applyAlignment="1">
      <alignment vertical="center" wrapText="1"/>
    </xf>
    <xf numFmtId="177" fontId="3" fillId="0" borderId="6" xfId="0" applyNumberFormat="1" applyFont="1" applyBorder="1" applyAlignment="1">
      <alignment horizontal="center" vertical="center" wrapText="1"/>
    </xf>
    <xf numFmtId="179" fontId="3" fillId="0" borderId="6" xfId="0" applyNumberFormat="1" applyFont="1" applyBorder="1" applyAlignment="1">
      <alignment vertical="center" wrapText="1"/>
    </xf>
    <xf numFmtId="10" fontId="1" fillId="0" borderId="0" xfId="0" applyNumberFormat="1" applyFont="1" applyAlignment="1">
      <alignment horizontal="center" vertical="center" wrapText="1"/>
    </xf>
    <xf numFmtId="0" fontId="5" fillId="9" borderId="1" xfId="0" applyFont="1" applyFill="1" applyBorder="1" applyAlignment="1">
      <alignment vertical="center"/>
    </xf>
    <xf numFmtId="0" fontId="2" fillId="9" borderId="2" xfId="0" applyFont="1" applyFill="1" applyBorder="1" applyAlignment="1">
      <alignment vertical="center" wrapText="1"/>
    </xf>
    <xf numFmtId="0" fontId="2" fillId="9" borderId="2" xfId="0" applyFont="1" applyFill="1" applyBorder="1" applyAlignment="1">
      <alignment vertical="center"/>
    </xf>
    <xf numFmtId="10" fontId="2" fillId="9" borderId="2" xfId="0" applyNumberFormat="1" applyFont="1" applyFill="1" applyBorder="1" applyAlignment="1">
      <alignment horizontal="center" vertical="center"/>
    </xf>
    <xf numFmtId="0" fontId="3" fillId="10" borderId="4" xfId="0" applyFont="1" applyFill="1" applyBorder="1" applyAlignment="1">
      <alignment horizontal="center" vertical="center" wrapText="1"/>
    </xf>
    <xf numFmtId="180" fontId="3" fillId="0" borderId="6" xfId="0" applyNumberFormat="1" applyFont="1" applyBorder="1" applyAlignment="1">
      <alignment horizontal="center" vertical="center" wrapText="1"/>
    </xf>
    <xf numFmtId="10" fontId="3" fillId="0" borderId="6" xfId="0" applyNumberFormat="1" applyFont="1" applyBorder="1" applyAlignment="1">
      <alignment horizontal="center" vertical="center" wrapText="1"/>
    </xf>
    <xf numFmtId="178" fontId="3" fillId="0" borderId="6" xfId="0" applyNumberFormat="1" applyFont="1" applyBorder="1" applyAlignment="1">
      <alignment horizontal="center" vertical="center" wrapText="1"/>
    </xf>
    <xf numFmtId="181" fontId="3" fillId="0" borderId="6" xfId="0" applyNumberFormat="1" applyFont="1" applyBorder="1" applyAlignment="1">
      <alignment horizontal="center" vertical="center" wrapText="1"/>
    </xf>
    <xf numFmtId="182" fontId="3" fillId="0" borderId="6" xfId="0" applyNumberFormat="1" applyFont="1" applyBorder="1" applyAlignment="1">
      <alignment horizontal="center" vertical="center" wrapText="1"/>
    </xf>
    <xf numFmtId="0" fontId="2" fillId="9" borderId="2" xfId="0" applyFont="1" applyFill="1" applyBorder="1" applyAlignment="1">
      <alignment horizontal="center" vertical="center"/>
    </xf>
    <xf numFmtId="0" fontId="2" fillId="9" borderId="5" xfId="0" applyFont="1" applyFill="1" applyBorder="1" applyAlignment="1">
      <alignment horizontal="center" vertical="center"/>
    </xf>
    <xf numFmtId="0" fontId="5" fillId="11" borderId="1" xfId="0" applyFont="1" applyFill="1" applyBorder="1" applyAlignment="1">
      <alignment vertical="center"/>
    </xf>
    <xf numFmtId="0" fontId="2" fillId="11" borderId="2" xfId="0" applyFont="1" applyFill="1" applyBorder="1" applyAlignment="1">
      <alignment vertical="center" wrapText="1"/>
    </xf>
    <xf numFmtId="0" fontId="3" fillId="12" borderId="4" xfId="0" applyFont="1" applyFill="1" applyBorder="1" applyAlignment="1">
      <alignment horizontal="center" vertical="center" wrapText="1"/>
    </xf>
    <xf numFmtId="0" fontId="3" fillId="3" borderId="6" xfId="0" applyFont="1" applyFill="1" applyBorder="1" applyAlignment="1">
      <alignment vertical="center" wrapText="1"/>
    </xf>
    <xf numFmtId="0" fontId="3" fillId="13" borderId="6" xfId="0" applyFont="1" applyFill="1" applyBorder="1" applyAlignment="1">
      <alignment vertical="center" wrapText="1"/>
    </xf>
    <xf numFmtId="0" fontId="2" fillId="11" borderId="5" xfId="0" applyFont="1" applyFill="1" applyBorder="1" applyAlignment="1">
      <alignment vertical="center" wrapText="1"/>
    </xf>
    <xf numFmtId="0" fontId="5" fillId="14" borderId="1" xfId="0" applyFont="1" applyFill="1" applyBorder="1" applyAlignment="1">
      <alignment vertical="center"/>
    </xf>
    <xf numFmtId="0" fontId="5" fillId="14" borderId="2" xfId="0" applyFont="1" applyFill="1" applyBorder="1" applyAlignment="1">
      <alignment vertical="center" wrapText="1"/>
    </xf>
    <xf numFmtId="0" fontId="5" fillId="14" borderId="5" xfId="0" applyFont="1" applyFill="1" applyBorder="1" applyAlignment="1">
      <alignment vertical="center" wrapText="1"/>
    </xf>
    <xf numFmtId="0" fontId="7" fillId="0" borderId="7" xfId="0" applyFont="1" applyBorder="1" applyAlignment="1">
      <alignment horizontal="center" vertical="center" wrapText="1"/>
    </xf>
    <xf numFmtId="0" fontId="3" fillId="0" borderId="1" xfId="0" applyFont="1" applyBorder="1" applyAlignment="1">
      <alignment vertical="center" wrapText="1"/>
    </xf>
    <xf numFmtId="0" fontId="3" fillId="7" borderId="6" xfId="0" applyFont="1" applyFill="1" applyBorder="1" applyAlignment="1">
      <alignment horizontal="center" vertical="center"/>
    </xf>
    <xf numFmtId="0" fontId="7" fillId="0" borderId="6" xfId="0" applyFont="1" applyBorder="1" applyAlignment="1">
      <alignment horizontal="center" vertical="center"/>
    </xf>
    <xf numFmtId="183" fontId="3" fillId="0" borderId="6" xfId="0" applyNumberFormat="1" applyFont="1" applyBorder="1" applyAlignment="1">
      <alignment horizontal="center" vertical="center" wrapText="1"/>
    </xf>
    <xf numFmtId="0" fontId="3" fillId="0" borderId="8" xfId="0" applyFont="1" applyBorder="1" applyAlignment="1">
      <alignment horizontal="center" vertical="center" wrapText="1"/>
    </xf>
    <xf numFmtId="180" fontId="3" fillId="0" borderId="8" xfId="0" applyNumberFormat="1" applyFont="1" applyBorder="1" applyAlignment="1">
      <alignment horizontal="center" vertical="center" wrapText="1"/>
    </xf>
    <xf numFmtId="0" fontId="7" fillId="0" borderId="6" xfId="0" applyFont="1" applyBorder="1" applyAlignment="1">
      <alignment horizontal="left" vertical="center" wrapText="1"/>
    </xf>
    <xf numFmtId="0" fontId="8" fillId="0" borderId="6" xfId="0" applyFont="1" applyBorder="1" applyAlignment="1">
      <alignment horizontal="center" vertical="center" wrapText="1"/>
    </xf>
    <xf numFmtId="0" fontId="7" fillId="7" borderId="6" xfId="0" applyFont="1" applyFill="1" applyBorder="1" applyAlignment="1">
      <alignment horizontal="center" vertical="center" wrapText="1"/>
    </xf>
    <xf numFmtId="180" fontId="3" fillId="0" borderId="4" xfId="0" applyNumberFormat="1" applyFont="1" applyBorder="1" applyAlignment="1">
      <alignment horizontal="center" vertical="center" wrapText="1"/>
    </xf>
    <xf numFmtId="184" fontId="3" fillId="0" borderId="6" xfId="0" applyNumberFormat="1" applyFont="1" applyBorder="1" applyAlignment="1">
      <alignment horizontal="center" vertical="center" wrapText="1"/>
    </xf>
    <xf numFmtId="182" fontId="3" fillId="0" borderId="8" xfId="0" applyNumberFormat="1" applyFont="1" applyBorder="1" applyAlignment="1">
      <alignment horizontal="center" vertical="center" wrapText="1"/>
    </xf>
    <xf numFmtId="0" fontId="9" fillId="0" borderId="6" xfId="0" applyFont="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6" xfId="0" applyFont="1" applyFill="1" applyBorder="1" applyAlignment="1">
      <alignment horizontal="left" vertical="center" wrapText="1"/>
    </xf>
    <xf numFmtId="0" fontId="4" fillId="0" borderId="6" xfId="0" applyFont="1" applyBorder="1" applyAlignment="1">
      <alignment horizontal="left" vertical="center" wrapText="1"/>
    </xf>
    <xf numFmtId="0" fontId="3" fillId="2" borderId="6" xfId="0" applyFont="1" applyFill="1" applyBorder="1" applyAlignment="1">
      <alignment vertical="center" wrapText="1"/>
    </xf>
    <xf numFmtId="0" fontId="8" fillId="7" borderId="6" xfId="0" applyFont="1" applyFill="1" applyBorder="1" applyAlignment="1">
      <alignment horizontal="center" vertical="center" wrapText="1"/>
    </xf>
    <xf numFmtId="183" fontId="3" fillId="0" borderId="6" xfId="0" applyNumberFormat="1" applyFont="1" applyBorder="1" applyAlignment="1">
      <alignment horizontal="center" vertical="center"/>
    </xf>
    <xf numFmtId="177" fontId="3" fillId="2" borderId="6" xfId="0" applyNumberFormat="1" applyFont="1" applyFill="1" applyBorder="1" applyAlignment="1">
      <alignment vertical="center" wrapText="1"/>
    </xf>
    <xf numFmtId="0" fontId="7" fillId="0" borderId="6" xfId="0" applyFont="1" applyBorder="1" applyAlignment="1">
      <alignment vertical="center" wrapText="1"/>
    </xf>
    <xf numFmtId="180" fontId="3" fillId="2" borderId="6" xfId="0" applyNumberFormat="1" applyFont="1" applyFill="1" applyBorder="1" applyAlignment="1">
      <alignment horizontal="center" vertical="center" wrapText="1"/>
    </xf>
    <xf numFmtId="10" fontId="3" fillId="2" borderId="6" xfId="0" applyNumberFormat="1" applyFont="1" applyFill="1" applyBorder="1" applyAlignment="1">
      <alignment horizontal="center" vertical="center" wrapText="1"/>
    </xf>
    <xf numFmtId="0" fontId="3" fillId="2" borderId="1"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horizontal="center" vertical="center" wrapText="1"/>
    </xf>
    <xf numFmtId="0" fontId="3" fillId="3" borderId="6" xfId="0" applyFont="1" applyFill="1" applyBorder="1" applyAlignment="1">
      <alignment horizontal="center" vertical="center"/>
    </xf>
    <xf numFmtId="0" fontId="4" fillId="3" borderId="6" xfId="0" applyFont="1" applyFill="1" applyBorder="1" applyAlignment="1">
      <alignment horizontal="left" vertical="center" wrapText="1"/>
    </xf>
    <xf numFmtId="0" fontId="3" fillId="3" borderId="6" xfId="0" applyFont="1" applyFill="1" applyBorder="1" applyAlignment="1">
      <alignment horizontal="left" vertical="center" wrapText="1"/>
    </xf>
    <xf numFmtId="0" fontId="4" fillId="0" borderId="6" xfId="0" applyFont="1" applyBorder="1" applyAlignment="1">
      <alignment horizontal="center" vertical="center" wrapText="1"/>
    </xf>
    <xf numFmtId="0" fontId="3" fillId="0" borderId="9" xfId="0" applyFont="1" applyBorder="1" applyAlignment="1">
      <alignment vertical="center" wrapText="1"/>
    </xf>
    <xf numFmtId="0" fontId="3" fillId="0" borderId="8" xfId="0" applyFont="1" applyBorder="1" applyAlignment="1">
      <alignment horizontal="left" vertical="center" wrapText="1"/>
    </xf>
    <xf numFmtId="0" fontId="3" fillId="7" borderId="6" xfId="0" applyFont="1" applyFill="1" applyBorder="1" applyAlignment="1">
      <alignment vertical="center"/>
    </xf>
    <xf numFmtId="0" fontId="4" fillId="0" borderId="6" xfId="0" applyFont="1" applyBorder="1" applyAlignment="1">
      <alignment horizontal="center" vertical="center"/>
    </xf>
    <xf numFmtId="183" fontId="3" fillId="0" borderId="8" xfId="0" applyNumberFormat="1" applyFont="1" applyBorder="1" applyAlignment="1">
      <alignment horizontal="center" vertical="center" wrapText="1"/>
    </xf>
    <xf numFmtId="0" fontId="3" fillId="0" borderId="8" xfId="0" applyFont="1" applyBorder="1" applyAlignment="1">
      <alignment vertical="center" wrapText="1"/>
    </xf>
    <xf numFmtId="177" fontId="3" fillId="3" borderId="6" xfId="0" applyNumberFormat="1" applyFont="1" applyFill="1" applyBorder="1" applyAlignment="1">
      <alignment vertical="center" wrapText="1"/>
    </xf>
    <xf numFmtId="177" fontId="3" fillId="3" borderId="6" xfId="0" applyNumberFormat="1" applyFont="1" applyFill="1" applyBorder="1" applyAlignment="1">
      <alignment horizontal="center" vertical="center" wrapText="1"/>
    </xf>
    <xf numFmtId="177" fontId="3" fillId="0" borderId="8" xfId="0" applyNumberFormat="1" applyFont="1" applyBorder="1" applyAlignment="1">
      <alignment vertical="center" wrapText="1"/>
    </xf>
    <xf numFmtId="178" fontId="3" fillId="0" borderId="10" xfId="0" applyNumberFormat="1" applyFont="1" applyBorder="1" applyAlignment="1">
      <alignment horizontal="center" vertical="center" wrapText="1"/>
    </xf>
    <xf numFmtId="182" fontId="3" fillId="3" borderId="6" xfId="0" applyNumberFormat="1" applyFont="1" applyFill="1" applyBorder="1" applyAlignment="1">
      <alignment horizontal="center" vertical="center" wrapText="1"/>
    </xf>
    <xf numFmtId="10" fontId="3" fillId="3" borderId="6" xfId="0" applyNumberFormat="1" applyFont="1" applyFill="1" applyBorder="1" applyAlignment="1">
      <alignment horizontal="center" vertical="center" wrapText="1"/>
    </xf>
    <xf numFmtId="180" fontId="3" fillId="7" borderId="6" xfId="0" applyNumberFormat="1" applyFont="1" applyFill="1" applyBorder="1" applyAlignment="1">
      <alignment horizontal="center" vertical="center" wrapText="1"/>
    </xf>
    <xf numFmtId="182" fontId="3" fillId="0" borderId="4" xfId="0" applyNumberFormat="1" applyFont="1" applyBorder="1" applyAlignment="1">
      <alignment horizontal="center" vertical="center" wrapText="1"/>
    </xf>
    <xf numFmtId="10" fontId="3" fillId="0" borderId="8" xfId="0" applyNumberFormat="1" applyFont="1" applyBorder="1" applyAlignment="1">
      <alignment horizontal="center" vertical="center" wrapText="1"/>
    </xf>
    <xf numFmtId="180" fontId="3" fillId="0" borderId="0" xfId="0" applyNumberFormat="1" applyFont="1" applyAlignment="1">
      <alignment vertical="center" wrapText="1"/>
    </xf>
    <xf numFmtId="0" fontId="3" fillId="3" borderId="1" xfId="0" applyFont="1" applyFill="1" applyBorder="1" applyAlignment="1">
      <alignment vertical="center" wrapText="1"/>
    </xf>
    <xf numFmtId="0" fontId="3" fillId="0" borderId="11" xfId="0" applyFont="1" applyBorder="1" applyAlignment="1">
      <alignment vertical="center" wrapText="1"/>
    </xf>
    <xf numFmtId="0" fontId="10" fillId="15" borderId="0" xfId="0" applyFont="1" applyFill="1"/>
    <xf numFmtId="0" fontId="11" fillId="16" borderId="6" xfId="0" applyFont="1" applyFill="1" applyBorder="1" applyAlignment="1">
      <alignment horizontal="center" vertical="center" wrapText="1"/>
    </xf>
    <xf numFmtId="0" fontId="12" fillId="15" borderId="6" xfId="0" applyFont="1" applyFill="1" applyBorder="1" applyAlignment="1">
      <alignment horizontal="center" vertical="center" wrapText="1"/>
    </xf>
    <xf numFmtId="0" fontId="12" fillId="15" borderId="0" xfId="0" applyFont="1" applyFill="1" applyAlignment="1">
      <alignment horizontal="center" vertical="center" wrapText="1"/>
    </xf>
    <xf numFmtId="0" fontId="13" fillId="0" borderId="6" xfId="0" applyFont="1" applyBorder="1" applyAlignment="1">
      <alignment horizontal="center" vertical="center" wrapText="1"/>
    </xf>
    <xf numFmtId="0" fontId="0" fillId="0" borderId="6" xfId="0" applyBorder="1" applyAlignment="1">
      <alignment horizontal="center"/>
    </xf>
    <xf numFmtId="0" fontId="0" fillId="0" borderId="6" xfId="0" applyBorder="1" applyAlignment="1">
      <alignment horizontal="center" vertical="top" wrapText="1"/>
    </xf>
    <xf numFmtId="0" fontId="0" fillId="0" borderId="6" xfId="0" applyBorder="1" applyAlignment="1">
      <alignment vertical="top" wrapText="1"/>
    </xf>
    <xf numFmtId="0" fontId="0" fillId="0" borderId="6" xfId="0" applyBorder="1"/>
    <xf numFmtId="0" fontId="11" fillId="16" borderId="0" xfId="0" applyFont="1" applyFill="1" applyAlignment="1">
      <alignment horizontal="center" vertical="center" wrapText="1"/>
    </xf>
    <xf numFmtId="0" fontId="0" fillId="0" borderId="0" xfId="0" applyAlignment="1">
      <alignment horizontal="center"/>
    </xf>
    <xf numFmtId="0" fontId="13" fillId="0" borderId="0" xfId="0" applyFont="1" applyAlignment="1">
      <alignment horizontal="center" vertical="center" wrapText="1"/>
    </xf>
    <xf numFmtId="0" fontId="11" fillId="16" borderId="10" xfId="0" applyFont="1" applyFill="1" applyBorder="1" applyAlignment="1">
      <alignment horizontal="center" vertical="center" wrapText="1"/>
    </xf>
    <xf numFmtId="0" fontId="11" fillId="16" borderId="4" xfId="0" applyFont="1" applyFill="1" applyBorder="1" applyAlignment="1">
      <alignment horizontal="center" vertical="center" wrapText="1"/>
    </xf>
    <xf numFmtId="0" fontId="10" fillId="15" borderId="0" xfId="0" applyFont="1" applyFill="1" applyAlignment="1">
      <alignment horizontal="center" vertical="center"/>
    </xf>
    <xf numFmtId="0" fontId="10" fillId="15" borderId="6" xfId="0" applyFont="1" applyFill="1" applyBorder="1" applyAlignment="1">
      <alignment horizontal="center" vertical="center"/>
    </xf>
    <xf numFmtId="0" fontId="10" fillId="15" borderId="6" xfId="0" applyFont="1" applyFill="1" applyBorder="1" applyAlignment="1">
      <alignment horizontal="left" vertical="center"/>
    </xf>
    <xf numFmtId="0" fontId="0" fillId="0" borderId="6" xfId="0" applyBorder="1" applyAlignment="1">
      <alignment horizontal="left"/>
    </xf>
    <xf numFmtId="0" fontId="14" fillId="0" borderId="0" xfId="0" applyFont="1" applyAlignment="1">
      <alignment horizontal="center" vertical="center"/>
    </xf>
    <xf numFmtId="0" fontId="14" fillId="0" borderId="6" xfId="0" applyFont="1" applyBorder="1" applyAlignment="1">
      <alignment horizontal="center" vertical="center"/>
    </xf>
    <xf numFmtId="0" fontId="14" fillId="0" borderId="6" xfId="0" applyFont="1" applyBorder="1" applyAlignment="1">
      <alignment horizontal="left" vertical="center"/>
    </xf>
    <xf numFmtId="0" fontId="0" fillId="0" borderId="12" xfId="0" applyBorder="1" applyAlignment="1">
      <alignment horizontal="center" vertical="center"/>
    </xf>
    <xf numFmtId="0" fontId="0" fillId="0" borderId="6" xfId="0" applyBorder="1" applyAlignment="1">
      <alignment vertical="center"/>
    </xf>
    <xf numFmtId="0" fontId="0" fillId="0" borderId="12" xfId="0" applyBorder="1" applyAlignment="1">
      <alignment vertical="center"/>
    </xf>
    <xf numFmtId="0" fontId="0" fillId="0" borderId="4" xfId="0" applyBorder="1" applyAlignment="1">
      <alignment vertical="center"/>
    </xf>
    <xf numFmtId="0" fontId="0" fillId="0" borderId="0" xfId="0" applyAlignment="1">
      <alignment vertical="center"/>
    </xf>
    <xf numFmtId="0" fontId="10" fillId="15" borderId="6" xfId="0" applyFont="1" applyFill="1" applyBorder="1"/>
    <xf numFmtId="0" fontId="4" fillId="17" borderId="0" xfId="0" applyFont="1" applyFill="1" applyAlignment="1">
      <alignment horizontal="center" vertical="center" wrapText="1"/>
    </xf>
    <xf numFmtId="185" fontId="3" fillId="0" borderId="6"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0" fontId="14" fillId="0" borderId="6" xfId="0" applyFont="1" applyBorder="1" applyAlignment="1">
      <alignment horizontal="center" vertical="center" wrapText="1"/>
    </xf>
    <xf numFmtId="0" fontId="5" fillId="18" borderId="2" xfId="0" applyFont="1" applyFill="1" applyBorder="1" applyAlignment="1">
      <alignment vertical="center"/>
    </xf>
    <xf numFmtId="185" fontId="5" fillId="18" borderId="2" xfId="0" applyNumberFormat="1" applyFont="1" applyFill="1" applyBorder="1" applyAlignment="1">
      <alignment vertical="center"/>
    </xf>
    <xf numFmtId="0" fontId="4" fillId="17" borderId="6" xfId="0" applyFont="1" applyFill="1" applyBorder="1" applyAlignment="1">
      <alignment horizontal="center" vertical="center"/>
    </xf>
    <xf numFmtId="0" fontId="4" fillId="17" borderId="6" xfId="0" applyFont="1" applyFill="1" applyBorder="1" applyAlignment="1">
      <alignment horizontal="center" vertical="center" wrapText="1"/>
    </xf>
    <xf numFmtId="185" fontId="3" fillId="0" borderId="4" xfId="0" applyNumberFormat="1" applyFont="1" applyBorder="1" applyAlignment="1">
      <alignment horizontal="center" vertical="center" wrapText="1"/>
    </xf>
    <xf numFmtId="49" fontId="5" fillId="18" borderId="2" xfId="0" applyNumberFormat="1" applyFont="1" applyFill="1" applyBorder="1" applyAlignment="1">
      <alignment vertical="center"/>
    </xf>
    <xf numFmtId="0" fontId="5" fillId="6" borderId="13" xfId="0" applyFont="1" applyFill="1" applyBorder="1" applyAlignment="1">
      <alignment horizontal="left" vertical="center"/>
    </xf>
    <xf numFmtId="49" fontId="0" fillId="0" borderId="4" xfId="0" applyNumberFormat="1" applyBorder="1" applyAlignment="1">
      <alignment horizontal="center" vertical="center" wrapText="1"/>
    </xf>
    <xf numFmtId="0" fontId="3" fillId="0" borderId="4" xfId="0" applyFont="1" applyBorder="1" applyAlignment="1">
      <alignment horizontal="left" vertical="center" wrapText="1"/>
    </xf>
    <xf numFmtId="49" fontId="0" fillId="0" borderId="6" xfId="0" applyNumberFormat="1" applyBorder="1" applyAlignment="1">
      <alignment horizontal="center" vertical="center" wrapText="1"/>
    </xf>
    <xf numFmtId="0" fontId="15" fillId="0" borderId="0" xfId="0" applyFont="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left" vertical="center" wrapText="1"/>
    </xf>
    <xf numFmtId="0" fontId="7" fillId="0" borderId="8" xfId="0" applyFont="1" applyBorder="1" applyAlignment="1">
      <alignment horizontal="center" vertical="center" wrapText="1"/>
    </xf>
    <xf numFmtId="0" fontId="7" fillId="0" borderId="10" xfId="0" applyFont="1" applyBorder="1" applyAlignment="1">
      <alignment horizontal="center" vertical="center" wrapText="1"/>
    </xf>
    <xf numFmtId="0" fontId="5" fillId="19" borderId="11" xfId="0" applyFont="1" applyFill="1" applyBorder="1" applyAlignment="1">
      <alignment horizontal="left" vertical="center"/>
    </xf>
    <xf numFmtId="0" fontId="15" fillId="0" borderId="6" xfId="0" applyFont="1" applyBorder="1" applyAlignment="1">
      <alignment horizontal="center" vertical="center" wrapText="1"/>
    </xf>
    <xf numFmtId="0" fontId="0" fillId="0" borderId="4" xfId="0" applyBorder="1" applyAlignment="1">
      <alignment horizontal="center" vertical="center" wrapText="1"/>
    </xf>
    <xf numFmtId="0" fontId="5" fillId="9" borderId="13" xfId="0" applyFont="1" applyFill="1" applyBorder="1" applyAlignment="1">
      <alignment vertical="center"/>
    </xf>
    <xf numFmtId="0" fontId="16" fillId="9" borderId="13" xfId="0" applyFont="1" applyFill="1" applyBorder="1" applyAlignment="1">
      <alignment vertical="center"/>
    </xf>
    <xf numFmtId="181" fontId="3" fillId="0" borderId="4" xfId="0" applyNumberFormat="1" applyFont="1" applyBorder="1" applyAlignment="1">
      <alignment horizontal="center" vertical="center" wrapText="1"/>
    </xf>
    <xf numFmtId="10" fontId="0" fillId="0" borderId="6" xfId="0" applyNumberFormat="1" applyBorder="1" applyAlignment="1">
      <alignment horizontal="center" vertical="center" wrapText="1"/>
    </xf>
    <xf numFmtId="183" fontId="0" fillId="0" borderId="6" xfId="0" applyNumberFormat="1" applyBorder="1" applyAlignment="1">
      <alignment horizontal="center" vertical="center" wrapText="1"/>
    </xf>
    <xf numFmtId="0" fontId="2" fillId="20" borderId="13" xfId="0" applyFont="1" applyFill="1" applyBorder="1" applyAlignment="1">
      <alignment vertical="center"/>
    </xf>
    <xf numFmtId="0" fontId="6" fillId="20" borderId="13" xfId="0" applyFont="1" applyFill="1" applyBorder="1" applyAlignment="1">
      <alignment vertical="center"/>
    </xf>
    <xf numFmtId="0" fontId="16" fillId="20" borderId="13" xfId="0" applyFont="1" applyFill="1" applyBorder="1" applyAlignment="1">
      <alignment vertical="center"/>
    </xf>
    <xf numFmtId="0" fontId="17" fillId="20" borderId="13" xfId="0" applyFont="1" applyFill="1" applyBorder="1" applyAlignment="1">
      <alignment vertical="center"/>
    </xf>
    <xf numFmtId="0" fontId="18" fillId="17" borderId="6" xfId="0" applyFont="1" applyFill="1" applyBorder="1" applyAlignment="1">
      <alignment horizontal="center" vertical="center" wrapText="1"/>
    </xf>
    <xf numFmtId="0" fontId="10" fillId="17" borderId="6" xfId="0" applyFont="1" applyFill="1" applyBorder="1" applyAlignment="1">
      <alignment horizontal="center" vertical="center" wrapText="1"/>
    </xf>
    <xf numFmtId="0" fontId="14" fillId="0" borderId="4" xfId="0" applyFont="1" applyBorder="1" applyAlignment="1">
      <alignment horizontal="center" vertical="center" wrapText="1"/>
    </xf>
    <xf numFmtId="0" fontId="2" fillId="20" borderId="13" xfId="0" applyFont="1" applyFill="1" applyBorder="1" applyAlignment="1">
      <alignment horizontal="center" vertical="center"/>
    </xf>
    <xf numFmtId="0" fontId="2" fillId="20" borderId="9" xfId="0" applyFont="1" applyFill="1" applyBorder="1" applyAlignment="1">
      <alignment horizontal="center" vertical="center"/>
    </xf>
    <xf numFmtId="0" fontId="2" fillId="20" borderId="9" xfId="0" applyFont="1" applyFill="1" applyBorder="1" applyAlignment="1">
      <alignment vertical="center" wrapText="1"/>
    </xf>
    <xf numFmtId="0" fontId="3" fillId="17" borderId="0" xfId="0" applyFont="1" applyFill="1" applyAlignment="1">
      <alignment horizontal="center" vertical="center" wrapText="1"/>
    </xf>
    <xf numFmtId="177" fontId="3" fillId="0" borderId="6" xfId="0" applyNumberFormat="1" applyFont="1" applyBorder="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eetMetadata" Target="metadata.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P14"/>
  <sheetViews>
    <sheetView tabSelected="1" workbookViewId="0">
      <pane ySplit="2" topLeftCell="A3" activePane="bottomLeft" state="frozen"/>
      <selection/>
      <selection pane="bottomLeft" activeCell="Q12" sqref="Q12"/>
    </sheetView>
  </sheetViews>
  <sheetFormatPr defaultColWidth="14.5416666666667" defaultRowHeight="12"/>
  <cols>
    <col min="1" max="1" width="14.5416666666667" style="6"/>
    <col min="2" max="2" width="9.93333333333333" style="22" customWidth="1"/>
    <col min="3" max="3" width="7.63333333333333" style="22" customWidth="1"/>
    <col min="4" max="4" width="12.2416666666667" style="22" customWidth="1"/>
    <col min="5" max="5" width="8.20833333333333" style="22" customWidth="1"/>
    <col min="6" max="6" width="9.35833333333333" style="22" customWidth="1"/>
    <col min="7" max="7" width="9.79166666666667" style="22" customWidth="1"/>
    <col min="8" max="8" width="13.1" style="147" customWidth="1"/>
    <col min="9" max="9" width="12.2416666666667" style="148" customWidth="1"/>
    <col min="10" max="10" width="15.7" style="22" customWidth="1"/>
    <col min="11" max="11" width="12.675" style="22" customWidth="1"/>
    <col min="12" max="12" width="9.21666666666667" style="22" customWidth="1"/>
    <col min="13" max="13" width="15.4083333333333" style="22" customWidth="1"/>
    <col min="14" max="14" width="18.4333333333333" style="22" customWidth="1"/>
    <col min="15" max="15" width="43.6333333333333" style="22" customWidth="1"/>
    <col min="16" max="16" width="28.5083333333333" style="24" customWidth="1"/>
    <col min="17" max="17" width="23.9" style="24" customWidth="1"/>
    <col min="18" max="18" width="12.8166666666667" style="22" customWidth="1"/>
    <col min="19" max="19" width="11.6666666666667" style="22" customWidth="1"/>
    <col min="20" max="20" width="13.825" style="22" customWidth="1"/>
    <col min="21" max="21" width="12.3833333333333" style="22" customWidth="1"/>
    <col min="22" max="22" width="13.1" style="22" customWidth="1"/>
    <col min="23" max="23" width="11.6666666666667" style="22" customWidth="1"/>
    <col min="24" max="24" width="14.1083333333333" style="22" customWidth="1"/>
    <col min="25" max="25" width="10.225" style="22" customWidth="1"/>
    <col min="26" max="26" width="12.675" style="22" customWidth="1"/>
    <col min="27" max="27" width="15.8416666666667" style="22" customWidth="1"/>
    <col min="28" max="28" width="13.3916666666667" style="22" customWidth="1"/>
    <col min="29" max="29" width="12.9583333333333" style="22" customWidth="1"/>
    <col min="30" max="30" width="15.4083333333333" style="22" customWidth="1"/>
    <col min="31" max="31" width="11.0916666666667" style="22" customWidth="1"/>
    <col min="32" max="32" width="10.3666666666667" style="149" customWidth="1"/>
    <col min="33" max="33" width="13.25" style="22" customWidth="1"/>
    <col min="34" max="34" width="13.3916666666667" style="22" customWidth="1"/>
    <col min="35" max="35" width="14.8333333333333" style="22" customWidth="1"/>
    <col min="36" max="36" width="9.79166666666667" style="149" customWidth="1"/>
    <col min="37" max="37" width="11.8083333333333" style="149" customWidth="1"/>
    <col min="38" max="38" width="11.6666666666667" style="149" customWidth="1"/>
    <col min="39" max="39" width="10.0833333333333" style="149" customWidth="1"/>
    <col min="40" max="40" width="13.25" style="25" customWidth="1"/>
    <col min="41" max="44" width="9.075" style="22" customWidth="1"/>
    <col min="45" max="45" width="19.5833333333333" style="22" customWidth="1"/>
    <col min="46" max="16337" width="14.5416666666667" style="6" customWidth="1"/>
    <col min="16338" max="16384" width="14.5416666666667" style="6"/>
  </cols>
  <sheetData>
    <row r="1" s="5" customFormat="1" ht="18" customHeight="1" spans="2:45">
      <c r="B1" s="150" t="s">
        <v>0</v>
      </c>
      <c r="C1" s="150"/>
      <c r="D1" s="150"/>
      <c r="E1" s="150"/>
      <c r="F1" s="150"/>
      <c r="G1" s="150"/>
      <c r="H1" s="151"/>
      <c r="I1" s="155"/>
      <c r="J1" s="150"/>
      <c r="K1" s="150"/>
      <c r="L1" s="156"/>
      <c r="M1" s="156"/>
      <c r="N1" s="156"/>
      <c r="O1" s="156" t="s">
        <v>1</v>
      </c>
      <c r="P1" s="156"/>
      <c r="Q1" s="156"/>
      <c r="R1" s="156"/>
      <c r="S1" s="156"/>
      <c r="T1" s="156"/>
      <c r="U1" s="156"/>
      <c r="V1" s="156"/>
      <c r="W1" s="156"/>
      <c r="X1" s="166" t="s">
        <v>2</v>
      </c>
      <c r="Y1" s="166"/>
      <c r="Z1" s="166"/>
      <c r="AA1" s="169" t="s">
        <v>3</v>
      </c>
      <c r="AB1" s="169"/>
      <c r="AC1" s="169"/>
      <c r="AD1" s="169"/>
      <c r="AE1" s="169"/>
      <c r="AF1" s="170"/>
      <c r="AG1" s="169"/>
      <c r="AH1" s="174"/>
      <c r="AI1" s="175"/>
      <c r="AJ1" s="176"/>
      <c r="AK1" s="176"/>
      <c r="AL1" s="176"/>
      <c r="AM1" s="176"/>
      <c r="AN1" s="177"/>
      <c r="AO1" s="174"/>
      <c r="AP1" s="174"/>
      <c r="AQ1" s="181"/>
      <c r="AR1" s="182"/>
      <c r="AS1" s="183"/>
    </row>
    <row r="2" s="146" customFormat="1" ht="34.5" customHeight="1" spans="1:68">
      <c r="A2" s="146" t="s">
        <v>4</v>
      </c>
      <c r="B2" s="152" t="s">
        <v>5</v>
      </c>
      <c r="C2" s="153" t="s">
        <v>6</v>
      </c>
      <c r="D2" s="153" t="s">
        <v>7</v>
      </c>
      <c r="E2" s="153" t="s">
        <v>8</v>
      </c>
      <c r="F2" s="153" t="s">
        <v>9</v>
      </c>
      <c r="G2" s="153" t="s">
        <v>10</v>
      </c>
      <c r="H2" s="153" t="s">
        <v>11</v>
      </c>
      <c r="I2" s="153" t="s">
        <v>12</v>
      </c>
      <c r="J2" s="153" t="s">
        <v>13</v>
      </c>
      <c r="K2" s="153" t="s">
        <v>14</v>
      </c>
      <c r="L2" s="153" t="s">
        <v>15</v>
      </c>
      <c r="M2" s="153" t="s">
        <v>16</v>
      </c>
      <c r="N2" s="153" t="s">
        <v>17</v>
      </c>
      <c r="O2" s="153" t="s">
        <v>18</v>
      </c>
      <c r="P2" s="153" t="s">
        <v>19</v>
      </c>
      <c r="Q2" s="153" t="s">
        <v>20</v>
      </c>
      <c r="R2" s="153" t="s">
        <v>21</v>
      </c>
      <c r="S2" s="153" t="s">
        <v>22</v>
      </c>
      <c r="T2" s="153" t="s">
        <v>23</v>
      </c>
      <c r="U2" s="153" t="s">
        <v>24</v>
      </c>
      <c r="V2" s="153" t="s">
        <v>25</v>
      </c>
      <c r="W2" s="153" t="s">
        <v>26</v>
      </c>
      <c r="X2" s="153" t="s">
        <v>27</v>
      </c>
      <c r="Y2" s="153" t="s">
        <v>28</v>
      </c>
      <c r="Z2" s="153" t="s">
        <v>29</v>
      </c>
      <c r="AA2" s="153" t="s">
        <v>30</v>
      </c>
      <c r="AB2" s="153" t="s">
        <v>31</v>
      </c>
      <c r="AC2" s="153" t="s">
        <v>32</v>
      </c>
      <c r="AD2" s="153" t="s">
        <v>33</v>
      </c>
      <c r="AE2" s="153" t="s">
        <v>34</v>
      </c>
      <c r="AF2" s="153" t="s">
        <v>35</v>
      </c>
      <c r="AG2" s="153" t="s">
        <v>36</v>
      </c>
      <c r="AH2" s="153" t="s">
        <v>37</v>
      </c>
      <c r="AI2" s="153" t="s">
        <v>38</v>
      </c>
      <c r="AJ2" s="178" t="s">
        <v>39</v>
      </c>
      <c r="AK2" s="178" t="s">
        <v>40</v>
      </c>
      <c r="AL2" s="178" t="s">
        <v>41</v>
      </c>
      <c r="AM2" s="178" t="s">
        <v>42</v>
      </c>
      <c r="AN2" s="179" t="s">
        <v>43</v>
      </c>
      <c r="AO2" s="153" t="s">
        <v>44</v>
      </c>
      <c r="AP2" s="153" t="s">
        <v>45</v>
      </c>
      <c r="AQ2" s="153" t="s">
        <v>46</v>
      </c>
      <c r="AR2" s="153" t="s">
        <v>47</v>
      </c>
      <c r="AS2" s="153" t="s">
        <v>48</v>
      </c>
      <c r="AT2" s="184"/>
      <c r="AU2" s="184"/>
      <c r="AV2" s="184"/>
      <c r="AW2" s="184"/>
      <c r="AX2" s="184"/>
      <c r="AY2" s="184"/>
      <c r="AZ2" s="184"/>
      <c r="BA2" s="184"/>
      <c r="BB2" s="184"/>
      <c r="BC2" s="184"/>
      <c r="BD2" s="184"/>
      <c r="BE2" s="184"/>
      <c r="BF2" s="184"/>
      <c r="BG2" s="184"/>
      <c r="BH2" s="184"/>
      <c r="BI2" s="184"/>
      <c r="BJ2" s="184"/>
      <c r="BK2" s="184"/>
      <c r="BL2" s="184"/>
      <c r="BM2" s="184"/>
      <c r="BN2" s="184"/>
      <c r="BO2" s="184"/>
      <c r="BP2" s="184"/>
    </row>
    <row r="3" s="6" customFormat="1" ht="24" spans="2:45">
      <c r="B3" s="19" t="s">
        <v>49</v>
      </c>
      <c r="C3" s="22" t="s">
        <v>50</v>
      </c>
      <c r="D3" s="19" t="s">
        <v>51</v>
      </c>
      <c r="E3" s="22"/>
      <c r="F3" s="19" t="s">
        <v>52</v>
      </c>
      <c r="G3" s="19" t="s">
        <v>53</v>
      </c>
      <c r="H3" s="154">
        <v>45303</v>
      </c>
      <c r="I3" s="157" t="s">
        <v>54</v>
      </c>
      <c r="J3" s="19" t="s">
        <v>55</v>
      </c>
      <c r="K3" s="19" t="s">
        <v>56</v>
      </c>
      <c r="L3" s="19" t="s">
        <v>57</v>
      </c>
      <c r="M3" s="19" t="s">
        <v>58</v>
      </c>
      <c r="N3" s="19" t="s">
        <v>59</v>
      </c>
      <c r="O3" s="158" t="s">
        <v>60</v>
      </c>
      <c r="P3" s="158" t="s">
        <v>61</v>
      </c>
      <c r="Q3" s="158"/>
      <c r="R3" s="19"/>
      <c r="S3" s="19">
        <v>22</v>
      </c>
      <c r="T3" s="19">
        <v>20.75472</v>
      </c>
      <c r="U3" s="167">
        <f>S3</f>
        <v>22</v>
      </c>
      <c r="V3" s="19"/>
      <c r="W3" s="161" t="s">
        <v>62</v>
      </c>
      <c r="X3" s="168" t="s">
        <v>63</v>
      </c>
      <c r="Y3" s="168" t="s">
        <v>64</v>
      </c>
      <c r="Z3" s="19" t="str" cm="1">
        <f t="array" ref="Z3:Z7">_xlfn.IFNA(VLOOKUP(N3:N7,{"06S20240024","亚太森博（山东）浆纸有限公司 除砂系统改造项目","许洲","孙贤","贾转";"06S20240026","龙州万山纸业有限公司年产8万吨瓦楞纸项目","许洲、刘炽东","陈觅","贾转";"06S20222000","广西三江口新区高性能纸基新材料项目湿浆车间设计","唐圭创","陈觅","贾转、吴德宁";"06S20221118","广西博冠环保制品有限公司碱回收车间蒸发增浓改造工程","黄明护、刘征辉","刘征辉","贾转";"06S20230005","崇左理文纸浆制品有限公司年产10万吨蔗渣浆项目","曾维兵","","邱盛云";"06S20230009","斑布健康竹产业园特种竹纤维功能性材料项目","莫有光、黄明护","李金莲","刘洋";"06S20230015","华特沥青云南安宁40万吨级沥青加工项目","刘健、刘征辉","刘征辉","黄润健";"06S20230015","华特沥青云南安宁40万吨级沥青加工项目","刘健、刘征辉","刘征辉","黄润健";"06S20230019","云南新平南恩糖纸有限责任公司 搬迁改造转型升级项目 （年产10.2万吨浆纸）","刘炽东
陈觅","陈觅","黄润健";"06S20230026","崇左理文纸浆制品有限公司年产10万吨生活用纸及配套工程项目","韩宇生、陈觅","陈觅","邱盛云";"06S20220006","广西三江口新区高性能纸基新材料项目","许东飘、刘炽东、莫有光","陈觅","贾转、吴德宁";"06C20230003","重庆祺响商贸有限公司“斑布健康竹产业园特种竹纤维功能性材料项目”18 t/d 综合法二氧化氯制备系统","罗忠录","","贾转";"06C20220008","年产13.2万吨漂白蔗渣浆项目配套8t/d二氧化氯工程","李进华","","李星龙";"06S20230150","山东星光糖业有限公司精炼糖生产线智能化改造提升项目","李树根","黄曲","贾转";"06S20230155","2023年广东农垦糖蔗产业集群华丰公司压榨机改造及预处理系统配套工程项目20.94","李树根","陈觅","贾转";"06S20230157","广西果蔬产地冷藏集运及深加工中心项目","唐桂权","李莹","刘洋、卢树威";"06S20240005","来宾市国家粮油一体化示范项目（一期工程）EPC总承包","唐炳振","黄曲","卢树威";"06S20240003","钦南区临港特色农产品（辣椒、海产品）仓储冷链物流配送中心项目（一期）—犀牛脚镇冷冻库设计、制冷设备采购及安装","黄宁","陈永春","刘洋";"06S20240009","南宁统一茶叶基地厂房建筑工程设计服务","唐桂权","李莹","吴德宁";"06S20240011","广东金岭糖业集团有限公司2000吨/日精制糖加工节能减排转型升级技术改造项目","蒙江泉","陈觅","贾转";"06S20230076","广西农垦永新畜牧集团西江牧业有限公司年产20万吨全价配合饲料厂建设项目设计","李树根","刘征辉","卢树威";"06S20240010","广西中国-东盟青年产业园新型城镇化建设（I期）项目设计补充协议","张容华","黄曲","邱盛云";"06S20240019","广西宝瑞坦制药有限公司新建仓库项目","刘光强","李金莲","卫保源";"06S20240020","广西宝瑞坦制药有限公司新建仓库项目","刘光强","吴永德","卫保源";"06S20240032","华润怡宝饮料（肇庆）有限公司瓶胚注塑车间工程设计","唐桂权","陈觅","卫保源";"06S20240038","广西泰诺制药有限公司新建7#、11#厂房项目","刘光强","吴永德","吴德宁";"06S20221114","广西桂垦新黔牧业有限公司年产20万吨猪系列全价配合饲料厂工程设计服务","李树根","刘征辉","卢树威";"06S20221122","广西济民制药有限公司技改迁建工程项目","刘光强","刘征辉","卫保源";"06S20230025","柳药玉林中药产业园项目二期工程","刘光强","刘征辉","卫保源";"06S20230052","葛洪药业股份有限公司建设项目","詹晓霞","刘征辉","刘洋";"06S20230080","广西农垦永新畜牧集团盛塘牧业有限公司年产50万吨饲料厂建设项目  未开始","李树根","刘征辉","邱盛云";"06S20230138","来宾市国家粮油一体化示范项目（一期工程）","唐炳振","黄曲","卢树威";"06S20230145","广西巴马甜蜜家蜜知道蜂蜜水生产项目","刘光强","李金莲","卢树威";"06S20221042","广西盛丰园酒业有限公司年产一万吨茶酒项目","唐小涛","陈觅","刘洋";"06S20230097","广西渤海项目二期项目","唐桂权","刘征辉","黄润健";"06C20240001","山东星光糖业结晶罐供货合同","蒙江泉","","贾转";"06C20240002","山东星光糖业有限公司5000吨原糖仓改造项目   属于总包项目","李树根、蒙江泉","","刘洋";"06S20230144","大新县城南小学建设项目一期（易地扶贫搬迁集中安置点配套学校）-施工图设计","黄龙寅","罗忠录","邱盛云 吴德宁";"06S20230154","大新县城南小学建设项目--二期(教学综合楼及运动场等室外附属配套设施）EPC-施工图","黄龙寅","罗忠录","邱盛云 吴德宁";"06S20230147","马来西亚锂电池资源化综合利用项目-施工图","罗忠录","罗忠录","吴德宁";"06S20240031","广西平南伟联印染有限公司二期建设工程设计项目-施工图","","","卢树威";"06S20240035","惠盛通坚果精深加工项目","","","卫保源";"06S20240037","广西壮族自治区五象粮食储备库有限公司粮食仓储设施建设项目一期单体施工图设计","罗忠录","罗忠录","刘洋";"06S20230007","广西医科大学附属武鸣医院武华院区建设项目全过程工程咨询服务","李剑","李金莲","吴德宁";"06S20230029","大新县新材料智造产业园(二期)合利来厂房A地块项目方案设计和初步设计","曹芮","李金莲","邱盛云";"06S20230038","北流市智慧村庄+商业综合体（CBD）项目","","","卢树威";"06S20230044","北海港铁山港东港区榄根作业区 1-2 号及南 1-3 号泊位工程大跨度钢结构拱形环保仓库设计","尚昌军","李金莲","卫保源";"06S20230129","大新县新材料智造产业园(二期)合利来厂房A地块设计施工运营（EPC+O）工程总承包合同","曹芮","黄曲","邱盛云";"06S20230149","崇左市江州区蔗糖循环经济产业园基础设施项目一期（标准厂房）设备采购及安装工程施工图设计","潘涌","刘征辉","贾转";"06S20240007","广西博宣食品有限公司锅炉及汽轮发电机组升级改造项目设计及勘察","林东波","梁玉杰、唐民","黄润健";"06S20240023","河北太行禾丰饲料有限公司年产50万吨肉鸡饲料项目","吴永德","吴永德","吴德宁";"06S20221133","南宁中关村智慧显示产业园及配套基础设施项目─智慧显示产业园项目","黄龙寅","黄曲","吴德宁";"06S20221115","柳城县城乡供水一体化及配套设施项目 工程总承包合同(EPC)","刘海廉","黄伟华/张兴宇","卫保源";"06S20230037","湛江临港工业区能源集中供给配送及加注基础项目","王珂","劳运剑 陈觅","黄润健";"06S20230087","煤炭超临界水气化热电联产技改项目迁改工程EPC","何荣俊","梁玉杰？刘征辉","黄润健";"06S20230091","安琪酵母(普洱)有限公司年产1.7万吨酵母抽提物制品绿色制造项目EPC工程总承包","罗冰","黄曲","卫保源";"06S20230135","南宁明阳制糖有限责任公司烟囱改造项目设计","林东波","梁玉杰","黄润健";"06S20220007","广西三江口新区高性能纸基新材料产业园给排水项目","蒋颜平","刘征辉","卫保源";"设(2021)120","崇左市中泰合作区多式联运保税仓储基础设施及多式联运（冷链）综合物流枢纽信息化平台设施项目设计服务","潘涌","黄曲","刘洋";"06S20240020","广西美丽花香料有限公司建设项目","","","卫保源";"","","","","";"","","","","";"","","","","";"","","","","";"","","","","";"","","","","";"","","","","";"","","","","";"","","","","";"","","","","";"","","","","";"","","","","";"","","","","";"","","","","";"","","","","";"","","","","";"","","","","";"","","","","";"","","","","";"","","","","";"","","","","";"","","","","";"","","","","";"","","","","";"","","","","";"","","","","";"","","","","";"","","","","";"","","","","";"","","","","";"","","","","";"","","","","";"","","","","";"","","","","";"","","","","";"","","","","";"","","","","";"","","","","";"","","","","";"","","","","";"","","","","";"","","","","";"","","","","";"","","","","";"","","","","";"","","","","";"","","","","";"","","","","";"","","","","";"","","","","";"","","","","";"","","","","";"","","","","";"","","","","";"","","","","";"","","","","";"","","","","";"","","","","";"","","","","";"","","","","";"","","","","";"","","","","";"","","","","";"","","","","";"","","","","";"","","","","";"","","","","";"","","","","";"","","","","";"","","","","";"","","","","";"","","","","";"","","","","";"","","","","";"","","","","";"","","","","";"","","","","";"","","","","";"","","","","";"","","","","";"","","","","";"","","","","";"","","","","";"","","","","";"","","","","";"","","","","";"","","","","";"","","","","";"","","","","";"","","","","";"","","","","";"","","","","";"","","","","";"","","","","";"","","","","";"","","","","";"","","","","";"","","","","";"","","","","";"","","","","";"","","","","";"","","","","";"","","","","";"","","","","";"","","","","";"","","","","";"","","","","";"","","","","";"","","","","";"","","","","";"","","","","";"","","","","";"","","","","";"","","","","";"","","","","";"","","","","";"","","","","";"","","","","";"","","","","";"","","","","";"","","","","";"","","","","";"","","","","";"","","","","";"","","","","";"","","","","";"","","","","";"","","","","";"","","","","";"","","","","";"","","","","";"","","","","";"","","","","";"","","","","";"","","","","";"","","","","";"","","","","";"","","","","";"","","","",""},5,0),"")</f>
        <v/>
      </c>
      <c r="AA3" s="19"/>
      <c r="AB3" s="72">
        <f>AE3+AF3</f>
        <v>11</v>
      </c>
      <c r="AC3" s="171">
        <v>11</v>
      </c>
      <c r="AD3" s="172">
        <f>AB3/S3</f>
        <v>0.5</v>
      </c>
      <c r="AE3" s="19"/>
      <c r="AF3" s="149">
        <f>SUM(AG3:AR3)</f>
        <v>11</v>
      </c>
      <c r="AG3" s="19">
        <v>0</v>
      </c>
      <c r="AH3" s="19">
        <v>11</v>
      </c>
      <c r="AI3" s="19"/>
      <c r="AJ3" s="180"/>
      <c r="AK3" s="180"/>
      <c r="AL3" s="180"/>
      <c r="AM3" s="180"/>
      <c r="AN3" s="20"/>
      <c r="AO3" s="19"/>
      <c r="AP3" s="19"/>
      <c r="AQ3" s="19"/>
      <c r="AR3" s="19"/>
      <c r="AS3" s="19"/>
    </row>
    <row r="4" ht="24" spans="2:33">
      <c r="B4" s="22" t="s">
        <v>65</v>
      </c>
      <c r="C4" s="22" t="s">
        <v>50</v>
      </c>
      <c r="D4" s="22" t="s">
        <v>66</v>
      </c>
      <c r="F4" s="22" t="s">
        <v>67</v>
      </c>
      <c r="G4" s="72" t="s">
        <v>53</v>
      </c>
      <c r="H4" s="147">
        <v>45314</v>
      </c>
      <c r="I4" s="159" t="s">
        <v>54</v>
      </c>
      <c r="J4" s="22" t="s">
        <v>55</v>
      </c>
      <c r="K4" s="22" t="s">
        <v>56</v>
      </c>
      <c r="L4" s="160" t="s">
        <v>68</v>
      </c>
      <c r="M4" s="22" t="s">
        <v>58</v>
      </c>
      <c r="N4" s="22" t="s">
        <v>69</v>
      </c>
      <c r="O4" s="24" t="s">
        <v>70</v>
      </c>
      <c r="P4" s="24" t="s">
        <v>71</v>
      </c>
      <c r="Q4" s="24" t="s">
        <v>72</v>
      </c>
      <c r="R4" s="72">
        <v>250</v>
      </c>
      <c r="S4" s="22">
        <v>4</v>
      </c>
      <c r="T4" s="22">
        <v>3.77359</v>
      </c>
      <c r="U4" s="167">
        <f>S4</f>
        <v>4</v>
      </c>
      <c r="W4" s="22" t="s">
        <v>62</v>
      </c>
      <c r="X4" s="161" t="s">
        <v>73</v>
      </c>
      <c r="Y4" s="173" t="s">
        <v>74</v>
      </c>
      <c r="Z4" s="72" t="str">
        <v/>
      </c>
      <c r="AB4" s="72">
        <f>AE4+AF4</f>
        <v>0</v>
      </c>
      <c r="AC4" s="22">
        <v>4</v>
      </c>
      <c r="AD4" s="172">
        <f>AB4/S4</f>
        <v>0</v>
      </c>
      <c r="AF4" s="149">
        <f>SUM(AG4:AR4)</f>
        <v>0</v>
      </c>
      <c r="AG4" s="22">
        <v>0</v>
      </c>
    </row>
    <row r="5" ht="13.5" spans="2:32">
      <c r="B5" s="22" t="s">
        <v>75</v>
      </c>
      <c r="C5" s="22" t="s">
        <v>50</v>
      </c>
      <c r="D5" s="22" t="s">
        <v>66</v>
      </c>
      <c r="F5" s="22" t="s">
        <v>52</v>
      </c>
      <c r="G5" s="72" t="s">
        <v>53</v>
      </c>
      <c r="H5" s="147">
        <v>45369</v>
      </c>
      <c r="I5" s="159" t="s">
        <v>54</v>
      </c>
      <c r="J5" s="22" t="s">
        <v>55</v>
      </c>
      <c r="K5" s="22" t="s">
        <v>56</v>
      </c>
      <c r="L5" s="22" t="s">
        <v>76</v>
      </c>
      <c r="M5" s="22" t="s">
        <v>58</v>
      </c>
      <c r="N5" s="22" t="s">
        <v>77</v>
      </c>
      <c r="O5" s="24" t="s">
        <v>78</v>
      </c>
      <c r="P5" s="24" t="s">
        <v>79</v>
      </c>
      <c r="Q5" s="24"/>
      <c r="R5" s="72">
        <v>200</v>
      </c>
      <c r="S5" s="22">
        <v>4</v>
      </c>
      <c r="T5" s="22">
        <v>3.77</v>
      </c>
      <c r="U5" s="167">
        <f>S5</f>
        <v>4</v>
      </c>
      <c r="W5" s="22" t="s">
        <v>62</v>
      </c>
      <c r="X5" s="161" t="s">
        <v>80</v>
      </c>
      <c r="Y5" s="173"/>
      <c r="Z5" s="72" t="str">
        <v/>
      </c>
      <c r="AB5" s="72">
        <f>AE5+AF5</f>
        <v>0</v>
      </c>
      <c r="AC5" s="22">
        <v>4</v>
      </c>
      <c r="AD5" s="172">
        <f>AB5/S5</f>
        <v>0</v>
      </c>
      <c r="AF5" s="149">
        <f>SUM(AG5:AR5)</f>
        <v>0</v>
      </c>
    </row>
    <row r="6" ht="15.75" customHeight="1" spans="2:32">
      <c r="B6" s="22" t="s">
        <v>81</v>
      </c>
      <c r="C6" s="22" t="s">
        <v>50</v>
      </c>
      <c r="D6" s="22" t="s">
        <v>51</v>
      </c>
      <c r="F6" s="22" t="s">
        <v>67</v>
      </c>
      <c r="G6" s="72" t="s">
        <v>53</v>
      </c>
      <c r="H6" s="147">
        <v>45385</v>
      </c>
      <c r="I6" s="159" t="s">
        <v>54</v>
      </c>
      <c r="J6" s="22" t="s">
        <v>55</v>
      </c>
      <c r="K6" s="22" t="s">
        <v>55</v>
      </c>
      <c r="L6" s="22" t="s">
        <v>82</v>
      </c>
      <c r="M6" s="22" t="s">
        <v>58</v>
      </c>
      <c r="N6" s="23" t="s">
        <v>83</v>
      </c>
      <c r="O6" s="24" t="s">
        <v>84</v>
      </c>
      <c r="P6" s="24" t="s">
        <v>85</v>
      </c>
      <c r="Q6" s="24" t="s">
        <v>86</v>
      </c>
      <c r="R6" s="72">
        <v>5000</v>
      </c>
      <c r="S6" s="22">
        <v>12</v>
      </c>
      <c r="T6" s="22">
        <v>11.320755</v>
      </c>
      <c r="U6" s="167">
        <f>S6</f>
        <v>12</v>
      </c>
      <c r="W6" s="22" t="s">
        <v>62</v>
      </c>
      <c r="X6" s="161" t="s">
        <v>63</v>
      </c>
      <c r="Y6" s="173" t="s">
        <v>87</v>
      </c>
      <c r="Z6" s="72" t="str">
        <v/>
      </c>
      <c r="AB6" s="72">
        <f>AE6+AF6</f>
        <v>0</v>
      </c>
      <c r="AC6" s="161">
        <f>S6-AB6</f>
        <v>12</v>
      </c>
      <c r="AD6" s="172">
        <f>AB6/S6</f>
        <v>0</v>
      </c>
      <c r="AF6" s="149">
        <f>SUM(AG6:AR6)</f>
        <v>0</v>
      </c>
    </row>
    <row r="7" s="6" customFormat="1" ht="13.5" spans="2:45">
      <c r="B7" s="22" t="s">
        <v>81</v>
      </c>
      <c r="C7" s="22" t="s">
        <v>50</v>
      </c>
      <c r="D7" s="22" t="s">
        <v>66</v>
      </c>
      <c r="E7" s="22"/>
      <c r="F7" s="22" t="s">
        <v>88</v>
      </c>
      <c r="G7" s="72" t="s">
        <v>53</v>
      </c>
      <c r="H7" s="147">
        <v>45406</v>
      </c>
      <c r="I7" s="159" t="s">
        <v>54</v>
      </c>
      <c r="J7" s="22" t="s">
        <v>55</v>
      </c>
      <c r="K7" s="22" t="s">
        <v>55</v>
      </c>
      <c r="L7" s="161" t="s">
        <v>89</v>
      </c>
      <c r="M7" s="22" t="s">
        <v>58</v>
      </c>
      <c r="N7" s="162" t="s">
        <v>90</v>
      </c>
      <c r="O7" s="24" t="s">
        <v>91</v>
      </c>
      <c r="P7" s="163" t="s">
        <v>92</v>
      </c>
      <c r="Q7" s="24" t="s">
        <v>93</v>
      </c>
      <c r="R7" s="72">
        <v>890</v>
      </c>
      <c r="S7" s="22">
        <v>3</v>
      </c>
      <c r="T7" s="22">
        <v>2.830189</v>
      </c>
      <c r="U7" s="167">
        <f>S7</f>
        <v>3</v>
      </c>
      <c r="V7" s="22"/>
      <c r="W7" s="22" t="s">
        <v>62</v>
      </c>
      <c r="X7" s="161" t="s">
        <v>94</v>
      </c>
      <c r="Y7" s="173" t="s">
        <v>95</v>
      </c>
      <c r="Z7" s="72" t="str">
        <v>贾转</v>
      </c>
      <c r="AA7" s="22"/>
      <c r="AB7" s="72">
        <f>AE7+AF7</f>
        <v>3</v>
      </c>
      <c r="AC7" s="161">
        <f>S7-AB7</f>
        <v>0</v>
      </c>
      <c r="AD7" s="172">
        <f>AB7/S7</f>
        <v>1</v>
      </c>
      <c r="AE7" s="22"/>
      <c r="AF7" s="149">
        <f>SUM(AG7:AR7)</f>
        <v>3</v>
      </c>
      <c r="AG7" s="22"/>
      <c r="AH7" s="22"/>
      <c r="AI7" s="22"/>
      <c r="AJ7" s="149"/>
      <c r="AK7" s="149"/>
      <c r="AL7" s="149"/>
      <c r="AM7" s="149">
        <v>3</v>
      </c>
      <c r="AN7" s="25"/>
      <c r="AO7" s="22"/>
      <c r="AP7" s="22"/>
      <c r="AQ7" s="22"/>
      <c r="AR7" s="22"/>
      <c r="AS7" s="22" t="s">
        <v>96</v>
      </c>
    </row>
    <row r="8" spans="13:13">
      <c r="M8" s="164" t="s">
        <v>97</v>
      </c>
    </row>
    <row r="9" spans="13:13">
      <c r="M9" s="165"/>
    </row>
    <row r="10" spans="13:13">
      <c r="M10" s="165"/>
    </row>
    <row r="11" spans="13:13">
      <c r="M11" s="165"/>
    </row>
    <row r="12" spans="13:13">
      <c r="M12" s="165"/>
    </row>
    <row r="13" spans="13:13">
      <c r="M13" s="165"/>
    </row>
    <row r="14" spans="13:13">
      <c r="M14" s="20"/>
    </row>
  </sheetData>
  <autoFilter xmlns:etc="http://www.wps.cn/officeDocument/2017/etCustomData" ref="B1:AS7" etc:filterBottomFollowUsedRange="0">
    <extLst/>
  </autoFilter>
  <mergeCells count="1">
    <mergeCell ref="M8:M14"/>
  </mergeCells>
  <dataValidations count="11">
    <dataValidation type="list" showErrorMessage="1" sqref="C1 C3:C7" errorStyle="warning">
      <formula1>下拉序列!$C$2:$C$30</formula1>
    </dataValidation>
    <dataValidation type="list" showErrorMessage="1" sqref="D1 D4:D7" errorStyle="warning">
      <formula1>下拉序列!$D$2:$D$30</formula1>
    </dataValidation>
    <dataValidation type="list" showErrorMessage="1" sqref="F1 F4:F7" errorStyle="warning">
      <formula1>下拉序列!$F$2:$F$30</formula1>
    </dataValidation>
    <dataValidation type="list" showErrorMessage="1" sqref="G1 G3:G7" errorStyle="warning">
      <formula1>下拉序列!$G$2:$G$30</formula1>
    </dataValidation>
    <dataValidation type="list" showErrorMessage="1" sqref="I1 I3:I7" errorStyle="warning">
      <formula1>下拉序列!$I$2:$I$30</formula1>
    </dataValidation>
    <dataValidation type="list" showErrorMessage="1" sqref="J1 J3:J7" errorStyle="warning">
      <formula1>下拉序列!$K$2:$K$30</formula1>
    </dataValidation>
    <dataValidation type="list" showErrorMessage="1" sqref="M1 M3:M7" errorStyle="warning">
      <formula1>下拉序列!$P$2:$P$30</formula1>
    </dataValidation>
    <dataValidation type="list" showErrorMessage="1" sqref="W1 W3:W7" errorStyle="warning">
      <formula1>下拉序列!$U$2:$U$30</formula1>
    </dataValidation>
    <dataValidation type="list" showErrorMessage="1" sqref="D3 F3">
      <formula1>"有,无"</formula1>
    </dataValidation>
    <dataValidation type="list" showErrorMessage="1" sqref="E3 E4:E7" errorStyle="warning">
      <formula1>下拉序列!$E$2:$E$32</formula1>
    </dataValidation>
    <dataValidation type="list" showErrorMessage="1" sqref="B3:B7">
      <formula1>下拉序列!$B$2:$B$32</formula1>
    </dataValidation>
  </dataValidation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91"/>
  <sheetViews>
    <sheetView workbookViewId="0">
      <selection activeCell="A1" sqref="A1:A48"/>
    </sheetView>
  </sheetViews>
  <sheetFormatPr defaultColWidth="14.5416666666667" defaultRowHeight="13.5"/>
  <cols>
    <col min="1" max="1" width="5.04166666666667" customWidth="1"/>
    <col min="2" max="2" width="14.2583333333333" customWidth="1"/>
    <col min="3" max="3" width="11.6666666666667" customWidth="1"/>
    <col min="4" max="6" width="14.2583333333333" customWidth="1"/>
    <col min="7" max="7" width="11.6666666666667" customWidth="1"/>
    <col min="8" max="9" width="12.1" customWidth="1"/>
    <col min="10" max="10" width="25.0583333333333" customWidth="1"/>
    <col min="11" max="11" width="14.2583333333333" customWidth="1"/>
    <col min="12" max="12" width="5.61666666666667" customWidth="1"/>
    <col min="13" max="13" width="7.775" customWidth="1"/>
    <col min="14" max="14" width="14.5416666666667" customWidth="1"/>
    <col min="15" max="15" width="5.75833333333333" customWidth="1"/>
    <col min="16" max="16" width="16.125" customWidth="1"/>
    <col min="17" max="17" width="4.60833333333333" customWidth="1"/>
    <col min="19" max="19" width="95.0416666666667" customWidth="1"/>
    <col min="21" max="21" width="25.6333333333333" customWidth="1"/>
    <col min="23" max="23" width="17.7083333333333" customWidth="1"/>
  </cols>
  <sheetData>
    <row r="1" s="119" customFormat="1" spans="1:33">
      <c r="A1" s="120" t="s">
        <v>98</v>
      </c>
      <c r="B1" s="121" t="s">
        <v>5</v>
      </c>
      <c r="C1" s="121" t="s">
        <v>6</v>
      </c>
      <c r="D1" s="121" t="s">
        <v>7</v>
      </c>
      <c r="E1" s="122" t="s">
        <v>8</v>
      </c>
      <c r="F1" s="121" t="s">
        <v>9</v>
      </c>
      <c r="G1" s="121" t="s">
        <v>10</v>
      </c>
      <c r="H1" s="121"/>
      <c r="I1" s="121" t="s">
        <v>12</v>
      </c>
      <c r="J1" s="121"/>
      <c r="K1" s="121" t="s">
        <v>13</v>
      </c>
      <c r="L1" s="133"/>
      <c r="M1" s="134" t="s">
        <v>99</v>
      </c>
      <c r="N1" s="135" t="s">
        <v>16</v>
      </c>
      <c r="O1" s="135" t="s">
        <v>100</v>
      </c>
      <c r="P1" s="135" t="s">
        <v>101</v>
      </c>
      <c r="Q1" s="122"/>
      <c r="R1" s="121" t="s">
        <v>102</v>
      </c>
      <c r="S1" s="121"/>
      <c r="T1" s="119"/>
      <c r="U1" s="121" t="s">
        <v>26</v>
      </c>
      <c r="V1" s="122"/>
      <c r="W1" s="121" t="s">
        <v>103</v>
      </c>
      <c r="X1" s="140"/>
      <c r="Y1" s="121" t="s">
        <v>104</v>
      </c>
      <c r="Z1" s="140"/>
      <c r="AA1" s="121" t="s">
        <v>105</v>
      </c>
      <c r="AC1" s="145" t="s">
        <v>106</v>
      </c>
      <c r="AE1" s="145" t="s">
        <v>107</v>
      </c>
      <c r="AG1" s="145" t="s">
        <v>108</v>
      </c>
    </row>
    <row r="2" spans="1:33">
      <c r="A2" s="120"/>
      <c r="B2" s="123" t="s">
        <v>109</v>
      </c>
      <c r="C2" s="123" t="s">
        <v>50</v>
      </c>
      <c r="D2" s="123" t="s">
        <v>66</v>
      </c>
      <c r="E2" s="124"/>
      <c r="F2" s="124" t="s">
        <v>110</v>
      </c>
      <c r="G2" s="123" t="s">
        <v>111</v>
      </c>
      <c r="H2" s="125" t="s">
        <v>112</v>
      </c>
      <c r="I2" s="124" t="s">
        <v>113</v>
      </c>
      <c r="J2" s="136" t="s">
        <v>114</v>
      </c>
      <c r="K2" s="127" t="s">
        <v>55</v>
      </c>
      <c r="L2"/>
      <c r="M2" s="127"/>
      <c r="N2" s="127" t="s">
        <v>115</v>
      </c>
      <c r="O2" s="124" t="s">
        <v>116</v>
      </c>
      <c r="P2" s="127" t="s">
        <v>117</v>
      </c>
      <c r="Q2"/>
      <c r="R2" s="141" t="s">
        <v>118</v>
      </c>
      <c r="S2" s="127" t="s">
        <v>119</v>
      </c>
      <c r="T2"/>
      <c r="U2" s="124" t="s">
        <v>62</v>
      </c>
      <c r="V2"/>
      <c r="W2" s="141" t="s">
        <v>120</v>
      </c>
      <c r="X2" s="142"/>
      <c r="Y2" s="141" t="s">
        <v>121</v>
      </c>
      <c r="Z2" s="142"/>
      <c r="AA2" s="141" t="s">
        <v>122</v>
      </c>
      <c r="AC2" s="127" t="s">
        <v>123</v>
      </c>
      <c r="AE2" s="127" t="s">
        <v>124</v>
      </c>
      <c r="AG2" s="127" t="s">
        <v>125</v>
      </c>
    </row>
    <row r="3" spans="1:33">
      <c r="A3" s="120"/>
      <c r="B3" s="123" t="s">
        <v>49</v>
      </c>
      <c r="C3" s="123" t="s">
        <v>126</v>
      </c>
      <c r="D3" s="123" t="s">
        <v>127</v>
      </c>
      <c r="E3" s="124" t="s">
        <v>128</v>
      </c>
      <c r="F3" s="124" t="s">
        <v>129</v>
      </c>
      <c r="G3" s="123" t="s">
        <v>130</v>
      </c>
      <c r="H3" s="126"/>
      <c r="I3" s="124" t="s">
        <v>54</v>
      </c>
      <c r="J3" s="136" t="s">
        <v>131</v>
      </c>
      <c r="K3" s="127" t="s">
        <v>132</v>
      </c>
      <c r="L3" s="137"/>
      <c r="M3" s="138" t="s">
        <v>133</v>
      </c>
      <c r="N3" s="139" t="s">
        <v>134</v>
      </c>
      <c r="O3" s="138" t="s">
        <v>135</v>
      </c>
      <c r="P3" s="139" t="s">
        <v>136</v>
      </c>
      <c r="Q3"/>
      <c r="R3" s="143" t="s">
        <v>137</v>
      </c>
      <c r="S3" s="127" t="s">
        <v>138</v>
      </c>
      <c r="T3"/>
      <c r="U3" s="124" t="s">
        <v>139</v>
      </c>
      <c r="V3"/>
      <c r="W3" s="141" t="s">
        <v>140</v>
      </c>
      <c r="X3" s="142"/>
      <c r="Y3" s="141" t="s">
        <v>141</v>
      </c>
      <c r="Z3" s="142"/>
      <c r="AA3" s="141" t="s">
        <v>142</v>
      </c>
      <c r="AC3" s="127" t="s">
        <v>143</v>
      </c>
      <c r="AE3" s="127" t="s">
        <v>144</v>
      </c>
      <c r="AG3" s="127" t="s">
        <v>145</v>
      </c>
    </row>
    <row r="4" spans="1:33">
      <c r="A4" s="120"/>
      <c r="B4" s="123" t="s">
        <v>65</v>
      </c>
      <c r="C4" s="123" t="s">
        <v>146</v>
      </c>
      <c r="D4" s="123" t="s">
        <v>51</v>
      </c>
      <c r="E4" s="124" t="s">
        <v>147</v>
      </c>
      <c r="F4" s="124" t="s">
        <v>88</v>
      </c>
      <c r="G4" s="123" t="s">
        <v>53</v>
      </c>
      <c r="H4" s="126"/>
      <c r="I4" s="124" t="s">
        <v>148</v>
      </c>
      <c r="J4" s="136" t="s">
        <v>149</v>
      </c>
      <c r="K4" s="127" t="s">
        <v>150</v>
      </c>
      <c r="L4" s="137"/>
      <c r="M4" s="138" t="s">
        <v>151</v>
      </c>
      <c r="N4" s="139" t="s">
        <v>152</v>
      </c>
      <c r="O4" s="138" t="s">
        <v>153</v>
      </c>
      <c r="P4" s="139" t="s">
        <v>154</v>
      </c>
      <c r="Q4"/>
      <c r="R4" s="143" t="s">
        <v>155</v>
      </c>
      <c r="S4" s="127" t="s">
        <v>156</v>
      </c>
      <c r="T4"/>
      <c r="U4" s="124" t="s">
        <v>157</v>
      </c>
      <c r="V4"/>
      <c r="W4" s="141" t="s">
        <v>158</v>
      </c>
      <c r="X4" s="142"/>
      <c r="Y4" s="141" t="s">
        <v>159</v>
      </c>
      <c r="Z4" s="142"/>
      <c r="AA4" s="141" t="s">
        <v>160</v>
      </c>
      <c r="AC4" s="127"/>
      <c r="AE4" s="127" t="s">
        <v>161</v>
      </c>
      <c r="AG4" s="127" t="s">
        <v>162</v>
      </c>
    </row>
    <row r="5" spans="1:33">
      <c r="A5" s="120"/>
      <c r="B5" s="123" t="s">
        <v>75</v>
      </c>
      <c r="C5" s="123" t="s">
        <v>163</v>
      </c>
      <c r="D5" s="123" t="s">
        <v>164</v>
      </c>
      <c r="E5" s="124" t="s">
        <v>165</v>
      </c>
      <c r="F5" s="124" t="s">
        <v>166</v>
      </c>
      <c r="G5" s="123"/>
      <c r="H5" s="126"/>
      <c r="I5" s="124" t="s">
        <v>167</v>
      </c>
      <c r="J5" s="136" t="s">
        <v>168</v>
      </c>
      <c r="K5" s="127" t="s">
        <v>169</v>
      </c>
      <c r="L5"/>
      <c r="M5" s="127"/>
      <c r="N5" s="139" t="s">
        <v>170</v>
      </c>
      <c r="O5" s="138" t="s">
        <v>171</v>
      </c>
      <c r="P5" s="139" t="s">
        <v>172</v>
      </c>
      <c r="Q5"/>
      <c r="R5" s="143" t="s">
        <v>173</v>
      </c>
      <c r="S5" s="127" t="s">
        <v>174</v>
      </c>
      <c r="T5"/>
      <c r="U5" s="124" t="s">
        <v>175</v>
      </c>
      <c r="V5"/>
      <c r="W5" s="141" t="s">
        <v>176</v>
      </c>
      <c r="X5" s="142"/>
      <c r="Y5" s="141" t="s">
        <v>177</v>
      </c>
      <c r="Z5" s="142"/>
      <c r="AA5" s="141"/>
      <c r="AC5" s="127"/>
      <c r="AE5" s="127" t="s">
        <v>178</v>
      </c>
      <c r="AG5" s="127" t="s">
        <v>179</v>
      </c>
    </row>
    <row r="6" spans="1:33">
      <c r="A6" s="120"/>
      <c r="B6" s="123" t="s">
        <v>81</v>
      </c>
      <c r="C6" s="123"/>
      <c r="D6" s="123" t="s">
        <v>180</v>
      </c>
      <c r="E6" s="124" t="s">
        <v>181</v>
      </c>
      <c r="F6" s="124" t="s">
        <v>52</v>
      </c>
      <c r="G6" s="123"/>
      <c r="H6" s="126"/>
      <c r="I6" s="124" t="s">
        <v>182</v>
      </c>
      <c r="J6" s="136" t="s">
        <v>183</v>
      </c>
      <c r="K6" s="127" t="s">
        <v>184</v>
      </c>
      <c r="L6"/>
      <c r="M6" s="127"/>
      <c r="N6" s="139" t="s">
        <v>185</v>
      </c>
      <c r="O6" s="138" t="s">
        <v>186</v>
      </c>
      <c r="P6" s="139" t="s">
        <v>187</v>
      </c>
      <c r="Q6"/>
      <c r="R6" s="143" t="s">
        <v>188</v>
      </c>
      <c r="S6" s="127" t="s">
        <v>189</v>
      </c>
      <c r="T6"/>
      <c r="U6" s="124"/>
      <c r="V6"/>
      <c r="W6" s="141" t="s">
        <v>190</v>
      </c>
      <c r="X6" s="142"/>
      <c r="Y6" s="141"/>
      <c r="Z6" s="142"/>
      <c r="AA6" s="141"/>
      <c r="AC6" s="127"/>
      <c r="AE6" s="127"/>
      <c r="AG6" s="127"/>
    </row>
    <row r="7" spans="1:33">
      <c r="A7" s="120"/>
      <c r="B7" s="123" t="s">
        <v>191</v>
      </c>
      <c r="C7" s="123"/>
      <c r="D7" s="123" t="s">
        <v>192</v>
      </c>
      <c r="E7" s="124" t="s">
        <v>193</v>
      </c>
      <c r="F7" s="124" t="s">
        <v>67</v>
      </c>
      <c r="G7" s="123"/>
      <c r="H7" s="126"/>
      <c r="I7" s="124"/>
      <c r="J7" s="136"/>
      <c r="K7" s="127" t="s">
        <v>194</v>
      </c>
      <c r="L7"/>
      <c r="M7" s="127"/>
      <c r="N7" s="139" t="s">
        <v>195</v>
      </c>
      <c r="O7" s="138" t="s">
        <v>196</v>
      </c>
      <c r="P7" s="139" t="s">
        <v>197</v>
      </c>
      <c r="Q7"/>
      <c r="R7" s="143" t="s">
        <v>198</v>
      </c>
      <c r="S7" s="127" t="s">
        <v>199</v>
      </c>
      <c r="U7" s="124"/>
      <c r="W7" s="141" t="s">
        <v>200</v>
      </c>
      <c r="X7" s="142"/>
      <c r="Y7" s="141"/>
      <c r="Z7" s="142"/>
      <c r="AA7" s="141"/>
      <c r="AC7" s="127"/>
      <c r="AE7" s="127"/>
      <c r="AG7" s="127"/>
    </row>
    <row r="8" spans="1:33">
      <c r="A8" s="120"/>
      <c r="B8" s="123" t="s">
        <v>201</v>
      </c>
      <c r="C8" s="123"/>
      <c r="D8" s="123" t="s">
        <v>202</v>
      </c>
      <c r="E8" s="124" t="s">
        <v>203</v>
      </c>
      <c r="F8" s="124" t="s">
        <v>204</v>
      </c>
      <c r="G8" s="123"/>
      <c r="H8" s="126"/>
      <c r="I8" s="124"/>
      <c r="J8" s="124"/>
      <c r="K8" s="127" t="s">
        <v>205</v>
      </c>
      <c r="L8"/>
      <c r="M8" s="127"/>
      <c r="N8" s="139" t="s">
        <v>206</v>
      </c>
      <c r="O8" s="138" t="s">
        <v>207</v>
      </c>
      <c r="P8" s="139" t="s">
        <v>208</v>
      </c>
      <c r="Q8"/>
      <c r="R8" s="143" t="s">
        <v>209</v>
      </c>
      <c r="S8" s="127" t="s">
        <v>210</v>
      </c>
      <c r="U8" s="124"/>
      <c r="W8" s="141" t="s">
        <v>211</v>
      </c>
      <c r="X8" s="142"/>
      <c r="Y8" s="141"/>
      <c r="Z8" s="142"/>
      <c r="AA8" s="141"/>
      <c r="AC8" s="127"/>
      <c r="AE8" s="127"/>
      <c r="AG8" s="127"/>
    </row>
    <row r="9" spans="1:33">
      <c r="A9" s="120"/>
      <c r="B9" s="123" t="s">
        <v>212</v>
      </c>
      <c r="C9" s="123"/>
      <c r="D9" s="123" t="s">
        <v>213</v>
      </c>
      <c r="E9" s="124" t="s">
        <v>214</v>
      </c>
      <c r="F9" s="124"/>
      <c r="G9" s="123"/>
      <c r="H9" s="126"/>
      <c r="I9" s="124"/>
      <c r="J9" s="124"/>
      <c r="K9" s="127" t="s">
        <v>215</v>
      </c>
      <c r="M9" s="127"/>
      <c r="N9" s="139" t="s">
        <v>216</v>
      </c>
      <c r="O9" s="138" t="s">
        <v>217</v>
      </c>
      <c r="P9" s="139" t="s">
        <v>218</v>
      </c>
      <c r="Q9"/>
      <c r="R9" s="143" t="s">
        <v>219</v>
      </c>
      <c r="S9" s="127" t="s">
        <v>220</v>
      </c>
      <c r="U9" s="124"/>
      <c r="W9" s="141" t="s">
        <v>221</v>
      </c>
      <c r="X9" s="142"/>
      <c r="Y9" s="141"/>
      <c r="Z9" s="142"/>
      <c r="AA9" s="141"/>
      <c r="AC9" s="127"/>
      <c r="AE9" s="127"/>
      <c r="AG9" s="127"/>
    </row>
    <row r="10" spans="1:33">
      <c r="A10" s="120"/>
      <c r="B10" s="123" t="s">
        <v>222</v>
      </c>
      <c r="C10" s="123"/>
      <c r="D10" s="123" t="s">
        <v>128</v>
      </c>
      <c r="E10" s="124" t="s">
        <v>223</v>
      </c>
      <c r="F10" s="124"/>
      <c r="G10" s="123"/>
      <c r="H10" s="126"/>
      <c r="I10" s="124"/>
      <c r="J10" s="124"/>
      <c r="K10" s="127" t="s">
        <v>224</v>
      </c>
      <c r="M10" s="127"/>
      <c r="N10" s="139" t="s">
        <v>225</v>
      </c>
      <c r="O10" s="138" t="s">
        <v>226</v>
      </c>
      <c r="P10" s="139" t="s">
        <v>227</v>
      </c>
      <c r="Q10"/>
      <c r="R10" s="127"/>
      <c r="S10" s="127"/>
      <c r="U10" s="124"/>
      <c r="W10" s="141" t="s">
        <v>228</v>
      </c>
      <c r="X10" s="142"/>
      <c r="Y10" s="141"/>
      <c r="Z10" s="142"/>
      <c r="AA10" s="141"/>
      <c r="AC10" s="127"/>
      <c r="AE10" s="127"/>
      <c r="AG10" s="127"/>
    </row>
    <row r="11" spans="1:33">
      <c r="A11" s="120"/>
      <c r="B11" s="123" t="s">
        <v>229</v>
      </c>
      <c r="C11" s="123"/>
      <c r="D11" s="123" t="s">
        <v>165</v>
      </c>
      <c r="E11" s="124" t="s">
        <v>230</v>
      </c>
      <c r="F11" s="124"/>
      <c r="G11" s="123"/>
      <c r="H11" s="126"/>
      <c r="I11" s="124"/>
      <c r="J11" s="124"/>
      <c r="K11" s="127"/>
      <c r="L11"/>
      <c r="M11" s="127"/>
      <c r="N11" s="139" t="s">
        <v>231</v>
      </c>
      <c r="O11" s="138" t="s">
        <v>232</v>
      </c>
      <c r="P11" s="139" t="s">
        <v>233</v>
      </c>
      <c r="Q11"/>
      <c r="R11" s="127"/>
      <c r="S11" s="127"/>
      <c r="U11" s="124"/>
      <c r="W11" s="141"/>
      <c r="X11" s="142"/>
      <c r="Y11" s="141"/>
      <c r="Z11" s="142"/>
      <c r="AA11" s="141"/>
      <c r="AC11" s="127"/>
      <c r="AE11" s="127"/>
      <c r="AG11" s="127"/>
    </row>
    <row r="12" spans="1:33">
      <c r="A12" s="120"/>
      <c r="B12" s="123" t="s">
        <v>234</v>
      </c>
      <c r="C12" s="123"/>
      <c r="D12" s="123" t="s">
        <v>235</v>
      </c>
      <c r="E12" s="124" t="s">
        <v>236</v>
      </c>
      <c r="F12" s="124"/>
      <c r="G12" s="123"/>
      <c r="H12" s="126"/>
      <c r="I12" s="124"/>
      <c r="J12" s="124"/>
      <c r="K12" s="127"/>
      <c r="L12" s="137"/>
      <c r="M12" s="138" t="s">
        <v>237</v>
      </c>
      <c r="N12" s="139" t="s">
        <v>238</v>
      </c>
      <c r="O12" s="138" t="s">
        <v>239</v>
      </c>
      <c r="P12" s="139" t="s">
        <v>240</v>
      </c>
      <c r="Q12"/>
      <c r="R12" s="127"/>
      <c r="S12" s="127"/>
      <c r="U12" s="124"/>
      <c r="W12" s="141"/>
      <c r="X12" s="142"/>
      <c r="Y12" s="141"/>
      <c r="Z12" s="142"/>
      <c r="AA12" s="141"/>
      <c r="AC12" s="127"/>
      <c r="AE12" s="127"/>
      <c r="AG12" s="127"/>
    </row>
    <row r="13" spans="1:33">
      <c r="A13" s="120"/>
      <c r="B13" s="123" t="s">
        <v>241</v>
      </c>
      <c r="C13" s="123"/>
      <c r="D13" s="123"/>
      <c r="E13" s="124"/>
      <c r="F13" s="124"/>
      <c r="G13" s="123"/>
      <c r="H13" s="126"/>
      <c r="I13" s="124"/>
      <c r="J13" s="124"/>
      <c r="K13" s="123"/>
      <c r="L13"/>
      <c r="M13" s="127"/>
      <c r="N13" s="139" t="s">
        <v>242</v>
      </c>
      <c r="O13" s="138" t="s">
        <v>243</v>
      </c>
      <c r="P13" s="139" t="s">
        <v>244</v>
      </c>
      <c r="Q13"/>
      <c r="R13" s="127"/>
      <c r="S13" s="127"/>
      <c r="U13" s="124"/>
      <c r="W13" s="141"/>
      <c r="X13" s="142"/>
      <c r="Y13" s="141"/>
      <c r="Z13" s="142"/>
      <c r="AA13" s="141"/>
      <c r="AC13" s="127"/>
      <c r="AE13" s="127"/>
      <c r="AG13" s="127"/>
    </row>
    <row r="14" spans="1:33">
      <c r="A14" s="120"/>
      <c r="B14" s="123" t="s">
        <v>245</v>
      </c>
      <c r="C14" s="123"/>
      <c r="D14" s="124"/>
      <c r="E14" s="124"/>
      <c r="F14" s="124"/>
      <c r="G14" s="123"/>
      <c r="H14" s="126"/>
      <c r="I14" s="124"/>
      <c r="J14" s="124"/>
      <c r="K14" s="123"/>
      <c r="L14"/>
      <c r="M14" s="127"/>
      <c r="N14" s="139" t="s">
        <v>246</v>
      </c>
      <c r="O14" s="138" t="s">
        <v>247</v>
      </c>
      <c r="P14" s="139" t="s">
        <v>58</v>
      </c>
      <c r="Q14"/>
      <c r="R14" s="127"/>
      <c r="S14" s="127"/>
      <c r="U14" s="124"/>
      <c r="W14" s="141"/>
      <c r="X14" s="142"/>
      <c r="Y14" s="141"/>
      <c r="Z14" s="142"/>
      <c r="AA14" s="141"/>
      <c r="AC14" s="127"/>
      <c r="AE14" s="127"/>
      <c r="AG14" s="127"/>
    </row>
    <row r="15" spans="1:33">
      <c r="A15" s="120"/>
      <c r="B15" s="123"/>
      <c r="C15" s="123"/>
      <c r="D15" s="123"/>
      <c r="E15" s="124"/>
      <c r="F15" s="124"/>
      <c r="G15" s="123"/>
      <c r="H15" s="124"/>
      <c r="I15" s="124"/>
      <c r="J15" s="124"/>
      <c r="K15" s="123"/>
      <c r="M15" s="127"/>
      <c r="N15" s="127"/>
      <c r="O15" s="139"/>
      <c r="P15" s="139"/>
      <c r="Q15"/>
      <c r="R15" s="127"/>
      <c r="S15" s="127"/>
      <c r="U15" s="124"/>
      <c r="W15" s="141"/>
      <c r="X15" s="142"/>
      <c r="Y15" s="141"/>
      <c r="Z15" s="142"/>
      <c r="AA15" s="141"/>
      <c r="AC15" s="127"/>
      <c r="AE15" s="127"/>
      <c r="AG15" s="127"/>
    </row>
    <row r="16" spans="1:33">
      <c r="A16" s="120"/>
      <c r="B16" s="123"/>
      <c r="C16" s="123"/>
      <c r="D16" s="124"/>
      <c r="E16" s="124"/>
      <c r="F16" s="124"/>
      <c r="G16" s="123"/>
      <c r="H16" s="124"/>
      <c r="I16" s="124"/>
      <c r="J16" s="124"/>
      <c r="K16" s="123"/>
      <c r="M16" s="127"/>
      <c r="N16" s="127"/>
      <c r="O16" s="139"/>
      <c r="P16" s="139"/>
      <c r="Q16"/>
      <c r="R16" s="127"/>
      <c r="S16" s="127"/>
      <c r="U16" s="124"/>
      <c r="W16" s="141"/>
      <c r="X16" s="142"/>
      <c r="Y16" s="141"/>
      <c r="Z16" s="142"/>
      <c r="AA16" s="141"/>
      <c r="AC16" s="127"/>
      <c r="AE16" s="127"/>
      <c r="AG16" s="127"/>
    </row>
    <row r="17" spans="1:33">
      <c r="A17" s="120"/>
      <c r="B17" s="127"/>
      <c r="C17" s="123"/>
      <c r="D17" s="124"/>
      <c r="E17" s="124"/>
      <c r="F17" s="124"/>
      <c r="G17" s="123"/>
      <c r="H17" s="124"/>
      <c r="I17" s="124"/>
      <c r="J17" s="124"/>
      <c r="K17" s="123"/>
      <c r="M17" s="127"/>
      <c r="N17" s="127"/>
      <c r="O17" s="127"/>
      <c r="P17" s="127"/>
      <c r="Q17"/>
      <c r="R17" s="127"/>
      <c r="S17" s="127"/>
      <c r="U17" s="124"/>
      <c r="W17" s="141"/>
      <c r="X17" s="142"/>
      <c r="Y17" s="141"/>
      <c r="Z17" s="142"/>
      <c r="AA17" s="141"/>
      <c r="AC17" s="127"/>
      <c r="AE17" s="127"/>
      <c r="AG17" s="127"/>
    </row>
    <row r="18" spans="1:33">
      <c r="A18" s="120"/>
      <c r="B18" s="127"/>
      <c r="C18" s="123"/>
      <c r="D18" s="124"/>
      <c r="E18" s="124"/>
      <c r="F18" s="124"/>
      <c r="G18" s="123"/>
      <c r="H18" s="124"/>
      <c r="I18" s="124"/>
      <c r="J18" s="124"/>
      <c r="K18" s="123"/>
      <c r="M18" s="127"/>
      <c r="N18" s="127"/>
      <c r="O18" s="127"/>
      <c r="P18" s="127"/>
      <c r="Q18"/>
      <c r="R18" s="127"/>
      <c r="S18" s="127"/>
      <c r="U18" s="124"/>
      <c r="W18" s="141"/>
      <c r="X18" s="142"/>
      <c r="Y18" s="141"/>
      <c r="Z18" s="142"/>
      <c r="AA18" s="141"/>
      <c r="AC18" s="127"/>
      <c r="AE18" s="127"/>
      <c r="AG18" s="127"/>
    </row>
    <row r="19" spans="1:33">
      <c r="A19" s="120"/>
      <c r="B19" s="127"/>
      <c r="C19" s="123"/>
      <c r="D19" s="124"/>
      <c r="E19" s="124"/>
      <c r="F19" s="124"/>
      <c r="G19" s="123"/>
      <c r="H19" s="124"/>
      <c r="I19" s="124"/>
      <c r="J19" s="124"/>
      <c r="K19" s="123"/>
      <c r="M19" s="127"/>
      <c r="N19" s="127"/>
      <c r="O19" s="127"/>
      <c r="P19" s="127"/>
      <c r="Q19"/>
      <c r="R19" s="127"/>
      <c r="S19" s="127"/>
      <c r="U19" s="124"/>
      <c r="W19" s="141"/>
      <c r="X19" s="142"/>
      <c r="Y19" s="141"/>
      <c r="Z19" s="142"/>
      <c r="AA19" s="141"/>
      <c r="AC19" s="127"/>
      <c r="AE19" s="127"/>
      <c r="AG19" s="127"/>
    </row>
    <row r="20" spans="1:33">
      <c r="A20" s="120"/>
      <c r="B20" s="127"/>
      <c r="C20" s="123"/>
      <c r="D20" s="124"/>
      <c r="E20" s="124"/>
      <c r="F20" s="124"/>
      <c r="G20" s="123"/>
      <c r="H20" s="124"/>
      <c r="I20" s="124"/>
      <c r="J20" s="124"/>
      <c r="K20" s="123"/>
      <c r="M20" s="127"/>
      <c r="N20" s="127"/>
      <c r="O20" s="127"/>
      <c r="P20" s="127"/>
      <c r="Q20"/>
      <c r="R20" s="127"/>
      <c r="S20" s="127"/>
      <c r="U20" s="124"/>
      <c r="W20" s="141"/>
      <c r="X20" s="142"/>
      <c r="Y20" s="141"/>
      <c r="Z20" s="142"/>
      <c r="AA20" s="141"/>
      <c r="AC20" s="127"/>
      <c r="AE20" s="127"/>
      <c r="AG20" s="127"/>
    </row>
    <row r="21" spans="1:33">
      <c r="A21" s="120"/>
      <c r="B21" s="127"/>
      <c r="C21" s="123"/>
      <c r="D21" s="124"/>
      <c r="E21" s="124"/>
      <c r="F21" s="124"/>
      <c r="G21" s="123"/>
      <c r="H21" s="124"/>
      <c r="I21" s="124"/>
      <c r="J21" s="124"/>
      <c r="K21" s="123"/>
      <c r="M21" s="127"/>
      <c r="N21" s="127"/>
      <c r="O21" s="127"/>
      <c r="P21" s="127"/>
      <c r="Q21"/>
      <c r="R21" s="127"/>
      <c r="S21" s="127"/>
      <c r="U21" s="124"/>
      <c r="W21" s="141"/>
      <c r="X21" s="142"/>
      <c r="Y21" s="141"/>
      <c r="Z21" s="142"/>
      <c r="AA21" s="141"/>
      <c r="AC21" s="127"/>
      <c r="AE21" s="127"/>
      <c r="AG21" s="127"/>
    </row>
    <row r="22" spans="1:33">
      <c r="A22" s="120"/>
      <c r="B22" s="127"/>
      <c r="C22" s="123"/>
      <c r="D22" s="124"/>
      <c r="E22" s="124"/>
      <c r="F22" s="124"/>
      <c r="G22" s="123"/>
      <c r="H22" s="124"/>
      <c r="I22" s="124"/>
      <c r="J22" s="124"/>
      <c r="K22" s="123"/>
      <c r="M22" s="127"/>
      <c r="N22" s="127"/>
      <c r="O22" s="127"/>
      <c r="P22" s="127"/>
      <c r="Q22"/>
      <c r="R22" s="127"/>
      <c r="S22" s="127"/>
      <c r="U22" s="124"/>
      <c r="W22" s="141"/>
      <c r="X22" s="142"/>
      <c r="Y22" s="141"/>
      <c r="Z22" s="142"/>
      <c r="AA22" s="141"/>
      <c r="AC22" s="127"/>
      <c r="AE22" s="127"/>
      <c r="AG22" s="127"/>
    </row>
    <row r="23" spans="1:33">
      <c r="A23" s="120"/>
      <c r="B23" s="127"/>
      <c r="C23" s="123"/>
      <c r="D23" s="124"/>
      <c r="E23" s="124"/>
      <c r="F23" s="124"/>
      <c r="G23" s="123"/>
      <c r="H23" s="124"/>
      <c r="I23" s="124"/>
      <c r="J23" s="124"/>
      <c r="K23" s="123"/>
      <c r="M23" s="127"/>
      <c r="N23" s="127"/>
      <c r="O23" s="127"/>
      <c r="P23" s="127"/>
      <c r="Q23"/>
      <c r="R23" s="127"/>
      <c r="S23" s="127"/>
      <c r="U23" s="124"/>
      <c r="W23" s="141"/>
      <c r="X23" s="144"/>
      <c r="Y23" s="141"/>
      <c r="Z23" s="144"/>
      <c r="AA23" s="141"/>
      <c r="AC23" s="127"/>
      <c r="AE23" s="127"/>
      <c r="AG23" s="127"/>
    </row>
    <row r="24" spans="1:33">
      <c r="A24" s="120"/>
      <c r="B24" s="127"/>
      <c r="C24" s="123"/>
      <c r="D24" s="124"/>
      <c r="E24" s="124"/>
      <c r="F24" s="124"/>
      <c r="G24" s="123"/>
      <c r="H24" s="124"/>
      <c r="I24" s="124"/>
      <c r="J24" s="124"/>
      <c r="K24" s="123"/>
      <c r="M24" s="127"/>
      <c r="N24" s="127"/>
      <c r="O24" s="127"/>
      <c r="P24" s="127"/>
      <c r="Q24"/>
      <c r="R24" s="127"/>
      <c r="S24" s="127"/>
      <c r="U24" s="124"/>
      <c r="W24" s="141"/>
      <c r="X24" s="144"/>
      <c r="Y24" s="141"/>
      <c r="Z24" s="144"/>
      <c r="AA24" s="141"/>
      <c r="AC24" s="127"/>
      <c r="AE24" s="127"/>
      <c r="AG24" s="127"/>
    </row>
    <row r="25" spans="1:33">
      <c r="A25" s="120"/>
      <c r="B25" s="127"/>
      <c r="C25" s="123"/>
      <c r="D25" s="124"/>
      <c r="E25" s="124"/>
      <c r="F25" s="124"/>
      <c r="G25" s="123"/>
      <c r="H25" s="124"/>
      <c r="I25" s="124"/>
      <c r="J25" s="124"/>
      <c r="K25" s="123"/>
      <c r="M25" s="127"/>
      <c r="N25" s="127"/>
      <c r="O25" s="127"/>
      <c r="P25" s="127"/>
      <c r="Q25"/>
      <c r="R25" s="127"/>
      <c r="S25" s="127"/>
      <c r="U25" s="124"/>
      <c r="W25" s="141"/>
      <c r="X25" s="144"/>
      <c r="Y25" s="141"/>
      <c r="Z25" s="144"/>
      <c r="AA25" s="141"/>
      <c r="AC25" s="127"/>
      <c r="AE25" s="127"/>
      <c r="AG25" s="127"/>
    </row>
    <row r="26" spans="1:33">
      <c r="A26" s="120"/>
      <c r="B26" s="127"/>
      <c r="C26" s="123"/>
      <c r="D26" s="124"/>
      <c r="E26" s="124"/>
      <c r="F26" s="124"/>
      <c r="G26" s="123"/>
      <c r="H26" s="124"/>
      <c r="I26" s="124"/>
      <c r="J26" s="124"/>
      <c r="K26" s="123"/>
      <c r="M26" s="127"/>
      <c r="N26" s="127"/>
      <c r="O26" s="127"/>
      <c r="P26" s="127"/>
      <c r="Q26"/>
      <c r="R26" s="127"/>
      <c r="S26" s="127"/>
      <c r="U26" s="124"/>
      <c r="W26" s="141"/>
      <c r="X26" s="144"/>
      <c r="Y26" s="141"/>
      <c r="Z26" s="144"/>
      <c r="AA26" s="141"/>
      <c r="AC26" s="127"/>
      <c r="AE26" s="127"/>
      <c r="AG26" s="127"/>
    </row>
    <row r="27" spans="1:33">
      <c r="A27" s="120"/>
      <c r="B27" s="127"/>
      <c r="C27" s="123"/>
      <c r="D27" s="124"/>
      <c r="E27" s="124"/>
      <c r="F27" s="124"/>
      <c r="G27" s="123"/>
      <c r="H27" s="124"/>
      <c r="I27" s="124"/>
      <c r="J27" s="124"/>
      <c r="K27" s="123"/>
      <c r="M27" s="127"/>
      <c r="N27" s="127"/>
      <c r="O27" s="127"/>
      <c r="P27" s="127"/>
      <c r="Q27"/>
      <c r="R27" s="127"/>
      <c r="S27" s="127"/>
      <c r="U27" s="124"/>
      <c r="W27" s="141"/>
      <c r="X27" s="144"/>
      <c r="Y27" s="141"/>
      <c r="Z27" s="144"/>
      <c r="AA27" s="141"/>
      <c r="AC27" s="127"/>
      <c r="AE27" s="127"/>
      <c r="AG27" s="127"/>
    </row>
    <row r="28" spans="1:33">
      <c r="A28" s="120"/>
      <c r="B28" s="127"/>
      <c r="C28" s="123"/>
      <c r="D28" s="124"/>
      <c r="E28" s="124"/>
      <c r="F28" s="124"/>
      <c r="G28" s="123"/>
      <c r="H28" s="124"/>
      <c r="I28" s="124"/>
      <c r="J28" s="124"/>
      <c r="K28" s="123"/>
      <c r="M28" s="127"/>
      <c r="N28" s="127"/>
      <c r="O28" s="127"/>
      <c r="P28" s="127"/>
      <c r="Q28"/>
      <c r="R28" s="127"/>
      <c r="S28" s="127"/>
      <c r="U28" s="124"/>
      <c r="W28" s="141"/>
      <c r="X28" s="144"/>
      <c r="Y28" s="141"/>
      <c r="Z28" s="144"/>
      <c r="AA28" s="141"/>
      <c r="AC28" s="127"/>
      <c r="AE28" s="127"/>
      <c r="AG28" s="127"/>
    </row>
    <row r="29" spans="1:33">
      <c r="A29" s="120"/>
      <c r="B29" s="127"/>
      <c r="C29" s="127"/>
      <c r="D29" s="124"/>
      <c r="E29" s="124"/>
      <c r="F29" s="124"/>
      <c r="G29" s="123"/>
      <c r="H29" s="124"/>
      <c r="I29" s="124"/>
      <c r="J29" s="124"/>
      <c r="K29" s="123"/>
      <c r="M29" s="127"/>
      <c r="N29" s="127"/>
      <c r="O29" s="127"/>
      <c r="P29" s="127"/>
      <c r="Q29"/>
      <c r="R29" s="127"/>
      <c r="S29" s="127"/>
      <c r="U29" s="124"/>
      <c r="W29" s="141"/>
      <c r="X29" s="144"/>
      <c r="Y29" s="141"/>
      <c r="Z29" s="144"/>
      <c r="AA29" s="141"/>
      <c r="AC29" s="127"/>
      <c r="AE29" s="127"/>
      <c r="AG29" s="127"/>
    </row>
    <row r="30" customFormat="1" spans="1:33">
      <c r="A30" s="120"/>
      <c r="B30" s="127"/>
      <c r="C30" s="127"/>
      <c r="D30" s="124"/>
      <c r="E30" s="124"/>
      <c r="F30" s="124"/>
      <c r="G30" s="123"/>
      <c r="H30" s="124"/>
      <c r="I30" s="124"/>
      <c r="J30" s="124"/>
      <c r="K30" s="123"/>
      <c r="M30" s="127"/>
      <c r="N30" s="127"/>
      <c r="O30" s="127"/>
      <c r="P30" s="127"/>
      <c r="Q30"/>
      <c r="R30" s="127"/>
      <c r="S30" s="127"/>
      <c r="U30" s="124"/>
      <c r="V30"/>
      <c r="W30" s="141"/>
      <c r="X30" s="144"/>
      <c r="Y30" s="141"/>
      <c r="Z30" s="144"/>
      <c r="AA30" s="141"/>
      <c r="AB30"/>
      <c r="AC30" s="127"/>
      <c r="AD30"/>
      <c r="AE30" s="127"/>
      <c r="AF30"/>
      <c r="AG30" s="127"/>
    </row>
    <row r="31" spans="1:27">
      <c r="A31" s="128"/>
      <c r="B31"/>
      <c r="C31"/>
      <c r="D31" s="129"/>
      <c r="E31" s="129"/>
      <c r="F31" s="129"/>
      <c r="G31" s="130"/>
      <c r="H31" s="129"/>
      <c r="I31" s="129"/>
      <c r="J31" s="129"/>
      <c r="K31" s="130"/>
      <c r="U31" s="129"/>
      <c r="W31" s="144"/>
      <c r="X31" s="144"/>
      <c r="Y31" s="144"/>
      <c r="Z31" s="144"/>
      <c r="AA31" s="144"/>
    </row>
    <row r="32" spans="1:27">
      <c r="A32" s="128"/>
      <c r="B32"/>
      <c r="C32"/>
      <c r="D32" s="129"/>
      <c r="E32" s="129"/>
      <c r="F32" s="129"/>
      <c r="G32" s="130"/>
      <c r="H32" s="129"/>
      <c r="I32" s="129"/>
      <c r="J32" s="129"/>
      <c r="K32" s="130"/>
      <c r="U32" s="129"/>
      <c r="W32" s="144"/>
      <c r="X32" s="144"/>
      <c r="Y32" s="144"/>
      <c r="Z32" s="144"/>
      <c r="AA32" s="144"/>
    </row>
    <row r="33" spans="1:27">
      <c r="A33" s="128"/>
      <c r="W33" s="144"/>
      <c r="X33" s="144"/>
      <c r="Y33" s="144"/>
      <c r="Z33" s="144"/>
      <c r="AA33" s="144"/>
    </row>
    <row r="34" spans="1:27">
      <c r="A34" s="128"/>
      <c r="W34" s="144"/>
      <c r="X34" s="144"/>
      <c r="Y34" s="144"/>
      <c r="Z34" s="144"/>
      <c r="AA34" s="144"/>
    </row>
    <row r="35" spans="1:27">
      <c r="A35" s="128"/>
      <c r="W35" s="144"/>
      <c r="X35" s="144"/>
      <c r="Y35" s="144"/>
      <c r="Z35" s="144"/>
      <c r="AA35" s="144"/>
    </row>
    <row r="36" spans="1:27">
      <c r="A36" s="128"/>
      <c r="W36" s="144"/>
      <c r="X36" s="144"/>
      <c r="Y36" s="144"/>
      <c r="Z36" s="144"/>
      <c r="AA36" s="144"/>
    </row>
    <row r="37" customFormat="1" spans="1:27">
      <c r="A37" s="131"/>
      <c r="W37" s="144"/>
      <c r="X37" s="144"/>
      <c r="Y37" s="144"/>
      <c r="Z37" s="144"/>
      <c r="AA37" s="144"/>
    </row>
    <row r="38" spans="1:27">
      <c r="A38" s="131"/>
      <c r="W38" s="144"/>
      <c r="X38" s="144"/>
      <c r="Y38" s="144"/>
      <c r="Z38" s="144"/>
      <c r="AA38" s="144"/>
    </row>
    <row r="39" spans="1:27">
      <c r="A39" s="131"/>
      <c r="W39" s="144"/>
      <c r="X39" s="144"/>
      <c r="Y39" s="144"/>
      <c r="Z39" s="144"/>
      <c r="AA39" s="144"/>
    </row>
    <row r="40" spans="1:27">
      <c r="A40" s="131"/>
      <c r="W40" s="144"/>
      <c r="X40" s="144"/>
      <c r="Y40" s="144"/>
      <c r="Z40" s="144"/>
      <c r="AA40" s="144"/>
    </row>
    <row r="41" spans="1:27">
      <c r="A41" s="131"/>
      <c r="W41" s="144"/>
      <c r="X41" s="144"/>
      <c r="Y41" s="144"/>
      <c r="Z41" s="144"/>
      <c r="AA41" s="144"/>
    </row>
    <row r="42" spans="1:27">
      <c r="A42" s="131"/>
      <c r="W42" s="144"/>
      <c r="X42" s="144"/>
      <c r="Y42" s="144"/>
      <c r="Z42" s="144"/>
      <c r="AA42" s="144"/>
    </row>
    <row r="43" spans="1:27">
      <c r="A43" s="131"/>
      <c r="W43" s="144"/>
      <c r="X43" s="144"/>
      <c r="Y43" s="144"/>
      <c r="Z43" s="144"/>
      <c r="AA43" s="144"/>
    </row>
    <row r="44" spans="1:27">
      <c r="A44" s="132"/>
      <c r="W44" s="144"/>
      <c r="X44" s="144"/>
      <c r="Y44" s="144"/>
      <c r="Z44" s="144"/>
      <c r="AA44" s="144"/>
    </row>
    <row r="45" spans="1:27">
      <c r="A45" s="131"/>
      <c r="W45" s="144"/>
      <c r="X45" s="144"/>
      <c r="Y45" s="144"/>
      <c r="Z45" s="144"/>
      <c r="AA45" s="144"/>
    </row>
    <row r="46" spans="1:27">
      <c r="A46" s="131"/>
      <c r="W46" s="144"/>
      <c r="X46" s="144"/>
      <c r="Y46" s="144"/>
      <c r="Z46" s="144"/>
      <c r="AA46" s="144"/>
    </row>
    <row r="47" spans="1:27">
      <c r="A47" s="131"/>
      <c r="W47" s="144"/>
      <c r="X47" s="144"/>
      <c r="Y47" s="144"/>
      <c r="Z47" s="144"/>
      <c r="AA47" s="144"/>
    </row>
    <row r="48" spans="1:27">
      <c r="A48" s="132"/>
      <c r="W48" s="144"/>
      <c r="X48" s="144"/>
      <c r="Y48" s="144"/>
      <c r="Z48" s="144"/>
      <c r="AA48" s="144"/>
    </row>
    <row r="49" spans="23:27">
      <c r="W49" s="144"/>
      <c r="X49" s="144"/>
      <c r="Y49" s="144"/>
      <c r="Z49" s="144"/>
      <c r="AA49" s="144"/>
    </row>
    <row r="50" spans="23:27">
      <c r="W50" s="144"/>
      <c r="X50" s="144"/>
      <c r="Y50" s="144"/>
      <c r="Z50" s="144"/>
      <c r="AA50" s="144"/>
    </row>
    <row r="51" spans="23:27">
      <c r="W51" s="144"/>
      <c r="X51" s="144"/>
      <c r="Y51" s="144"/>
      <c r="Z51" s="144"/>
      <c r="AA51" s="144"/>
    </row>
    <row r="52" spans="23:27">
      <c r="W52" s="144"/>
      <c r="X52" s="144"/>
      <c r="Y52" s="144"/>
      <c r="Z52" s="144"/>
      <c r="AA52" s="144"/>
    </row>
    <row r="53" spans="23:27">
      <c r="W53" s="144"/>
      <c r="X53" s="144"/>
      <c r="Y53" s="144"/>
      <c r="Z53" s="144"/>
      <c r="AA53" s="144"/>
    </row>
    <row r="54" spans="23:27">
      <c r="W54" s="144"/>
      <c r="X54" s="144"/>
      <c r="Y54" s="144"/>
      <c r="Z54" s="144"/>
      <c r="AA54" s="144"/>
    </row>
    <row r="55" spans="23:27">
      <c r="W55" s="144"/>
      <c r="X55" s="144"/>
      <c r="Y55" s="144"/>
      <c r="Z55" s="144"/>
      <c r="AA55" s="144"/>
    </row>
    <row r="56" spans="23:27">
      <c r="W56" s="144"/>
      <c r="X56" s="144"/>
      <c r="Y56" s="144"/>
      <c r="Z56" s="144"/>
      <c r="AA56" s="144"/>
    </row>
    <row r="57" spans="23:27">
      <c r="W57" s="144"/>
      <c r="X57" s="144"/>
      <c r="Y57" s="144"/>
      <c r="Z57" s="144"/>
      <c r="AA57" s="144"/>
    </row>
    <row r="58" spans="23:27">
      <c r="W58" s="144"/>
      <c r="X58" s="144"/>
      <c r="Y58" s="144"/>
      <c r="Z58" s="144"/>
      <c r="AA58" s="144"/>
    </row>
    <row r="59" spans="23:27">
      <c r="W59" s="144"/>
      <c r="X59" s="144"/>
      <c r="Y59" s="144"/>
      <c r="Z59" s="144"/>
      <c r="AA59" s="144"/>
    </row>
    <row r="60" spans="23:27">
      <c r="W60" s="144"/>
      <c r="X60" s="144"/>
      <c r="Y60" s="144"/>
      <c r="Z60" s="144"/>
      <c r="AA60" s="144"/>
    </row>
    <row r="61" spans="23:27">
      <c r="W61" s="144"/>
      <c r="X61" s="144"/>
      <c r="Y61" s="144"/>
      <c r="Z61" s="144"/>
      <c r="AA61" s="144"/>
    </row>
    <row r="62" spans="23:27">
      <c r="W62" s="144"/>
      <c r="X62" s="144"/>
      <c r="Y62" s="144"/>
      <c r="Z62" s="144"/>
      <c r="AA62" s="144"/>
    </row>
    <row r="63" spans="23:27">
      <c r="W63" s="144"/>
      <c r="X63" s="144"/>
      <c r="Y63" s="144"/>
      <c r="Z63" s="144"/>
      <c r="AA63" s="144"/>
    </row>
    <row r="64" spans="23:27">
      <c r="W64" s="144"/>
      <c r="X64" s="144"/>
      <c r="Y64" s="144"/>
      <c r="Z64" s="144"/>
      <c r="AA64" s="144"/>
    </row>
    <row r="65" spans="23:27">
      <c r="W65" s="144"/>
      <c r="X65" s="144"/>
      <c r="Y65" s="144"/>
      <c r="Z65" s="144"/>
      <c r="AA65" s="144"/>
    </row>
    <row r="66" spans="23:27">
      <c r="W66" s="144"/>
      <c r="X66" s="144"/>
      <c r="Y66" s="144"/>
      <c r="Z66" s="144"/>
      <c r="AA66" s="144"/>
    </row>
    <row r="67" spans="23:27">
      <c r="W67" s="144"/>
      <c r="X67" s="144"/>
      <c r="Y67" s="144"/>
      <c r="Z67" s="144"/>
      <c r="AA67" s="144"/>
    </row>
    <row r="68" spans="23:27">
      <c r="W68" s="144"/>
      <c r="X68" s="144"/>
      <c r="Y68" s="144"/>
      <c r="Z68" s="144"/>
      <c r="AA68" s="144"/>
    </row>
    <row r="69" spans="23:27">
      <c r="W69" s="144"/>
      <c r="X69" s="144"/>
      <c r="Y69" s="144"/>
      <c r="Z69" s="144"/>
      <c r="AA69" s="144"/>
    </row>
    <row r="70" spans="23:27">
      <c r="W70" s="144"/>
      <c r="X70" s="144"/>
      <c r="Y70" s="144"/>
      <c r="Z70" s="144"/>
      <c r="AA70" s="144"/>
    </row>
    <row r="71" spans="23:27">
      <c r="W71" s="144"/>
      <c r="X71" s="144"/>
      <c r="Y71" s="144"/>
      <c r="Z71" s="144"/>
      <c r="AA71" s="144"/>
    </row>
    <row r="72" spans="23:27">
      <c r="W72" s="144"/>
      <c r="X72" s="144"/>
      <c r="Y72" s="144"/>
      <c r="Z72" s="144"/>
      <c r="AA72" s="144"/>
    </row>
    <row r="73" spans="23:27">
      <c r="W73" s="144"/>
      <c r="X73" s="144"/>
      <c r="Y73" s="144"/>
      <c r="Z73" s="144"/>
      <c r="AA73" s="144"/>
    </row>
    <row r="74" spans="23:27">
      <c r="W74" s="144"/>
      <c r="X74" s="144"/>
      <c r="Y74" s="144"/>
      <c r="Z74" s="144"/>
      <c r="AA74" s="144"/>
    </row>
    <row r="75" spans="23:27">
      <c r="W75" s="144"/>
      <c r="X75" s="144"/>
      <c r="Y75" s="144"/>
      <c r="Z75" s="144"/>
      <c r="AA75" s="144"/>
    </row>
    <row r="76" spans="23:27">
      <c r="W76" s="144"/>
      <c r="X76" s="144"/>
      <c r="Y76" s="144"/>
      <c r="Z76" s="144"/>
      <c r="AA76" s="144"/>
    </row>
    <row r="77" spans="23:27">
      <c r="W77" s="144"/>
      <c r="X77" s="144"/>
      <c r="Y77" s="144"/>
      <c r="Z77" s="144"/>
      <c r="AA77" s="144"/>
    </row>
    <row r="78" spans="23:27">
      <c r="W78" s="144"/>
      <c r="X78" s="144"/>
      <c r="Y78" s="144"/>
      <c r="Z78" s="144"/>
      <c r="AA78" s="144"/>
    </row>
    <row r="79" spans="23:27">
      <c r="W79" s="144"/>
      <c r="X79" s="144"/>
      <c r="Y79" s="144"/>
      <c r="Z79" s="144"/>
      <c r="AA79" s="144"/>
    </row>
    <row r="80" spans="23:27">
      <c r="W80" s="144"/>
      <c r="X80" s="144"/>
      <c r="Y80" s="144"/>
      <c r="Z80" s="144"/>
      <c r="AA80" s="144"/>
    </row>
    <row r="81" spans="23:27">
      <c r="W81" s="144"/>
      <c r="X81" s="144"/>
      <c r="Y81" s="144"/>
      <c r="Z81" s="144"/>
      <c r="AA81" s="144"/>
    </row>
    <row r="82" spans="23:27">
      <c r="W82" s="144"/>
      <c r="X82" s="144"/>
      <c r="Y82" s="144"/>
      <c r="Z82" s="144"/>
      <c r="AA82" s="144"/>
    </row>
    <row r="83" spans="23:27">
      <c r="W83" s="144"/>
      <c r="X83" s="144"/>
      <c r="Y83" s="144"/>
      <c r="Z83" s="144"/>
      <c r="AA83" s="144"/>
    </row>
    <row r="84" spans="23:27">
      <c r="W84" s="144"/>
      <c r="X84" s="144"/>
      <c r="Y84" s="144"/>
      <c r="Z84" s="144"/>
      <c r="AA84" s="144"/>
    </row>
    <row r="85" spans="23:27">
      <c r="W85" s="144"/>
      <c r="X85" s="144"/>
      <c r="Y85" s="144"/>
      <c r="Z85" s="144"/>
      <c r="AA85" s="144"/>
    </row>
    <row r="86" spans="23:27">
      <c r="W86" s="144"/>
      <c r="X86" s="144"/>
      <c r="Y86" s="144"/>
      <c r="Z86" s="144"/>
      <c r="AA86" s="144"/>
    </row>
    <row r="87" spans="23:27">
      <c r="W87" s="144"/>
      <c r="X87" s="144"/>
      <c r="Y87" s="144"/>
      <c r="Z87" s="144"/>
      <c r="AA87" s="144"/>
    </row>
    <row r="88" spans="23:27">
      <c r="W88" s="144"/>
      <c r="X88" s="144"/>
      <c r="Y88" s="144"/>
      <c r="Z88" s="144"/>
      <c r="AA88" s="144"/>
    </row>
    <row r="89" spans="23:27">
      <c r="W89" s="144"/>
      <c r="X89" s="144"/>
      <c r="Y89" s="144"/>
      <c r="Z89" s="144"/>
      <c r="AA89" s="144"/>
    </row>
    <row r="90" spans="23:27">
      <c r="W90" s="144"/>
      <c r="X90" s="144"/>
      <c r="Y90" s="144"/>
      <c r="Z90" s="144"/>
      <c r="AA90" s="144"/>
    </row>
    <row r="91" spans="23:27">
      <c r="W91" s="144"/>
      <c r="X91" s="144"/>
      <c r="Y91" s="144"/>
      <c r="Z91" s="144"/>
      <c r="AA91" s="144"/>
    </row>
  </sheetData>
  <mergeCells count="7">
    <mergeCell ref="G1:H1"/>
    <mergeCell ref="I1:J1"/>
    <mergeCell ref="R1:S1"/>
    <mergeCell ref="A1:A48"/>
    <mergeCell ref="H2:H14"/>
    <mergeCell ref="M4:M11"/>
    <mergeCell ref="M12:M1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O311"/>
  <sheetViews>
    <sheetView workbookViewId="0">
      <pane xSplit="7" ySplit="4" topLeftCell="H5" activePane="bottomRight" state="frozen"/>
      <selection/>
      <selection pane="topRight"/>
      <selection pane="bottomLeft"/>
      <selection pane="bottomRight" activeCell="A1" sqref="A1"/>
    </sheetView>
  </sheetViews>
  <sheetFormatPr defaultColWidth="14.5416666666667" defaultRowHeight="12"/>
  <cols>
    <col min="1" max="1" width="4.60833333333333" style="7" customWidth="1"/>
    <col min="2" max="2" width="9.65" style="7" customWidth="1"/>
    <col min="3" max="3" width="6.625" style="7" customWidth="1"/>
    <col min="4" max="4" width="4.60833333333333" style="7" customWidth="1"/>
    <col min="5" max="5" width="6.625" style="7" customWidth="1"/>
    <col min="6" max="6" width="16.85" style="7" customWidth="1"/>
    <col min="7" max="7" width="15.8416666666667" style="7" customWidth="1"/>
    <col min="8" max="8" width="18.8666666666667" style="7" customWidth="1"/>
    <col min="9" max="9" width="22.6083333333333" style="7" customWidth="1"/>
    <col min="10" max="10" width="12.525" style="7" customWidth="1"/>
    <col min="11" max="11" width="9.65" style="6" customWidth="1"/>
    <col min="12" max="12" width="17.2833333333333" style="7" customWidth="1"/>
    <col min="13" max="14" width="6.625" style="7" customWidth="1"/>
    <col min="15" max="15" width="8.64166666666667" style="7" customWidth="1"/>
    <col min="16" max="16" width="7.34166666666667" style="6" customWidth="1"/>
    <col min="17" max="17" width="9.21666666666667" style="7" customWidth="1"/>
    <col min="18" max="18" width="12.525" style="7" customWidth="1"/>
    <col min="19" max="19" width="11.5166666666667" style="11" customWidth="1"/>
    <col min="20" max="20" width="11.5166666666667" style="7" customWidth="1"/>
    <col min="21" max="22" width="11.5166666666667" style="11" customWidth="1"/>
    <col min="23" max="23" width="18.1416666666667" style="7" customWidth="1"/>
    <col min="24" max="24" width="12.525" style="7" customWidth="1"/>
    <col min="25" max="25" width="13.3916666666667" style="7" customWidth="1"/>
    <col min="26" max="26" width="12.9583333333333" style="7" customWidth="1"/>
    <col min="27" max="27" width="13.1" style="6" customWidth="1"/>
    <col min="28" max="28" width="12.2416666666667" style="6" customWidth="1"/>
    <col min="29" max="29" width="11.5166666666667" style="12" customWidth="1"/>
    <col min="30" max="31" width="11.5166666666667" style="7" customWidth="1"/>
    <col min="32" max="32" width="11.0916666666667" style="6" customWidth="1"/>
    <col min="33" max="33" width="10.3666666666667" style="7" customWidth="1"/>
    <col min="34" max="34" width="10.8" style="7" customWidth="1"/>
    <col min="35" max="35" width="9.35833333333333" style="6" customWidth="1"/>
    <col min="36" max="36" width="10.9416666666667" style="7" customWidth="1"/>
    <col min="37" max="37" width="8.78333333333333" style="7" customWidth="1"/>
    <col min="38" max="47" width="7.63333333333333" style="7" customWidth="1"/>
    <col min="48" max="48" width="12.525" style="7" customWidth="1"/>
    <col min="49" max="51" width="8.64166666666667" style="7" customWidth="1"/>
    <col min="52" max="52" width="10.5083333333333" style="7" customWidth="1"/>
    <col min="53" max="54" width="6.625" style="7" customWidth="1"/>
    <col min="55" max="57" width="8.64166666666667" style="7" customWidth="1"/>
    <col min="58" max="58" width="10.5083333333333" style="7" customWidth="1"/>
    <col min="59" max="59" width="13.9666666666667" style="7" customWidth="1"/>
    <col min="60" max="60" width="15.55" style="7" customWidth="1"/>
    <col min="61" max="66" width="12.525" style="7" customWidth="1"/>
    <col min="67" max="16384" width="14.5416666666667" style="7" customWidth="1"/>
  </cols>
  <sheetData>
    <row r="2" s="4" customFormat="1" ht="39" customHeight="1" spans="6:35">
      <c r="F2" s="13"/>
      <c r="G2" s="13"/>
      <c r="K2" s="26"/>
      <c r="L2" s="4" t="s">
        <v>248</v>
      </c>
      <c r="P2" s="26"/>
      <c r="S2" s="36"/>
      <c r="U2" s="36"/>
      <c r="V2" s="36"/>
      <c r="W2" s="4" t="s">
        <v>249</v>
      </c>
      <c r="AA2" s="26"/>
      <c r="AB2" s="26"/>
      <c r="AC2" s="46"/>
      <c r="AE2" s="4" t="s">
        <v>250</v>
      </c>
      <c r="AF2" s="26" t="s">
        <v>251</v>
      </c>
      <c r="AG2" s="4" t="s">
        <v>251</v>
      </c>
      <c r="AI2" s="26"/>
    </row>
    <row r="3" s="5" customFormat="1" ht="17.25" customHeight="1" spans="1:66">
      <c r="A3" s="14" t="s">
        <v>252</v>
      </c>
      <c r="B3" s="15"/>
      <c r="C3" s="16"/>
      <c r="D3" s="16"/>
      <c r="E3" s="16"/>
      <c r="F3" s="17"/>
      <c r="G3" s="17"/>
      <c r="H3" s="16"/>
      <c r="I3" s="16"/>
      <c r="J3" s="16"/>
      <c r="K3" s="27"/>
      <c r="L3" s="28" t="s">
        <v>253</v>
      </c>
      <c r="M3" s="29"/>
      <c r="N3" s="29"/>
      <c r="O3" s="29"/>
      <c r="P3" s="30"/>
      <c r="Q3" s="29"/>
      <c r="R3" s="29"/>
      <c r="S3" s="37"/>
      <c r="T3" s="29"/>
      <c r="U3" s="37"/>
      <c r="V3" s="37"/>
      <c r="W3" s="29"/>
      <c r="X3" s="38"/>
      <c r="Y3" s="47" t="s">
        <v>254</v>
      </c>
      <c r="Z3" s="48"/>
      <c r="AA3" s="49"/>
      <c r="AB3" s="49"/>
      <c r="AC3" s="50"/>
      <c r="AD3" s="49"/>
      <c r="AE3" s="49"/>
      <c r="AF3" s="49"/>
      <c r="AG3" s="49"/>
      <c r="AH3" s="49"/>
      <c r="AI3" s="49"/>
      <c r="AJ3" s="49"/>
      <c r="AK3" s="49"/>
      <c r="AL3" s="49"/>
      <c r="AM3" s="49"/>
      <c r="AN3" s="49"/>
      <c r="AO3" s="49"/>
      <c r="AP3" s="49"/>
      <c r="AQ3" s="49"/>
      <c r="AR3" s="49"/>
      <c r="AS3" s="49"/>
      <c r="AT3" s="57"/>
      <c r="AU3" s="58"/>
      <c r="AV3" s="59" t="s">
        <v>255</v>
      </c>
      <c r="AW3" s="60"/>
      <c r="AX3" s="60"/>
      <c r="AY3" s="60"/>
      <c r="AZ3" s="60"/>
      <c r="BA3" s="60"/>
      <c r="BB3" s="60"/>
      <c r="BC3" s="60"/>
      <c r="BD3" s="60"/>
      <c r="BE3" s="60"/>
      <c r="BF3" s="60"/>
      <c r="BG3" s="60"/>
      <c r="BH3" s="64"/>
      <c r="BI3" s="65" t="s">
        <v>256</v>
      </c>
      <c r="BJ3" s="66"/>
      <c r="BK3" s="66"/>
      <c r="BL3" s="66"/>
      <c r="BM3" s="66"/>
      <c r="BN3" s="67"/>
    </row>
    <row r="4" s="6" customFormat="1" ht="39" customHeight="1" spans="1:66">
      <c r="A4" s="18" t="s">
        <v>257</v>
      </c>
      <c r="B4" s="19" t="s">
        <v>258</v>
      </c>
      <c r="C4" s="19" t="s">
        <v>259</v>
      </c>
      <c r="D4" s="19" t="s">
        <v>6</v>
      </c>
      <c r="E4" s="20" t="s">
        <v>15</v>
      </c>
      <c r="F4" s="19" t="s">
        <v>18</v>
      </c>
      <c r="G4" s="19" t="s">
        <v>17</v>
      </c>
      <c r="H4" s="19" t="s">
        <v>19</v>
      </c>
      <c r="I4" s="20" t="s">
        <v>260</v>
      </c>
      <c r="J4" s="20" t="s">
        <v>261</v>
      </c>
      <c r="K4" s="20" t="s">
        <v>262</v>
      </c>
      <c r="L4" s="20" t="s">
        <v>263</v>
      </c>
      <c r="M4" s="19" t="s">
        <v>264</v>
      </c>
      <c r="N4" s="19" t="s">
        <v>265</v>
      </c>
      <c r="O4" s="20" t="s">
        <v>266</v>
      </c>
      <c r="P4" s="19" t="s">
        <v>267</v>
      </c>
      <c r="Q4" s="39" t="s">
        <v>268</v>
      </c>
      <c r="R4" s="40" t="s">
        <v>269</v>
      </c>
      <c r="S4" s="41" t="s">
        <v>11</v>
      </c>
      <c r="T4" s="20" t="s">
        <v>270</v>
      </c>
      <c r="U4" s="42" t="s">
        <v>271</v>
      </c>
      <c r="V4" s="41" t="s">
        <v>272</v>
      </c>
      <c r="W4" s="19" t="s">
        <v>273</v>
      </c>
      <c r="X4" s="20" t="s">
        <v>274</v>
      </c>
      <c r="Y4" s="19" t="s">
        <v>22</v>
      </c>
      <c r="Z4" s="19" t="s">
        <v>275</v>
      </c>
      <c r="AA4" s="20" t="s">
        <v>31</v>
      </c>
      <c r="AB4" s="19" t="s">
        <v>32</v>
      </c>
      <c r="AC4" s="51" t="s">
        <v>276</v>
      </c>
      <c r="AD4" s="19" t="s">
        <v>277</v>
      </c>
      <c r="AE4" s="19" t="s">
        <v>278</v>
      </c>
      <c r="AF4" s="19" t="s">
        <v>279</v>
      </c>
      <c r="AG4" s="19" t="s">
        <v>280</v>
      </c>
      <c r="AH4" s="20" t="s">
        <v>281</v>
      </c>
      <c r="AI4" s="19" t="s">
        <v>35</v>
      </c>
      <c r="AJ4" s="20" t="s">
        <v>282</v>
      </c>
      <c r="AK4" s="20" t="s">
        <v>283</v>
      </c>
      <c r="AL4" s="19" t="s">
        <v>38</v>
      </c>
      <c r="AM4" s="19" t="s">
        <v>39</v>
      </c>
      <c r="AN4" s="19" t="s">
        <v>40</v>
      </c>
      <c r="AO4" s="19" t="s">
        <v>41</v>
      </c>
      <c r="AP4" s="19" t="s">
        <v>42</v>
      </c>
      <c r="AQ4" s="19" t="s">
        <v>43</v>
      </c>
      <c r="AR4" s="19" t="s">
        <v>284</v>
      </c>
      <c r="AS4" s="19" t="s">
        <v>285</v>
      </c>
      <c r="AT4" s="19" t="s">
        <v>286</v>
      </c>
      <c r="AU4" s="19" t="s">
        <v>287</v>
      </c>
      <c r="AV4" s="19" t="s">
        <v>288</v>
      </c>
      <c r="AW4" s="61" t="s">
        <v>12</v>
      </c>
      <c r="AX4" s="20" t="s">
        <v>289</v>
      </c>
      <c r="AY4" s="19" t="s">
        <v>290</v>
      </c>
      <c r="AZ4" s="19" t="s">
        <v>291</v>
      </c>
      <c r="BA4" s="20" t="s">
        <v>9</v>
      </c>
      <c r="BB4" s="20" t="s">
        <v>292</v>
      </c>
      <c r="BC4" s="20" t="s">
        <v>293</v>
      </c>
      <c r="BD4" s="20" t="s">
        <v>294</v>
      </c>
      <c r="BE4" s="20" t="s">
        <v>295</v>
      </c>
      <c r="BF4" s="20" t="s">
        <v>296</v>
      </c>
      <c r="BG4" s="20" t="s">
        <v>297</v>
      </c>
      <c r="BH4" s="19" t="s">
        <v>298</v>
      </c>
      <c r="BI4" s="20" t="s">
        <v>299</v>
      </c>
      <c r="BJ4" s="20" t="s">
        <v>300</v>
      </c>
      <c r="BK4" s="20" t="s">
        <v>301</v>
      </c>
      <c r="BL4" s="20" t="s">
        <v>302</v>
      </c>
      <c r="BM4" s="20" t="s">
        <v>303</v>
      </c>
      <c r="BN4" s="68" t="s">
        <v>304</v>
      </c>
    </row>
    <row r="5" ht="60" customHeight="1" spans="1:66">
      <c r="A5" s="21"/>
      <c r="B5" s="22" t="s">
        <v>305</v>
      </c>
      <c r="C5" s="22"/>
      <c r="D5" s="22" t="s">
        <v>50</v>
      </c>
      <c r="E5" s="23" t="s">
        <v>306</v>
      </c>
      <c r="F5" s="24" t="s">
        <v>307</v>
      </c>
      <c r="G5" s="22" t="s">
        <v>308</v>
      </c>
      <c r="H5" s="24" t="s">
        <v>309</v>
      </c>
      <c r="I5" s="22" t="s">
        <v>310</v>
      </c>
      <c r="J5" s="31">
        <v>25487.69</v>
      </c>
      <c r="K5" s="22" t="s">
        <v>111</v>
      </c>
      <c r="L5" s="32" t="s">
        <v>311</v>
      </c>
      <c r="M5" s="22" t="s">
        <v>312</v>
      </c>
      <c r="N5" s="32" t="s">
        <v>313</v>
      </c>
      <c r="O5" s="32" t="s">
        <v>314</v>
      </c>
      <c r="P5" s="22" t="s">
        <v>157</v>
      </c>
      <c r="Q5" s="32" t="s">
        <v>315</v>
      </c>
      <c r="R5" s="32" t="s">
        <v>316</v>
      </c>
      <c r="S5" s="43">
        <v>44571</v>
      </c>
      <c r="T5" s="32">
        <v>60</v>
      </c>
      <c r="U5" s="44"/>
      <c r="V5" s="43"/>
      <c r="W5" s="22"/>
      <c r="X5" s="32" t="s">
        <v>317</v>
      </c>
      <c r="Y5" s="52">
        <v>198.465814</v>
      </c>
      <c r="Z5" s="52"/>
      <c r="AA5" s="22">
        <f t="shared" ref="AA5:AA68" si="0">AI5+AH5</f>
        <v>193.210233</v>
      </c>
      <c r="AB5" s="22">
        <v>5.25558099999998</v>
      </c>
      <c r="AC5" s="53">
        <f t="shared" ref="AC5:AC68" si="1">AA5/Y5</f>
        <v>0.973518960801985</v>
      </c>
      <c r="AD5" s="32"/>
      <c r="AE5" s="32"/>
      <c r="AF5" s="22"/>
      <c r="AG5" s="32">
        <v>19.846</v>
      </c>
      <c r="AH5" s="32">
        <v>178.619233</v>
      </c>
      <c r="AI5" s="22">
        <f>SUM(AJ5:AU5)</f>
        <v>14.591</v>
      </c>
      <c r="AJ5" s="22">
        <v>14.591</v>
      </c>
      <c r="AK5" s="32"/>
      <c r="AL5" s="32"/>
      <c r="AM5" s="32"/>
      <c r="AN5" s="32"/>
      <c r="AO5" s="32"/>
      <c r="AP5" s="32"/>
      <c r="AQ5" s="32"/>
      <c r="AR5" s="32"/>
      <c r="AS5" s="32"/>
      <c r="AT5" s="32"/>
      <c r="AU5" s="32"/>
      <c r="AV5" s="22" t="s">
        <v>318</v>
      </c>
      <c r="AW5" s="33" t="s">
        <v>319</v>
      </c>
      <c r="AX5" s="62" t="s">
        <v>320</v>
      </c>
      <c r="AY5" s="22" t="s">
        <v>321</v>
      </c>
      <c r="AZ5" s="22"/>
      <c r="BA5" s="32" t="s">
        <v>67</v>
      </c>
      <c r="BB5" s="32"/>
      <c r="BC5" s="32"/>
      <c r="BD5" s="32"/>
      <c r="BE5" s="32"/>
      <c r="BF5" s="32"/>
      <c r="BG5" s="32"/>
      <c r="BH5" s="32"/>
      <c r="BI5" s="32"/>
      <c r="BJ5" s="32"/>
      <c r="BK5" s="32"/>
      <c r="BL5" s="32"/>
      <c r="BM5" s="32"/>
      <c r="BN5" s="69"/>
    </row>
    <row r="6" ht="24" customHeight="1" spans="1:66">
      <c r="A6" s="21"/>
      <c r="B6" s="22" t="s">
        <v>305</v>
      </c>
      <c r="C6" s="22"/>
      <c r="D6" s="22" t="s">
        <v>50</v>
      </c>
      <c r="E6" s="23" t="s">
        <v>322</v>
      </c>
      <c r="F6" s="24" t="s">
        <v>323</v>
      </c>
      <c r="G6" s="22" t="s">
        <v>324</v>
      </c>
      <c r="H6" s="24" t="s">
        <v>325</v>
      </c>
      <c r="I6" s="22" t="s">
        <v>326</v>
      </c>
      <c r="J6" s="23">
        <v>7000</v>
      </c>
      <c r="K6" s="22" t="s">
        <v>130</v>
      </c>
      <c r="L6" s="32" t="s">
        <v>327</v>
      </c>
      <c r="M6" s="22" t="s">
        <v>312</v>
      </c>
      <c r="N6" s="32" t="s">
        <v>64</v>
      </c>
      <c r="O6" s="32" t="s">
        <v>314</v>
      </c>
      <c r="P6" s="22" t="s">
        <v>157</v>
      </c>
      <c r="Q6" s="32" t="s">
        <v>328</v>
      </c>
      <c r="R6" s="32" t="s">
        <v>329</v>
      </c>
      <c r="S6" s="43">
        <v>44285</v>
      </c>
      <c r="T6" s="32">
        <v>30</v>
      </c>
      <c r="U6" s="44"/>
      <c r="V6" s="43"/>
      <c r="W6" s="22"/>
      <c r="X6" s="32" t="s">
        <v>317</v>
      </c>
      <c r="Y6" s="54">
        <v>43</v>
      </c>
      <c r="Z6" s="54"/>
      <c r="AA6" s="22">
        <f t="shared" si="0"/>
        <v>38.7</v>
      </c>
      <c r="AB6" s="22">
        <v>4.3</v>
      </c>
      <c r="AC6" s="53">
        <f t="shared" si="1"/>
        <v>0.9</v>
      </c>
      <c r="AD6" s="32"/>
      <c r="AE6" s="32"/>
      <c r="AF6" s="22"/>
      <c r="AG6" s="32"/>
      <c r="AH6" s="32">
        <v>38.7</v>
      </c>
      <c r="AI6" s="22"/>
      <c r="AJ6" s="22">
        <v>0</v>
      </c>
      <c r="AK6" s="32"/>
      <c r="AL6" s="32"/>
      <c r="AM6" s="32"/>
      <c r="AN6" s="32"/>
      <c r="AO6" s="32"/>
      <c r="AP6" s="32"/>
      <c r="AQ6" s="32"/>
      <c r="AR6" s="32"/>
      <c r="AS6" s="32"/>
      <c r="AT6" s="32"/>
      <c r="AU6" s="32"/>
      <c r="AV6" s="22" t="s">
        <v>330</v>
      </c>
      <c r="AW6" s="32" t="s">
        <v>320</v>
      </c>
      <c r="AX6" s="62" t="s">
        <v>320</v>
      </c>
      <c r="AY6" s="22" t="s">
        <v>214</v>
      </c>
      <c r="AZ6" s="22"/>
      <c r="BA6" s="32" t="s">
        <v>67</v>
      </c>
      <c r="BB6" s="32"/>
      <c r="BC6" s="32"/>
      <c r="BD6" s="32"/>
      <c r="BE6" s="32"/>
      <c r="BF6" s="32"/>
      <c r="BG6" s="32"/>
      <c r="BH6" s="32"/>
      <c r="BI6" s="32"/>
      <c r="BJ6" s="32"/>
      <c r="BK6" s="32"/>
      <c r="BL6" s="32"/>
      <c r="BM6" s="32"/>
      <c r="BN6" s="69"/>
    </row>
    <row r="7" ht="36" customHeight="1" spans="1:66">
      <c r="A7" s="21"/>
      <c r="B7" s="22" t="s">
        <v>305</v>
      </c>
      <c r="C7" s="22"/>
      <c r="D7" s="22" t="s">
        <v>50</v>
      </c>
      <c r="E7" s="23" t="s">
        <v>331</v>
      </c>
      <c r="F7" s="24" t="s">
        <v>332</v>
      </c>
      <c r="G7" s="22" t="s">
        <v>333</v>
      </c>
      <c r="H7" s="24" t="s">
        <v>334</v>
      </c>
      <c r="I7" s="22" t="s">
        <v>335</v>
      </c>
      <c r="J7" s="23">
        <v>5000</v>
      </c>
      <c r="K7" s="22" t="s">
        <v>130</v>
      </c>
      <c r="L7" s="32" t="s">
        <v>336</v>
      </c>
      <c r="M7" s="22" t="s">
        <v>312</v>
      </c>
      <c r="N7" s="32" t="s">
        <v>313</v>
      </c>
      <c r="O7" s="32" t="s">
        <v>314</v>
      </c>
      <c r="P7" s="22" t="s">
        <v>157</v>
      </c>
      <c r="Q7" s="32" t="s">
        <v>315</v>
      </c>
      <c r="R7" s="32" t="s">
        <v>316</v>
      </c>
      <c r="S7" s="43">
        <v>43712</v>
      </c>
      <c r="T7" s="32">
        <v>60</v>
      </c>
      <c r="U7" s="44"/>
      <c r="V7" s="43"/>
      <c r="W7" s="22"/>
      <c r="X7" s="32" t="s">
        <v>317</v>
      </c>
      <c r="Y7" s="22">
        <v>98</v>
      </c>
      <c r="Z7" s="22"/>
      <c r="AA7" s="22">
        <f t="shared" si="0"/>
        <v>78.4</v>
      </c>
      <c r="AB7" s="22">
        <v>19.6</v>
      </c>
      <c r="AC7" s="53">
        <f t="shared" si="1"/>
        <v>0.8</v>
      </c>
      <c r="AD7" s="32"/>
      <c r="AE7" s="32"/>
      <c r="AF7" s="22">
        <v>0</v>
      </c>
      <c r="AG7" s="32">
        <v>19.6</v>
      </c>
      <c r="AH7" s="32">
        <v>78.4</v>
      </c>
      <c r="AI7" s="22"/>
      <c r="AJ7" s="22">
        <v>0</v>
      </c>
      <c r="AK7" s="32"/>
      <c r="AL7" s="32"/>
      <c r="AM7" s="32"/>
      <c r="AN7" s="32"/>
      <c r="AO7" s="32"/>
      <c r="AP7" s="32"/>
      <c r="AQ7" s="32"/>
      <c r="AR7" s="32"/>
      <c r="AS7" s="32"/>
      <c r="AT7" s="32"/>
      <c r="AU7" s="32"/>
      <c r="AV7" s="22" t="s">
        <v>330</v>
      </c>
      <c r="AW7" s="33" t="s">
        <v>319</v>
      </c>
      <c r="AX7" s="62" t="s">
        <v>320</v>
      </c>
      <c r="AY7" s="22" t="s">
        <v>213</v>
      </c>
      <c r="AZ7" s="22"/>
      <c r="BA7" s="32" t="s">
        <v>166</v>
      </c>
      <c r="BB7" s="32"/>
      <c r="BC7" s="32"/>
      <c r="BD7" s="32"/>
      <c r="BE7" s="32"/>
      <c r="BF7" s="32"/>
      <c r="BG7" s="32"/>
      <c r="BH7" s="32" t="s">
        <v>337</v>
      </c>
      <c r="BI7" s="32"/>
      <c r="BJ7" s="32"/>
      <c r="BK7" s="32"/>
      <c r="BL7" s="32"/>
      <c r="BM7" s="32"/>
      <c r="BN7" s="69"/>
    </row>
    <row r="8" ht="36" customHeight="1" spans="1:66">
      <c r="A8" s="21"/>
      <c r="B8" s="22" t="s">
        <v>305</v>
      </c>
      <c r="C8" s="22"/>
      <c r="D8" s="22" t="s">
        <v>50</v>
      </c>
      <c r="E8" s="23" t="s">
        <v>338</v>
      </c>
      <c r="F8" s="24" t="s">
        <v>339</v>
      </c>
      <c r="G8" s="22" t="s">
        <v>340</v>
      </c>
      <c r="H8" s="24" t="s">
        <v>341</v>
      </c>
      <c r="I8" s="22" t="s">
        <v>342</v>
      </c>
      <c r="J8" s="23">
        <v>8000</v>
      </c>
      <c r="K8" s="22" t="s">
        <v>130</v>
      </c>
      <c r="L8" s="32" t="s">
        <v>343</v>
      </c>
      <c r="M8" s="22" t="s">
        <v>312</v>
      </c>
      <c r="N8" s="32" t="s">
        <v>313</v>
      </c>
      <c r="O8" s="32" t="s">
        <v>312</v>
      </c>
      <c r="P8" s="22" t="s">
        <v>157</v>
      </c>
      <c r="Q8" s="32" t="s">
        <v>182</v>
      </c>
      <c r="R8" s="32" t="s">
        <v>344</v>
      </c>
      <c r="S8" s="43">
        <v>43343</v>
      </c>
      <c r="T8" s="32">
        <v>45</v>
      </c>
      <c r="U8" s="44"/>
      <c r="V8" s="43"/>
      <c r="W8" s="22"/>
      <c r="X8" s="32" t="s">
        <v>345</v>
      </c>
      <c r="Y8" s="22">
        <v>48.5208</v>
      </c>
      <c r="Z8" s="22"/>
      <c r="AA8" s="22">
        <f t="shared" si="0"/>
        <v>25</v>
      </c>
      <c r="AB8" s="22">
        <v>23.5208</v>
      </c>
      <c r="AC8" s="53">
        <f t="shared" si="1"/>
        <v>0.515242947354537</v>
      </c>
      <c r="AD8" s="32"/>
      <c r="AE8" s="32"/>
      <c r="AF8" s="22"/>
      <c r="AG8" s="32"/>
      <c r="AH8" s="32">
        <v>25</v>
      </c>
      <c r="AI8" s="22"/>
      <c r="AJ8" s="22">
        <v>0</v>
      </c>
      <c r="AK8" s="32"/>
      <c r="AL8" s="32"/>
      <c r="AM8" s="32"/>
      <c r="AN8" s="32"/>
      <c r="AO8" s="32"/>
      <c r="AP8" s="32"/>
      <c r="AQ8" s="32"/>
      <c r="AR8" s="32"/>
      <c r="AS8" s="32"/>
      <c r="AT8" s="32"/>
      <c r="AU8" s="32"/>
      <c r="AV8" s="22" t="s">
        <v>330</v>
      </c>
      <c r="AW8" s="32" t="s">
        <v>182</v>
      </c>
      <c r="AX8" s="62" t="s">
        <v>182</v>
      </c>
      <c r="AY8" s="22" t="s">
        <v>321</v>
      </c>
      <c r="AZ8" s="22"/>
      <c r="BA8" s="32" t="s">
        <v>67</v>
      </c>
      <c r="BB8" s="32"/>
      <c r="BC8" s="32"/>
      <c r="BD8" s="32"/>
      <c r="BE8" s="32"/>
      <c r="BF8" s="32"/>
      <c r="BG8" s="32"/>
      <c r="BH8" s="32" t="s">
        <v>346</v>
      </c>
      <c r="BI8" s="32"/>
      <c r="BJ8" s="32"/>
      <c r="BK8" s="32"/>
      <c r="BL8" s="32"/>
      <c r="BM8" s="32"/>
      <c r="BN8" s="69"/>
    </row>
    <row r="9" ht="36" customHeight="1" spans="1:66">
      <c r="A9" s="21"/>
      <c r="B9" s="22" t="s">
        <v>305</v>
      </c>
      <c r="C9" s="22"/>
      <c r="D9" s="22" t="s">
        <v>50</v>
      </c>
      <c r="E9" s="23" t="s">
        <v>347</v>
      </c>
      <c r="F9" s="24" t="s">
        <v>348</v>
      </c>
      <c r="G9" s="22" t="s">
        <v>349</v>
      </c>
      <c r="H9" s="24" t="s">
        <v>350</v>
      </c>
      <c r="I9" s="22" t="s">
        <v>351</v>
      </c>
      <c r="J9" s="23">
        <v>5000</v>
      </c>
      <c r="K9" s="22" t="s">
        <v>130</v>
      </c>
      <c r="L9" s="32" t="s">
        <v>327</v>
      </c>
      <c r="M9" s="22" t="s">
        <v>312</v>
      </c>
      <c r="N9" s="32" t="s">
        <v>313</v>
      </c>
      <c r="O9" s="32" t="s">
        <v>314</v>
      </c>
      <c r="P9" s="22" t="s">
        <v>157</v>
      </c>
      <c r="Q9" s="32" t="s">
        <v>182</v>
      </c>
      <c r="R9" s="32" t="s">
        <v>352</v>
      </c>
      <c r="S9" s="43">
        <v>42942</v>
      </c>
      <c r="T9" s="32">
        <v>30</v>
      </c>
      <c r="U9" s="44"/>
      <c r="V9" s="43"/>
      <c r="W9" s="22"/>
      <c r="X9" s="32" t="s">
        <v>353</v>
      </c>
      <c r="Y9" s="22">
        <v>28.5</v>
      </c>
      <c r="Z9" s="22"/>
      <c r="AA9" s="22">
        <f t="shared" si="0"/>
        <v>24.225</v>
      </c>
      <c r="AB9" s="22">
        <v>4.275</v>
      </c>
      <c r="AC9" s="53">
        <f t="shared" si="1"/>
        <v>0.85</v>
      </c>
      <c r="AD9" s="32"/>
      <c r="AE9" s="32"/>
      <c r="AF9" s="22"/>
      <c r="AG9" s="32"/>
      <c r="AH9" s="32">
        <v>24.225</v>
      </c>
      <c r="AI9" s="22"/>
      <c r="AJ9" s="22">
        <v>0</v>
      </c>
      <c r="AK9" s="32"/>
      <c r="AL9" s="32"/>
      <c r="AM9" s="32"/>
      <c r="AN9" s="32"/>
      <c r="AO9" s="32"/>
      <c r="AP9" s="32"/>
      <c r="AQ9" s="32"/>
      <c r="AR9" s="32"/>
      <c r="AS9" s="32"/>
      <c r="AT9" s="32"/>
      <c r="AU9" s="32"/>
      <c r="AV9" s="22" t="s">
        <v>330</v>
      </c>
      <c r="AW9" s="32" t="s">
        <v>182</v>
      </c>
      <c r="AX9" s="62" t="s">
        <v>182</v>
      </c>
      <c r="AY9" s="22" t="s">
        <v>213</v>
      </c>
      <c r="AZ9" s="22"/>
      <c r="BA9" s="32" t="s">
        <v>67</v>
      </c>
      <c r="BB9" s="32"/>
      <c r="BC9" s="32"/>
      <c r="BD9" s="32"/>
      <c r="BE9" s="32"/>
      <c r="BF9" s="32"/>
      <c r="BG9" s="32"/>
      <c r="BH9" s="32" t="s">
        <v>354</v>
      </c>
      <c r="BI9" s="32"/>
      <c r="BJ9" s="32"/>
      <c r="BK9" s="32"/>
      <c r="BL9" s="32"/>
      <c r="BM9" s="32"/>
      <c r="BN9" s="69"/>
    </row>
    <row r="10" ht="36" customHeight="1" spans="1:66">
      <c r="A10" s="21"/>
      <c r="B10" s="22" t="s">
        <v>305</v>
      </c>
      <c r="C10" s="22"/>
      <c r="D10" s="22" t="s">
        <v>126</v>
      </c>
      <c r="E10" s="23"/>
      <c r="F10" s="24" t="s">
        <v>355</v>
      </c>
      <c r="G10" s="22" t="s">
        <v>356</v>
      </c>
      <c r="H10" s="24" t="s">
        <v>357</v>
      </c>
      <c r="I10" s="22"/>
      <c r="J10" s="22">
        <v>600</v>
      </c>
      <c r="K10" s="22" t="s">
        <v>53</v>
      </c>
      <c r="L10" s="32"/>
      <c r="M10" s="22" t="s">
        <v>358</v>
      </c>
      <c r="N10" s="32" t="s">
        <v>313</v>
      </c>
      <c r="O10" s="32"/>
      <c r="P10" s="22" t="s">
        <v>157</v>
      </c>
      <c r="Q10" s="32" t="s">
        <v>182</v>
      </c>
      <c r="R10" s="32" t="s">
        <v>359</v>
      </c>
      <c r="S10" s="43">
        <v>44453</v>
      </c>
      <c r="T10" s="32"/>
      <c r="U10" s="44"/>
      <c r="V10" s="43"/>
      <c r="W10" s="22"/>
      <c r="X10" s="32"/>
      <c r="Y10" s="22">
        <v>4.8</v>
      </c>
      <c r="Z10" s="22"/>
      <c r="AA10" s="22">
        <f t="shared" si="0"/>
        <v>4.38</v>
      </c>
      <c r="AB10" s="22">
        <v>0.42</v>
      </c>
      <c r="AC10" s="53">
        <f t="shared" si="1"/>
        <v>0.9125</v>
      </c>
      <c r="AD10" s="32" t="s">
        <v>315</v>
      </c>
      <c r="AE10" s="32"/>
      <c r="AF10" s="22"/>
      <c r="AG10" s="32"/>
      <c r="AH10" s="32">
        <v>4.38</v>
      </c>
      <c r="AI10" s="22"/>
      <c r="AJ10" s="22">
        <v>0</v>
      </c>
      <c r="AK10" s="32"/>
      <c r="AL10" s="32"/>
      <c r="AM10" s="32"/>
      <c r="AN10" s="32"/>
      <c r="AO10" s="32"/>
      <c r="AP10" s="32"/>
      <c r="AQ10" s="32"/>
      <c r="AR10" s="32"/>
      <c r="AS10" s="32"/>
      <c r="AT10" s="32"/>
      <c r="AU10" s="32"/>
      <c r="AV10" s="22" t="s">
        <v>360</v>
      </c>
      <c r="AW10" s="33" t="s">
        <v>319</v>
      </c>
      <c r="AX10" s="62"/>
      <c r="AY10" s="22" t="s">
        <v>202</v>
      </c>
      <c r="AZ10" s="22"/>
      <c r="BA10" s="32" t="s">
        <v>67</v>
      </c>
      <c r="BB10" s="32"/>
      <c r="BC10" s="32"/>
      <c r="BD10" s="32"/>
      <c r="BE10" s="32"/>
      <c r="BF10" s="32"/>
      <c r="BG10" s="32"/>
      <c r="BH10" s="33" t="s">
        <v>361</v>
      </c>
      <c r="BI10" s="32"/>
      <c r="BJ10" s="32"/>
      <c r="BK10" s="32"/>
      <c r="BL10" s="32"/>
      <c r="BM10" s="32"/>
      <c r="BN10" s="69"/>
    </row>
    <row r="11" ht="60" customHeight="1" spans="1:66">
      <c r="A11" s="21"/>
      <c r="B11" s="22" t="s">
        <v>305</v>
      </c>
      <c r="C11" s="22"/>
      <c r="D11" s="22" t="s">
        <v>50</v>
      </c>
      <c r="E11" s="23"/>
      <c r="F11" s="24" t="s">
        <v>362</v>
      </c>
      <c r="G11" s="22" t="s">
        <v>363</v>
      </c>
      <c r="H11" s="24" t="s">
        <v>364</v>
      </c>
      <c r="I11" s="22" t="s">
        <v>365</v>
      </c>
      <c r="J11" s="23">
        <v>1592.43</v>
      </c>
      <c r="K11" s="22" t="s">
        <v>53</v>
      </c>
      <c r="L11" s="32" t="s">
        <v>365</v>
      </c>
      <c r="M11" s="22" t="s">
        <v>366</v>
      </c>
      <c r="N11" s="32" t="s">
        <v>313</v>
      </c>
      <c r="O11" s="32" t="s">
        <v>367</v>
      </c>
      <c r="P11" s="22" t="s">
        <v>157</v>
      </c>
      <c r="Q11" s="32" t="s">
        <v>328</v>
      </c>
      <c r="R11" s="32" t="s">
        <v>368</v>
      </c>
      <c r="S11" s="43">
        <v>44457</v>
      </c>
      <c r="T11" s="32">
        <v>15</v>
      </c>
      <c r="U11" s="44"/>
      <c r="V11" s="43">
        <v>44877</v>
      </c>
      <c r="W11" s="22"/>
      <c r="X11" s="32" t="s">
        <v>369</v>
      </c>
      <c r="Y11" s="55">
        <v>7</v>
      </c>
      <c r="Z11" s="55"/>
      <c r="AA11" s="22">
        <f t="shared" si="0"/>
        <v>2.1</v>
      </c>
      <c r="AB11" s="22">
        <v>4.9</v>
      </c>
      <c r="AC11" s="53">
        <f t="shared" si="1"/>
        <v>0.3</v>
      </c>
      <c r="AD11" s="32"/>
      <c r="AE11" s="32"/>
      <c r="AF11" s="22"/>
      <c r="AG11" s="32"/>
      <c r="AH11" s="32">
        <v>2.1</v>
      </c>
      <c r="AI11" s="22"/>
      <c r="AJ11" s="22">
        <v>0</v>
      </c>
      <c r="AK11" s="32"/>
      <c r="AL11" s="32"/>
      <c r="AM11" s="32"/>
      <c r="AN11" s="32"/>
      <c r="AO11" s="32"/>
      <c r="AP11" s="32"/>
      <c r="AQ11" s="32"/>
      <c r="AR11" s="32"/>
      <c r="AS11" s="32"/>
      <c r="AT11" s="32"/>
      <c r="AU11" s="32"/>
      <c r="AV11" s="22" t="s">
        <v>360</v>
      </c>
      <c r="AW11" s="33" t="s">
        <v>320</v>
      </c>
      <c r="AX11" s="62"/>
      <c r="AY11" s="22" t="s">
        <v>202</v>
      </c>
      <c r="AZ11" s="22"/>
      <c r="BA11" s="32" t="s">
        <v>67</v>
      </c>
      <c r="BB11" s="32" t="s">
        <v>370</v>
      </c>
      <c r="BC11" s="32" t="s">
        <v>371</v>
      </c>
      <c r="BD11" s="32"/>
      <c r="BE11" s="32"/>
      <c r="BF11" s="32"/>
      <c r="BG11" s="32"/>
      <c r="BH11" s="32"/>
      <c r="BI11" s="32"/>
      <c r="BJ11" s="32"/>
      <c r="BK11" s="32"/>
      <c r="BL11" s="32"/>
      <c r="BM11" s="32"/>
      <c r="BN11" s="69"/>
    </row>
    <row r="12" ht="84" customHeight="1" spans="1:66">
      <c r="A12" s="21"/>
      <c r="B12" s="22" t="s">
        <v>305</v>
      </c>
      <c r="C12" s="22"/>
      <c r="D12" s="22" t="s">
        <v>50</v>
      </c>
      <c r="E12" s="23" t="s">
        <v>372</v>
      </c>
      <c r="F12" s="24" t="s">
        <v>373</v>
      </c>
      <c r="G12" s="22" t="s">
        <v>374</v>
      </c>
      <c r="H12" s="24" t="s">
        <v>375</v>
      </c>
      <c r="I12" s="22" t="s">
        <v>376</v>
      </c>
      <c r="J12" s="22">
        <v>289.8</v>
      </c>
      <c r="K12" s="22" t="s">
        <v>53</v>
      </c>
      <c r="L12" s="32" t="s">
        <v>377</v>
      </c>
      <c r="M12" s="22" t="s">
        <v>378</v>
      </c>
      <c r="N12" s="32" t="s">
        <v>74</v>
      </c>
      <c r="O12" s="32" t="s">
        <v>379</v>
      </c>
      <c r="P12" s="22" t="s">
        <v>157</v>
      </c>
      <c r="Q12" s="32" t="s">
        <v>320</v>
      </c>
      <c r="R12" s="32" t="s">
        <v>380</v>
      </c>
      <c r="S12" s="43">
        <v>44706</v>
      </c>
      <c r="T12" s="32">
        <v>10</v>
      </c>
      <c r="U12" s="44"/>
      <c r="V12" s="43">
        <v>44770</v>
      </c>
      <c r="W12" s="22"/>
      <c r="X12" s="32" t="s">
        <v>381</v>
      </c>
      <c r="Y12" s="52">
        <v>9</v>
      </c>
      <c r="Z12" s="52"/>
      <c r="AA12" s="22">
        <f t="shared" si="0"/>
        <v>8.1</v>
      </c>
      <c r="AB12" s="22">
        <v>0.9</v>
      </c>
      <c r="AC12" s="53">
        <f t="shared" si="1"/>
        <v>0.9</v>
      </c>
      <c r="AD12" s="32"/>
      <c r="AE12" s="32"/>
      <c r="AF12" s="22"/>
      <c r="AG12" s="32"/>
      <c r="AH12" s="32">
        <v>8.1</v>
      </c>
      <c r="AI12" s="22"/>
      <c r="AJ12" s="22">
        <v>0</v>
      </c>
      <c r="AK12" s="32"/>
      <c r="AL12" s="32"/>
      <c r="AM12" s="32"/>
      <c r="AN12" s="32"/>
      <c r="AO12" s="32"/>
      <c r="AP12" s="32"/>
      <c r="AQ12" s="32"/>
      <c r="AR12" s="32"/>
      <c r="AS12" s="32"/>
      <c r="AT12" s="32"/>
      <c r="AU12" s="32"/>
      <c r="AV12" s="22" t="s">
        <v>382</v>
      </c>
      <c r="AW12" s="32" t="s">
        <v>320</v>
      </c>
      <c r="AX12" s="62" t="s">
        <v>320</v>
      </c>
      <c r="AY12" s="22" t="s">
        <v>192</v>
      </c>
      <c r="AZ12" s="22"/>
      <c r="BA12" s="32" t="s">
        <v>67</v>
      </c>
      <c r="BB12" s="32" t="s">
        <v>370</v>
      </c>
      <c r="BC12" s="32" t="s">
        <v>383</v>
      </c>
      <c r="BD12" s="32" t="s">
        <v>384</v>
      </c>
      <c r="BE12" s="32" t="s">
        <v>385</v>
      </c>
      <c r="BF12" s="32">
        <v>15807793617</v>
      </c>
      <c r="BG12" s="32" t="s">
        <v>386</v>
      </c>
      <c r="BH12" s="32"/>
      <c r="BI12" s="32"/>
      <c r="BJ12" s="32"/>
      <c r="BK12" s="32"/>
      <c r="BL12" s="32"/>
      <c r="BM12" s="32"/>
      <c r="BN12" s="69"/>
    </row>
    <row r="13" s="7" customFormat="1" ht="48" customHeight="1" spans="1:66">
      <c r="A13" s="21"/>
      <c r="B13" s="22" t="s">
        <v>305</v>
      </c>
      <c r="C13" s="22"/>
      <c r="D13" s="22" t="s">
        <v>126</v>
      </c>
      <c r="E13" s="23"/>
      <c r="F13" s="24" t="s">
        <v>387</v>
      </c>
      <c r="G13" s="22" t="s">
        <v>388</v>
      </c>
      <c r="H13" s="24" t="s">
        <v>71</v>
      </c>
      <c r="I13" s="22" t="s">
        <v>389</v>
      </c>
      <c r="J13" s="23">
        <v>100</v>
      </c>
      <c r="K13" s="22" t="s">
        <v>53</v>
      </c>
      <c r="L13" s="32" t="s">
        <v>390</v>
      </c>
      <c r="M13" s="22" t="s">
        <v>391</v>
      </c>
      <c r="N13" s="32" t="s">
        <v>392</v>
      </c>
      <c r="O13" s="32" t="s">
        <v>392</v>
      </c>
      <c r="P13" s="22" t="s">
        <v>157</v>
      </c>
      <c r="Q13" s="32" t="s">
        <v>315</v>
      </c>
      <c r="R13" s="32" t="s">
        <v>319</v>
      </c>
      <c r="S13" s="43">
        <v>44704</v>
      </c>
      <c r="T13" s="32"/>
      <c r="U13" s="44"/>
      <c r="V13" s="43"/>
      <c r="W13" s="22"/>
      <c r="X13" s="32"/>
      <c r="Y13" s="22">
        <v>6</v>
      </c>
      <c r="Z13" s="22"/>
      <c r="AA13" s="22">
        <f t="shared" si="0"/>
        <v>1.8</v>
      </c>
      <c r="AB13" s="22">
        <v>4.2</v>
      </c>
      <c r="AC13" s="53">
        <f t="shared" si="1"/>
        <v>0.3</v>
      </c>
      <c r="AD13" s="32"/>
      <c r="AE13" s="32"/>
      <c r="AF13" s="22"/>
      <c r="AG13" s="32"/>
      <c r="AH13" s="32">
        <v>1.8</v>
      </c>
      <c r="AI13" s="22"/>
      <c r="AJ13" s="22">
        <v>0</v>
      </c>
      <c r="AK13" s="32"/>
      <c r="AL13" s="32"/>
      <c r="AM13" s="32"/>
      <c r="AN13" s="32"/>
      <c r="AO13" s="32"/>
      <c r="AP13" s="32"/>
      <c r="AQ13" s="32"/>
      <c r="AR13" s="32"/>
      <c r="AS13" s="32"/>
      <c r="AT13" s="32"/>
      <c r="AU13" s="32"/>
      <c r="AV13" s="22" t="s">
        <v>382</v>
      </c>
      <c r="AW13" s="32" t="s">
        <v>319</v>
      </c>
      <c r="AX13" s="62" t="s">
        <v>319</v>
      </c>
      <c r="AY13" s="22" t="s">
        <v>202</v>
      </c>
      <c r="AZ13" s="22"/>
      <c r="BA13" s="32" t="s">
        <v>67</v>
      </c>
      <c r="BB13" s="32" t="s">
        <v>370</v>
      </c>
      <c r="BC13" s="32" t="s">
        <v>393</v>
      </c>
      <c r="BD13" s="32"/>
      <c r="BE13" s="32"/>
      <c r="BF13" s="32"/>
      <c r="BG13" s="32" t="s">
        <v>305</v>
      </c>
      <c r="BH13" s="32"/>
      <c r="BI13" s="32" t="s">
        <v>394</v>
      </c>
      <c r="BJ13" s="32" t="s">
        <v>395</v>
      </c>
      <c r="BK13" s="32" t="s">
        <v>394</v>
      </c>
      <c r="BL13" s="32" t="s">
        <v>394</v>
      </c>
      <c r="BM13" s="32" t="s">
        <v>394</v>
      </c>
      <c r="BN13" s="69" t="s">
        <v>394</v>
      </c>
    </row>
    <row r="14" ht="45" customHeight="1" spans="1:66">
      <c r="A14" s="21"/>
      <c r="B14" s="22" t="s">
        <v>305</v>
      </c>
      <c r="C14" s="22"/>
      <c r="D14" s="22" t="s">
        <v>50</v>
      </c>
      <c r="E14" s="23"/>
      <c r="F14" s="24" t="s">
        <v>396</v>
      </c>
      <c r="G14" s="22" t="s">
        <v>397</v>
      </c>
      <c r="H14" s="24" t="s">
        <v>398</v>
      </c>
      <c r="I14" s="22"/>
      <c r="J14" s="23">
        <v>1046</v>
      </c>
      <c r="K14" s="22" t="s">
        <v>53</v>
      </c>
      <c r="L14" s="32"/>
      <c r="M14" s="22" t="s">
        <v>399</v>
      </c>
      <c r="N14" s="32"/>
      <c r="O14" s="32"/>
      <c r="P14" s="22" t="s">
        <v>157</v>
      </c>
      <c r="Q14" s="32" t="s">
        <v>315</v>
      </c>
      <c r="R14" s="32"/>
      <c r="S14" s="43">
        <v>43794</v>
      </c>
      <c r="T14" s="32"/>
      <c r="U14" s="44"/>
      <c r="V14" s="43"/>
      <c r="W14" s="22"/>
      <c r="X14" s="32"/>
      <c r="Y14" s="54">
        <v>9.596</v>
      </c>
      <c r="Z14" s="54"/>
      <c r="AA14" s="22">
        <f t="shared" si="0"/>
        <v>7.6768</v>
      </c>
      <c r="AB14" s="22">
        <v>1.9192</v>
      </c>
      <c r="AC14" s="53">
        <f t="shared" si="1"/>
        <v>0.8</v>
      </c>
      <c r="AD14" s="32"/>
      <c r="AE14" s="32"/>
      <c r="AF14" s="22"/>
      <c r="AG14" s="32"/>
      <c r="AH14" s="32">
        <v>7.6768</v>
      </c>
      <c r="AI14" s="22"/>
      <c r="AJ14" s="22">
        <v>0</v>
      </c>
      <c r="AK14" s="32"/>
      <c r="AL14" s="32"/>
      <c r="AM14" s="32"/>
      <c r="AN14" s="32"/>
      <c r="AO14" s="32"/>
      <c r="AP14" s="32"/>
      <c r="AQ14" s="32"/>
      <c r="AR14" s="32"/>
      <c r="AS14" s="32"/>
      <c r="AT14" s="32"/>
      <c r="AU14" s="32"/>
      <c r="AV14" s="22" t="s">
        <v>360</v>
      </c>
      <c r="AW14" s="33" t="s">
        <v>319</v>
      </c>
      <c r="AX14" s="62" t="s">
        <v>320</v>
      </c>
      <c r="AY14" s="22" t="s">
        <v>202</v>
      </c>
      <c r="AZ14" s="22"/>
      <c r="BA14" s="32" t="s">
        <v>67</v>
      </c>
      <c r="BB14" s="32"/>
      <c r="BC14" s="32"/>
      <c r="BD14" s="32"/>
      <c r="BE14" s="32"/>
      <c r="BF14" s="32"/>
      <c r="BG14" s="32"/>
      <c r="BH14" s="33" t="s">
        <v>400</v>
      </c>
      <c r="BI14" s="32"/>
      <c r="BJ14" s="32"/>
      <c r="BK14" s="32"/>
      <c r="BL14" s="32"/>
      <c r="BM14" s="32"/>
      <c r="BN14" s="69"/>
    </row>
    <row r="15" ht="39" customHeight="1" spans="1:66">
      <c r="A15" s="21"/>
      <c r="B15" s="22" t="s">
        <v>305</v>
      </c>
      <c r="C15" s="22"/>
      <c r="D15" s="22" t="s">
        <v>50</v>
      </c>
      <c r="E15" s="23"/>
      <c r="F15" s="24" t="s">
        <v>401</v>
      </c>
      <c r="G15" s="22" t="s">
        <v>402</v>
      </c>
      <c r="H15" s="24" t="s">
        <v>403</v>
      </c>
      <c r="I15" s="22" t="s">
        <v>404</v>
      </c>
      <c r="J15" s="23"/>
      <c r="K15" s="22" t="s">
        <v>53</v>
      </c>
      <c r="L15" s="32"/>
      <c r="M15" s="22" t="s">
        <v>405</v>
      </c>
      <c r="N15" s="32"/>
      <c r="O15" s="32"/>
      <c r="P15" s="22" t="s">
        <v>157</v>
      </c>
      <c r="Q15" s="32" t="s">
        <v>182</v>
      </c>
      <c r="R15" s="32" t="s">
        <v>406</v>
      </c>
      <c r="S15" s="43">
        <v>41746</v>
      </c>
      <c r="T15" s="32"/>
      <c r="U15" s="44"/>
      <c r="V15" s="43"/>
      <c r="W15" s="22"/>
      <c r="X15" s="32"/>
      <c r="Y15" s="22">
        <v>12.621</v>
      </c>
      <c r="Z15" s="22"/>
      <c r="AA15" s="22">
        <f t="shared" si="0"/>
        <v>7.5726</v>
      </c>
      <c r="AB15" s="22">
        <v>5.0484</v>
      </c>
      <c r="AC15" s="53">
        <f t="shared" si="1"/>
        <v>0.6</v>
      </c>
      <c r="AD15" s="32"/>
      <c r="AE15" s="32"/>
      <c r="AF15" s="22"/>
      <c r="AG15" s="32"/>
      <c r="AH15" s="32">
        <v>7.5726</v>
      </c>
      <c r="AI15" s="22"/>
      <c r="AJ15" s="22">
        <v>0</v>
      </c>
      <c r="AK15" s="32"/>
      <c r="AL15" s="32"/>
      <c r="AM15" s="32"/>
      <c r="AN15" s="32"/>
      <c r="AO15" s="32"/>
      <c r="AP15" s="32"/>
      <c r="AQ15" s="32"/>
      <c r="AR15" s="32"/>
      <c r="AS15" s="32"/>
      <c r="AT15" s="32"/>
      <c r="AU15" s="32"/>
      <c r="AV15" s="22" t="s">
        <v>330</v>
      </c>
      <c r="AW15" s="33" t="s">
        <v>319</v>
      </c>
      <c r="AX15" s="62" t="s">
        <v>320</v>
      </c>
      <c r="AY15" s="22" t="s">
        <v>321</v>
      </c>
      <c r="AZ15" s="22"/>
      <c r="BA15" s="32" t="s">
        <v>67</v>
      </c>
      <c r="BB15" s="32"/>
      <c r="BC15" s="32"/>
      <c r="BD15" s="32"/>
      <c r="BE15" s="32"/>
      <c r="BF15" s="32"/>
      <c r="BG15" s="32"/>
      <c r="BH15" s="33" t="s">
        <v>407</v>
      </c>
      <c r="BI15" s="32"/>
      <c r="BJ15" s="32"/>
      <c r="BK15" s="32"/>
      <c r="BL15" s="32"/>
      <c r="BM15" s="32"/>
      <c r="BN15" s="69"/>
    </row>
    <row r="16" ht="39" customHeight="1" spans="1:66">
      <c r="A16" s="21"/>
      <c r="B16" s="22" t="s">
        <v>305</v>
      </c>
      <c r="C16" s="22"/>
      <c r="D16" s="22" t="s">
        <v>50</v>
      </c>
      <c r="E16" s="23" t="s">
        <v>408</v>
      </c>
      <c r="F16" s="24" t="s">
        <v>409</v>
      </c>
      <c r="G16" s="22" t="s">
        <v>410</v>
      </c>
      <c r="H16" s="24" t="s">
        <v>403</v>
      </c>
      <c r="I16" s="22" t="s">
        <v>411</v>
      </c>
      <c r="J16" s="23"/>
      <c r="K16" s="22" t="s">
        <v>111</v>
      </c>
      <c r="L16" s="32"/>
      <c r="M16" s="22" t="s">
        <v>405</v>
      </c>
      <c r="N16" s="32"/>
      <c r="O16" s="32"/>
      <c r="P16" s="22" t="s">
        <v>157</v>
      </c>
      <c r="Q16" s="32" t="s">
        <v>182</v>
      </c>
      <c r="R16" s="32" t="s">
        <v>406</v>
      </c>
      <c r="S16" s="43">
        <v>41520</v>
      </c>
      <c r="T16" s="32"/>
      <c r="U16" s="44"/>
      <c r="V16" s="43"/>
      <c r="W16" s="22"/>
      <c r="X16" s="32"/>
      <c r="Y16" s="22">
        <v>23.8</v>
      </c>
      <c r="Z16" s="22"/>
      <c r="AA16" s="22">
        <f t="shared" si="0"/>
        <v>22.68</v>
      </c>
      <c r="AB16" s="22">
        <v>1.12</v>
      </c>
      <c r="AC16" s="53">
        <f t="shared" si="1"/>
        <v>0.952941176470588</v>
      </c>
      <c r="AD16" s="32"/>
      <c r="AE16" s="32"/>
      <c r="AF16" s="22"/>
      <c r="AG16" s="32"/>
      <c r="AH16" s="32">
        <v>22.68</v>
      </c>
      <c r="AI16" s="22"/>
      <c r="AJ16" s="22">
        <v>0</v>
      </c>
      <c r="AK16" s="32"/>
      <c r="AL16" s="32"/>
      <c r="AM16" s="32"/>
      <c r="AN16" s="32"/>
      <c r="AO16" s="32"/>
      <c r="AP16" s="32"/>
      <c r="AQ16" s="32"/>
      <c r="AR16" s="32"/>
      <c r="AS16" s="32"/>
      <c r="AT16" s="32"/>
      <c r="AU16" s="32"/>
      <c r="AV16" s="22" t="s">
        <v>330</v>
      </c>
      <c r="AW16" s="33" t="s">
        <v>319</v>
      </c>
      <c r="AX16" s="62" t="s">
        <v>320</v>
      </c>
      <c r="AY16" s="22" t="s">
        <v>321</v>
      </c>
      <c r="AZ16" s="22"/>
      <c r="BA16" s="32" t="s">
        <v>67</v>
      </c>
      <c r="BB16" s="32"/>
      <c r="BC16" s="32"/>
      <c r="BD16" s="32"/>
      <c r="BE16" s="32"/>
      <c r="BF16" s="32"/>
      <c r="BG16" s="32"/>
      <c r="BH16" s="33" t="s">
        <v>407</v>
      </c>
      <c r="BI16" s="32"/>
      <c r="BJ16" s="32"/>
      <c r="BK16" s="32"/>
      <c r="BL16" s="32"/>
      <c r="BM16" s="32"/>
      <c r="BN16" s="69"/>
    </row>
    <row r="17" ht="39" customHeight="1" spans="1:66">
      <c r="A17" s="21"/>
      <c r="B17" s="22" t="s">
        <v>305</v>
      </c>
      <c r="C17" s="22"/>
      <c r="D17" s="22" t="s">
        <v>50</v>
      </c>
      <c r="E17" s="23" t="s">
        <v>412</v>
      </c>
      <c r="F17" s="24" t="s">
        <v>413</v>
      </c>
      <c r="G17" s="22" t="s">
        <v>414</v>
      </c>
      <c r="H17" s="24" t="s">
        <v>415</v>
      </c>
      <c r="I17" s="22" t="s">
        <v>416</v>
      </c>
      <c r="J17" s="23">
        <v>1400</v>
      </c>
      <c r="K17" s="22" t="s">
        <v>53</v>
      </c>
      <c r="L17" s="32"/>
      <c r="M17" s="22" t="s">
        <v>417</v>
      </c>
      <c r="N17" s="32"/>
      <c r="O17" s="32"/>
      <c r="P17" s="22" t="s">
        <v>157</v>
      </c>
      <c r="Q17" s="32" t="s">
        <v>182</v>
      </c>
      <c r="R17" s="32" t="s">
        <v>406</v>
      </c>
      <c r="S17" s="43">
        <v>42625</v>
      </c>
      <c r="T17" s="32"/>
      <c r="U17" s="44"/>
      <c r="V17" s="43"/>
      <c r="W17" s="22"/>
      <c r="X17" s="32"/>
      <c r="Y17" s="22">
        <v>32.32</v>
      </c>
      <c r="Z17" s="22"/>
      <c r="AA17" s="22">
        <f t="shared" si="0"/>
        <v>29.088</v>
      </c>
      <c r="AB17" s="22">
        <v>3.232</v>
      </c>
      <c r="AC17" s="53">
        <f t="shared" si="1"/>
        <v>0.9</v>
      </c>
      <c r="AD17" s="32"/>
      <c r="AE17" s="32"/>
      <c r="AF17" s="22"/>
      <c r="AG17" s="32"/>
      <c r="AH17" s="32">
        <v>29.088</v>
      </c>
      <c r="AI17" s="22"/>
      <c r="AJ17" s="22">
        <v>0</v>
      </c>
      <c r="AK17" s="32"/>
      <c r="AL17" s="32"/>
      <c r="AM17" s="32"/>
      <c r="AN17" s="32"/>
      <c r="AO17" s="32"/>
      <c r="AP17" s="32"/>
      <c r="AQ17" s="32"/>
      <c r="AR17" s="32"/>
      <c r="AS17" s="32"/>
      <c r="AT17" s="32"/>
      <c r="AU17" s="32"/>
      <c r="AV17" s="22" t="s">
        <v>330</v>
      </c>
      <c r="AW17" s="33" t="s">
        <v>319</v>
      </c>
      <c r="AX17" s="62" t="s">
        <v>320</v>
      </c>
      <c r="AY17" s="22" t="s">
        <v>321</v>
      </c>
      <c r="AZ17" s="22"/>
      <c r="BA17" s="32" t="s">
        <v>67</v>
      </c>
      <c r="BB17" s="32"/>
      <c r="BC17" s="32"/>
      <c r="BD17" s="32"/>
      <c r="BE17" s="32"/>
      <c r="BF17" s="32"/>
      <c r="BG17" s="32"/>
      <c r="BH17" s="33" t="s">
        <v>407</v>
      </c>
      <c r="BI17" s="32"/>
      <c r="BJ17" s="32"/>
      <c r="BK17" s="32"/>
      <c r="BL17" s="32"/>
      <c r="BM17" s="32"/>
      <c r="BN17" s="69"/>
    </row>
    <row r="18" ht="39" customHeight="1" spans="1:66">
      <c r="A18" s="21"/>
      <c r="B18" s="22" t="s">
        <v>305</v>
      </c>
      <c r="C18" s="22"/>
      <c r="D18" s="22" t="s">
        <v>50</v>
      </c>
      <c r="E18" s="23"/>
      <c r="F18" s="24" t="s">
        <v>418</v>
      </c>
      <c r="G18" s="22" t="s">
        <v>419</v>
      </c>
      <c r="H18" s="24" t="s">
        <v>420</v>
      </c>
      <c r="I18" s="22" t="s">
        <v>421</v>
      </c>
      <c r="J18" s="23">
        <v>500</v>
      </c>
      <c r="K18" s="22" t="s">
        <v>53</v>
      </c>
      <c r="L18" s="32"/>
      <c r="M18" s="22" t="s">
        <v>417</v>
      </c>
      <c r="N18" s="32"/>
      <c r="O18" s="32"/>
      <c r="P18" s="22" t="s">
        <v>157</v>
      </c>
      <c r="Q18" s="32" t="s">
        <v>182</v>
      </c>
      <c r="R18" s="32" t="s">
        <v>406</v>
      </c>
      <c r="S18" s="43"/>
      <c r="T18" s="32"/>
      <c r="U18" s="44"/>
      <c r="V18" s="43"/>
      <c r="W18" s="22"/>
      <c r="X18" s="32"/>
      <c r="Y18" s="22">
        <v>9</v>
      </c>
      <c r="Z18" s="22"/>
      <c r="AA18" s="22">
        <f t="shared" si="0"/>
        <v>4.5</v>
      </c>
      <c r="AB18" s="22">
        <v>4.5</v>
      </c>
      <c r="AC18" s="53">
        <f t="shared" si="1"/>
        <v>0.5</v>
      </c>
      <c r="AD18" s="32"/>
      <c r="AE18" s="32"/>
      <c r="AF18" s="22"/>
      <c r="AG18" s="32"/>
      <c r="AH18" s="32">
        <v>4.5</v>
      </c>
      <c r="AI18" s="22"/>
      <c r="AJ18" s="22">
        <v>0</v>
      </c>
      <c r="AK18" s="32"/>
      <c r="AL18" s="32"/>
      <c r="AM18" s="32"/>
      <c r="AN18" s="32"/>
      <c r="AO18" s="32"/>
      <c r="AP18" s="32"/>
      <c r="AQ18" s="32"/>
      <c r="AR18" s="32"/>
      <c r="AS18" s="32"/>
      <c r="AT18" s="32"/>
      <c r="AU18" s="32"/>
      <c r="AV18" s="22" t="s">
        <v>330</v>
      </c>
      <c r="AW18" s="33" t="s">
        <v>319</v>
      </c>
      <c r="AX18" s="62" t="s">
        <v>320</v>
      </c>
      <c r="AY18" s="22" t="s">
        <v>180</v>
      </c>
      <c r="AZ18" s="22"/>
      <c r="BA18" s="32" t="s">
        <v>67</v>
      </c>
      <c r="BB18" s="32"/>
      <c r="BC18" s="32"/>
      <c r="BD18" s="32"/>
      <c r="BE18" s="32"/>
      <c r="BF18" s="32"/>
      <c r="BG18" s="32"/>
      <c r="BH18" s="33" t="s">
        <v>407</v>
      </c>
      <c r="BI18" s="32"/>
      <c r="BJ18" s="32"/>
      <c r="BK18" s="32"/>
      <c r="BL18" s="32"/>
      <c r="BM18" s="32"/>
      <c r="BN18" s="69"/>
    </row>
    <row r="19" ht="39" customHeight="1" spans="1:66">
      <c r="A19" s="21"/>
      <c r="B19" s="22" t="s">
        <v>305</v>
      </c>
      <c r="C19" s="22"/>
      <c r="D19" s="22" t="s">
        <v>50</v>
      </c>
      <c r="E19" s="23"/>
      <c r="F19" s="24" t="s">
        <v>422</v>
      </c>
      <c r="G19" s="22" t="s">
        <v>423</v>
      </c>
      <c r="H19" s="24" t="s">
        <v>424</v>
      </c>
      <c r="I19" s="22" t="s">
        <v>425</v>
      </c>
      <c r="J19" s="23">
        <v>10000</v>
      </c>
      <c r="K19" s="22" t="s">
        <v>53</v>
      </c>
      <c r="L19" s="32"/>
      <c r="M19" s="22" t="s">
        <v>417</v>
      </c>
      <c r="N19" s="32"/>
      <c r="O19" s="32"/>
      <c r="P19" s="22" t="s">
        <v>157</v>
      </c>
      <c r="Q19" s="32" t="s">
        <v>182</v>
      </c>
      <c r="R19" s="32" t="s">
        <v>406</v>
      </c>
      <c r="S19" s="43">
        <v>41936</v>
      </c>
      <c r="T19" s="32"/>
      <c r="U19" s="44"/>
      <c r="V19" s="43"/>
      <c r="W19" s="22"/>
      <c r="X19" s="32"/>
      <c r="Y19" s="22">
        <v>120</v>
      </c>
      <c r="Z19" s="22"/>
      <c r="AA19" s="22">
        <f t="shared" si="0"/>
        <v>64.6</v>
      </c>
      <c r="AB19" s="22">
        <v>55.4</v>
      </c>
      <c r="AC19" s="53">
        <f t="shared" si="1"/>
        <v>0.538333333333333</v>
      </c>
      <c r="AD19" s="32"/>
      <c r="AE19" s="32"/>
      <c r="AF19" s="22"/>
      <c r="AG19" s="32"/>
      <c r="AH19" s="32">
        <v>64.6</v>
      </c>
      <c r="AI19" s="22"/>
      <c r="AJ19" s="22">
        <v>0</v>
      </c>
      <c r="AK19" s="32"/>
      <c r="AL19" s="32"/>
      <c r="AM19" s="32"/>
      <c r="AN19" s="32"/>
      <c r="AO19" s="32"/>
      <c r="AP19" s="32"/>
      <c r="AQ19" s="32"/>
      <c r="AR19" s="32"/>
      <c r="AS19" s="32"/>
      <c r="AT19" s="32"/>
      <c r="AU19" s="32"/>
      <c r="AV19" s="22" t="s">
        <v>330</v>
      </c>
      <c r="AW19" s="33" t="s">
        <v>319</v>
      </c>
      <c r="AX19" s="62" t="s">
        <v>320</v>
      </c>
      <c r="AY19" s="22" t="s">
        <v>180</v>
      </c>
      <c r="AZ19" s="22"/>
      <c r="BA19" s="32" t="s">
        <v>67</v>
      </c>
      <c r="BB19" s="32"/>
      <c r="BC19" s="32"/>
      <c r="BD19" s="32"/>
      <c r="BE19" s="32"/>
      <c r="BF19" s="32"/>
      <c r="BG19" s="32"/>
      <c r="BH19" s="33" t="s">
        <v>407</v>
      </c>
      <c r="BI19" s="32"/>
      <c r="BJ19" s="32"/>
      <c r="BK19" s="32"/>
      <c r="BL19" s="32"/>
      <c r="BM19" s="32"/>
      <c r="BN19" s="69"/>
    </row>
    <row r="20" ht="51.75" customHeight="1" spans="1:66">
      <c r="A20" s="21"/>
      <c r="B20" s="22" t="s">
        <v>305</v>
      </c>
      <c r="C20" s="22"/>
      <c r="D20" s="22" t="s">
        <v>50</v>
      </c>
      <c r="E20" s="23"/>
      <c r="F20" s="24" t="s">
        <v>426</v>
      </c>
      <c r="G20" s="22" t="s">
        <v>427</v>
      </c>
      <c r="H20" s="24" t="s">
        <v>428</v>
      </c>
      <c r="I20" s="22" t="s">
        <v>429</v>
      </c>
      <c r="J20" s="23"/>
      <c r="K20" s="22" t="s">
        <v>53</v>
      </c>
      <c r="L20" s="32"/>
      <c r="M20" s="22" t="s">
        <v>417</v>
      </c>
      <c r="N20" s="32"/>
      <c r="O20" s="32"/>
      <c r="P20" s="22" t="s">
        <v>157</v>
      </c>
      <c r="Q20" s="32" t="s">
        <v>182</v>
      </c>
      <c r="R20" s="32" t="s">
        <v>406</v>
      </c>
      <c r="S20" s="43">
        <v>41943</v>
      </c>
      <c r="T20" s="32"/>
      <c r="U20" s="44"/>
      <c r="V20" s="43"/>
      <c r="W20" s="22"/>
      <c r="X20" s="32"/>
      <c r="Y20" s="22">
        <v>17</v>
      </c>
      <c r="Z20" s="22"/>
      <c r="AA20" s="22">
        <f t="shared" si="0"/>
        <v>15.3</v>
      </c>
      <c r="AB20" s="22">
        <v>1.7</v>
      </c>
      <c r="AC20" s="53">
        <f t="shared" si="1"/>
        <v>0.9</v>
      </c>
      <c r="AD20" s="32"/>
      <c r="AE20" s="32"/>
      <c r="AF20" s="22"/>
      <c r="AG20" s="32"/>
      <c r="AH20" s="32">
        <v>15.3</v>
      </c>
      <c r="AI20" s="22"/>
      <c r="AJ20" s="22">
        <v>0</v>
      </c>
      <c r="AK20" s="32"/>
      <c r="AL20" s="32"/>
      <c r="AM20" s="32"/>
      <c r="AN20" s="32"/>
      <c r="AO20" s="32"/>
      <c r="AP20" s="32"/>
      <c r="AQ20" s="32"/>
      <c r="AR20" s="32"/>
      <c r="AS20" s="32"/>
      <c r="AT20" s="32"/>
      <c r="AU20" s="32"/>
      <c r="AV20" s="22" t="s">
        <v>330</v>
      </c>
      <c r="AW20" s="33" t="s">
        <v>319</v>
      </c>
      <c r="AX20" s="62" t="s">
        <v>320</v>
      </c>
      <c r="AY20" s="22" t="s">
        <v>180</v>
      </c>
      <c r="AZ20" s="22"/>
      <c r="BA20" s="32" t="s">
        <v>67</v>
      </c>
      <c r="BB20" s="32"/>
      <c r="BC20" s="32"/>
      <c r="BD20" s="32"/>
      <c r="BE20" s="32"/>
      <c r="BF20" s="32"/>
      <c r="BG20" s="32"/>
      <c r="BH20" s="33" t="s">
        <v>407</v>
      </c>
      <c r="BI20" s="32"/>
      <c r="BJ20" s="32"/>
      <c r="BK20" s="32"/>
      <c r="BL20" s="32"/>
      <c r="BM20" s="32"/>
      <c r="BN20" s="69"/>
    </row>
    <row r="21" ht="48" customHeight="1" spans="1:66">
      <c r="A21" s="21"/>
      <c r="B21" s="22" t="s">
        <v>305</v>
      </c>
      <c r="C21" s="22"/>
      <c r="D21" s="22" t="s">
        <v>126</v>
      </c>
      <c r="E21" s="23" t="s">
        <v>430</v>
      </c>
      <c r="F21" s="24" t="s">
        <v>431</v>
      </c>
      <c r="G21" s="22" t="s">
        <v>432</v>
      </c>
      <c r="H21" s="24" t="s">
        <v>433</v>
      </c>
      <c r="I21" s="22" t="s">
        <v>434</v>
      </c>
      <c r="J21" s="22"/>
      <c r="K21" s="22" t="s">
        <v>434</v>
      </c>
      <c r="L21" s="32" t="s">
        <v>435</v>
      </c>
      <c r="M21" s="22" t="s">
        <v>436</v>
      </c>
      <c r="N21" s="32"/>
      <c r="O21" s="32" t="s">
        <v>437</v>
      </c>
      <c r="P21" s="22" t="s">
        <v>157</v>
      </c>
      <c r="Q21" s="32" t="s">
        <v>182</v>
      </c>
      <c r="R21" s="32" t="s">
        <v>438</v>
      </c>
      <c r="S21" s="43">
        <v>44292</v>
      </c>
      <c r="T21" s="32"/>
      <c r="U21" s="44"/>
      <c r="V21" s="43">
        <v>44501</v>
      </c>
      <c r="W21" s="22"/>
      <c r="X21" s="32"/>
      <c r="Y21" s="22">
        <v>478.2</v>
      </c>
      <c r="Z21" s="22"/>
      <c r="AA21" s="22">
        <f t="shared" si="0"/>
        <v>85.5</v>
      </c>
      <c r="AB21" s="22">
        <v>392.7</v>
      </c>
      <c r="AC21" s="53">
        <f t="shared" si="1"/>
        <v>0.178795483061481</v>
      </c>
      <c r="AD21" s="32"/>
      <c r="AE21" s="32"/>
      <c r="AF21" s="22"/>
      <c r="AG21" s="32"/>
      <c r="AH21" s="32">
        <v>85.5</v>
      </c>
      <c r="AI21" s="22"/>
      <c r="AJ21" s="22">
        <v>0</v>
      </c>
      <c r="AK21" s="32"/>
      <c r="AL21" s="32"/>
      <c r="AM21" s="32"/>
      <c r="AN21" s="32"/>
      <c r="AO21" s="32"/>
      <c r="AP21" s="32"/>
      <c r="AQ21" s="32"/>
      <c r="AR21" s="32"/>
      <c r="AS21" s="32"/>
      <c r="AT21" s="32"/>
      <c r="AU21" s="32"/>
      <c r="AV21" s="22" t="s">
        <v>330</v>
      </c>
      <c r="AW21" s="32" t="s">
        <v>182</v>
      </c>
      <c r="AX21" s="62" t="s">
        <v>182</v>
      </c>
      <c r="AY21" s="22" t="s">
        <v>213</v>
      </c>
      <c r="AZ21" s="22"/>
      <c r="BA21" s="32" t="s">
        <v>67</v>
      </c>
      <c r="BB21" s="32"/>
      <c r="BC21" s="32"/>
      <c r="BD21" s="32"/>
      <c r="BE21" s="32"/>
      <c r="BF21" s="32"/>
      <c r="BG21" s="32"/>
      <c r="BH21" s="33" t="s">
        <v>438</v>
      </c>
      <c r="BI21" s="32"/>
      <c r="BJ21" s="32"/>
      <c r="BK21" s="32"/>
      <c r="BL21" s="32"/>
      <c r="BM21" s="32"/>
      <c r="BN21" s="69"/>
    </row>
    <row r="22" ht="48" customHeight="1" spans="1:66">
      <c r="A22" s="21"/>
      <c r="B22" s="22" t="s">
        <v>305</v>
      </c>
      <c r="C22" s="22"/>
      <c r="D22" s="22" t="s">
        <v>126</v>
      </c>
      <c r="E22" s="23" t="s">
        <v>439</v>
      </c>
      <c r="F22" s="24" t="s">
        <v>440</v>
      </c>
      <c r="G22" s="22" t="s">
        <v>441</v>
      </c>
      <c r="H22" s="24" t="s">
        <v>442</v>
      </c>
      <c r="I22" s="22" t="s">
        <v>443</v>
      </c>
      <c r="J22" s="22"/>
      <c r="K22" s="22" t="s">
        <v>444</v>
      </c>
      <c r="L22" s="32" t="s">
        <v>435</v>
      </c>
      <c r="M22" s="22" t="s">
        <v>436</v>
      </c>
      <c r="N22" s="32"/>
      <c r="O22" s="32" t="s">
        <v>437</v>
      </c>
      <c r="P22" s="22" t="s">
        <v>157</v>
      </c>
      <c r="Q22" s="32" t="s">
        <v>182</v>
      </c>
      <c r="R22" s="32" t="s">
        <v>445</v>
      </c>
      <c r="S22" s="43">
        <v>43545</v>
      </c>
      <c r="T22" s="32"/>
      <c r="U22" s="44"/>
      <c r="V22" s="43">
        <v>43739</v>
      </c>
      <c r="W22" s="22"/>
      <c r="X22" s="32"/>
      <c r="Y22" s="22">
        <v>336</v>
      </c>
      <c r="Z22" s="22"/>
      <c r="AA22" s="22">
        <f t="shared" si="0"/>
        <v>100.8</v>
      </c>
      <c r="AB22" s="22">
        <v>235.2</v>
      </c>
      <c r="AC22" s="53">
        <f t="shared" si="1"/>
        <v>0.3</v>
      </c>
      <c r="AD22" s="32"/>
      <c r="AE22" s="32"/>
      <c r="AF22" s="22"/>
      <c r="AG22" s="32"/>
      <c r="AH22" s="32">
        <v>100.8</v>
      </c>
      <c r="AI22" s="22"/>
      <c r="AJ22" s="22">
        <v>0</v>
      </c>
      <c r="AK22" s="32"/>
      <c r="AL22" s="32"/>
      <c r="AM22" s="32"/>
      <c r="AN22" s="32"/>
      <c r="AO22" s="32"/>
      <c r="AP22" s="32"/>
      <c r="AQ22" s="32"/>
      <c r="AR22" s="32"/>
      <c r="AS22" s="32"/>
      <c r="AT22" s="32"/>
      <c r="AU22" s="32"/>
      <c r="AV22" s="22" t="s">
        <v>330</v>
      </c>
      <c r="AW22" s="33" t="s">
        <v>182</v>
      </c>
      <c r="AX22" s="62" t="s">
        <v>320</v>
      </c>
      <c r="AY22" s="22" t="s">
        <v>213</v>
      </c>
      <c r="AZ22" s="22"/>
      <c r="BA22" s="32" t="s">
        <v>67</v>
      </c>
      <c r="BB22" s="32"/>
      <c r="BC22" s="32"/>
      <c r="BD22" s="32"/>
      <c r="BE22" s="32"/>
      <c r="BF22" s="32"/>
      <c r="BG22" s="32"/>
      <c r="BH22" s="33" t="s">
        <v>446</v>
      </c>
      <c r="BI22" s="32"/>
      <c r="BJ22" s="32"/>
      <c r="BK22" s="32"/>
      <c r="BL22" s="32"/>
      <c r="BM22" s="32"/>
      <c r="BN22" s="69"/>
    </row>
    <row r="23" ht="48" customHeight="1" spans="1:66">
      <c r="A23" s="21"/>
      <c r="B23" s="22" t="s">
        <v>305</v>
      </c>
      <c r="C23" s="22"/>
      <c r="D23" s="22" t="s">
        <v>126</v>
      </c>
      <c r="E23" s="23" t="s">
        <v>447</v>
      </c>
      <c r="F23" s="24" t="s">
        <v>448</v>
      </c>
      <c r="G23" s="22" t="s">
        <v>449</v>
      </c>
      <c r="H23" s="24" t="s">
        <v>433</v>
      </c>
      <c r="I23" s="22" t="s">
        <v>450</v>
      </c>
      <c r="J23" s="22"/>
      <c r="K23" s="22" t="s">
        <v>450</v>
      </c>
      <c r="L23" s="32" t="s">
        <v>435</v>
      </c>
      <c r="M23" s="22" t="s">
        <v>436</v>
      </c>
      <c r="N23" s="32"/>
      <c r="O23" s="32" t="s">
        <v>437</v>
      </c>
      <c r="P23" s="22" t="s">
        <v>157</v>
      </c>
      <c r="Q23" s="32" t="s">
        <v>182</v>
      </c>
      <c r="R23" s="32" t="s">
        <v>451</v>
      </c>
      <c r="S23" s="43">
        <v>43117</v>
      </c>
      <c r="T23" s="32"/>
      <c r="U23" s="44"/>
      <c r="V23" s="43">
        <v>43405</v>
      </c>
      <c r="W23" s="22"/>
      <c r="X23" s="32"/>
      <c r="Y23" s="22">
        <v>219.5</v>
      </c>
      <c r="Z23" s="22"/>
      <c r="AA23" s="22">
        <f t="shared" si="0"/>
        <v>65.85</v>
      </c>
      <c r="AB23" s="22">
        <v>153.65</v>
      </c>
      <c r="AC23" s="53">
        <f t="shared" si="1"/>
        <v>0.3</v>
      </c>
      <c r="AD23" s="32"/>
      <c r="AE23" s="32"/>
      <c r="AF23" s="22"/>
      <c r="AG23" s="32"/>
      <c r="AH23" s="32">
        <v>65.85</v>
      </c>
      <c r="AI23" s="22"/>
      <c r="AJ23" s="22">
        <v>0</v>
      </c>
      <c r="AK23" s="32"/>
      <c r="AL23" s="32"/>
      <c r="AM23" s="32"/>
      <c r="AN23" s="32"/>
      <c r="AO23" s="32"/>
      <c r="AP23" s="32"/>
      <c r="AQ23" s="32"/>
      <c r="AR23" s="32"/>
      <c r="AS23" s="32"/>
      <c r="AT23" s="32"/>
      <c r="AU23" s="32"/>
      <c r="AV23" s="22" t="s">
        <v>330</v>
      </c>
      <c r="AW23" s="32" t="s">
        <v>182</v>
      </c>
      <c r="AX23" s="62" t="s">
        <v>182</v>
      </c>
      <c r="AY23" s="22" t="s">
        <v>213</v>
      </c>
      <c r="AZ23" s="22"/>
      <c r="BA23" s="32" t="s">
        <v>67</v>
      </c>
      <c r="BB23" s="32"/>
      <c r="BC23" s="32"/>
      <c r="BD23" s="32"/>
      <c r="BE23" s="32"/>
      <c r="BF23" s="32"/>
      <c r="BG23" s="32"/>
      <c r="BH23" s="32"/>
      <c r="BI23" s="32"/>
      <c r="BJ23" s="32"/>
      <c r="BK23" s="32"/>
      <c r="BL23" s="32"/>
      <c r="BM23" s="32"/>
      <c r="BN23" s="69"/>
    </row>
    <row r="24" ht="51.75" customHeight="1" spans="1:66">
      <c r="A24" s="21"/>
      <c r="B24" s="22" t="s">
        <v>305</v>
      </c>
      <c r="C24" s="22"/>
      <c r="D24" s="22" t="s">
        <v>126</v>
      </c>
      <c r="E24" s="23" t="s">
        <v>452</v>
      </c>
      <c r="F24" s="24" t="s">
        <v>453</v>
      </c>
      <c r="G24" s="22" t="s">
        <v>454</v>
      </c>
      <c r="H24" s="24" t="s">
        <v>455</v>
      </c>
      <c r="I24" s="22" t="s">
        <v>456</v>
      </c>
      <c r="J24" s="22"/>
      <c r="K24" s="22" t="s">
        <v>456</v>
      </c>
      <c r="L24" s="32" t="s">
        <v>435</v>
      </c>
      <c r="M24" s="22" t="s">
        <v>436</v>
      </c>
      <c r="N24" s="32"/>
      <c r="O24" s="32" t="s">
        <v>457</v>
      </c>
      <c r="P24" s="22" t="s">
        <v>157</v>
      </c>
      <c r="Q24" s="32" t="s">
        <v>182</v>
      </c>
      <c r="R24" s="32" t="s">
        <v>451</v>
      </c>
      <c r="S24" s="43">
        <v>43066</v>
      </c>
      <c r="T24" s="32"/>
      <c r="U24" s="44"/>
      <c r="V24" s="43">
        <v>43313</v>
      </c>
      <c r="W24" s="22"/>
      <c r="X24" s="32"/>
      <c r="Y24" s="22">
        <v>219.8</v>
      </c>
      <c r="Z24" s="22"/>
      <c r="AA24" s="22">
        <f t="shared" si="0"/>
        <v>170.5</v>
      </c>
      <c r="AB24" s="22">
        <v>49.3</v>
      </c>
      <c r="AC24" s="53">
        <f t="shared" si="1"/>
        <v>0.775705186533212</v>
      </c>
      <c r="AD24" s="32"/>
      <c r="AE24" s="32"/>
      <c r="AF24" s="22"/>
      <c r="AG24" s="32"/>
      <c r="AH24" s="32">
        <v>170.5</v>
      </c>
      <c r="AI24" s="22"/>
      <c r="AJ24" s="22">
        <v>0</v>
      </c>
      <c r="AK24" s="32"/>
      <c r="AL24" s="32"/>
      <c r="AM24" s="32"/>
      <c r="AN24" s="32"/>
      <c r="AO24" s="32"/>
      <c r="AP24" s="32"/>
      <c r="AQ24" s="32"/>
      <c r="AR24" s="32"/>
      <c r="AS24" s="32"/>
      <c r="AT24" s="32"/>
      <c r="AU24" s="32"/>
      <c r="AV24" s="22" t="s">
        <v>330</v>
      </c>
      <c r="AW24" s="33" t="s">
        <v>319</v>
      </c>
      <c r="AX24" s="62" t="s">
        <v>320</v>
      </c>
      <c r="AY24" s="22" t="s">
        <v>214</v>
      </c>
      <c r="AZ24" s="22"/>
      <c r="BA24" s="32" t="s">
        <v>67</v>
      </c>
      <c r="BB24" s="32"/>
      <c r="BC24" s="32"/>
      <c r="BD24" s="32"/>
      <c r="BE24" s="32"/>
      <c r="BF24" s="32"/>
      <c r="BG24" s="32"/>
      <c r="BH24" s="32"/>
      <c r="BI24" s="32"/>
      <c r="BJ24" s="32"/>
      <c r="BK24" s="32"/>
      <c r="BL24" s="32"/>
      <c r="BM24" s="32"/>
      <c r="BN24" s="69"/>
    </row>
    <row r="25" ht="51.75" customHeight="1" spans="1:66">
      <c r="A25" s="21"/>
      <c r="B25" s="22" t="s">
        <v>305</v>
      </c>
      <c r="C25" s="22"/>
      <c r="D25" s="22" t="s">
        <v>126</v>
      </c>
      <c r="E25" s="23"/>
      <c r="F25" s="24" t="s">
        <v>458</v>
      </c>
      <c r="G25" s="22" t="s">
        <v>459</v>
      </c>
      <c r="H25" s="24" t="s">
        <v>460</v>
      </c>
      <c r="I25" s="22" t="s">
        <v>461</v>
      </c>
      <c r="J25" s="22"/>
      <c r="K25" s="22" t="s">
        <v>461</v>
      </c>
      <c r="L25" s="32" t="s">
        <v>435</v>
      </c>
      <c r="M25" s="22" t="s">
        <v>436</v>
      </c>
      <c r="N25" s="32"/>
      <c r="O25" s="32" t="s">
        <v>462</v>
      </c>
      <c r="P25" s="22" t="s">
        <v>157</v>
      </c>
      <c r="Q25" s="32" t="s">
        <v>182</v>
      </c>
      <c r="R25" s="32" t="s">
        <v>451</v>
      </c>
      <c r="S25" s="43">
        <v>42909</v>
      </c>
      <c r="T25" s="32"/>
      <c r="U25" s="44"/>
      <c r="V25" s="43">
        <v>42887</v>
      </c>
      <c r="W25" s="22"/>
      <c r="X25" s="32"/>
      <c r="Y25" s="22">
        <v>19.96</v>
      </c>
      <c r="Z25" s="22"/>
      <c r="AA25" s="22">
        <f t="shared" si="0"/>
        <v>12</v>
      </c>
      <c r="AB25" s="22">
        <v>7.96</v>
      </c>
      <c r="AC25" s="53">
        <f t="shared" si="1"/>
        <v>0.601202404809619</v>
      </c>
      <c r="AD25" s="32"/>
      <c r="AE25" s="32"/>
      <c r="AF25" s="22"/>
      <c r="AG25" s="32"/>
      <c r="AH25" s="32">
        <v>12</v>
      </c>
      <c r="AI25" s="22"/>
      <c r="AJ25" s="22">
        <v>0</v>
      </c>
      <c r="AK25" s="32"/>
      <c r="AL25" s="32"/>
      <c r="AM25" s="32"/>
      <c r="AN25" s="32"/>
      <c r="AO25" s="32"/>
      <c r="AP25" s="32"/>
      <c r="AQ25" s="32"/>
      <c r="AR25" s="32"/>
      <c r="AS25" s="32"/>
      <c r="AT25" s="32"/>
      <c r="AU25" s="32"/>
      <c r="AV25" s="22" t="s">
        <v>330</v>
      </c>
      <c r="AW25" s="33" t="s">
        <v>319</v>
      </c>
      <c r="AX25" s="62" t="s">
        <v>320</v>
      </c>
      <c r="AY25" s="22" t="s">
        <v>213</v>
      </c>
      <c r="AZ25" s="22"/>
      <c r="BA25" s="32" t="s">
        <v>67</v>
      </c>
      <c r="BB25" s="32"/>
      <c r="BC25" s="32"/>
      <c r="BD25" s="32"/>
      <c r="BE25" s="32"/>
      <c r="BF25" s="32"/>
      <c r="BG25" s="32"/>
      <c r="BH25" s="32"/>
      <c r="BI25" s="32"/>
      <c r="BJ25" s="32"/>
      <c r="BK25" s="32"/>
      <c r="BL25" s="32"/>
      <c r="BM25" s="32"/>
      <c r="BN25" s="69"/>
    </row>
    <row r="26" ht="51.75" customHeight="1" spans="1:66">
      <c r="A26" s="21"/>
      <c r="B26" s="22" t="s">
        <v>305</v>
      </c>
      <c r="C26" s="22"/>
      <c r="D26" s="22" t="s">
        <v>126</v>
      </c>
      <c r="E26" s="23"/>
      <c r="F26" s="24" t="s">
        <v>463</v>
      </c>
      <c r="G26" s="22" t="s">
        <v>464</v>
      </c>
      <c r="H26" s="24" t="s">
        <v>465</v>
      </c>
      <c r="I26" s="22" t="s">
        <v>466</v>
      </c>
      <c r="J26" s="22"/>
      <c r="K26" s="22" t="s">
        <v>466</v>
      </c>
      <c r="L26" s="32" t="s">
        <v>435</v>
      </c>
      <c r="M26" s="22" t="s">
        <v>436</v>
      </c>
      <c r="N26" s="32"/>
      <c r="O26" s="32" t="s">
        <v>462</v>
      </c>
      <c r="P26" s="22" t="s">
        <v>157</v>
      </c>
      <c r="Q26" s="32" t="s">
        <v>182</v>
      </c>
      <c r="R26" s="32" t="s">
        <v>451</v>
      </c>
      <c r="S26" s="43">
        <v>41999</v>
      </c>
      <c r="T26" s="32"/>
      <c r="U26" s="44"/>
      <c r="V26" s="43">
        <v>42979</v>
      </c>
      <c r="W26" s="22"/>
      <c r="X26" s="32"/>
      <c r="Y26" s="22">
        <v>47</v>
      </c>
      <c r="Z26" s="22"/>
      <c r="AA26" s="22">
        <f t="shared" si="0"/>
        <v>39</v>
      </c>
      <c r="AB26" s="22">
        <v>8</v>
      </c>
      <c r="AC26" s="53">
        <f t="shared" si="1"/>
        <v>0.829787234042553</v>
      </c>
      <c r="AD26" s="32"/>
      <c r="AE26" s="32"/>
      <c r="AF26" s="22"/>
      <c r="AG26" s="32"/>
      <c r="AH26" s="32">
        <v>39</v>
      </c>
      <c r="AI26" s="22"/>
      <c r="AJ26" s="22">
        <v>0</v>
      </c>
      <c r="AK26" s="32"/>
      <c r="AL26" s="32"/>
      <c r="AM26" s="32"/>
      <c r="AN26" s="32"/>
      <c r="AO26" s="32"/>
      <c r="AP26" s="32"/>
      <c r="AQ26" s="32"/>
      <c r="AR26" s="32"/>
      <c r="AS26" s="32"/>
      <c r="AT26" s="32"/>
      <c r="AU26" s="32"/>
      <c r="AV26" s="22" t="s">
        <v>330</v>
      </c>
      <c r="AW26" s="33" t="s">
        <v>319</v>
      </c>
      <c r="AX26" s="62" t="s">
        <v>320</v>
      </c>
      <c r="AY26" s="22" t="s">
        <v>213</v>
      </c>
      <c r="AZ26" s="22"/>
      <c r="BA26" s="32" t="s">
        <v>67</v>
      </c>
      <c r="BB26" s="32"/>
      <c r="BC26" s="32"/>
      <c r="BD26" s="32"/>
      <c r="BE26" s="32"/>
      <c r="BF26" s="32"/>
      <c r="BG26" s="32"/>
      <c r="BH26" s="32"/>
      <c r="BI26" s="32"/>
      <c r="BJ26" s="32"/>
      <c r="BK26" s="32"/>
      <c r="BL26" s="32"/>
      <c r="BM26" s="32"/>
      <c r="BN26" s="69"/>
    </row>
    <row r="27" ht="37.5" customHeight="1" spans="1:66">
      <c r="A27" s="21"/>
      <c r="B27" s="22" t="s">
        <v>305</v>
      </c>
      <c r="C27" s="22"/>
      <c r="D27" s="22" t="s">
        <v>126</v>
      </c>
      <c r="E27" s="23"/>
      <c r="F27" s="24" t="s">
        <v>467</v>
      </c>
      <c r="G27" s="22" t="s">
        <v>468</v>
      </c>
      <c r="H27" s="24" t="s">
        <v>469</v>
      </c>
      <c r="I27" s="22"/>
      <c r="J27" s="23"/>
      <c r="K27" s="22"/>
      <c r="L27" s="32"/>
      <c r="M27" s="22" t="s">
        <v>436</v>
      </c>
      <c r="N27" s="32"/>
      <c r="O27" s="32"/>
      <c r="P27" s="22" t="s">
        <v>157</v>
      </c>
      <c r="Q27" s="32" t="s">
        <v>470</v>
      </c>
      <c r="R27" s="32" t="s">
        <v>471</v>
      </c>
      <c r="S27" s="43">
        <v>42970</v>
      </c>
      <c r="T27" s="32"/>
      <c r="U27" s="44"/>
      <c r="V27" s="43"/>
      <c r="W27" s="22"/>
      <c r="X27" s="32"/>
      <c r="Y27" s="22"/>
      <c r="Z27" s="22"/>
      <c r="AA27" s="22">
        <f t="shared" si="0"/>
        <v>0</v>
      </c>
      <c r="AB27" s="22"/>
      <c r="AC27" s="53" t="e">
        <f t="shared" si="1"/>
        <v>#DIV/0!</v>
      </c>
      <c r="AD27" s="32"/>
      <c r="AE27" s="32"/>
      <c r="AF27" s="22"/>
      <c r="AG27" s="32"/>
      <c r="AH27" s="32">
        <v>0</v>
      </c>
      <c r="AI27" s="22"/>
      <c r="AJ27" s="22">
        <v>0</v>
      </c>
      <c r="AK27" s="32"/>
      <c r="AL27" s="32"/>
      <c r="AM27" s="32"/>
      <c r="AN27" s="32"/>
      <c r="AO27" s="32"/>
      <c r="AP27" s="32"/>
      <c r="AQ27" s="32"/>
      <c r="AR27" s="32"/>
      <c r="AS27" s="32"/>
      <c r="AT27" s="32"/>
      <c r="AU27" s="32"/>
      <c r="AV27" s="22" t="s">
        <v>330</v>
      </c>
      <c r="AW27" s="33" t="s">
        <v>470</v>
      </c>
      <c r="AX27" s="62" t="s">
        <v>148</v>
      </c>
      <c r="AY27" s="22"/>
      <c r="AZ27" s="22"/>
      <c r="BA27" s="32" t="s">
        <v>67</v>
      </c>
      <c r="BB27" s="32"/>
      <c r="BC27" s="32"/>
      <c r="BD27" s="32"/>
      <c r="BE27" s="32"/>
      <c r="BF27" s="32"/>
      <c r="BG27" s="32"/>
      <c r="BH27" s="33" t="s">
        <v>472</v>
      </c>
      <c r="BI27" s="32"/>
      <c r="BJ27" s="32"/>
      <c r="BK27" s="32"/>
      <c r="BL27" s="32"/>
      <c r="BM27" s="32"/>
      <c r="BN27" s="69"/>
    </row>
    <row r="28" ht="72" customHeight="1" spans="1:66">
      <c r="A28" s="21"/>
      <c r="B28" s="22" t="s">
        <v>305</v>
      </c>
      <c r="C28" s="22"/>
      <c r="D28" s="22" t="s">
        <v>126</v>
      </c>
      <c r="E28" s="23"/>
      <c r="F28" s="24" t="s">
        <v>473</v>
      </c>
      <c r="G28" s="22" t="s">
        <v>474</v>
      </c>
      <c r="H28" s="24" t="s">
        <v>475</v>
      </c>
      <c r="I28" s="22" t="s">
        <v>476</v>
      </c>
      <c r="J28" s="23"/>
      <c r="K28" s="22" t="s">
        <v>53</v>
      </c>
      <c r="L28" s="32" t="s">
        <v>477</v>
      </c>
      <c r="M28" s="22" t="s">
        <v>478</v>
      </c>
      <c r="N28" s="32"/>
      <c r="O28" s="32"/>
      <c r="P28" s="22" t="s">
        <v>157</v>
      </c>
      <c r="Q28" s="32" t="s">
        <v>182</v>
      </c>
      <c r="R28" s="32" t="s">
        <v>479</v>
      </c>
      <c r="S28" s="43">
        <v>42852</v>
      </c>
      <c r="T28" s="32"/>
      <c r="U28" s="44"/>
      <c r="V28" s="43">
        <v>42906</v>
      </c>
      <c r="W28" s="22"/>
      <c r="X28" s="32"/>
      <c r="Y28" s="22">
        <v>45</v>
      </c>
      <c r="Z28" s="22"/>
      <c r="AA28" s="22">
        <f t="shared" si="0"/>
        <v>31.5</v>
      </c>
      <c r="AB28" s="22">
        <v>13.5</v>
      </c>
      <c r="AC28" s="53">
        <f t="shared" si="1"/>
        <v>0.7</v>
      </c>
      <c r="AD28" s="32"/>
      <c r="AE28" s="32"/>
      <c r="AF28" s="22"/>
      <c r="AG28" s="32"/>
      <c r="AH28" s="32">
        <v>31.5</v>
      </c>
      <c r="AI28" s="22"/>
      <c r="AJ28" s="22">
        <v>0</v>
      </c>
      <c r="AK28" s="32"/>
      <c r="AL28" s="32"/>
      <c r="AM28" s="32"/>
      <c r="AN28" s="32"/>
      <c r="AO28" s="32"/>
      <c r="AP28" s="32"/>
      <c r="AQ28" s="32"/>
      <c r="AR28" s="32"/>
      <c r="AS28" s="32"/>
      <c r="AT28" s="32"/>
      <c r="AU28" s="32"/>
      <c r="AV28" s="22" t="s">
        <v>360</v>
      </c>
      <c r="AW28" s="32" t="s">
        <v>182</v>
      </c>
      <c r="AX28" s="62" t="s">
        <v>182</v>
      </c>
      <c r="AY28" s="22" t="s">
        <v>213</v>
      </c>
      <c r="AZ28" s="22"/>
      <c r="BA28" s="32" t="s">
        <v>67</v>
      </c>
      <c r="BB28" s="32"/>
      <c r="BC28" s="32"/>
      <c r="BD28" s="32"/>
      <c r="BE28" s="32"/>
      <c r="BF28" s="32"/>
      <c r="BG28" s="32"/>
      <c r="BH28" s="33" t="s">
        <v>480</v>
      </c>
      <c r="BI28" s="32"/>
      <c r="BJ28" s="32"/>
      <c r="BK28" s="32"/>
      <c r="BL28" s="32"/>
      <c r="BM28" s="32"/>
      <c r="BN28" s="69"/>
    </row>
    <row r="29" ht="72" customHeight="1" spans="1:66">
      <c r="A29" s="21"/>
      <c r="B29" s="22" t="s">
        <v>305</v>
      </c>
      <c r="C29" s="22"/>
      <c r="D29" s="22" t="s">
        <v>126</v>
      </c>
      <c r="E29" s="23" t="s">
        <v>481</v>
      </c>
      <c r="F29" s="24" t="s">
        <v>482</v>
      </c>
      <c r="G29" s="22" t="s">
        <v>483</v>
      </c>
      <c r="H29" s="24" t="s">
        <v>484</v>
      </c>
      <c r="I29" s="22" t="s">
        <v>485</v>
      </c>
      <c r="J29" s="23">
        <v>1754.2</v>
      </c>
      <c r="K29" s="22" t="s">
        <v>111</v>
      </c>
      <c r="L29" s="32" t="s">
        <v>486</v>
      </c>
      <c r="M29" s="22" t="s">
        <v>487</v>
      </c>
      <c r="N29" s="32"/>
      <c r="O29" s="32"/>
      <c r="P29" s="22" t="s">
        <v>157</v>
      </c>
      <c r="Q29" s="32" t="s">
        <v>182</v>
      </c>
      <c r="R29" s="32" t="s">
        <v>488</v>
      </c>
      <c r="S29" s="43">
        <v>43613</v>
      </c>
      <c r="T29" s="32"/>
      <c r="U29" s="44"/>
      <c r="V29" s="43"/>
      <c r="W29" s="22"/>
      <c r="X29" s="32"/>
      <c r="Y29" s="6">
        <v>4.96</v>
      </c>
      <c r="Z29" s="22"/>
      <c r="AA29" s="22">
        <f t="shared" si="0"/>
        <v>0</v>
      </c>
      <c r="AB29" s="22">
        <v>4.96</v>
      </c>
      <c r="AC29" s="53">
        <f t="shared" si="1"/>
        <v>0</v>
      </c>
      <c r="AD29" s="32"/>
      <c r="AE29" s="32"/>
      <c r="AF29" s="22"/>
      <c r="AG29" s="32"/>
      <c r="AH29" s="32">
        <v>0</v>
      </c>
      <c r="AI29" s="22"/>
      <c r="AJ29" s="22">
        <v>0</v>
      </c>
      <c r="AK29" s="32"/>
      <c r="AL29" s="32"/>
      <c r="AM29" s="32"/>
      <c r="AN29" s="32"/>
      <c r="AO29" s="32"/>
      <c r="AP29" s="32"/>
      <c r="AQ29" s="32"/>
      <c r="AR29" s="32"/>
      <c r="AS29" s="32"/>
      <c r="AT29" s="32"/>
      <c r="AU29" s="32"/>
      <c r="AV29" s="22" t="s">
        <v>489</v>
      </c>
      <c r="AW29" s="33" t="s">
        <v>319</v>
      </c>
      <c r="AX29" s="62" t="s">
        <v>320</v>
      </c>
      <c r="AY29" s="22" t="s">
        <v>202</v>
      </c>
      <c r="AZ29" s="22"/>
      <c r="BA29" s="32" t="s">
        <v>67</v>
      </c>
      <c r="BB29" s="32"/>
      <c r="BC29" s="32"/>
      <c r="BD29" s="32"/>
      <c r="BE29" s="32"/>
      <c r="BF29" s="32"/>
      <c r="BG29" s="32"/>
      <c r="BH29" s="32"/>
      <c r="BI29" s="32"/>
      <c r="BJ29" s="32"/>
      <c r="BK29" s="32"/>
      <c r="BL29" s="32"/>
      <c r="BM29" s="32"/>
      <c r="BN29" s="69"/>
    </row>
    <row r="30" ht="60" customHeight="1" spans="1:66">
      <c r="A30" s="21"/>
      <c r="B30" s="22" t="s">
        <v>305</v>
      </c>
      <c r="C30" s="22"/>
      <c r="D30" s="22" t="s">
        <v>50</v>
      </c>
      <c r="E30" s="23" t="s">
        <v>490</v>
      </c>
      <c r="F30" s="24" t="s">
        <v>491</v>
      </c>
      <c r="G30" s="22" t="s">
        <v>492</v>
      </c>
      <c r="H30" s="24" t="s">
        <v>493</v>
      </c>
      <c r="I30" s="22" t="s">
        <v>494</v>
      </c>
      <c r="J30" s="22">
        <v>800</v>
      </c>
      <c r="K30" s="22" t="s">
        <v>53</v>
      </c>
      <c r="L30" s="32" t="s">
        <v>495</v>
      </c>
      <c r="M30" s="22" t="s">
        <v>496</v>
      </c>
      <c r="N30" s="32" t="s">
        <v>497</v>
      </c>
      <c r="O30" s="32"/>
      <c r="P30" s="22" t="s">
        <v>157</v>
      </c>
      <c r="Q30" s="32" t="s">
        <v>315</v>
      </c>
      <c r="R30" s="32" t="s">
        <v>488</v>
      </c>
      <c r="S30" s="43">
        <v>44013</v>
      </c>
      <c r="T30" s="32"/>
      <c r="U30" s="44"/>
      <c r="V30" s="43"/>
      <c r="W30" s="22"/>
      <c r="X30" s="32"/>
      <c r="Y30" s="22"/>
      <c r="Z30" s="22"/>
      <c r="AA30" s="22">
        <f t="shared" si="0"/>
        <v>0</v>
      </c>
      <c r="AB30" s="22"/>
      <c r="AC30" s="53" t="e">
        <f t="shared" si="1"/>
        <v>#DIV/0!</v>
      </c>
      <c r="AD30" s="32"/>
      <c r="AE30" s="32"/>
      <c r="AF30" s="22"/>
      <c r="AG30" s="32"/>
      <c r="AH30" s="32"/>
      <c r="AI30" s="22"/>
      <c r="AJ30" s="22">
        <v>0</v>
      </c>
      <c r="AK30" s="32"/>
      <c r="AL30" s="32"/>
      <c r="AM30" s="32"/>
      <c r="AN30" s="32"/>
      <c r="AO30" s="32"/>
      <c r="AP30" s="32"/>
      <c r="AQ30" s="32"/>
      <c r="AR30" s="32"/>
      <c r="AS30" s="32"/>
      <c r="AT30" s="32"/>
      <c r="AU30" s="32"/>
      <c r="AV30" s="22" t="s">
        <v>489</v>
      </c>
      <c r="AW30" s="32" t="s">
        <v>319</v>
      </c>
      <c r="AX30" s="62" t="s">
        <v>319</v>
      </c>
      <c r="AY30" s="22"/>
      <c r="AZ30" s="22"/>
      <c r="BA30" s="32" t="s">
        <v>67</v>
      </c>
      <c r="BB30" s="32"/>
      <c r="BC30" s="32"/>
      <c r="BD30" s="32"/>
      <c r="BE30" s="32"/>
      <c r="BF30" s="32"/>
      <c r="BG30" s="32"/>
      <c r="BH30" s="32" t="s">
        <v>498</v>
      </c>
      <c r="BI30" s="32"/>
      <c r="BJ30" s="32"/>
      <c r="BK30" s="32"/>
      <c r="BL30" s="32"/>
      <c r="BM30" s="32"/>
      <c r="BN30" s="69"/>
    </row>
    <row r="31" s="7" customFormat="1" ht="48.75" customHeight="1" spans="1:66">
      <c r="A31" s="21"/>
      <c r="B31" s="22" t="s">
        <v>305</v>
      </c>
      <c r="C31" s="22"/>
      <c r="D31" s="22" t="s">
        <v>50</v>
      </c>
      <c r="E31" s="23" t="s">
        <v>499</v>
      </c>
      <c r="F31" s="24" t="s">
        <v>500</v>
      </c>
      <c r="G31" s="22" t="s">
        <v>501</v>
      </c>
      <c r="H31" s="24" t="s">
        <v>502</v>
      </c>
      <c r="I31" s="22" t="s">
        <v>503</v>
      </c>
      <c r="J31" s="22"/>
      <c r="K31" s="32" t="s">
        <v>111</v>
      </c>
      <c r="L31" s="32" t="s">
        <v>504</v>
      </c>
      <c r="M31" s="33" t="s">
        <v>505</v>
      </c>
      <c r="N31" s="32" t="s">
        <v>313</v>
      </c>
      <c r="O31" s="32"/>
      <c r="P31" s="22" t="s">
        <v>157</v>
      </c>
      <c r="Q31" s="32" t="s">
        <v>328</v>
      </c>
      <c r="R31" s="32" t="s">
        <v>506</v>
      </c>
      <c r="S31" s="43">
        <v>44729</v>
      </c>
      <c r="T31" s="32"/>
      <c r="U31" s="44"/>
      <c r="V31" s="43"/>
      <c r="W31" s="22"/>
      <c r="X31" s="32" t="s">
        <v>507</v>
      </c>
      <c r="Y31" s="52">
        <v>32.789</v>
      </c>
      <c r="Z31" s="52">
        <v>30.82166</v>
      </c>
      <c r="AA31" s="22">
        <f t="shared" si="0"/>
        <v>29.5101</v>
      </c>
      <c r="AB31" s="22">
        <v>3.2789</v>
      </c>
      <c r="AC31" s="53">
        <f t="shared" si="1"/>
        <v>0.9</v>
      </c>
      <c r="AD31" s="32"/>
      <c r="AE31" s="32"/>
      <c r="AF31" s="22"/>
      <c r="AG31" s="32"/>
      <c r="AH31" s="32">
        <v>29.5101</v>
      </c>
      <c r="AI31" s="22"/>
      <c r="AJ31" s="22">
        <v>0</v>
      </c>
      <c r="AK31" s="32"/>
      <c r="AL31" s="32"/>
      <c r="AM31" s="32"/>
      <c r="AN31" s="32"/>
      <c r="AO31" s="32"/>
      <c r="AP31" s="32"/>
      <c r="AQ31" s="32"/>
      <c r="AR31" s="32"/>
      <c r="AS31" s="32"/>
      <c r="AT31" s="32"/>
      <c r="AU31" s="32"/>
      <c r="AV31" s="22" t="s">
        <v>382</v>
      </c>
      <c r="AW31" s="32" t="s">
        <v>320</v>
      </c>
      <c r="AX31" s="62" t="s">
        <v>320</v>
      </c>
      <c r="AY31" s="22" t="s">
        <v>235</v>
      </c>
      <c r="AZ31" s="22"/>
      <c r="BA31" s="32" t="s">
        <v>67</v>
      </c>
      <c r="BB31" s="32" t="s">
        <v>370</v>
      </c>
      <c r="BC31" s="32" t="s">
        <v>508</v>
      </c>
      <c r="BD31" s="32" t="s">
        <v>509</v>
      </c>
      <c r="BE31" s="32"/>
      <c r="BF31" s="32"/>
      <c r="BG31" s="32"/>
      <c r="BH31" s="32"/>
      <c r="BI31" s="32"/>
      <c r="BJ31" s="32"/>
      <c r="BK31" s="32"/>
      <c r="BL31" s="32"/>
      <c r="BM31" s="32"/>
      <c r="BN31" s="69"/>
    </row>
    <row r="32" ht="60" customHeight="1" spans="1:66">
      <c r="A32" s="21"/>
      <c r="B32" s="22" t="s">
        <v>305</v>
      </c>
      <c r="C32" s="22"/>
      <c r="D32" s="22" t="s">
        <v>50</v>
      </c>
      <c r="E32" s="23"/>
      <c r="F32" s="24" t="s">
        <v>510</v>
      </c>
      <c r="G32" s="22" t="s">
        <v>511</v>
      </c>
      <c r="H32" s="24" t="s">
        <v>512</v>
      </c>
      <c r="I32" s="22" t="s">
        <v>513</v>
      </c>
      <c r="J32" s="31">
        <v>540</v>
      </c>
      <c r="K32" s="22"/>
      <c r="L32" s="32" t="s">
        <v>514</v>
      </c>
      <c r="M32" s="22" t="s">
        <v>515</v>
      </c>
      <c r="N32" s="32"/>
      <c r="O32" s="32" t="s">
        <v>462</v>
      </c>
      <c r="P32" s="22" t="s">
        <v>157</v>
      </c>
      <c r="Q32" s="32" t="s">
        <v>182</v>
      </c>
      <c r="R32" s="32" t="s">
        <v>516</v>
      </c>
      <c r="S32" s="43">
        <v>44525</v>
      </c>
      <c r="T32" s="32"/>
      <c r="U32" s="44"/>
      <c r="V32" s="43" t="s">
        <v>517</v>
      </c>
      <c r="W32" s="22"/>
      <c r="X32" s="32" t="s">
        <v>359</v>
      </c>
      <c r="Y32" s="22">
        <v>10.8</v>
      </c>
      <c r="Z32" s="22"/>
      <c r="AA32" s="22">
        <f t="shared" si="0"/>
        <v>0</v>
      </c>
      <c r="AB32" s="22">
        <v>10.8</v>
      </c>
      <c r="AC32" s="53">
        <f t="shared" si="1"/>
        <v>0</v>
      </c>
      <c r="AD32" s="32"/>
      <c r="AE32" s="32"/>
      <c r="AF32" s="22"/>
      <c r="AG32" s="32"/>
      <c r="AH32" s="32"/>
      <c r="AI32" s="22"/>
      <c r="AJ32" s="22">
        <v>0</v>
      </c>
      <c r="AK32" s="32"/>
      <c r="AL32" s="32"/>
      <c r="AM32" s="32"/>
      <c r="AN32" s="32"/>
      <c r="AO32" s="32"/>
      <c r="AP32" s="32"/>
      <c r="AQ32" s="32"/>
      <c r="AR32" s="32"/>
      <c r="AS32" s="32"/>
      <c r="AT32" s="32"/>
      <c r="AU32" s="32"/>
      <c r="AV32" s="22" t="s">
        <v>330</v>
      </c>
      <c r="AW32" s="33" t="s">
        <v>319</v>
      </c>
      <c r="AX32" s="62"/>
      <c r="AY32" s="22" t="s">
        <v>213</v>
      </c>
      <c r="AZ32" s="22"/>
      <c r="BA32" s="32" t="s">
        <v>67</v>
      </c>
      <c r="BB32" s="32"/>
      <c r="BC32" s="32"/>
      <c r="BD32" s="32"/>
      <c r="BE32" s="32"/>
      <c r="BF32" s="32"/>
      <c r="BG32" s="32"/>
      <c r="BH32" s="33" t="s">
        <v>518</v>
      </c>
      <c r="BI32" s="32"/>
      <c r="BJ32" s="32"/>
      <c r="BK32" s="32"/>
      <c r="BL32" s="32"/>
      <c r="BM32" s="32"/>
      <c r="BN32" s="69"/>
    </row>
    <row r="33" ht="36" customHeight="1" spans="1:66">
      <c r="A33" s="21"/>
      <c r="B33" s="22" t="s">
        <v>305</v>
      </c>
      <c r="C33" s="25"/>
      <c r="D33" s="22" t="s">
        <v>50</v>
      </c>
      <c r="E33" s="7" t="s">
        <v>519</v>
      </c>
      <c r="F33" s="24" t="s">
        <v>520</v>
      </c>
      <c r="G33" s="22" t="s">
        <v>521</v>
      </c>
      <c r="H33" s="24" t="s">
        <v>522</v>
      </c>
      <c r="I33" s="22"/>
      <c r="J33" s="23">
        <v>500</v>
      </c>
      <c r="K33" s="22" t="s">
        <v>53</v>
      </c>
      <c r="L33" s="32"/>
      <c r="M33" s="22" t="s">
        <v>523</v>
      </c>
      <c r="N33" s="32"/>
      <c r="O33" s="32" t="s">
        <v>437</v>
      </c>
      <c r="P33" s="22" t="s">
        <v>157</v>
      </c>
      <c r="Q33" s="32" t="s">
        <v>182</v>
      </c>
      <c r="R33" s="32" t="s">
        <v>524</v>
      </c>
      <c r="S33" s="43">
        <v>44113</v>
      </c>
      <c r="T33" s="32"/>
      <c r="U33" s="44"/>
      <c r="V33" s="43"/>
      <c r="W33" s="22"/>
      <c r="X33" s="32"/>
      <c r="Y33" s="22">
        <v>21</v>
      </c>
      <c r="Z33" s="22"/>
      <c r="AA33" s="22">
        <f t="shared" si="0"/>
        <v>11.784846</v>
      </c>
      <c r="AB33" s="22">
        <v>9.215154</v>
      </c>
      <c r="AC33" s="53">
        <f t="shared" si="1"/>
        <v>0.561183142857143</v>
      </c>
      <c r="AD33" s="32"/>
      <c r="AE33" s="32"/>
      <c r="AF33" s="22"/>
      <c r="AG33" s="32"/>
      <c r="AH33" s="32">
        <v>11.784846</v>
      </c>
      <c r="AI33" s="22"/>
      <c r="AJ33" s="22">
        <v>0</v>
      </c>
      <c r="AK33" s="32"/>
      <c r="AL33" s="32"/>
      <c r="AM33" s="32"/>
      <c r="AN33" s="32"/>
      <c r="AO33" s="32"/>
      <c r="AP33" s="32"/>
      <c r="AQ33" s="32"/>
      <c r="AR33" s="32"/>
      <c r="AS33" s="32"/>
      <c r="AT33" s="32"/>
      <c r="AU33" s="32"/>
      <c r="AV33" s="22" t="s">
        <v>330</v>
      </c>
      <c r="AW33" s="33" t="s">
        <v>182</v>
      </c>
      <c r="AX33" s="62" t="s">
        <v>320</v>
      </c>
      <c r="AY33" s="22" t="s">
        <v>128</v>
      </c>
      <c r="AZ33" s="22"/>
      <c r="BA33" s="32" t="s">
        <v>67</v>
      </c>
      <c r="BB33" s="32"/>
      <c r="BC33" s="32"/>
      <c r="BD33" s="32"/>
      <c r="BE33" s="32"/>
      <c r="BF33" s="32"/>
      <c r="BG33" s="32"/>
      <c r="BH33" s="33" t="s">
        <v>525</v>
      </c>
      <c r="BI33" s="32"/>
      <c r="BJ33" s="32"/>
      <c r="BK33" s="32"/>
      <c r="BL33" s="32"/>
      <c r="BM33" s="32"/>
      <c r="BN33" s="69"/>
    </row>
    <row r="34" ht="26.25" customHeight="1" spans="1:66">
      <c r="A34" s="21"/>
      <c r="B34" s="22" t="s">
        <v>305</v>
      </c>
      <c r="C34" s="22"/>
      <c r="D34" s="22" t="s">
        <v>50</v>
      </c>
      <c r="E34" s="23" t="s">
        <v>526</v>
      </c>
      <c r="F34" s="24" t="s">
        <v>527</v>
      </c>
      <c r="G34" s="22" t="s">
        <v>528</v>
      </c>
      <c r="H34" s="24" t="s">
        <v>529</v>
      </c>
      <c r="I34" s="22"/>
      <c r="J34" s="23"/>
      <c r="K34" s="22"/>
      <c r="L34" s="32"/>
      <c r="M34" s="22" t="s">
        <v>530</v>
      </c>
      <c r="N34" s="32"/>
      <c r="O34" s="32"/>
      <c r="P34" s="22" t="s">
        <v>157</v>
      </c>
      <c r="Q34" s="32" t="s">
        <v>182</v>
      </c>
      <c r="R34" s="32" t="s">
        <v>531</v>
      </c>
      <c r="S34" s="43">
        <v>43339</v>
      </c>
      <c r="T34" s="32"/>
      <c r="U34" s="44"/>
      <c r="V34" s="43">
        <v>43404</v>
      </c>
      <c r="W34" s="22"/>
      <c r="X34" s="32"/>
      <c r="Y34" s="22">
        <v>1.6112</v>
      </c>
      <c r="Z34" s="22"/>
      <c r="AA34" s="22">
        <f t="shared" si="0"/>
        <v>0.96672</v>
      </c>
      <c r="AB34" s="22">
        <v>0.64448</v>
      </c>
      <c r="AC34" s="53">
        <f t="shared" si="1"/>
        <v>0.6</v>
      </c>
      <c r="AD34" s="32"/>
      <c r="AE34" s="32"/>
      <c r="AF34" s="22"/>
      <c r="AG34" s="32"/>
      <c r="AH34" s="32">
        <v>0.96672</v>
      </c>
      <c r="AI34" s="22"/>
      <c r="AJ34" s="22">
        <v>0</v>
      </c>
      <c r="AK34" s="32"/>
      <c r="AL34" s="32"/>
      <c r="AM34" s="32"/>
      <c r="AN34" s="32"/>
      <c r="AO34" s="32"/>
      <c r="AP34" s="32"/>
      <c r="AQ34" s="32"/>
      <c r="AR34" s="32"/>
      <c r="AS34" s="32"/>
      <c r="AT34" s="32"/>
      <c r="AU34" s="32"/>
      <c r="AV34" s="22" t="s">
        <v>330</v>
      </c>
      <c r="AW34" s="33" t="s">
        <v>319</v>
      </c>
      <c r="AX34" s="62" t="s">
        <v>320</v>
      </c>
      <c r="AY34" s="22" t="s">
        <v>235</v>
      </c>
      <c r="AZ34" s="22"/>
      <c r="BA34" s="32" t="s">
        <v>67</v>
      </c>
      <c r="BB34" s="32"/>
      <c r="BC34" s="32"/>
      <c r="BD34" s="32"/>
      <c r="BE34" s="32"/>
      <c r="BF34" s="32"/>
      <c r="BG34" s="32"/>
      <c r="BH34" s="33" t="s">
        <v>531</v>
      </c>
      <c r="BI34" s="32"/>
      <c r="BJ34" s="32"/>
      <c r="BK34" s="32"/>
      <c r="BL34" s="32"/>
      <c r="BM34" s="32"/>
      <c r="BN34" s="69"/>
    </row>
    <row r="35" ht="48" customHeight="1" spans="1:66">
      <c r="A35" s="21"/>
      <c r="B35" s="22" t="s">
        <v>305</v>
      </c>
      <c r="C35" s="22"/>
      <c r="D35" s="22" t="s">
        <v>50</v>
      </c>
      <c r="E35" s="23" t="s">
        <v>532</v>
      </c>
      <c r="F35" s="24" t="s">
        <v>533</v>
      </c>
      <c r="G35" s="22" t="s">
        <v>534</v>
      </c>
      <c r="H35" s="24" t="s">
        <v>535</v>
      </c>
      <c r="I35" s="22" t="s">
        <v>536</v>
      </c>
      <c r="J35" s="23">
        <v>28989</v>
      </c>
      <c r="K35" s="22" t="s">
        <v>111</v>
      </c>
      <c r="L35" s="32"/>
      <c r="M35" s="34" t="s">
        <v>523</v>
      </c>
      <c r="N35" s="32" t="s">
        <v>313</v>
      </c>
      <c r="O35" s="32" t="s">
        <v>437</v>
      </c>
      <c r="P35" s="22" t="s">
        <v>157</v>
      </c>
      <c r="Q35" s="32" t="s">
        <v>315</v>
      </c>
      <c r="R35" s="32"/>
      <c r="S35" s="43">
        <v>43760</v>
      </c>
      <c r="T35" s="32">
        <v>60</v>
      </c>
      <c r="U35" s="44"/>
      <c r="V35" s="43"/>
      <c r="W35" s="22"/>
      <c r="X35" s="32"/>
      <c r="Y35" s="22">
        <v>412.04</v>
      </c>
      <c r="Z35" s="22"/>
      <c r="AA35" s="22">
        <f t="shared" si="0"/>
        <v>370.836</v>
      </c>
      <c r="AB35" s="22">
        <v>41.204</v>
      </c>
      <c r="AC35" s="53">
        <f t="shared" si="1"/>
        <v>0.9</v>
      </c>
      <c r="AD35" s="32" t="s">
        <v>315</v>
      </c>
      <c r="AE35" s="32"/>
      <c r="AF35" s="22"/>
      <c r="AG35" s="32"/>
      <c r="AH35" s="32">
        <v>370.836</v>
      </c>
      <c r="AI35" s="22"/>
      <c r="AJ35" s="22">
        <v>0</v>
      </c>
      <c r="AK35" s="32"/>
      <c r="AL35" s="32"/>
      <c r="AM35" s="32"/>
      <c r="AN35" s="32"/>
      <c r="AO35" s="32"/>
      <c r="AP35" s="32"/>
      <c r="AQ35" s="32"/>
      <c r="AR35" s="32"/>
      <c r="AS35" s="32"/>
      <c r="AT35" s="32"/>
      <c r="AU35" s="32"/>
      <c r="AV35" s="22" t="s">
        <v>330</v>
      </c>
      <c r="AW35" s="33" t="s">
        <v>319</v>
      </c>
      <c r="AX35" s="62" t="s">
        <v>320</v>
      </c>
      <c r="AY35" s="22" t="s">
        <v>321</v>
      </c>
      <c r="AZ35" s="22"/>
      <c r="BA35" s="32" t="s">
        <v>67</v>
      </c>
      <c r="BB35" s="32"/>
      <c r="BC35" s="32"/>
      <c r="BD35" s="32"/>
      <c r="BE35" s="32"/>
      <c r="BF35" s="32"/>
      <c r="BG35" s="32"/>
      <c r="BH35" s="32"/>
      <c r="BI35" s="32"/>
      <c r="BJ35" s="32"/>
      <c r="BK35" s="32"/>
      <c r="BL35" s="32"/>
      <c r="BM35" s="32"/>
      <c r="BN35" s="69"/>
    </row>
    <row r="36" ht="24" customHeight="1" spans="1:66">
      <c r="A36" s="21"/>
      <c r="B36" s="22" t="s">
        <v>305</v>
      </c>
      <c r="C36" s="22"/>
      <c r="D36" s="22" t="s">
        <v>50</v>
      </c>
      <c r="E36" s="23" t="s">
        <v>537</v>
      </c>
      <c r="F36" s="24" t="s">
        <v>538</v>
      </c>
      <c r="G36" s="22" t="s">
        <v>539</v>
      </c>
      <c r="H36" s="24" t="s">
        <v>540</v>
      </c>
      <c r="I36" s="22" t="s">
        <v>541</v>
      </c>
      <c r="J36" s="23"/>
      <c r="K36" s="22" t="s">
        <v>130</v>
      </c>
      <c r="L36" s="32"/>
      <c r="M36" s="34" t="s">
        <v>523</v>
      </c>
      <c r="N36" s="32" t="s">
        <v>313</v>
      </c>
      <c r="O36" s="32" t="s">
        <v>462</v>
      </c>
      <c r="P36" s="22" t="s">
        <v>157</v>
      </c>
      <c r="Q36" s="32" t="s">
        <v>315</v>
      </c>
      <c r="R36" s="32" t="s">
        <v>542</v>
      </c>
      <c r="S36" s="43">
        <v>43164</v>
      </c>
      <c r="T36" s="32"/>
      <c r="U36" s="44"/>
      <c r="V36" s="43"/>
      <c r="W36" s="22"/>
      <c r="X36" s="32"/>
      <c r="Y36" s="22">
        <v>64.5</v>
      </c>
      <c r="Z36" s="22"/>
      <c r="AA36" s="22">
        <f t="shared" si="0"/>
        <v>61.275</v>
      </c>
      <c r="AB36" s="22">
        <v>3.225</v>
      </c>
      <c r="AC36" s="53">
        <f t="shared" si="1"/>
        <v>0.95</v>
      </c>
      <c r="AD36" s="32" t="s">
        <v>315</v>
      </c>
      <c r="AE36" s="32" t="s">
        <v>542</v>
      </c>
      <c r="AF36" s="22"/>
      <c r="AG36" s="32"/>
      <c r="AH36" s="32">
        <v>61.275</v>
      </c>
      <c r="AI36" s="22"/>
      <c r="AJ36" s="22">
        <v>0</v>
      </c>
      <c r="AK36" s="32"/>
      <c r="AL36" s="32"/>
      <c r="AM36" s="32"/>
      <c r="AN36" s="32"/>
      <c r="AO36" s="32"/>
      <c r="AP36" s="32"/>
      <c r="AQ36" s="32"/>
      <c r="AR36" s="32"/>
      <c r="AS36" s="32"/>
      <c r="AT36" s="32"/>
      <c r="AU36" s="32"/>
      <c r="AV36" s="22" t="s">
        <v>330</v>
      </c>
      <c r="AW36" s="33" t="s">
        <v>319</v>
      </c>
      <c r="AX36" s="62" t="s">
        <v>320</v>
      </c>
      <c r="AY36" s="22" t="s">
        <v>321</v>
      </c>
      <c r="AZ36" s="22"/>
      <c r="BA36" s="32" t="s">
        <v>67</v>
      </c>
      <c r="BB36" s="32"/>
      <c r="BC36" s="32"/>
      <c r="BD36" s="32"/>
      <c r="BE36" s="32"/>
      <c r="BF36" s="32"/>
      <c r="BG36" s="32"/>
      <c r="BH36" s="32"/>
      <c r="BI36" s="32"/>
      <c r="BJ36" s="32"/>
      <c r="BK36" s="32"/>
      <c r="BL36" s="32"/>
      <c r="BM36" s="32"/>
      <c r="BN36" s="69"/>
    </row>
    <row r="37" ht="24" customHeight="1" spans="1:66">
      <c r="A37" s="21"/>
      <c r="B37" s="22" t="s">
        <v>305</v>
      </c>
      <c r="C37" s="22"/>
      <c r="D37" s="22" t="s">
        <v>50</v>
      </c>
      <c r="E37" s="23" t="s">
        <v>543</v>
      </c>
      <c r="F37" s="24" t="s">
        <v>544</v>
      </c>
      <c r="G37" s="22" t="s">
        <v>545</v>
      </c>
      <c r="H37" s="24" t="s">
        <v>522</v>
      </c>
      <c r="I37" s="22" t="s">
        <v>546</v>
      </c>
      <c r="J37" s="23">
        <v>1500</v>
      </c>
      <c r="K37" s="22" t="s">
        <v>53</v>
      </c>
      <c r="L37" s="32"/>
      <c r="M37" s="34" t="s">
        <v>523</v>
      </c>
      <c r="N37" s="32" t="s">
        <v>313</v>
      </c>
      <c r="O37" s="32" t="s">
        <v>437</v>
      </c>
      <c r="P37" s="22" t="s">
        <v>157</v>
      </c>
      <c r="Q37" s="32" t="s">
        <v>315</v>
      </c>
      <c r="R37" s="32"/>
      <c r="S37" s="43">
        <v>42264</v>
      </c>
      <c r="T37" s="32">
        <v>60</v>
      </c>
      <c r="U37" s="44"/>
      <c r="V37" s="43">
        <v>43465</v>
      </c>
      <c r="W37" s="22"/>
      <c r="X37" s="32"/>
      <c r="Y37" s="22">
        <v>38</v>
      </c>
      <c r="Z37" s="22"/>
      <c r="AA37" s="22">
        <f t="shared" si="0"/>
        <v>22.8</v>
      </c>
      <c r="AB37" s="22">
        <v>15.2</v>
      </c>
      <c r="AC37" s="53">
        <f t="shared" si="1"/>
        <v>0.6</v>
      </c>
      <c r="AD37" s="32" t="s">
        <v>315</v>
      </c>
      <c r="AE37" s="32" t="s">
        <v>547</v>
      </c>
      <c r="AF37" s="22"/>
      <c r="AG37" s="32"/>
      <c r="AH37" s="32">
        <v>22.8</v>
      </c>
      <c r="AI37" s="22"/>
      <c r="AJ37" s="22">
        <v>0</v>
      </c>
      <c r="AK37" s="32"/>
      <c r="AL37" s="32"/>
      <c r="AM37" s="32"/>
      <c r="AN37" s="32"/>
      <c r="AO37" s="32"/>
      <c r="AP37" s="32"/>
      <c r="AQ37" s="32"/>
      <c r="AR37" s="32"/>
      <c r="AS37" s="32"/>
      <c r="AT37" s="32"/>
      <c r="AU37" s="32"/>
      <c r="AV37" s="22" t="s">
        <v>330</v>
      </c>
      <c r="AW37" s="32" t="s">
        <v>319</v>
      </c>
      <c r="AX37" s="62" t="s">
        <v>319</v>
      </c>
      <c r="AY37" s="22" t="s">
        <v>213</v>
      </c>
      <c r="AZ37" s="22"/>
      <c r="BA37" s="32" t="s">
        <v>67</v>
      </c>
      <c r="BB37" s="32"/>
      <c r="BC37" s="32"/>
      <c r="BD37" s="32"/>
      <c r="BE37" s="32"/>
      <c r="BF37" s="32"/>
      <c r="BG37" s="32"/>
      <c r="BH37" s="32"/>
      <c r="BI37" s="32"/>
      <c r="BJ37" s="32"/>
      <c r="BK37" s="32"/>
      <c r="BL37" s="32"/>
      <c r="BM37" s="32"/>
      <c r="BN37" s="69"/>
    </row>
    <row r="38" ht="36" customHeight="1" spans="1:66">
      <c r="A38" s="21"/>
      <c r="B38" s="22" t="s">
        <v>305</v>
      </c>
      <c r="C38" s="22"/>
      <c r="D38" s="22" t="s">
        <v>50</v>
      </c>
      <c r="E38" s="23"/>
      <c r="F38" s="24" t="s">
        <v>548</v>
      </c>
      <c r="G38" s="22" t="s">
        <v>549</v>
      </c>
      <c r="H38" s="24" t="s">
        <v>550</v>
      </c>
      <c r="I38" s="22" t="s">
        <v>551</v>
      </c>
      <c r="J38" s="23"/>
      <c r="K38" s="22"/>
      <c r="L38" s="32"/>
      <c r="M38" s="22" t="s">
        <v>530</v>
      </c>
      <c r="N38" s="32"/>
      <c r="O38" s="32"/>
      <c r="P38" s="22" t="s">
        <v>157</v>
      </c>
      <c r="Q38" s="32" t="s">
        <v>182</v>
      </c>
      <c r="R38" s="32" t="s">
        <v>531</v>
      </c>
      <c r="S38" s="43">
        <v>41997</v>
      </c>
      <c r="T38" s="32"/>
      <c r="U38" s="44"/>
      <c r="V38" s="43">
        <v>42338</v>
      </c>
      <c r="W38" s="22"/>
      <c r="X38" s="32"/>
      <c r="Y38" s="22">
        <v>10</v>
      </c>
      <c r="Z38" s="22"/>
      <c r="AA38" s="22">
        <f t="shared" si="0"/>
        <v>5</v>
      </c>
      <c r="AB38" s="22">
        <v>5</v>
      </c>
      <c r="AC38" s="53">
        <f t="shared" si="1"/>
        <v>0.5</v>
      </c>
      <c r="AD38" s="32"/>
      <c r="AE38" s="32"/>
      <c r="AF38" s="22"/>
      <c r="AG38" s="32"/>
      <c r="AH38" s="32">
        <v>5</v>
      </c>
      <c r="AI38" s="22"/>
      <c r="AJ38" s="22">
        <v>0</v>
      </c>
      <c r="AK38" s="32"/>
      <c r="AL38" s="32"/>
      <c r="AM38" s="32"/>
      <c r="AN38" s="32"/>
      <c r="AO38" s="32"/>
      <c r="AP38" s="32"/>
      <c r="AQ38" s="32"/>
      <c r="AR38" s="32"/>
      <c r="AS38" s="32"/>
      <c r="AT38" s="32"/>
      <c r="AU38" s="32"/>
      <c r="AV38" s="22" t="s">
        <v>330</v>
      </c>
      <c r="AW38" s="32" t="s">
        <v>182</v>
      </c>
      <c r="AX38" s="62" t="s">
        <v>182</v>
      </c>
      <c r="AY38" s="22" t="s">
        <v>213</v>
      </c>
      <c r="AZ38" s="22"/>
      <c r="BA38" s="32" t="s">
        <v>67</v>
      </c>
      <c r="BB38" s="32"/>
      <c r="BC38" s="32"/>
      <c r="BD38" s="32"/>
      <c r="BE38" s="32"/>
      <c r="BF38" s="32"/>
      <c r="BG38" s="32"/>
      <c r="BH38" s="32" t="s">
        <v>552</v>
      </c>
      <c r="BI38" s="32"/>
      <c r="BJ38" s="32"/>
      <c r="BK38" s="32"/>
      <c r="BL38" s="32"/>
      <c r="BM38" s="32"/>
      <c r="BN38" s="69"/>
    </row>
    <row r="39" ht="72" customHeight="1" spans="1:66">
      <c r="A39" s="21"/>
      <c r="B39" s="22" t="s">
        <v>305</v>
      </c>
      <c r="C39" s="22"/>
      <c r="D39" s="22" t="s">
        <v>50</v>
      </c>
      <c r="E39" s="23" t="s">
        <v>553</v>
      </c>
      <c r="F39" s="24" t="s">
        <v>554</v>
      </c>
      <c r="G39" s="22" t="s">
        <v>555</v>
      </c>
      <c r="H39" s="24" t="s">
        <v>556</v>
      </c>
      <c r="I39" s="22" t="s">
        <v>557</v>
      </c>
      <c r="J39" s="23">
        <v>2920</v>
      </c>
      <c r="K39" s="22"/>
      <c r="L39" s="32"/>
      <c r="M39" s="34" t="s">
        <v>558</v>
      </c>
      <c r="N39" s="32"/>
      <c r="O39" s="32" t="s">
        <v>437</v>
      </c>
      <c r="P39" s="22" t="s">
        <v>157</v>
      </c>
      <c r="Q39" s="32" t="s">
        <v>182</v>
      </c>
      <c r="R39" s="32" t="s">
        <v>559</v>
      </c>
      <c r="S39" s="43">
        <v>42544</v>
      </c>
      <c r="T39" s="32"/>
      <c r="U39" s="44"/>
      <c r="V39" s="43">
        <v>43404</v>
      </c>
      <c r="W39" s="22"/>
      <c r="X39" s="32"/>
      <c r="Y39" s="22">
        <v>79.8</v>
      </c>
      <c r="Z39" s="22"/>
      <c r="AA39" s="22">
        <f t="shared" si="0"/>
        <v>72.96</v>
      </c>
      <c r="AB39" s="22">
        <v>6.84</v>
      </c>
      <c r="AC39" s="53">
        <f t="shared" si="1"/>
        <v>0.914285714285714</v>
      </c>
      <c r="AD39" s="32"/>
      <c r="AE39" s="32"/>
      <c r="AF39" s="22"/>
      <c r="AG39" s="32"/>
      <c r="AH39" s="32">
        <v>72.96</v>
      </c>
      <c r="AI39" s="22"/>
      <c r="AJ39" s="22">
        <v>0</v>
      </c>
      <c r="AK39" s="32"/>
      <c r="AL39" s="32"/>
      <c r="AM39" s="32"/>
      <c r="AN39" s="32"/>
      <c r="AO39" s="32"/>
      <c r="AP39" s="32"/>
      <c r="AQ39" s="32"/>
      <c r="AR39" s="32"/>
      <c r="AS39" s="32"/>
      <c r="AT39" s="32"/>
      <c r="AU39" s="32"/>
      <c r="AV39" s="22" t="s">
        <v>330</v>
      </c>
      <c r="AW39" s="33" t="s">
        <v>182</v>
      </c>
      <c r="AX39" s="62" t="s">
        <v>148</v>
      </c>
      <c r="AY39" s="22" t="s">
        <v>192</v>
      </c>
      <c r="AZ39" s="22"/>
      <c r="BA39" s="32" t="s">
        <v>67</v>
      </c>
      <c r="BB39" s="32"/>
      <c r="BC39" s="32"/>
      <c r="BD39" s="32"/>
      <c r="BE39" s="32"/>
      <c r="BF39" s="32"/>
      <c r="BG39" s="32"/>
      <c r="BH39" s="33" t="s">
        <v>560</v>
      </c>
      <c r="BI39" s="32"/>
      <c r="BJ39" s="32"/>
      <c r="BK39" s="32"/>
      <c r="BL39" s="32"/>
      <c r="BM39" s="32"/>
      <c r="BN39" s="69"/>
    </row>
    <row r="40" ht="34.5" customHeight="1" spans="1:66">
      <c r="A40" s="21"/>
      <c r="B40" s="22" t="s">
        <v>305</v>
      </c>
      <c r="C40" s="22"/>
      <c r="D40" s="22" t="s">
        <v>126</v>
      </c>
      <c r="E40" s="23"/>
      <c r="F40" s="24" t="s">
        <v>561</v>
      </c>
      <c r="G40" s="22" t="s">
        <v>562</v>
      </c>
      <c r="H40" s="24" t="s">
        <v>563</v>
      </c>
      <c r="I40" s="22" t="s">
        <v>564</v>
      </c>
      <c r="J40" s="22">
        <v>30000</v>
      </c>
      <c r="K40" s="22"/>
      <c r="L40" s="32"/>
      <c r="M40" s="34" t="s">
        <v>565</v>
      </c>
      <c r="N40" s="32"/>
      <c r="O40" s="32"/>
      <c r="P40" s="22" t="s">
        <v>157</v>
      </c>
      <c r="Q40" s="32" t="s">
        <v>182</v>
      </c>
      <c r="R40" s="32" t="s">
        <v>566</v>
      </c>
      <c r="S40" s="43">
        <v>42970</v>
      </c>
      <c r="T40" s="32"/>
      <c r="U40" s="44"/>
      <c r="V40" s="43"/>
      <c r="W40" s="22"/>
      <c r="X40" s="32"/>
      <c r="Y40" s="22">
        <v>7.5</v>
      </c>
      <c r="Z40" s="22"/>
      <c r="AA40" s="22">
        <f t="shared" si="0"/>
        <v>3.75</v>
      </c>
      <c r="AB40" s="22">
        <v>3.75</v>
      </c>
      <c r="AC40" s="53">
        <f t="shared" si="1"/>
        <v>0.5</v>
      </c>
      <c r="AD40" s="32"/>
      <c r="AE40" s="32"/>
      <c r="AF40" s="22"/>
      <c r="AG40" s="32"/>
      <c r="AH40" s="32">
        <v>3.75</v>
      </c>
      <c r="AI40" s="22"/>
      <c r="AJ40" s="22">
        <v>0</v>
      </c>
      <c r="AK40" s="32"/>
      <c r="AL40" s="32"/>
      <c r="AM40" s="32"/>
      <c r="AN40" s="32"/>
      <c r="AO40" s="32"/>
      <c r="AP40" s="32"/>
      <c r="AQ40" s="32"/>
      <c r="AR40" s="32"/>
      <c r="AS40" s="32"/>
      <c r="AT40" s="32"/>
      <c r="AU40" s="32"/>
      <c r="AV40" s="22" t="s">
        <v>330</v>
      </c>
      <c r="AW40" s="33" t="s">
        <v>319</v>
      </c>
      <c r="AX40" s="62" t="s">
        <v>320</v>
      </c>
      <c r="AY40" s="22" t="s">
        <v>214</v>
      </c>
      <c r="AZ40" s="22"/>
      <c r="BA40" s="32" t="s">
        <v>67</v>
      </c>
      <c r="BB40" s="32"/>
      <c r="BC40" s="32"/>
      <c r="BD40" s="32"/>
      <c r="BE40" s="32"/>
      <c r="BF40" s="32"/>
      <c r="BG40" s="32"/>
      <c r="BH40" s="33" t="s">
        <v>567</v>
      </c>
      <c r="BI40" s="32"/>
      <c r="BJ40" s="32"/>
      <c r="BK40" s="32"/>
      <c r="BL40" s="32"/>
      <c r="BM40" s="32"/>
      <c r="BN40" s="69"/>
    </row>
    <row r="41" ht="60" customHeight="1" spans="1:66">
      <c r="A41" s="21"/>
      <c r="B41" s="22" t="s">
        <v>305</v>
      </c>
      <c r="C41" s="22"/>
      <c r="D41" s="22" t="s">
        <v>50</v>
      </c>
      <c r="E41" s="23" t="s">
        <v>568</v>
      </c>
      <c r="F41" s="24" t="s">
        <v>569</v>
      </c>
      <c r="G41" s="22" t="s">
        <v>570</v>
      </c>
      <c r="H41" s="24" t="s">
        <v>571</v>
      </c>
      <c r="I41" s="22" t="s">
        <v>572</v>
      </c>
      <c r="J41" s="22">
        <v>60000</v>
      </c>
      <c r="K41" s="22" t="s">
        <v>111</v>
      </c>
      <c r="L41" s="32" t="s">
        <v>573</v>
      </c>
      <c r="M41" s="22" t="s">
        <v>574</v>
      </c>
      <c r="N41" s="32" t="s">
        <v>64</v>
      </c>
      <c r="O41" s="32" t="s">
        <v>379</v>
      </c>
      <c r="P41" s="22" t="s">
        <v>157</v>
      </c>
      <c r="Q41" s="32" t="s">
        <v>148</v>
      </c>
      <c r="R41" s="32" t="s">
        <v>575</v>
      </c>
      <c r="S41" s="43">
        <v>45027</v>
      </c>
      <c r="T41" s="32" t="s">
        <v>576</v>
      </c>
      <c r="U41" s="44"/>
      <c r="V41" s="43"/>
      <c r="W41" s="22"/>
      <c r="X41" s="32" t="s">
        <v>577</v>
      </c>
      <c r="Y41" s="52">
        <v>245</v>
      </c>
      <c r="Z41" s="52">
        <v>231.132075</v>
      </c>
      <c r="AA41" s="22">
        <f t="shared" si="0"/>
        <v>20</v>
      </c>
      <c r="AB41" s="22">
        <v>225</v>
      </c>
      <c r="AC41" s="53">
        <f t="shared" si="1"/>
        <v>0.0816326530612245</v>
      </c>
      <c r="AD41" s="32" t="s">
        <v>578</v>
      </c>
      <c r="AE41" s="32" t="s">
        <v>577</v>
      </c>
      <c r="AF41" s="22"/>
      <c r="AG41" s="32"/>
      <c r="AH41" s="32">
        <v>20</v>
      </c>
      <c r="AI41" s="22"/>
      <c r="AJ41" s="22">
        <v>0</v>
      </c>
      <c r="AK41" s="32"/>
      <c r="AL41" s="32"/>
      <c r="AM41" s="32"/>
      <c r="AN41" s="32"/>
      <c r="AO41" s="32"/>
      <c r="AP41" s="32"/>
      <c r="AQ41" s="32"/>
      <c r="AR41" s="32"/>
      <c r="AS41" s="32"/>
      <c r="AT41" s="32"/>
      <c r="AU41" s="32"/>
      <c r="AV41" s="22" t="s">
        <v>382</v>
      </c>
      <c r="AW41" s="32" t="s">
        <v>320</v>
      </c>
      <c r="AX41" s="62" t="s">
        <v>320</v>
      </c>
      <c r="AY41" s="22" t="s">
        <v>213</v>
      </c>
      <c r="AZ41" s="22"/>
      <c r="BA41" s="32" t="s">
        <v>67</v>
      </c>
      <c r="BB41" s="32" t="s">
        <v>579</v>
      </c>
      <c r="BC41" s="32" t="s">
        <v>580</v>
      </c>
      <c r="BD41" s="32" t="s">
        <v>581</v>
      </c>
      <c r="BE41" s="32" t="s">
        <v>582</v>
      </c>
      <c r="BF41" s="32">
        <v>13824000560</v>
      </c>
      <c r="BG41" s="32" t="s">
        <v>583</v>
      </c>
      <c r="BH41" s="32"/>
      <c r="BI41" s="32" t="s">
        <v>395</v>
      </c>
      <c r="BJ41" s="32" t="s">
        <v>395</v>
      </c>
      <c r="BK41" s="32" t="s">
        <v>394</v>
      </c>
      <c r="BL41" s="32" t="s">
        <v>394</v>
      </c>
      <c r="BM41" s="32" t="s">
        <v>394</v>
      </c>
      <c r="BN41" s="69" t="s">
        <v>394</v>
      </c>
    </row>
    <row r="42" ht="48" customHeight="1" spans="1:66">
      <c r="A42" s="21"/>
      <c r="B42" s="22" t="s">
        <v>305</v>
      </c>
      <c r="C42" s="22"/>
      <c r="D42" s="22" t="s">
        <v>50</v>
      </c>
      <c r="E42" s="23" t="s">
        <v>584</v>
      </c>
      <c r="F42" s="24" t="s">
        <v>585</v>
      </c>
      <c r="G42" s="22" t="s">
        <v>586</v>
      </c>
      <c r="H42" s="24" t="s">
        <v>587</v>
      </c>
      <c r="I42" s="22" t="s">
        <v>588</v>
      </c>
      <c r="J42" s="22">
        <v>35000</v>
      </c>
      <c r="K42" s="22" t="s">
        <v>130</v>
      </c>
      <c r="L42" s="32" t="s">
        <v>573</v>
      </c>
      <c r="M42" s="22" t="s">
        <v>574</v>
      </c>
      <c r="N42" s="32" t="s">
        <v>313</v>
      </c>
      <c r="O42" s="32" t="s">
        <v>379</v>
      </c>
      <c r="P42" s="22" t="s">
        <v>157</v>
      </c>
      <c r="Q42" s="32" t="s">
        <v>148</v>
      </c>
      <c r="R42" s="32" t="s">
        <v>589</v>
      </c>
      <c r="S42" s="43">
        <v>44678</v>
      </c>
      <c r="T42" s="32" t="s">
        <v>576</v>
      </c>
      <c r="U42" s="44"/>
      <c r="V42" s="43"/>
      <c r="W42" s="22"/>
      <c r="X42" s="32" t="s">
        <v>577</v>
      </c>
      <c r="Y42" s="52">
        <v>120</v>
      </c>
      <c r="Z42" s="52"/>
      <c r="AA42" s="22">
        <f t="shared" si="0"/>
        <v>24</v>
      </c>
      <c r="AB42" s="22">
        <v>96</v>
      </c>
      <c r="AC42" s="53">
        <f t="shared" si="1"/>
        <v>0.2</v>
      </c>
      <c r="AD42" s="32" t="s">
        <v>578</v>
      </c>
      <c r="AE42" s="32" t="s">
        <v>577</v>
      </c>
      <c r="AF42" s="22"/>
      <c r="AG42" s="32"/>
      <c r="AH42" s="32">
        <v>24</v>
      </c>
      <c r="AI42" s="22"/>
      <c r="AJ42" s="22">
        <v>0</v>
      </c>
      <c r="AK42" s="32"/>
      <c r="AL42" s="32"/>
      <c r="AM42" s="32"/>
      <c r="AN42" s="32"/>
      <c r="AO42" s="32"/>
      <c r="AP42" s="32"/>
      <c r="AQ42" s="32"/>
      <c r="AR42" s="32"/>
      <c r="AS42" s="32"/>
      <c r="AT42" s="32"/>
      <c r="AU42" s="32"/>
      <c r="AV42" s="22" t="s">
        <v>382</v>
      </c>
      <c r="AW42" s="32" t="s">
        <v>148</v>
      </c>
      <c r="AX42" s="62" t="s">
        <v>148</v>
      </c>
      <c r="AY42" s="22" t="s">
        <v>213</v>
      </c>
      <c r="AZ42" s="22"/>
      <c r="BA42" s="32" t="s">
        <v>67</v>
      </c>
      <c r="BB42" s="32" t="s">
        <v>370</v>
      </c>
      <c r="BC42" s="32" t="s">
        <v>590</v>
      </c>
      <c r="BD42" s="32"/>
      <c r="BE42" s="32"/>
      <c r="BF42" s="32"/>
      <c r="BG42" s="32" t="s">
        <v>583</v>
      </c>
      <c r="BH42" s="32"/>
      <c r="BI42" s="32" t="s">
        <v>395</v>
      </c>
      <c r="BJ42" s="32" t="s">
        <v>394</v>
      </c>
      <c r="BK42" s="32" t="s">
        <v>394</v>
      </c>
      <c r="BL42" s="32" t="s">
        <v>394</v>
      </c>
      <c r="BM42" s="32" t="s">
        <v>394</v>
      </c>
      <c r="BN42" s="69" t="s">
        <v>394</v>
      </c>
    </row>
    <row r="43" ht="36" customHeight="1" spans="1:66">
      <c r="A43" s="21"/>
      <c r="B43" s="22" t="s">
        <v>305</v>
      </c>
      <c r="C43" s="22"/>
      <c r="D43" s="22" t="s">
        <v>50</v>
      </c>
      <c r="E43" s="23" t="s">
        <v>591</v>
      </c>
      <c r="F43" s="24" t="s">
        <v>592</v>
      </c>
      <c r="G43" s="22" t="s">
        <v>593</v>
      </c>
      <c r="H43" s="24" t="s">
        <v>594</v>
      </c>
      <c r="I43" s="22" t="s">
        <v>595</v>
      </c>
      <c r="J43" s="22">
        <v>8000</v>
      </c>
      <c r="K43" s="22" t="s">
        <v>130</v>
      </c>
      <c r="L43" s="32" t="s">
        <v>596</v>
      </c>
      <c r="M43" s="22" t="s">
        <v>597</v>
      </c>
      <c r="N43" s="32" t="s">
        <v>392</v>
      </c>
      <c r="O43" s="32" t="s">
        <v>392</v>
      </c>
      <c r="P43" s="22" t="s">
        <v>157</v>
      </c>
      <c r="Q43" s="32" t="s">
        <v>320</v>
      </c>
      <c r="R43" s="32" t="s">
        <v>598</v>
      </c>
      <c r="S43" s="43">
        <v>45187</v>
      </c>
      <c r="T43" s="32" t="s">
        <v>599</v>
      </c>
      <c r="U43" s="44"/>
      <c r="V43" s="43"/>
      <c r="W43" s="22"/>
      <c r="X43" s="32" t="s">
        <v>600</v>
      </c>
      <c r="Y43" s="52">
        <v>22</v>
      </c>
      <c r="Z43" s="52">
        <v>20.754717</v>
      </c>
      <c r="AA43" s="22">
        <f t="shared" si="0"/>
        <v>4.4</v>
      </c>
      <c r="AB43" s="22">
        <v>17.6</v>
      </c>
      <c r="AC43" s="53">
        <f t="shared" si="1"/>
        <v>0.2</v>
      </c>
      <c r="AD43" s="32" t="s">
        <v>578</v>
      </c>
      <c r="AE43" s="32" t="s">
        <v>601</v>
      </c>
      <c r="AF43" s="22"/>
      <c r="AG43" s="32">
        <v>16.5</v>
      </c>
      <c r="AH43" s="32">
        <v>4.4</v>
      </c>
      <c r="AI43" s="22"/>
      <c r="AJ43" s="22">
        <v>0</v>
      </c>
      <c r="AK43" s="32"/>
      <c r="AL43" s="32"/>
      <c r="AM43" s="32"/>
      <c r="AN43" s="32"/>
      <c r="AO43" s="32"/>
      <c r="AP43" s="32"/>
      <c r="AQ43" s="32"/>
      <c r="AR43" s="32"/>
      <c r="AS43" s="32"/>
      <c r="AT43" s="32"/>
      <c r="AU43" s="32"/>
      <c r="AV43" s="22" t="s">
        <v>382</v>
      </c>
      <c r="AW43" s="32" t="s">
        <v>320</v>
      </c>
      <c r="AX43" s="62" t="s">
        <v>320</v>
      </c>
      <c r="AY43" s="22" t="s">
        <v>202</v>
      </c>
      <c r="AZ43" s="22"/>
      <c r="BA43" s="32" t="s">
        <v>67</v>
      </c>
      <c r="BB43" s="32" t="s">
        <v>602</v>
      </c>
      <c r="BC43" s="32" t="s">
        <v>603</v>
      </c>
      <c r="BD43" s="32" t="s">
        <v>604</v>
      </c>
      <c r="BE43" s="32" t="s">
        <v>605</v>
      </c>
      <c r="BF43" s="32">
        <v>13679659195</v>
      </c>
      <c r="BG43" s="32" t="s">
        <v>583</v>
      </c>
      <c r="BH43" s="32"/>
      <c r="BI43" s="32" t="s">
        <v>395</v>
      </c>
      <c r="BJ43" s="32" t="s">
        <v>395</v>
      </c>
      <c r="BK43" s="32" t="s">
        <v>394</v>
      </c>
      <c r="BL43" s="32" t="s">
        <v>395</v>
      </c>
      <c r="BM43" s="32" t="s">
        <v>394</v>
      </c>
      <c r="BN43" s="69" t="s">
        <v>394</v>
      </c>
    </row>
    <row r="44" ht="48" customHeight="1" spans="1:66">
      <c r="A44" s="21"/>
      <c r="B44" s="22" t="s">
        <v>305</v>
      </c>
      <c r="C44" s="22"/>
      <c r="D44" s="22" t="s">
        <v>50</v>
      </c>
      <c r="E44" s="23"/>
      <c r="F44" s="24" t="s">
        <v>606</v>
      </c>
      <c r="G44" s="22" t="s">
        <v>607</v>
      </c>
      <c r="H44" s="24" t="s">
        <v>608</v>
      </c>
      <c r="I44" s="22" t="s">
        <v>609</v>
      </c>
      <c r="J44" s="23">
        <v>12000</v>
      </c>
      <c r="K44" s="22" t="s">
        <v>130</v>
      </c>
      <c r="L44" s="32" t="s">
        <v>610</v>
      </c>
      <c r="M44" s="22" t="s">
        <v>597</v>
      </c>
      <c r="N44" s="32" t="s">
        <v>611</v>
      </c>
      <c r="O44" s="32" t="s">
        <v>612</v>
      </c>
      <c r="P44" s="22" t="s">
        <v>157</v>
      </c>
      <c r="Q44" s="32" t="s">
        <v>315</v>
      </c>
      <c r="R44" s="32" t="s">
        <v>613</v>
      </c>
      <c r="S44" s="43">
        <v>44424</v>
      </c>
      <c r="T44" s="32"/>
      <c r="U44" s="44"/>
      <c r="V44" s="43">
        <v>44905</v>
      </c>
      <c r="W44" s="22"/>
      <c r="X44" s="32"/>
      <c r="Y44" s="55">
        <v>70</v>
      </c>
      <c r="Z44" s="55"/>
      <c r="AA44" s="22">
        <f t="shared" si="0"/>
        <v>45.5</v>
      </c>
      <c r="AB44" s="22">
        <v>24.5</v>
      </c>
      <c r="AC44" s="53">
        <f t="shared" si="1"/>
        <v>0.65</v>
      </c>
      <c r="AD44" s="32" t="s">
        <v>315</v>
      </c>
      <c r="AE44" s="55" t="s">
        <v>614</v>
      </c>
      <c r="AF44" s="22"/>
      <c r="AG44" s="32"/>
      <c r="AH44" s="32">
        <v>45.5</v>
      </c>
      <c r="AI44" s="22"/>
      <c r="AJ44" s="22">
        <v>0</v>
      </c>
      <c r="AK44" s="32"/>
      <c r="AL44" s="32"/>
      <c r="AM44" s="32"/>
      <c r="AN44" s="32"/>
      <c r="AO44" s="32"/>
      <c r="AP44" s="32"/>
      <c r="AQ44" s="32"/>
      <c r="AR44" s="32"/>
      <c r="AS44" s="32"/>
      <c r="AT44" s="32"/>
      <c r="AU44" s="32"/>
      <c r="AV44" s="22" t="s">
        <v>360</v>
      </c>
      <c r="AW44" s="33" t="s">
        <v>319</v>
      </c>
      <c r="AX44" s="62"/>
      <c r="AY44" s="22" t="s">
        <v>192</v>
      </c>
      <c r="AZ44" s="22"/>
      <c r="BA44" s="32" t="s">
        <v>67</v>
      </c>
      <c r="BB44" s="32" t="s">
        <v>370</v>
      </c>
      <c r="BC44" s="32" t="s">
        <v>615</v>
      </c>
      <c r="BD44" s="32" t="s">
        <v>616</v>
      </c>
      <c r="BE44" s="32" t="s">
        <v>385</v>
      </c>
      <c r="BF44" s="32">
        <v>15973053100</v>
      </c>
      <c r="BG44" s="32" t="s">
        <v>617</v>
      </c>
      <c r="BH44" s="33" t="s">
        <v>614</v>
      </c>
      <c r="BI44" s="32" t="s">
        <v>395</v>
      </c>
      <c r="BJ44" s="32" t="s">
        <v>395</v>
      </c>
      <c r="BK44" s="32" t="s">
        <v>395</v>
      </c>
      <c r="BL44" s="32" t="s">
        <v>395</v>
      </c>
      <c r="BM44" s="32" t="s">
        <v>394</v>
      </c>
      <c r="BN44" s="69" t="s">
        <v>394</v>
      </c>
    </row>
    <row r="45" s="7" customFormat="1" ht="36" customHeight="1" spans="1:67">
      <c r="A45" s="21"/>
      <c r="B45" s="22" t="s">
        <v>305</v>
      </c>
      <c r="C45" s="22"/>
      <c r="D45" s="22" t="s">
        <v>50</v>
      </c>
      <c r="E45" s="23" t="s">
        <v>618</v>
      </c>
      <c r="F45" s="24" t="s">
        <v>619</v>
      </c>
      <c r="G45" s="22" t="s">
        <v>620</v>
      </c>
      <c r="H45" s="24" t="s">
        <v>364</v>
      </c>
      <c r="I45" s="22" t="s">
        <v>621</v>
      </c>
      <c r="J45" s="23">
        <v>180</v>
      </c>
      <c r="K45" s="22" t="s">
        <v>53</v>
      </c>
      <c r="L45" s="32" t="s">
        <v>621</v>
      </c>
      <c r="M45" s="22" t="s">
        <v>622</v>
      </c>
      <c r="N45" s="32" t="s">
        <v>611</v>
      </c>
      <c r="O45" s="32" t="s">
        <v>367</v>
      </c>
      <c r="P45" s="22" t="s">
        <v>157</v>
      </c>
      <c r="Q45" s="32" t="s">
        <v>182</v>
      </c>
      <c r="R45" s="32"/>
      <c r="S45" s="43">
        <v>44428</v>
      </c>
      <c r="T45" s="32" t="s">
        <v>623</v>
      </c>
      <c r="U45" s="44"/>
      <c r="V45" s="43">
        <v>44467</v>
      </c>
      <c r="W45" s="22"/>
      <c r="X45" s="32" t="s">
        <v>624</v>
      </c>
      <c r="Y45" s="55">
        <v>8</v>
      </c>
      <c r="Z45" s="55"/>
      <c r="AA45" s="22">
        <f t="shared" si="0"/>
        <v>2.4</v>
      </c>
      <c r="AB45" s="22">
        <v>5.6</v>
      </c>
      <c r="AC45" s="53">
        <f t="shared" si="1"/>
        <v>0.3</v>
      </c>
      <c r="AD45" s="32"/>
      <c r="AE45" s="32"/>
      <c r="AF45" s="22"/>
      <c r="AG45" s="32"/>
      <c r="AH45" s="32">
        <v>2.4</v>
      </c>
      <c r="AI45" s="22"/>
      <c r="AJ45" s="22">
        <v>0</v>
      </c>
      <c r="AK45" s="32"/>
      <c r="AL45" s="32"/>
      <c r="AM45" s="32"/>
      <c r="AN45" s="32"/>
      <c r="AO45" s="32"/>
      <c r="AP45" s="32"/>
      <c r="AQ45" s="32"/>
      <c r="AR45" s="32"/>
      <c r="AS45" s="32"/>
      <c r="AT45" s="32"/>
      <c r="AU45" s="32"/>
      <c r="AV45" s="22" t="s">
        <v>360</v>
      </c>
      <c r="AW45" s="33" t="s">
        <v>182</v>
      </c>
      <c r="AX45" s="63"/>
      <c r="AY45" s="32"/>
      <c r="AZ45" s="22" t="s">
        <v>214</v>
      </c>
      <c r="BA45" s="22" t="s">
        <v>625</v>
      </c>
      <c r="BB45" s="32" t="s">
        <v>370</v>
      </c>
      <c r="BC45" s="32" t="s">
        <v>371</v>
      </c>
      <c r="BD45" s="32"/>
      <c r="BE45" s="32"/>
      <c r="BF45" s="32" t="s">
        <v>626</v>
      </c>
      <c r="BG45" s="32" t="s">
        <v>627</v>
      </c>
      <c r="BH45" s="32"/>
      <c r="BI45" s="32" t="s">
        <v>394</v>
      </c>
      <c r="BJ45" s="32" t="s">
        <v>394</v>
      </c>
      <c r="BK45" s="32" t="s">
        <v>394</v>
      </c>
      <c r="BL45" s="32" t="s">
        <v>394</v>
      </c>
      <c r="BM45" s="32" t="s">
        <v>394</v>
      </c>
      <c r="BN45" s="32" t="s">
        <v>394</v>
      </c>
      <c r="BO45" s="69"/>
    </row>
    <row r="46" ht="48" customHeight="1" spans="1:66">
      <c r="A46" s="21"/>
      <c r="B46" s="22" t="s">
        <v>305</v>
      </c>
      <c r="C46" s="22"/>
      <c r="D46" s="22" t="s">
        <v>50</v>
      </c>
      <c r="E46" s="23"/>
      <c r="F46" s="24" t="s">
        <v>628</v>
      </c>
      <c r="G46" s="22" t="s">
        <v>629</v>
      </c>
      <c r="H46" s="24" t="s">
        <v>630</v>
      </c>
      <c r="I46" s="22" t="s">
        <v>631</v>
      </c>
      <c r="J46" s="23">
        <v>50</v>
      </c>
      <c r="K46" s="22" t="s">
        <v>53</v>
      </c>
      <c r="L46" s="32" t="s">
        <v>632</v>
      </c>
      <c r="M46" s="22" t="s">
        <v>597</v>
      </c>
      <c r="N46" s="32" t="s">
        <v>313</v>
      </c>
      <c r="O46" s="32" t="s">
        <v>612</v>
      </c>
      <c r="P46" s="22" t="s">
        <v>157</v>
      </c>
      <c r="Q46" s="32" t="s">
        <v>148</v>
      </c>
      <c r="R46" s="32" t="s">
        <v>633</v>
      </c>
      <c r="S46" s="43">
        <v>44265</v>
      </c>
      <c r="T46" s="32"/>
      <c r="U46" s="44"/>
      <c r="V46" s="43">
        <v>44296</v>
      </c>
      <c r="W46" s="22"/>
      <c r="X46" s="32"/>
      <c r="Y46" s="55">
        <v>5</v>
      </c>
      <c r="Z46" s="55"/>
      <c r="AA46" s="22">
        <f t="shared" si="0"/>
        <v>2.5</v>
      </c>
      <c r="AB46" s="22">
        <v>2.5</v>
      </c>
      <c r="AC46" s="53">
        <f t="shared" si="1"/>
        <v>0.5</v>
      </c>
      <c r="AD46" s="32" t="s">
        <v>315</v>
      </c>
      <c r="AE46" s="55" t="s">
        <v>614</v>
      </c>
      <c r="AF46" s="22"/>
      <c r="AG46" s="32"/>
      <c r="AH46" s="32">
        <v>2.5</v>
      </c>
      <c r="AI46" s="22"/>
      <c r="AJ46" s="22">
        <v>0</v>
      </c>
      <c r="AK46" s="32"/>
      <c r="AL46" s="32"/>
      <c r="AM46" s="32"/>
      <c r="AN46" s="32"/>
      <c r="AO46" s="32"/>
      <c r="AP46" s="32"/>
      <c r="AQ46" s="32"/>
      <c r="AR46" s="32"/>
      <c r="AS46" s="32"/>
      <c r="AT46" s="32"/>
      <c r="AU46" s="32"/>
      <c r="AV46" s="22" t="s">
        <v>360</v>
      </c>
      <c r="AW46" s="32" t="s">
        <v>319</v>
      </c>
      <c r="AX46" s="62" t="s">
        <v>319</v>
      </c>
      <c r="AY46" s="22" t="s">
        <v>192</v>
      </c>
      <c r="AZ46" s="22"/>
      <c r="BA46" s="32" t="s">
        <v>67</v>
      </c>
      <c r="BB46" s="32" t="s">
        <v>634</v>
      </c>
      <c r="BC46" s="32" t="s">
        <v>635</v>
      </c>
      <c r="BD46" s="32" t="s">
        <v>616</v>
      </c>
      <c r="BE46" s="32" t="s">
        <v>385</v>
      </c>
      <c r="BF46" s="32">
        <v>15973053100</v>
      </c>
      <c r="BG46" s="32" t="s">
        <v>617</v>
      </c>
      <c r="BH46" s="32"/>
      <c r="BI46" s="32" t="s">
        <v>394</v>
      </c>
      <c r="BJ46" s="32" t="s">
        <v>395</v>
      </c>
      <c r="BK46" s="32" t="s">
        <v>394</v>
      </c>
      <c r="BL46" s="32" t="s">
        <v>395</v>
      </c>
      <c r="BM46" s="32" t="s">
        <v>394</v>
      </c>
      <c r="BN46" s="69" t="s">
        <v>394</v>
      </c>
    </row>
    <row r="47" ht="36" customHeight="1" spans="1:66">
      <c r="A47" s="21"/>
      <c r="B47" s="22" t="s">
        <v>305</v>
      </c>
      <c r="C47" s="22"/>
      <c r="D47" s="22" t="s">
        <v>50</v>
      </c>
      <c r="E47" s="23" t="s">
        <v>636</v>
      </c>
      <c r="F47" s="24" t="s">
        <v>637</v>
      </c>
      <c r="G47" s="22" t="s">
        <v>638</v>
      </c>
      <c r="H47" s="24" t="s">
        <v>639</v>
      </c>
      <c r="I47" s="22" t="s">
        <v>640</v>
      </c>
      <c r="J47" s="23">
        <v>1200</v>
      </c>
      <c r="K47" s="22" t="s">
        <v>53</v>
      </c>
      <c r="L47" s="32" t="s">
        <v>641</v>
      </c>
      <c r="M47" s="22" t="s">
        <v>597</v>
      </c>
      <c r="N47" s="32" t="s">
        <v>611</v>
      </c>
      <c r="O47" s="32" t="s">
        <v>367</v>
      </c>
      <c r="P47" s="22" t="s">
        <v>157</v>
      </c>
      <c r="Q47" s="32" t="s">
        <v>315</v>
      </c>
      <c r="R47" s="32" t="s">
        <v>613</v>
      </c>
      <c r="S47" s="43">
        <v>43627</v>
      </c>
      <c r="T47" s="32"/>
      <c r="U47" s="44"/>
      <c r="V47" s="43">
        <v>43982</v>
      </c>
      <c r="W47" s="22"/>
      <c r="X47" s="32"/>
      <c r="Y47" s="56">
        <v>18.8</v>
      </c>
      <c r="Z47" s="56"/>
      <c r="AA47" s="22">
        <f t="shared" si="0"/>
        <v>16.92</v>
      </c>
      <c r="AB47" s="22">
        <v>1.88</v>
      </c>
      <c r="AC47" s="53">
        <f t="shared" si="1"/>
        <v>0.9</v>
      </c>
      <c r="AD47" s="32" t="s">
        <v>315</v>
      </c>
      <c r="AE47" s="32" t="s">
        <v>642</v>
      </c>
      <c r="AF47" s="22"/>
      <c r="AG47" s="32"/>
      <c r="AH47" s="32">
        <v>16.92</v>
      </c>
      <c r="AI47" s="22"/>
      <c r="AJ47" s="22">
        <v>0</v>
      </c>
      <c r="AK47" s="32"/>
      <c r="AL47" s="32"/>
      <c r="AM47" s="32"/>
      <c r="AN47" s="32"/>
      <c r="AO47" s="32"/>
      <c r="AP47" s="32"/>
      <c r="AQ47" s="32"/>
      <c r="AR47" s="32"/>
      <c r="AS47" s="32"/>
      <c r="AT47" s="32"/>
      <c r="AU47" s="32"/>
      <c r="AV47" s="22" t="s">
        <v>360</v>
      </c>
      <c r="AW47" s="33" t="s">
        <v>319</v>
      </c>
      <c r="AX47" s="62" t="s">
        <v>320</v>
      </c>
      <c r="AY47" s="22" t="s">
        <v>213</v>
      </c>
      <c r="AZ47" s="22"/>
      <c r="BA47" s="32" t="s">
        <v>67</v>
      </c>
      <c r="BB47" s="32" t="s">
        <v>370</v>
      </c>
      <c r="BC47" s="32" t="s">
        <v>643</v>
      </c>
      <c r="BD47" s="32" t="s">
        <v>644</v>
      </c>
      <c r="BE47" s="32" t="s">
        <v>385</v>
      </c>
      <c r="BF47" s="32">
        <v>18176565982</v>
      </c>
      <c r="BG47" s="32" t="s">
        <v>617</v>
      </c>
      <c r="BH47" s="32"/>
      <c r="BI47" s="32" t="s">
        <v>395</v>
      </c>
      <c r="BJ47" s="32" t="s">
        <v>395</v>
      </c>
      <c r="BK47" s="32" t="s">
        <v>394</v>
      </c>
      <c r="BL47" s="32" t="s">
        <v>395</v>
      </c>
      <c r="BM47" s="32" t="s">
        <v>394</v>
      </c>
      <c r="BN47" s="69" t="s">
        <v>394</v>
      </c>
    </row>
    <row r="48" ht="36" customHeight="1" spans="1:66">
      <c r="A48" s="21"/>
      <c r="B48" s="22" t="s">
        <v>305</v>
      </c>
      <c r="C48" s="22"/>
      <c r="D48" s="22" t="s">
        <v>50</v>
      </c>
      <c r="E48" s="23"/>
      <c r="F48" s="24" t="s">
        <v>645</v>
      </c>
      <c r="G48" s="22" t="s">
        <v>646</v>
      </c>
      <c r="H48" s="24" t="s">
        <v>647</v>
      </c>
      <c r="I48" s="22" t="s">
        <v>648</v>
      </c>
      <c r="J48" s="23">
        <v>90</v>
      </c>
      <c r="K48" s="22" t="s">
        <v>53</v>
      </c>
      <c r="L48" s="32" t="s">
        <v>649</v>
      </c>
      <c r="M48" s="22" t="s">
        <v>597</v>
      </c>
      <c r="N48" s="32" t="s">
        <v>611</v>
      </c>
      <c r="O48" s="32" t="s">
        <v>612</v>
      </c>
      <c r="P48" s="22" t="s">
        <v>157</v>
      </c>
      <c r="Q48" s="32" t="s">
        <v>315</v>
      </c>
      <c r="R48" s="32" t="s">
        <v>613</v>
      </c>
      <c r="S48" s="43">
        <v>43672</v>
      </c>
      <c r="T48" s="32"/>
      <c r="U48" s="44"/>
      <c r="V48" s="43">
        <v>43702</v>
      </c>
      <c r="W48" s="22"/>
      <c r="X48" s="32"/>
      <c r="Y48" s="56">
        <v>3.2</v>
      </c>
      <c r="Z48" s="56"/>
      <c r="AA48" s="22">
        <f t="shared" si="0"/>
        <v>2.88</v>
      </c>
      <c r="AB48" s="22">
        <v>0.32</v>
      </c>
      <c r="AC48" s="53">
        <f t="shared" si="1"/>
        <v>0.9</v>
      </c>
      <c r="AD48" s="32" t="s">
        <v>315</v>
      </c>
      <c r="AE48" s="32" t="s">
        <v>650</v>
      </c>
      <c r="AF48" s="22"/>
      <c r="AG48" s="32"/>
      <c r="AH48" s="32">
        <v>2.88</v>
      </c>
      <c r="AI48" s="22"/>
      <c r="AJ48" s="22">
        <v>0</v>
      </c>
      <c r="AK48" s="32"/>
      <c r="AL48" s="32"/>
      <c r="AM48" s="32"/>
      <c r="AN48" s="32"/>
      <c r="AO48" s="32"/>
      <c r="AP48" s="32"/>
      <c r="AQ48" s="32"/>
      <c r="AR48" s="32"/>
      <c r="AS48" s="32"/>
      <c r="AT48" s="32"/>
      <c r="AU48" s="32"/>
      <c r="AV48" s="22" t="s">
        <v>360</v>
      </c>
      <c r="AW48" s="33" t="s">
        <v>319</v>
      </c>
      <c r="AX48" s="62" t="s">
        <v>320</v>
      </c>
      <c r="AY48" s="22" t="s">
        <v>213</v>
      </c>
      <c r="AZ48" s="22"/>
      <c r="BA48" s="32" t="s">
        <v>67</v>
      </c>
      <c r="BB48" s="32" t="s">
        <v>370</v>
      </c>
      <c r="BC48" s="32" t="s">
        <v>651</v>
      </c>
      <c r="BD48" s="32"/>
      <c r="BE48" s="32"/>
      <c r="BF48" s="32"/>
      <c r="BG48" s="32" t="s">
        <v>617</v>
      </c>
      <c r="BH48" s="32"/>
      <c r="BI48" s="32" t="s">
        <v>394</v>
      </c>
      <c r="BJ48" s="32" t="s">
        <v>395</v>
      </c>
      <c r="BK48" s="32" t="s">
        <v>394</v>
      </c>
      <c r="BL48" s="32" t="s">
        <v>395</v>
      </c>
      <c r="BM48" s="32" t="s">
        <v>394</v>
      </c>
      <c r="BN48" s="69" t="s">
        <v>394</v>
      </c>
    </row>
    <row r="49" ht="36" customHeight="1" spans="1:66">
      <c r="A49" s="21"/>
      <c r="B49" s="22" t="s">
        <v>305</v>
      </c>
      <c r="C49" s="22"/>
      <c r="D49" s="22" t="s">
        <v>50</v>
      </c>
      <c r="E49" s="23"/>
      <c r="F49" s="24" t="s">
        <v>637</v>
      </c>
      <c r="G49" s="22" t="s">
        <v>652</v>
      </c>
      <c r="H49" s="24" t="s">
        <v>639</v>
      </c>
      <c r="I49" s="22" t="s">
        <v>640</v>
      </c>
      <c r="J49" s="23">
        <v>600</v>
      </c>
      <c r="K49" s="22" t="s">
        <v>53</v>
      </c>
      <c r="L49" s="32" t="s">
        <v>653</v>
      </c>
      <c r="M49" s="22" t="s">
        <v>597</v>
      </c>
      <c r="N49" s="32" t="s">
        <v>611</v>
      </c>
      <c r="O49" s="32" t="s">
        <v>367</v>
      </c>
      <c r="P49" s="22" t="s">
        <v>157</v>
      </c>
      <c r="Q49" s="32" t="s">
        <v>315</v>
      </c>
      <c r="R49" s="32" t="s">
        <v>613</v>
      </c>
      <c r="S49" s="43">
        <v>43711</v>
      </c>
      <c r="T49" s="32"/>
      <c r="U49" s="44"/>
      <c r="V49" s="43">
        <v>43982</v>
      </c>
      <c r="W49" s="22"/>
      <c r="X49" s="32"/>
      <c r="Y49" s="56">
        <v>11.64</v>
      </c>
      <c r="Z49" s="56"/>
      <c r="AA49" s="22">
        <f t="shared" si="0"/>
        <v>10.476</v>
      </c>
      <c r="AB49" s="22">
        <v>1.164</v>
      </c>
      <c r="AC49" s="53">
        <f t="shared" si="1"/>
        <v>0.9</v>
      </c>
      <c r="AD49" s="32" t="s">
        <v>315</v>
      </c>
      <c r="AE49" s="32" t="s">
        <v>642</v>
      </c>
      <c r="AF49" s="22"/>
      <c r="AG49" s="32"/>
      <c r="AH49" s="32">
        <v>10.476</v>
      </c>
      <c r="AI49" s="22"/>
      <c r="AJ49" s="22">
        <v>0</v>
      </c>
      <c r="AK49" s="32"/>
      <c r="AL49" s="32"/>
      <c r="AM49" s="32"/>
      <c r="AN49" s="32"/>
      <c r="AO49" s="32"/>
      <c r="AP49" s="32"/>
      <c r="AQ49" s="32"/>
      <c r="AR49" s="32"/>
      <c r="AS49" s="32"/>
      <c r="AT49" s="32"/>
      <c r="AU49" s="32"/>
      <c r="AV49" s="22" t="s">
        <v>360</v>
      </c>
      <c r="AW49" s="33" t="s">
        <v>319</v>
      </c>
      <c r="AX49" s="62" t="s">
        <v>320</v>
      </c>
      <c r="AY49" s="22" t="s">
        <v>213</v>
      </c>
      <c r="AZ49" s="22"/>
      <c r="BA49" s="32" t="s">
        <v>67</v>
      </c>
      <c r="BB49" s="32" t="s">
        <v>370</v>
      </c>
      <c r="BC49" s="32" t="s">
        <v>643</v>
      </c>
      <c r="BD49" s="32" t="s">
        <v>644</v>
      </c>
      <c r="BE49" s="32" t="s">
        <v>385</v>
      </c>
      <c r="BF49" s="32">
        <v>18176565982</v>
      </c>
      <c r="BG49" s="32" t="s">
        <v>617</v>
      </c>
      <c r="BH49" s="32"/>
      <c r="BI49" s="32" t="s">
        <v>395</v>
      </c>
      <c r="BJ49" s="32" t="s">
        <v>395</v>
      </c>
      <c r="BK49" s="32" t="s">
        <v>394</v>
      </c>
      <c r="BL49" s="32" t="s">
        <v>395</v>
      </c>
      <c r="BM49" s="32" t="s">
        <v>394</v>
      </c>
      <c r="BN49" s="69" t="s">
        <v>394</v>
      </c>
    </row>
    <row r="50" ht="48" customHeight="1" spans="1:66">
      <c r="A50" s="21"/>
      <c r="B50" s="22" t="s">
        <v>305</v>
      </c>
      <c r="C50" s="22"/>
      <c r="D50" s="22" t="s">
        <v>50</v>
      </c>
      <c r="E50" s="23" t="s">
        <v>654</v>
      </c>
      <c r="F50" s="24" t="s">
        <v>655</v>
      </c>
      <c r="G50" s="22" t="s">
        <v>656</v>
      </c>
      <c r="H50" s="24" t="s">
        <v>657</v>
      </c>
      <c r="I50" s="22" t="s">
        <v>658</v>
      </c>
      <c r="J50" s="23">
        <v>300</v>
      </c>
      <c r="K50" s="22" t="s">
        <v>53</v>
      </c>
      <c r="L50" s="32" t="s">
        <v>578</v>
      </c>
      <c r="M50" s="22" t="s">
        <v>597</v>
      </c>
      <c r="N50" s="32" t="s">
        <v>611</v>
      </c>
      <c r="O50" s="32" t="s">
        <v>367</v>
      </c>
      <c r="P50" s="22" t="s">
        <v>157</v>
      </c>
      <c r="Q50" s="32" t="s">
        <v>182</v>
      </c>
      <c r="R50" s="32"/>
      <c r="S50" s="43">
        <v>43544</v>
      </c>
      <c r="T50" s="32"/>
      <c r="U50" s="44"/>
      <c r="V50" s="43"/>
      <c r="W50" s="22"/>
      <c r="X50" s="32"/>
      <c r="Y50" s="56"/>
      <c r="Z50" s="56"/>
      <c r="AA50" s="22">
        <f t="shared" si="0"/>
        <v>0</v>
      </c>
      <c r="AB50" s="22">
        <v>0</v>
      </c>
      <c r="AC50" s="53" t="e">
        <f t="shared" si="1"/>
        <v>#DIV/0!</v>
      </c>
      <c r="AD50" s="32"/>
      <c r="AE50" s="32"/>
      <c r="AF50" s="22"/>
      <c r="AG50" s="32"/>
      <c r="AH50" s="32">
        <v>0</v>
      </c>
      <c r="AI50" s="22"/>
      <c r="AJ50" s="22">
        <v>0</v>
      </c>
      <c r="AK50" s="32"/>
      <c r="AL50" s="32"/>
      <c r="AM50" s="32"/>
      <c r="AN50" s="32"/>
      <c r="AO50" s="32"/>
      <c r="AP50" s="32"/>
      <c r="AQ50" s="32"/>
      <c r="AR50" s="32"/>
      <c r="AS50" s="32"/>
      <c r="AT50" s="32"/>
      <c r="AU50" s="32"/>
      <c r="AV50" s="22" t="s">
        <v>360</v>
      </c>
      <c r="AW50" s="32" t="s">
        <v>182</v>
      </c>
      <c r="AX50" s="62" t="s">
        <v>182</v>
      </c>
      <c r="AY50" s="22"/>
      <c r="AZ50" s="22"/>
      <c r="BA50" s="32" t="s">
        <v>67</v>
      </c>
      <c r="BB50" s="32" t="s">
        <v>370</v>
      </c>
      <c r="BC50" s="32" t="s">
        <v>643</v>
      </c>
      <c r="BD50" s="32"/>
      <c r="BE50" s="32"/>
      <c r="BF50" s="32"/>
      <c r="BG50" s="32" t="s">
        <v>617</v>
      </c>
      <c r="BH50" s="32" t="s">
        <v>659</v>
      </c>
      <c r="BI50" s="32" t="s">
        <v>394</v>
      </c>
      <c r="BJ50" s="32" t="s">
        <v>394</v>
      </c>
      <c r="BK50" s="32" t="s">
        <v>394</v>
      </c>
      <c r="BL50" s="32" t="s">
        <v>394</v>
      </c>
      <c r="BM50" s="32" t="s">
        <v>394</v>
      </c>
      <c r="BN50" s="69" t="s">
        <v>394</v>
      </c>
    </row>
    <row r="51" ht="36" customHeight="1" spans="1:66">
      <c r="A51" s="21"/>
      <c r="B51" s="22" t="s">
        <v>305</v>
      </c>
      <c r="C51" s="22" t="s">
        <v>65</v>
      </c>
      <c r="D51" s="22" t="s">
        <v>126</v>
      </c>
      <c r="E51" s="23" t="s">
        <v>660</v>
      </c>
      <c r="F51" s="24" t="s">
        <v>661</v>
      </c>
      <c r="G51" s="22" t="s">
        <v>662</v>
      </c>
      <c r="H51" s="24" t="s">
        <v>663</v>
      </c>
      <c r="I51" s="22" t="s">
        <v>664</v>
      </c>
      <c r="J51" s="23">
        <v>8000</v>
      </c>
      <c r="K51" s="22" t="s">
        <v>53</v>
      </c>
      <c r="L51" s="32" t="s">
        <v>665</v>
      </c>
      <c r="M51" s="22" t="s">
        <v>597</v>
      </c>
      <c r="N51" s="32" t="s">
        <v>392</v>
      </c>
      <c r="O51" s="32" t="s">
        <v>392</v>
      </c>
      <c r="P51" s="22" t="s">
        <v>157</v>
      </c>
      <c r="Q51" s="32" t="s">
        <v>315</v>
      </c>
      <c r="R51" s="32" t="s">
        <v>488</v>
      </c>
      <c r="S51" s="43">
        <v>45314</v>
      </c>
      <c r="T51" s="45" t="s">
        <v>666</v>
      </c>
      <c r="U51" s="44"/>
      <c r="V51" s="45">
        <v>45321</v>
      </c>
      <c r="W51" s="22"/>
      <c r="X51" s="32"/>
      <c r="Y51" s="22">
        <v>1.8</v>
      </c>
      <c r="Z51" s="22">
        <v>1.698113</v>
      </c>
      <c r="AA51" s="22">
        <f t="shared" si="0"/>
        <v>0</v>
      </c>
      <c r="AB51" s="22">
        <v>1.8</v>
      </c>
      <c r="AC51" s="53">
        <f t="shared" si="1"/>
        <v>0</v>
      </c>
      <c r="AD51" s="32" t="s">
        <v>315</v>
      </c>
      <c r="AE51" s="32" t="s">
        <v>667</v>
      </c>
      <c r="AF51" s="22">
        <v>1.8</v>
      </c>
      <c r="AG51" s="32"/>
      <c r="AH51" s="32"/>
      <c r="AI51" s="22"/>
      <c r="AJ51" s="22">
        <v>0</v>
      </c>
      <c r="AK51" s="32"/>
      <c r="AL51" s="32"/>
      <c r="AM51" s="32"/>
      <c r="AN51" s="32"/>
      <c r="AO51" s="32"/>
      <c r="AP51" s="32"/>
      <c r="AQ51" s="32"/>
      <c r="AR51" s="32"/>
      <c r="AS51" s="32"/>
      <c r="AT51" s="32"/>
      <c r="AU51" s="32"/>
      <c r="AV51" s="22" t="s">
        <v>382</v>
      </c>
      <c r="AW51" s="33" t="s">
        <v>319</v>
      </c>
      <c r="AX51" s="62" t="s">
        <v>320</v>
      </c>
      <c r="AY51" s="22" t="s">
        <v>192</v>
      </c>
      <c r="AZ51" s="22"/>
      <c r="BA51" s="32" t="s">
        <v>67</v>
      </c>
      <c r="BB51" s="32" t="s">
        <v>602</v>
      </c>
      <c r="BC51" s="32" t="s">
        <v>603</v>
      </c>
      <c r="BD51" s="32" t="s">
        <v>604</v>
      </c>
      <c r="BE51" s="32" t="s">
        <v>605</v>
      </c>
      <c r="BF51" s="32">
        <v>13679659195</v>
      </c>
      <c r="BG51" s="32" t="s">
        <v>583</v>
      </c>
      <c r="BH51" s="32"/>
      <c r="BI51" s="32" t="s">
        <v>395</v>
      </c>
      <c r="BJ51" s="32" t="s">
        <v>395</v>
      </c>
      <c r="BK51" s="32" t="s">
        <v>394</v>
      </c>
      <c r="BL51" s="32" t="s">
        <v>395</v>
      </c>
      <c r="BM51" s="32" t="s">
        <v>394</v>
      </c>
      <c r="BN51" s="69" t="s">
        <v>394</v>
      </c>
    </row>
    <row r="52" s="7" customFormat="1" ht="48" customHeight="1" spans="1:66">
      <c r="A52" s="21"/>
      <c r="B52" s="22" t="s">
        <v>305</v>
      </c>
      <c r="C52" s="22"/>
      <c r="D52" s="22" t="s">
        <v>50</v>
      </c>
      <c r="E52" s="23" t="s">
        <v>668</v>
      </c>
      <c r="F52" s="24" t="s">
        <v>669</v>
      </c>
      <c r="G52" s="22" t="s">
        <v>670</v>
      </c>
      <c r="H52" s="24" t="s">
        <v>671</v>
      </c>
      <c r="I52" s="22" t="s">
        <v>672</v>
      </c>
      <c r="J52" s="22"/>
      <c r="K52" s="35" t="s">
        <v>53</v>
      </c>
      <c r="L52" s="32" t="s">
        <v>673</v>
      </c>
      <c r="M52" s="22" t="s">
        <v>674</v>
      </c>
      <c r="N52" s="32"/>
      <c r="O52" s="32" t="s">
        <v>675</v>
      </c>
      <c r="P52" s="22" t="s">
        <v>157</v>
      </c>
      <c r="Q52" s="32" t="s">
        <v>182</v>
      </c>
      <c r="R52" s="32" t="s">
        <v>676</v>
      </c>
      <c r="S52" s="43">
        <v>45131</v>
      </c>
      <c r="T52" s="32">
        <v>15</v>
      </c>
      <c r="U52" s="44"/>
      <c r="V52" s="43">
        <v>45344</v>
      </c>
      <c r="W52" s="22"/>
      <c r="X52" s="32"/>
      <c r="Y52" s="52">
        <v>1.45</v>
      </c>
      <c r="Z52" s="52">
        <v>1.367925</v>
      </c>
      <c r="AA52" s="22">
        <f t="shared" si="0"/>
        <v>1.45</v>
      </c>
      <c r="AB52" s="22">
        <v>0</v>
      </c>
      <c r="AC52" s="53">
        <f t="shared" si="1"/>
        <v>1</v>
      </c>
      <c r="AD52" s="32"/>
      <c r="AE52" s="32"/>
      <c r="AF52" s="22"/>
      <c r="AG52" s="32"/>
      <c r="AH52" s="32">
        <v>0</v>
      </c>
      <c r="AI52" s="22">
        <f>SUM(AJ52:AU52)</f>
        <v>1.45</v>
      </c>
      <c r="AJ52" s="22">
        <v>0</v>
      </c>
      <c r="AK52" s="32">
        <v>1.45</v>
      </c>
      <c r="AL52" s="32"/>
      <c r="AM52" s="32"/>
      <c r="AN52" s="32"/>
      <c r="AO52" s="32"/>
      <c r="AP52" s="32"/>
      <c r="AQ52" s="32"/>
      <c r="AR52" s="32"/>
      <c r="AS52" s="32"/>
      <c r="AT52" s="32"/>
      <c r="AU52" s="32"/>
      <c r="AV52" s="22" t="s">
        <v>382</v>
      </c>
      <c r="AW52" s="32" t="s">
        <v>677</v>
      </c>
      <c r="AX52" s="62" t="s">
        <v>677</v>
      </c>
      <c r="AY52" s="22" t="s">
        <v>214</v>
      </c>
      <c r="AZ52" s="22"/>
      <c r="BA52" s="32" t="s">
        <v>67</v>
      </c>
      <c r="BB52" s="32" t="s">
        <v>370</v>
      </c>
      <c r="BC52" s="32" t="s">
        <v>678</v>
      </c>
      <c r="BD52" s="32" t="s">
        <v>679</v>
      </c>
      <c r="BE52" s="32"/>
      <c r="BF52" s="32">
        <v>17377247317</v>
      </c>
      <c r="BG52" s="32"/>
      <c r="BH52" s="32" t="s">
        <v>680</v>
      </c>
      <c r="BI52" s="32" t="s">
        <v>394</v>
      </c>
      <c r="BJ52" s="32" t="s">
        <v>394</v>
      </c>
      <c r="BK52" s="32" t="s">
        <v>394</v>
      </c>
      <c r="BL52" s="32" t="s">
        <v>394</v>
      </c>
      <c r="BM52" s="32" t="s">
        <v>394</v>
      </c>
      <c r="BN52" s="69" t="s">
        <v>394</v>
      </c>
    </row>
    <row r="53" s="7" customFormat="1" ht="24" customHeight="1" spans="1:66">
      <c r="A53" s="21"/>
      <c r="B53" s="22" t="s">
        <v>305</v>
      </c>
      <c r="C53" s="22"/>
      <c r="D53" s="22" t="s">
        <v>50</v>
      </c>
      <c r="E53" s="23" t="s">
        <v>681</v>
      </c>
      <c r="F53" s="24" t="s">
        <v>682</v>
      </c>
      <c r="G53" s="22" t="s">
        <v>683</v>
      </c>
      <c r="H53" s="24" t="s">
        <v>684</v>
      </c>
      <c r="I53" s="22" t="s">
        <v>685</v>
      </c>
      <c r="J53" s="23">
        <v>3000</v>
      </c>
      <c r="K53" s="22"/>
      <c r="L53" s="32" t="s">
        <v>686</v>
      </c>
      <c r="M53" s="22" t="s">
        <v>687</v>
      </c>
      <c r="N53" s="32"/>
      <c r="O53" s="32" t="s">
        <v>462</v>
      </c>
      <c r="P53" s="22" t="s">
        <v>157</v>
      </c>
      <c r="Q53" s="32" t="s">
        <v>148</v>
      </c>
      <c r="R53" s="32" t="s">
        <v>688</v>
      </c>
      <c r="S53" s="43">
        <v>44211</v>
      </c>
      <c r="T53" s="32"/>
      <c r="U53" s="44"/>
      <c r="V53" s="43"/>
      <c r="W53" s="22"/>
      <c r="X53" s="32" t="s">
        <v>689</v>
      </c>
      <c r="Y53" s="54">
        <v>92</v>
      </c>
      <c r="Z53" s="54"/>
      <c r="AA53" s="22">
        <f t="shared" si="0"/>
        <v>55.2</v>
      </c>
      <c r="AB53" s="22">
        <v>36.8</v>
      </c>
      <c r="AC53" s="53">
        <f t="shared" si="1"/>
        <v>0.6</v>
      </c>
      <c r="AD53" s="32"/>
      <c r="AE53" s="32"/>
      <c r="AF53" s="22"/>
      <c r="AG53" s="32"/>
      <c r="AH53" s="32">
        <v>55.2</v>
      </c>
      <c r="AI53" s="22"/>
      <c r="AJ53" s="22">
        <v>0</v>
      </c>
      <c r="AK53" s="32"/>
      <c r="AL53" s="32"/>
      <c r="AM53" s="32"/>
      <c r="AN53" s="32"/>
      <c r="AO53" s="32"/>
      <c r="AP53" s="32"/>
      <c r="AQ53" s="32"/>
      <c r="AR53" s="32"/>
      <c r="AS53" s="32"/>
      <c r="AT53" s="32"/>
      <c r="AU53" s="32"/>
      <c r="AV53" s="22" t="s">
        <v>330</v>
      </c>
      <c r="AW53" s="33" t="s">
        <v>148</v>
      </c>
      <c r="AX53" s="62" t="s">
        <v>320</v>
      </c>
      <c r="AY53" s="22" t="s">
        <v>165</v>
      </c>
      <c r="AZ53" s="22"/>
      <c r="BA53" s="32" t="s">
        <v>67</v>
      </c>
      <c r="BB53" s="32" t="s">
        <v>370</v>
      </c>
      <c r="BC53" s="32" t="s">
        <v>690</v>
      </c>
      <c r="BD53" s="32" t="s">
        <v>691</v>
      </c>
      <c r="BE53" s="32"/>
      <c r="BF53" s="32">
        <v>18607812726</v>
      </c>
      <c r="BG53" s="32"/>
      <c r="BH53" s="33" t="s">
        <v>689</v>
      </c>
      <c r="BI53" s="32" t="s">
        <v>394</v>
      </c>
      <c r="BJ53" s="32" t="s">
        <v>395</v>
      </c>
      <c r="BK53" s="32" t="s">
        <v>395</v>
      </c>
      <c r="BL53" s="32" t="s">
        <v>394</v>
      </c>
      <c r="BM53" s="32" t="s">
        <v>394</v>
      </c>
      <c r="BN53" s="69"/>
    </row>
    <row r="54" s="7" customFormat="1" ht="36" customHeight="1" spans="1:66">
      <c r="A54" s="21"/>
      <c r="B54" s="22" t="s">
        <v>305</v>
      </c>
      <c r="C54" s="22"/>
      <c r="D54" s="22" t="s">
        <v>50</v>
      </c>
      <c r="E54" s="23" t="s">
        <v>692</v>
      </c>
      <c r="F54" s="24" t="s">
        <v>693</v>
      </c>
      <c r="G54" s="22" t="s">
        <v>694</v>
      </c>
      <c r="H54" s="24" t="s">
        <v>695</v>
      </c>
      <c r="I54" s="22" t="s">
        <v>696</v>
      </c>
      <c r="J54" s="23">
        <v>3000</v>
      </c>
      <c r="K54" s="22"/>
      <c r="L54" s="32" t="s">
        <v>686</v>
      </c>
      <c r="M54" s="22" t="s">
        <v>687</v>
      </c>
      <c r="N54" s="32" t="s">
        <v>697</v>
      </c>
      <c r="O54" s="32" t="s">
        <v>462</v>
      </c>
      <c r="P54" s="22" t="s">
        <v>157</v>
      </c>
      <c r="Q54" s="32" t="s">
        <v>148</v>
      </c>
      <c r="R54" s="32" t="s">
        <v>688</v>
      </c>
      <c r="S54" s="43">
        <v>44234</v>
      </c>
      <c r="T54" s="32"/>
      <c r="U54" s="44"/>
      <c r="V54" s="43"/>
      <c r="W54" s="22"/>
      <c r="X54" s="32" t="s">
        <v>689</v>
      </c>
      <c r="Y54" s="54">
        <v>119.6</v>
      </c>
      <c r="Z54" s="54"/>
      <c r="AA54" s="22">
        <f t="shared" si="0"/>
        <v>59.8</v>
      </c>
      <c r="AB54" s="22">
        <v>59.8</v>
      </c>
      <c r="AC54" s="53">
        <f t="shared" si="1"/>
        <v>0.5</v>
      </c>
      <c r="AD54" s="32"/>
      <c r="AE54" s="32"/>
      <c r="AF54" s="22"/>
      <c r="AG54" s="32"/>
      <c r="AH54" s="32">
        <v>59.8</v>
      </c>
      <c r="AI54" s="22"/>
      <c r="AJ54" s="22">
        <v>0</v>
      </c>
      <c r="AK54" s="32"/>
      <c r="AL54" s="32"/>
      <c r="AM54" s="32"/>
      <c r="AN54" s="32"/>
      <c r="AO54" s="32"/>
      <c r="AP54" s="32"/>
      <c r="AQ54" s="32"/>
      <c r="AR54" s="32"/>
      <c r="AS54" s="32"/>
      <c r="AT54" s="32"/>
      <c r="AU54" s="32"/>
      <c r="AV54" s="22" t="s">
        <v>330</v>
      </c>
      <c r="AW54" s="33" t="s">
        <v>148</v>
      </c>
      <c r="AX54" s="62" t="s">
        <v>320</v>
      </c>
      <c r="AY54" s="22" t="s">
        <v>165</v>
      </c>
      <c r="AZ54" s="22"/>
      <c r="BA54" s="32" t="s">
        <v>67</v>
      </c>
      <c r="BB54" s="32" t="s">
        <v>370</v>
      </c>
      <c r="BC54" s="32" t="s">
        <v>690</v>
      </c>
      <c r="BD54" s="32" t="s">
        <v>698</v>
      </c>
      <c r="BE54" s="32"/>
      <c r="BF54" s="32">
        <v>13978505850</v>
      </c>
      <c r="BG54" s="32"/>
      <c r="BH54" s="33" t="s">
        <v>689</v>
      </c>
      <c r="BI54" s="32"/>
      <c r="BJ54" s="32" t="s">
        <v>394</v>
      </c>
      <c r="BK54" s="32"/>
      <c r="BL54" s="32"/>
      <c r="BM54" s="32"/>
      <c r="BN54" s="69"/>
    </row>
    <row r="55" ht="36" customHeight="1" spans="1:66">
      <c r="A55" s="21"/>
      <c r="B55" s="22" t="s">
        <v>305</v>
      </c>
      <c r="C55" s="22"/>
      <c r="D55" s="22" t="s">
        <v>50</v>
      </c>
      <c r="E55" s="23"/>
      <c r="F55" s="24" t="s">
        <v>699</v>
      </c>
      <c r="G55" s="22" t="s">
        <v>700</v>
      </c>
      <c r="H55" s="24" t="s">
        <v>701</v>
      </c>
      <c r="I55" s="22" t="s">
        <v>702</v>
      </c>
      <c r="J55" s="31">
        <v>80</v>
      </c>
      <c r="K55" s="22"/>
      <c r="L55" s="32"/>
      <c r="M55" s="22" t="s">
        <v>687</v>
      </c>
      <c r="N55" s="32"/>
      <c r="O55" s="32"/>
      <c r="P55" s="22" t="s">
        <v>157</v>
      </c>
      <c r="Q55" s="32" t="s">
        <v>315</v>
      </c>
      <c r="R55" s="32"/>
      <c r="S55" s="43">
        <v>44538</v>
      </c>
      <c r="T55" s="32"/>
      <c r="U55" s="44"/>
      <c r="V55" s="43"/>
      <c r="W55" s="22"/>
      <c r="X55" s="32"/>
      <c r="Y55" s="22">
        <v>8</v>
      </c>
      <c r="Z55" s="22"/>
      <c r="AA55" s="22">
        <f t="shared" si="0"/>
        <v>6</v>
      </c>
      <c r="AB55" s="22">
        <v>2</v>
      </c>
      <c r="AC55" s="53">
        <f t="shared" si="1"/>
        <v>0.75</v>
      </c>
      <c r="AD55" s="32"/>
      <c r="AE55" s="32"/>
      <c r="AF55" s="22"/>
      <c r="AG55" s="32"/>
      <c r="AH55" s="32">
        <v>6</v>
      </c>
      <c r="AI55" s="22"/>
      <c r="AJ55" s="22">
        <v>0</v>
      </c>
      <c r="AK55" s="32"/>
      <c r="AL55" s="32"/>
      <c r="AM55" s="32"/>
      <c r="AN55" s="32"/>
      <c r="AO55" s="32"/>
      <c r="AP55" s="32"/>
      <c r="AQ55" s="32"/>
      <c r="AR55" s="32"/>
      <c r="AS55" s="32"/>
      <c r="AT55" s="32"/>
      <c r="AU55" s="32"/>
      <c r="AV55" s="22" t="s">
        <v>330</v>
      </c>
      <c r="AW55" s="33" t="s">
        <v>319</v>
      </c>
      <c r="AX55" s="62" t="s">
        <v>320</v>
      </c>
      <c r="AY55" s="22" t="s">
        <v>214</v>
      </c>
      <c r="AZ55" s="22"/>
      <c r="BA55" s="32" t="s">
        <v>67</v>
      </c>
      <c r="BB55" s="32"/>
      <c r="BC55" s="32"/>
      <c r="BD55" s="32"/>
      <c r="BE55" s="32"/>
      <c r="BF55" s="32"/>
      <c r="BG55" s="32"/>
      <c r="BH55" s="32"/>
      <c r="BI55" s="32"/>
      <c r="BJ55" s="32"/>
      <c r="BK55" s="32"/>
      <c r="BL55" s="32"/>
      <c r="BM55" s="32"/>
      <c r="BN55" s="69"/>
    </row>
    <row r="56" ht="26.25" customHeight="1" spans="1:66">
      <c r="A56" s="21"/>
      <c r="B56" s="22" t="s">
        <v>305</v>
      </c>
      <c r="C56" s="22"/>
      <c r="D56" s="22" t="s">
        <v>50</v>
      </c>
      <c r="E56" s="23" t="s">
        <v>703</v>
      </c>
      <c r="F56" s="24" t="s">
        <v>704</v>
      </c>
      <c r="G56" s="22" t="s">
        <v>705</v>
      </c>
      <c r="H56" s="24" t="s">
        <v>706</v>
      </c>
      <c r="I56" s="22" t="s">
        <v>707</v>
      </c>
      <c r="J56" s="23"/>
      <c r="K56" s="22"/>
      <c r="L56" s="32"/>
      <c r="M56" s="22" t="s">
        <v>687</v>
      </c>
      <c r="N56" s="32" t="s">
        <v>457</v>
      </c>
      <c r="O56" s="32"/>
      <c r="P56" s="22" t="s">
        <v>157</v>
      </c>
      <c r="Q56" s="32" t="s">
        <v>182</v>
      </c>
      <c r="R56" s="32"/>
      <c r="S56" s="43">
        <v>43893</v>
      </c>
      <c r="T56" s="32"/>
      <c r="U56" s="44"/>
      <c r="V56" s="43">
        <v>44012</v>
      </c>
      <c r="W56" s="22"/>
      <c r="X56" s="32"/>
      <c r="Y56" s="22">
        <v>6</v>
      </c>
      <c r="Z56" s="22"/>
      <c r="AA56" s="22">
        <f t="shared" si="0"/>
        <v>4.5</v>
      </c>
      <c r="AB56" s="22">
        <v>1.5</v>
      </c>
      <c r="AC56" s="53">
        <f t="shared" si="1"/>
        <v>0.75</v>
      </c>
      <c r="AD56" s="32"/>
      <c r="AE56" s="32"/>
      <c r="AF56" s="22"/>
      <c r="AG56" s="32"/>
      <c r="AH56" s="32">
        <v>4.5</v>
      </c>
      <c r="AI56" s="22"/>
      <c r="AJ56" s="22">
        <v>0</v>
      </c>
      <c r="AK56" s="32"/>
      <c r="AL56" s="32"/>
      <c r="AM56" s="32"/>
      <c r="AN56" s="32"/>
      <c r="AO56" s="32"/>
      <c r="AP56" s="32"/>
      <c r="AQ56" s="32"/>
      <c r="AR56" s="32"/>
      <c r="AS56" s="32"/>
      <c r="AT56" s="32"/>
      <c r="AU56" s="32"/>
      <c r="AV56" s="22" t="s">
        <v>330</v>
      </c>
      <c r="AW56" s="33" t="s">
        <v>319</v>
      </c>
      <c r="AX56" s="62" t="s">
        <v>320</v>
      </c>
      <c r="AY56" s="22" t="s">
        <v>180</v>
      </c>
      <c r="AZ56" s="22"/>
      <c r="BA56" s="32" t="s">
        <v>67</v>
      </c>
      <c r="BB56" s="32"/>
      <c r="BC56" s="32"/>
      <c r="BD56" s="32"/>
      <c r="BE56" s="32"/>
      <c r="BF56" s="32"/>
      <c r="BG56" s="32"/>
      <c r="BH56" s="32"/>
      <c r="BI56" s="32"/>
      <c r="BJ56" s="32"/>
      <c r="BK56" s="32"/>
      <c r="BL56" s="32"/>
      <c r="BM56" s="32"/>
      <c r="BN56" s="69"/>
    </row>
    <row r="57" ht="65.25" customHeight="1" spans="1:66">
      <c r="A57" s="21"/>
      <c r="B57" s="22" t="s">
        <v>305</v>
      </c>
      <c r="C57" s="22"/>
      <c r="D57" s="22" t="s">
        <v>126</v>
      </c>
      <c r="E57" s="23"/>
      <c r="F57" s="24" t="s">
        <v>708</v>
      </c>
      <c r="G57" s="22" t="s">
        <v>709</v>
      </c>
      <c r="H57" s="24" t="s">
        <v>424</v>
      </c>
      <c r="I57" s="22" t="s">
        <v>710</v>
      </c>
      <c r="J57" s="23">
        <v>1500</v>
      </c>
      <c r="K57" s="22"/>
      <c r="L57" s="32"/>
      <c r="M57" s="22" t="s">
        <v>687</v>
      </c>
      <c r="N57" s="32"/>
      <c r="O57" s="32"/>
      <c r="P57" s="22" t="s">
        <v>157</v>
      </c>
      <c r="Q57" s="32" t="s">
        <v>182</v>
      </c>
      <c r="R57" s="32"/>
      <c r="S57" s="43">
        <v>44624</v>
      </c>
      <c r="T57" s="32"/>
      <c r="U57" s="44"/>
      <c r="V57" s="43"/>
      <c r="W57" s="22"/>
      <c r="X57" s="32"/>
      <c r="Y57" s="22">
        <v>3.7</v>
      </c>
      <c r="Z57" s="22"/>
      <c r="AA57" s="22">
        <f t="shared" si="0"/>
        <v>1.85</v>
      </c>
      <c r="AB57" s="22">
        <v>1.85</v>
      </c>
      <c r="AC57" s="53">
        <f t="shared" si="1"/>
        <v>0.5</v>
      </c>
      <c r="AD57" s="32"/>
      <c r="AE57" s="32"/>
      <c r="AF57" s="22"/>
      <c r="AG57" s="32"/>
      <c r="AH57" s="32">
        <v>1.85</v>
      </c>
      <c r="AI57" s="22"/>
      <c r="AJ57" s="22">
        <v>0</v>
      </c>
      <c r="AK57" s="32"/>
      <c r="AL57" s="32"/>
      <c r="AM57" s="32"/>
      <c r="AN57" s="32"/>
      <c r="AO57" s="32"/>
      <c r="AP57" s="32"/>
      <c r="AQ57" s="32"/>
      <c r="AR57" s="32"/>
      <c r="AS57" s="32"/>
      <c r="AT57" s="32"/>
      <c r="AU57" s="32"/>
      <c r="AV57" s="22" t="s">
        <v>318</v>
      </c>
      <c r="AW57" s="33" t="s">
        <v>319</v>
      </c>
      <c r="AX57" s="62" t="s">
        <v>320</v>
      </c>
      <c r="AY57" s="22" t="s">
        <v>180</v>
      </c>
      <c r="AZ57" s="22"/>
      <c r="BA57" s="32" t="s">
        <v>67</v>
      </c>
      <c r="BB57" s="32"/>
      <c r="BC57" s="32"/>
      <c r="BD57" s="32"/>
      <c r="BE57" s="32"/>
      <c r="BF57" s="32"/>
      <c r="BG57" s="32"/>
      <c r="BH57" s="32"/>
      <c r="BI57" s="32"/>
      <c r="BJ57" s="32"/>
      <c r="BK57" s="32"/>
      <c r="BL57" s="32"/>
      <c r="BM57" s="32"/>
      <c r="BN57" s="69"/>
    </row>
    <row r="58" ht="48" customHeight="1" spans="1:66">
      <c r="A58" s="21"/>
      <c r="B58" s="22" t="s">
        <v>305</v>
      </c>
      <c r="C58" s="22"/>
      <c r="D58" s="22" t="s">
        <v>50</v>
      </c>
      <c r="E58" s="23"/>
      <c r="F58" s="24" t="s">
        <v>711</v>
      </c>
      <c r="G58" s="22" t="s">
        <v>712</v>
      </c>
      <c r="H58" s="24" t="s">
        <v>713</v>
      </c>
      <c r="I58" s="22" t="s">
        <v>714</v>
      </c>
      <c r="J58" s="23">
        <v>2000</v>
      </c>
      <c r="K58" s="22" t="s">
        <v>130</v>
      </c>
      <c r="L58" s="32" t="s">
        <v>715</v>
      </c>
      <c r="M58" s="22" t="s">
        <v>716</v>
      </c>
      <c r="N58" s="32" t="s">
        <v>697</v>
      </c>
      <c r="O58" s="32" t="s">
        <v>462</v>
      </c>
      <c r="P58" s="22" t="s">
        <v>157</v>
      </c>
      <c r="Q58" s="32" t="s">
        <v>182</v>
      </c>
      <c r="R58" s="32"/>
      <c r="S58" s="43">
        <v>41541</v>
      </c>
      <c r="T58" s="32"/>
      <c r="U58" s="44"/>
      <c r="V58" s="43"/>
      <c r="W58" s="22"/>
      <c r="X58" s="32"/>
      <c r="Y58" s="22">
        <v>45</v>
      </c>
      <c r="Z58" s="22"/>
      <c r="AA58" s="22">
        <f t="shared" si="0"/>
        <v>41.8</v>
      </c>
      <c r="AB58" s="22">
        <v>3.2</v>
      </c>
      <c r="AC58" s="53">
        <f t="shared" si="1"/>
        <v>0.928888888888889</v>
      </c>
      <c r="AD58" s="32"/>
      <c r="AE58" s="32" t="s">
        <v>209</v>
      </c>
      <c r="AF58" s="22"/>
      <c r="AG58" s="32"/>
      <c r="AH58" s="32">
        <v>41.8</v>
      </c>
      <c r="AI58" s="22"/>
      <c r="AJ58" s="22">
        <v>0</v>
      </c>
      <c r="AK58" s="32"/>
      <c r="AL58" s="32"/>
      <c r="AM58" s="32"/>
      <c r="AN58" s="32"/>
      <c r="AO58" s="32"/>
      <c r="AP58" s="32"/>
      <c r="AQ58" s="32"/>
      <c r="AR58" s="32"/>
      <c r="AS58" s="32"/>
      <c r="AT58" s="32"/>
      <c r="AU58" s="32"/>
      <c r="AV58" s="22" t="s">
        <v>330</v>
      </c>
      <c r="AW58" s="33" t="s">
        <v>182</v>
      </c>
      <c r="AX58" s="62" t="s">
        <v>320</v>
      </c>
      <c r="AY58" s="22" t="s">
        <v>214</v>
      </c>
      <c r="AZ58" s="22"/>
      <c r="BA58" s="32" t="s">
        <v>67</v>
      </c>
      <c r="BB58" s="32"/>
      <c r="BC58" s="32"/>
      <c r="BD58" s="32"/>
      <c r="BE58" s="32"/>
      <c r="BF58" s="32"/>
      <c r="BG58" s="32"/>
      <c r="BH58" s="33" t="s">
        <v>717</v>
      </c>
      <c r="BI58" s="32"/>
      <c r="BJ58" s="32"/>
      <c r="BK58" s="32"/>
      <c r="BL58" s="32"/>
      <c r="BM58" s="32"/>
      <c r="BN58" s="69"/>
    </row>
    <row r="59" ht="60" customHeight="1" spans="1:66">
      <c r="A59" s="21"/>
      <c r="B59" s="22" t="s">
        <v>305</v>
      </c>
      <c r="C59" s="22"/>
      <c r="D59" s="22" t="s">
        <v>126</v>
      </c>
      <c r="E59" s="23" t="s">
        <v>718</v>
      </c>
      <c r="F59" s="24" t="s">
        <v>719</v>
      </c>
      <c r="G59" s="22" t="s">
        <v>720</v>
      </c>
      <c r="H59" s="24" t="s">
        <v>721</v>
      </c>
      <c r="I59" s="22" t="s">
        <v>722</v>
      </c>
      <c r="J59" s="23">
        <v>100000</v>
      </c>
      <c r="K59" s="22" t="s">
        <v>111</v>
      </c>
      <c r="L59" s="32" t="s">
        <v>723</v>
      </c>
      <c r="M59" s="22" t="s">
        <v>716</v>
      </c>
      <c r="N59" s="32" t="s">
        <v>724</v>
      </c>
      <c r="O59" s="32" t="s">
        <v>675</v>
      </c>
      <c r="P59" s="22" t="s">
        <v>157</v>
      </c>
      <c r="Q59" s="32" t="s">
        <v>320</v>
      </c>
      <c r="R59" s="32"/>
      <c r="S59" s="43">
        <v>44893</v>
      </c>
      <c r="T59" s="32"/>
      <c r="U59" s="44"/>
      <c r="V59" s="43"/>
      <c r="W59" s="22"/>
      <c r="X59" s="32"/>
      <c r="Y59" s="22">
        <v>7</v>
      </c>
      <c r="Z59" s="22">
        <v>6.603774</v>
      </c>
      <c r="AA59" s="22">
        <f t="shared" si="0"/>
        <v>2.8</v>
      </c>
      <c r="AB59" s="22">
        <v>4.2</v>
      </c>
      <c r="AC59" s="53">
        <f t="shared" si="1"/>
        <v>0.4</v>
      </c>
      <c r="AD59" s="32"/>
      <c r="AE59" s="32"/>
      <c r="AF59" s="22"/>
      <c r="AG59" s="32"/>
      <c r="AH59" s="32">
        <v>2.8</v>
      </c>
      <c r="AI59" s="22"/>
      <c r="AJ59" s="22">
        <v>0</v>
      </c>
      <c r="AK59" s="32"/>
      <c r="AL59" s="32"/>
      <c r="AM59" s="32"/>
      <c r="AN59" s="32"/>
      <c r="AO59" s="32"/>
      <c r="AP59" s="32"/>
      <c r="AQ59" s="32"/>
      <c r="AR59" s="32"/>
      <c r="AS59" s="32"/>
      <c r="AT59" s="32"/>
      <c r="AU59" s="32"/>
      <c r="AV59" s="22" t="s">
        <v>382</v>
      </c>
      <c r="AW59" s="32" t="s">
        <v>320</v>
      </c>
      <c r="AX59" s="62" t="s">
        <v>320</v>
      </c>
      <c r="AY59" s="22" t="s">
        <v>214</v>
      </c>
      <c r="AZ59" s="22"/>
      <c r="BA59" s="32" t="s">
        <v>52</v>
      </c>
      <c r="BB59" s="32"/>
      <c r="BC59" s="32"/>
      <c r="BD59" s="32"/>
      <c r="BE59" s="32"/>
      <c r="BF59" s="32"/>
      <c r="BG59" s="32"/>
      <c r="BH59" s="32"/>
      <c r="BI59" s="32"/>
      <c r="BJ59" s="32"/>
      <c r="BK59" s="32"/>
      <c r="BL59" s="32"/>
      <c r="BM59" s="32"/>
      <c r="BN59" s="69"/>
    </row>
    <row r="60" ht="51.75" customHeight="1" spans="1:66">
      <c r="A60" s="21"/>
      <c r="B60" s="22" t="s">
        <v>305</v>
      </c>
      <c r="C60" s="22"/>
      <c r="D60" s="22" t="s">
        <v>126</v>
      </c>
      <c r="E60" s="23"/>
      <c r="F60" s="24" t="s">
        <v>725</v>
      </c>
      <c r="G60" s="22" t="s">
        <v>726</v>
      </c>
      <c r="H60" s="24" t="s">
        <v>727</v>
      </c>
      <c r="I60" s="22"/>
      <c r="J60" s="23"/>
      <c r="K60" s="22" t="s">
        <v>130</v>
      </c>
      <c r="L60" s="32"/>
      <c r="M60" s="22" t="s">
        <v>716</v>
      </c>
      <c r="N60" s="32" t="s">
        <v>724</v>
      </c>
      <c r="O60" s="32"/>
      <c r="P60" s="22" t="s">
        <v>157</v>
      </c>
      <c r="Q60" s="32" t="s">
        <v>182</v>
      </c>
      <c r="R60" s="32"/>
      <c r="S60" s="43">
        <v>43417</v>
      </c>
      <c r="T60" s="32"/>
      <c r="U60" s="44"/>
      <c r="V60" s="43"/>
      <c r="W60" s="22"/>
      <c r="X60" s="32"/>
      <c r="Y60" s="22">
        <v>20</v>
      </c>
      <c r="Z60" s="22"/>
      <c r="AA60" s="22">
        <f t="shared" si="0"/>
        <v>5</v>
      </c>
      <c r="AB60" s="22">
        <v>15</v>
      </c>
      <c r="AC60" s="53">
        <f t="shared" si="1"/>
        <v>0.25</v>
      </c>
      <c r="AD60" s="32"/>
      <c r="AE60" s="32"/>
      <c r="AF60" s="22"/>
      <c r="AG60" s="32"/>
      <c r="AH60" s="32">
        <v>5</v>
      </c>
      <c r="AI60" s="22"/>
      <c r="AJ60" s="22">
        <v>0</v>
      </c>
      <c r="AK60" s="32"/>
      <c r="AL60" s="32"/>
      <c r="AM60" s="32"/>
      <c r="AN60" s="32"/>
      <c r="AO60" s="32"/>
      <c r="AP60" s="32"/>
      <c r="AQ60" s="32"/>
      <c r="AR60" s="32"/>
      <c r="AS60" s="32"/>
      <c r="AT60" s="32"/>
      <c r="AU60" s="32"/>
      <c r="AV60" s="22" t="s">
        <v>330</v>
      </c>
      <c r="AW60" s="32" t="s">
        <v>319</v>
      </c>
      <c r="AX60" s="62" t="s">
        <v>319</v>
      </c>
      <c r="AY60" s="22" t="s">
        <v>213</v>
      </c>
      <c r="AZ60" s="22"/>
      <c r="BA60" s="32" t="s">
        <v>67</v>
      </c>
      <c r="BB60" s="32"/>
      <c r="BC60" s="32"/>
      <c r="BD60" s="32"/>
      <c r="BE60" s="32"/>
      <c r="BF60" s="32"/>
      <c r="BG60" s="32"/>
      <c r="BH60" s="33" t="s">
        <v>728</v>
      </c>
      <c r="BI60" s="32"/>
      <c r="BJ60" s="32"/>
      <c r="BK60" s="32"/>
      <c r="BL60" s="32"/>
      <c r="BM60" s="32"/>
      <c r="BN60" s="69"/>
    </row>
    <row r="61" ht="51.75" customHeight="1" spans="1:66">
      <c r="A61" s="21"/>
      <c r="B61" s="22" t="s">
        <v>305</v>
      </c>
      <c r="C61" s="22"/>
      <c r="D61" s="22" t="s">
        <v>126</v>
      </c>
      <c r="E61" s="23"/>
      <c r="F61" s="24" t="s">
        <v>729</v>
      </c>
      <c r="G61" s="22" t="s">
        <v>730</v>
      </c>
      <c r="H61" s="24" t="s">
        <v>731</v>
      </c>
      <c r="I61" s="22" t="s">
        <v>732</v>
      </c>
      <c r="J61" s="23">
        <v>30000</v>
      </c>
      <c r="K61" s="22" t="s">
        <v>130</v>
      </c>
      <c r="L61" s="32"/>
      <c r="M61" s="22" t="s">
        <v>716</v>
      </c>
      <c r="N61" s="32" t="s">
        <v>697</v>
      </c>
      <c r="O61" s="32"/>
      <c r="P61" s="22" t="s">
        <v>157</v>
      </c>
      <c r="Q61" s="32" t="s">
        <v>182</v>
      </c>
      <c r="R61" s="32"/>
      <c r="S61" s="43">
        <v>44230</v>
      </c>
      <c r="T61" s="32"/>
      <c r="U61" s="44"/>
      <c r="V61" s="43">
        <v>44316</v>
      </c>
      <c r="W61" s="22"/>
      <c r="X61" s="32"/>
      <c r="Y61" s="22">
        <v>6</v>
      </c>
      <c r="Z61" s="22"/>
      <c r="AA61" s="22">
        <f t="shared" si="0"/>
        <v>5</v>
      </c>
      <c r="AB61" s="22">
        <v>1</v>
      </c>
      <c r="AC61" s="53">
        <f t="shared" si="1"/>
        <v>0.833333333333333</v>
      </c>
      <c r="AD61" s="32"/>
      <c r="AE61" s="32"/>
      <c r="AF61" s="22"/>
      <c r="AG61" s="32"/>
      <c r="AH61" s="32">
        <v>5</v>
      </c>
      <c r="AI61" s="22"/>
      <c r="AJ61" s="22">
        <v>0</v>
      </c>
      <c r="AK61" s="32"/>
      <c r="AL61" s="32"/>
      <c r="AM61" s="32"/>
      <c r="AN61" s="32"/>
      <c r="AO61" s="32"/>
      <c r="AP61" s="32"/>
      <c r="AQ61" s="32"/>
      <c r="AR61" s="32"/>
      <c r="AS61" s="32"/>
      <c r="AT61" s="32"/>
      <c r="AU61" s="32"/>
      <c r="AV61" s="22" t="s">
        <v>330</v>
      </c>
      <c r="AW61" s="33" t="s">
        <v>319</v>
      </c>
      <c r="AX61" s="62" t="s">
        <v>320</v>
      </c>
      <c r="AY61" s="22" t="s">
        <v>214</v>
      </c>
      <c r="AZ61" s="22"/>
      <c r="BA61" s="32" t="s">
        <v>67</v>
      </c>
      <c r="BB61" s="32"/>
      <c r="BC61" s="32"/>
      <c r="BD61" s="32"/>
      <c r="BE61" s="32"/>
      <c r="BF61" s="32"/>
      <c r="BG61" s="32"/>
      <c r="BH61" s="32"/>
      <c r="BI61" s="32"/>
      <c r="BJ61" s="32"/>
      <c r="BK61" s="32"/>
      <c r="BL61" s="32"/>
      <c r="BM61" s="32"/>
      <c r="BN61" s="69"/>
    </row>
    <row r="62" ht="26.25" customHeight="1" spans="1:66">
      <c r="A62" s="21"/>
      <c r="B62" s="22" t="s">
        <v>305</v>
      </c>
      <c r="C62" s="22"/>
      <c r="D62" s="22" t="s">
        <v>126</v>
      </c>
      <c r="E62" s="23"/>
      <c r="F62" s="24" t="s">
        <v>733</v>
      </c>
      <c r="G62" s="22" t="s">
        <v>734</v>
      </c>
      <c r="H62" s="24" t="s">
        <v>735</v>
      </c>
      <c r="I62" s="22" t="s">
        <v>736</v>
      </c>
      <c r="J62" s="23">
        <v>10000</v>
      </c>
      <c r="K62" s="22" t="s">
        <v>53</v>
      </c>
      <c r="L62" s="32"/>
      <c r="M62" s="22" t="s">
        <v>716</v>
      </c>
      <c r="N62" s="32" t="s">
        <v>462</v>
      </c>
      <c r="O62" s="32"/>
      <c r="P62" s="22" t="s">
        <v>157</v>
      </c>
      <c r="Q62" s="32" t="s">
        <v>182</v>
      </c>
      <c r="R62" s="32"/>
      <c r="S62" s="43">
        <v>44480</v>
      </c>
      <c r="T62" s="32"/>
      <c r="U62" s="44"/>
      <c r="V62" s="43"/>
      <c r="W62" s="22"/>
      <c r="X62" s="32"/>
      <c r="Y62" s="22">
        <v>4.5</v>
      </c>
      <c r="Z62" s="22"/>
      <c r="AA62" s="22">
        <f t="shared" si="0"/>
        <v>2.25</v>
      </c>
      <c r="AB62" s="22">
        <v>2.25</v>
      </c>
      <c r="AC62" s="53">
        <f t="shared" si="1"/>
        <v>0.5</v>
      </c>
      <c r="AD62" s="32"/>
      <c r="AE62" s="32"/>
      <c r="AF62" s="22"/>
      <c r="AG62" s="32"/>
      <c r="AH62" s="32">
        <v>2.25</v>
      </c>
      <c r="AI62" s="22"/>
      <c r="AJ62" s="22">
        <v>0</v>
      </c>
      <c r="AK62" s="32"/>
      <c r="AL62" s="32"/>
      <c r="AM62" s="32"/>
      <c r="AN62" s="32"/>
      <c r="AO62" s="32"/>
      <c r="AP62" s="32"/>
      <c r="AQ62" s="32"/>
      <c r="AR62" s="32"/>
      <c r="AS62" s="32"/>
      <c r="AT62" s="32"/>
      <c r="AU62" s="32"/>
      <c r="AV62" s="22" t="s">
        <v>330</v>
      </c>
      <c r="AW62" s="33" t="s">
        <v>319</v>
      </c>
      <c r="AX62" s="62" t="s">
        <v>320</v>
      </c>
      <c r="AY62" s="22" t="s">
        <v>202</v>
      </c>
      <c r="AZ62" s="22"/>
      <c r="BA62" s="32" t="s">
        <v>67</v>
      </c>
      <c r="BB62" s="32"/>
      <c r="BC62" s="32"/>
      <c r="BD62" s="32"/>
      <c r="BE62" s="32"/>
      <c r="BF62" s="32"/>
      <c r="BG62" s="32"/>
      <c r="BH62" s="32"/>
      <c r="BI62" s="32"/>
      <c r="BJ62" s="32"/>
      <c r="BK62" s="32"/>
      <c r="BL62" s="32"/>
      <c r="BM62" s="32"/>
      <c r="BN62" s="69"/>
    </row>
    <row r="63" s="7" customFormat="1" ht="84" customHeight="1" spans="1:66">
      <c r="A63" s="21"/>
      <c r="B63" s="22" t="s">
        <v>305</v>
      </c>
      <c r="C63" s="22"/>
      <c r="D63" s="22" t="s">
        <v>126</v>
      </c>
      <c r="E63" s="23" t="s">
        <v>737</v>
      </c>
      <c r="F63" s="24" t="s">
        <v>738</v>
      </c>
      <c r="G63" s="22" t="s">
        <v>739</v>
      </c>
      <c r="H63" s="24" t="s">
        <v>740</v>
      </c>
      <c r="I63" s="22" t="s">
        <v>741</v>
      </c>
      <c r="J63" s="23">
        <v>3000</v>
      </c>
      <c r="K63" s="22" t="s">
        <v>130</v>
      </c>
      <c r="L63" s="32" t="s">
        <v>742</v>
      </c>
      <c r="M63" s="22" t="s">
        <v>743</v>
      </c>
      <c r="N63" s="32" t="s">
        <v>724</v>
      </c>
      <c r="O63" s="32" t="s">
        <v>697</v>
      </c>
      <c r="P63" s="22" t="s">
        <v>157</v>
      </c>
      <c r="Q63" s="32" t="s">
        <v>182</v>
      </c>
      <c r="R63" s="32" t="s">
        <v>744</v>
      </c>
      <c r="S63" s="43">
        <v>42886</v>
      </c>
      <c r="T63" s="32">
        <v>30</v>
      </c>
      <c r="U63" s="44"/>
      <c r="V63" s="43">
        <v>42916</v>
      </c>
      <c r="W63" s="22"/>
      <c r="X63" s="32" t="s">
        <v>745</v>
      </c>
      <c r="Y63" s="22">
        <v>4</v>
      </c>
      <c r="Z63" s="22"/>
      <c r="AA63" s="22">
        <f t="shared" si="0"/>
        <v>2</v>
      </c>
      <c r="AB63" s="22">
        <v>2</v>
      </c>
      <c r="AC63" s="53">
        <f t="shared" si="1"/>
        <v>0.5</v>
      </c>
      <c r="AD63" s="32"/>
      <c r="AE63" s="32"/>
      <c r="AF63" s="22"/>
      <c r="AG63" s="32"/>
      <c r="AH63" s="32">
        <v>2</v>
      </c>
      <c r="AI63" s="22"/>
      <c r="AJ63" s="22">
        <v>0</v>
      </c>
      <c r="AK63" s="32">
        <v>0</v>
      </c>
      <c r="AL63" s="32"/>
      <c r="AM63" s="32"/>
      <c r="AN63" s="32"/>
      <c r="AO63" s="32"/>
      <c r="AP63" s="32"/>
      <c r="AQ63" s="32"/>
      <c r="AR63" s="32"/>
      <c r="AS63" s="32"/>
      <c r="AT63" s="32"/>
      <c r="AU63" s="32"/>
      <c r="AV63" s="22" t="s">
        <v>330</v>
      </c>
      <c r="AW63" s="33" t="s">
        <v>182</v>
      </c>
      <c r="AX63" s="62" t="s">
        <v>320</v>
      </c>
      <c r="AY63" s="22" t="s">
        <v>214</v>
      </c>
      <c r="AZ63" s="22"/>
      <c r="BA63" s="32" t="s">
        <v>52</v>
      </c>
      <c r="BB63" s="32" t="s">
        <v>746</v>
      </c>
      <c r="BC63" s="32" t="s">
        <v>747</v>
      </c>
      <c r="BD63" s="32" t="s">
        <v>394</v>
      </c>
      <c r="BE63" s="32" t="s">
        <v>394</v>
      </c>
      <c r="BF63" s="32" t="s">
        <v>394</v>
      </c>
      <c r="BG63" s="32" t="s">
        <v>394</v>
      </c>
      <c r="BH63" s="33" t="s">
        <v>748</v>
      </c>
      <c r="BI63" s="32" t="s">
        <v>394</v>
      </c>
      <c r="BJ63" s="32" t="s">
        <v>394</v>
      </c>
      <c r="BK63" s="32" t="s">
        <v>394</v>
      </c>
      <c r="BL63" s="32" t="s">
        <v>394</v>
      </c>
      <c r="BM63" s="32" t="s">
        <v>394</v>
      </c>
      <c r="BN63" s="69" t="s">
        <v>394</v>
      </c>
    </row>
    <row r="64" ht="36" customHeight="1" spans="1:66">
      <c r="A64" s="21"/>
      <c r="B64" s="22" t="s">
        <v>305</v>
      </c>
      <c r="C64" s="22"/>
      <c r="D64" s="22" t="s">
        <v>50</v>
      </c>
      <c r="E64" s="23" t="s">
        <v>749</v>
      </c>
      <c r="F64" s="24" t="s">
        <v>750</v>
      </c>
      <c r="G64" s="22" t="s">
        <v>751</v>
      </c>
      <c r="H64" s="24" t="s">
        <v>752</v>
      </c>
      <c r="I64" s="22" t="s">
        <v>753</v>
      </c>
      <c r="J64" s="22">
        <v>2305.9</v>
      </c>
      <c r="K64" s="35" t="s">
        <v>53</v>
      </c>
      <c r="L64" s="32" t="s">
        <v>753</v>
      </c>
      <c r="M64" s="22" t="s">
        <v>754</v>
      </c>
      <c r="N64" s="32" t="s">
        <v>157</v>
      </c>
      <c r="O64" s="32" t="s">
        <v>675</v>
      </c>
      <c r="P64" s="22" t="s">
        <v>157</v>
      </c>
      <c r="Q64" s="32" t="s">
        <v>182</v>
      </c>
      <c r="R64" s="32" t="s">
        <v>359</v>
      </c>
      <c r="S64" s="43">
        <v>45149</v>
      </c>
      <c r="T64" s="32">
        <v>20</v>
      </c>
      <c r="U64" s="44"/>
      <c r="V64" s="43"/>
      <c r="W64" s="22"/>
      <c r="X64" s="32"/>
      <c r="Y64" s="52">
        <v>22.7</v>
      </c>
      <c r="Z64" s="52">
        <v>21.415094</v>
      </c>
      <c r="AA64" s="22">
        <f t="shared" si="0"/>
        <v>0</v>
      </c>
      <c r="AB64" s="22">
        <v>22.7</v>
      </c>
      <c r="AC64" s="53">
        <f t="shared" si="1"/>
        <v>0</v>
      </c>
      <c r="AD64" s="32"/>
      <c r="AE64" s="32"/>
      <c r="AF64" s="22"/>
      <c r="AG64" s="32"/>
      <c r="AH64" s="32"/>
      <c r="AI64" s="22"/>
      <c r="AJ64" s="22">
        <v>0</v>
      </c>
      <c r="AK64" s="32"/>
      <c r="AL64" s="32"/>
      <c r="AM64" s="32"/>
      <c r="AN64" s="32"/>
      <c r="AO64" s="32"/>
      <c r="AP64" s="32"/>
      <c r="AQ64" s="32"/>
      <c r="AR64" s="32"/>
      <c r="AS64" s="32"/>
      <c r="AT64" s="32"/>
      <c r="AU64" s="32"/>
      <c r="AV64" s="22" t="s">
        <v>382</v>
      </c>
      <c r="AW64" s="33" t="s">
        <v>319</v>
      </c>
      <c r="AX64" s="62" t="s">
        <v>320</v>
      </c>
      <c r="AY64" s="22" t="s">
        <v>202</v>
      </c>
      <c r="AZ64" s="22"/>
      <c r="BA64" s="32" t="s">
        <v>67</v>
      </c>
      <c r="BB64" s="32" t="s">
        <v>370</v>
      </c>
      <c r="BC64" s="32" t="s">
        <v>755</v>
      </c>
      <c r="BD64" s="32"/>
      <c r="BE64" s="32"/>
      <c r="BF64" s="32"/>
      <c r="BG64" s="32"/>
      <c r="BH64" s="32"/>
      <c r="BI64" s="32" t="s">
        <v>395</v>
      </c>
      <c r="BJ64" s="32" t="s">
        <v>395</v>
      </c>
      <c r="BK64" s="32"/>
      <c r="BL64" s="32"/>
      <c r="BM64" s="32"/>
      <c r="BN64" s="69"/>
    </row>
    <row r="65" ht="36" customHeight="1" spans="1:66">
      <c r="A65" s="21"/>
      <c r="B65" s="22" t="s">
        <v>305</v>
      </c>
      <c r="C65" s="22"/>
      <c r="D65" s="22" t="s">
        <v>50</v>
      </c>
      <c r="E65" s="23" t="s">
        <v>756</v>
      </c>
      <c r="F65" s="24" t="s">
        <v>757</v>
      </c>
      <c r="G65" s="22" t="s">
        <v>758</v>
      </c>
      <c r="H65" s="24" t="s">
        <v>752</v>
      </c>
      <c r="I65" s="22" t="s">
        <v>759</v>
      </c>
      <c r="J65" s="22">
        <v>10499.03</v>
      </c>
      <c r="K65" s="35" t="s">
        <v>130</v>
      </c>
      <c r="L65" s="22" t="s">
        <v>759</v>
      </c>
      <c r="M65" s="22" t="s">
        <v>754</v>
      </c>
      <c r="N65" s="32" t="s">
        <v>760</v>
      </c>
      <c r="O65" s="32" t="s">
        <v>675</v>
      </c>
      <c r="P65" s="22" t="s">
        <v>157</v>
      </c>
      <c r="Q65" s="32" t="s">
        <v>182</v>
      </c>
      <c r="R65" s="32" t="s">
        <v>359</v>
      </c>
      <c r="S65" s="43">
        <v>45180</v>
      </c>
      <c r="T65" s="32">
        <v>20</v>
      </c>
      <c r="U65" s="44"/>
      <c r="V65" s="43"/>
      <c r="W65" s="22"/>
      <c r="X65" s="32"/>
      <c r="Y65" s="52">
        <v>86.8</v>
      </c>
      <c r="Z65" s="52">
        <v>81.886792</v>
      </c>
      <c r="AA65" s="22">
        <f t="shared" si="0"/>
        <v>0</v>
      </c>
      <c r="AB65" s="22">
        <v>86.8</v>
      </c>
      <c r="AC65" s="53">
        <f t="shared" si="1"/>
        <v>0</v>
      </c>
      <c r="AD65" s="32"/>
      <c r="AE65" s="32"/>
      <c r="AF65" s="22"/>
      <c r="AG65" s="32">
        <v>43.4</v>
      </c>
      <c r="AH65" s="32"/>
      <c r="AI65" s="22"/>
      <c r="AJ65" s="22">
        <v>0</v>
      </c>
      <c r="AK65" s="32"/>
      <c r="AL65" s="32"/>
      <c r="AM65" s="32"/>
      <c r="AN65" s="32"/>
      <c r="AO65" s="32"/>
      <c r="AP65" s="32"/>
      <c r="AQ65" s="32"/>
      <c r="AR65" s="32"/>
      <c r="AS65" s="32"/>
      <c r="AT65" s="32"/>
      <c r="AU65" s="32"/>
      <c r="AV65" s="22" t="s">
        <v>382</v>
      </c>
      <c r="AW65" s="33" t="s">
        <v>319</v>
      </c>
      <c r="AX65" s="62" t="s">
        <v>320</v>
      </c>
      <c r="AY65" s="22" t="s">
        <v>202</v>
      </c>
      <c r="AZ65" s="22"/>
      <c r="BA65" s="32" t="s">
        <v>67</v>
      </c>
      <c r="BB65" s="32" t="s">
        <v>370</v>
      </c>
      <c r="BC65" s="32" t="s">
        <v>755</v>
      </c>
      <c r="BD65" s="32"/>
      <c r="BE65" s="32"/>
      <c r="BF65" s="32"/>
      <c r="BG65" s="32"/>
      <c r="BH65" s="32"/>
      <c r="BI65" s="32" t="s">
        <v>395</v>
      </c>
      <c r="BJ65" s="32" t="s">
        <v>395</v>
      </c>
      <c r="BK65" s="32"/>
      <c r="BL65" s="32"/>
      <c r="BM65" s="32"/>
      <c r="BN65" s="69"/>
    </row>
    <row r="66" ht="36" customHeight="1" spans="1:66">
      <c r="A66" s="21"/>
      <c r="B66" s="22" t="s">
        <v>305</v>
      </c>
      <c r="C66" s="22" t="s">
        <v>65</v>
      </c>
      <c r="D66" s="22" t="s">
        <v>126</v>
      </c>
      <c r="E66" s="23" t="s">
        <v>761</v>
      </c>
      <c r="F66" s="24" t="s">
        <v>762</v>
      </c>
      <c r="G66" s="22" t="s">
        <v>763</v>
      </c>
      <c r="H66" s="24" t="s">
        <v>752</v>
      </c>
      <c r="I66" s="22" t="s">
        <v>764</v>
      </c>
      <c r="J66" s="23">
        <v>2545</v>
      </c>
      <c r="K66" s="22" t="s">
        <v>130</v>
      </c>
      <c r="L66" s="22" t="s">
        <v>765</v>
      </c>
      <c r="M66" s="22" t="s">
        <v>754</v>
      </c>
      <c r="N66" s="32" t="s">
        <v>724</v>
      </c>
      <c r="O66" s="32" t="s">
        <v>675</v>
      </c>
      <c r="P66" s="22" t="s">
        <v>157</v>
      </c>
      <c r="Q66" s="32" t="s">
        <v>182</v>
      </c>
      <c r="R66" s="32" t="s">
        <v>359</v>
      </c>
      <c r="S66" s="43">
        <v>45314</v>
      </c>
      <c r="T66" s="32">
        <v>20</v>
      </c>
      <c r="U66" s="44"/>
      <c r="V66" s="43"/>
      <c r="W66" s="22"/>
      <c r="X66" s="32"/>
      <c r="Y66" s="22">
        <v>6.65</v>
      </c>
      <c r="Z66" s="22">
        <v>6.273585</v>
      </c>
      <c r="AA66" s="22">
        <f t="shared" si="0"/>
        <v>0</v>
      </c>
      <c r="AB66" s="22">
        <v>6.65</v>
      </c>
      <c r="AC66" s="53">
        <f t="shared" si="1"/>
        <v>0</v>
      </c>
      <c r="AD66" s="32"/>
      <c r="AE66" s="32"/>
      <c r="AF66" s="22"/>
      <c r="AG66" s="32"/>
      <c r="AH66" s="32"/>
      <c r="AI66" s="22"/>
      <c r="AJ66" s="22">
        <v>0</v>
      </c>
      <c r="AK66" s="32"/>
      <c r="AL66" s="32"/>
      <c r="AM66" s="32"/>
      <c r="AN66" s="32"/>
      <c r="AO66" s="32"/>
      <c r="AP66" s="32"/>
      <c r="AQ66" s="32"/>
      <c r="AR66" s="32"/>
      <c r="AS66" s="32"/>
      <c r="AT66" s="32"/>
      <c r="AU66" s="32"/>
      <c r="AV66" s="22" t="s">
        <v>382</v>
      </c>
      <c r="AW66" s="33" t="s">
        <v>319</v>
      </c>
      <c r="AX66" s="62" t="s">
        <v>320</v>
      </c>
      <c r="AY66" s="22" t="s">
        <v>202</v>
      </c>
      <c r="AZ66" s="22"/>
      <c r="BA66" s="32" t="s">
        <v>67</v>
      </c>
      <c r="BB66" s="32" t="s">
        <v>370</v>
      </c>
      <c r="BC66" s="32" t="s">
        <v>755</v>
      </c>
      <c r="BD66" s="32"/>
      <c r="BE66" s="32"/>
      <c r="BF66" s="32"/>
      <c r="BG66" s="32"/>
      <c r="BH66" s="32"/>
      <c r="BI66" s="32" t="s">
        <v>395</v>
      </c>
      <c r="BJ66" s="32" t="s">
        <v>395</v>
      </c>
      <c r="BK66" s="32"/>
      <c r="BL66" s="32"/>
      <c r="BM66" s="32"/>
      <c r="BN66" s="69"/>
    </row>
    <row r="67" ht="48" customHeight="1" spans="1:66">
      <c r="A67" s="21"/>
      <c r="B67" s="22" t="s">
        <v>305</v>
      </c>
      <c r="C67" s="22" t="s">
        <v>65</v>
      </c>
      <c r="D67" s="22" t="s">
        <v>126</v>
      </c>
      <c r="E67" s="23" t="s">
        <v>766</v>
      </c>
      <c r="F67" s="24" t="s">
        <v>767</v>
      </c>
      <c r="G67" s="22" t="s">
        <v>768</v>
      </c>
      <c r="H67" s="24" t="s">
        <v>752</v>
      </c>
      <c r="I67" s="22" t="s">
        <v>769</v>
      </c>
      <c r="J67" s="23">
        <v>2775</v>
      </c>
      <c r="K67" s="22" t="s">
        <v>53</v>
      </c>
      <c r="L67" s="22" t="s">
        <v>769</v>
      </c>
      <c r="M67" s="22" t="s">
        <v>754</v>
      </c>
      <c r="N67" s="32" t="s">
        <v>724</v>
      </c>
      <c r="O67" s="32" t="s">
        <v>675</v>
      </c>
      <c r="P67" s="22" t="s">
        <v>157</v>
      </c>
      <c r="Q67" s="32" t="s">
        <v>320</v>
      </c>
      <c r="R67" s="32"/>
      <c r="S67" s="43">
        <v>45314</v>
      </c>
      <c r="T67" s="32">
        <v>20</v>
      </c>
      <c r="U67" s="44"/>
      <c r="V67" s="43"/>
      <c r="W67" s="22"/>
      <c r="X67" s="32"/>
      <c r="Y67" s="22">
        <v>7.11</v>
      </c>
      <c r="Z67" s="22">
        <v>6.707547</v>
      </c>
      <c r="AA67" s="22">
        <f t="shared" si="0"/>
        <v>0</v>
      </c>
      <c r="AB67" s="22">
        <v>7.11</v>
      </c>
      <c r="AC67" s="53">
        <f t="shared" si="1"/>
        <v>0</v>
      </c>
      <c r="AD67" s="32"/>
      <c r="AE67" s="32"/>
      <c r="AF67" s="22"/>
      <c r="AG67" s="32"/>
      <c r="AH67" s="32"/>
      <c r="AI67" s="22"/>
      <c r="AJ67" s="22">
        <v>0</v>
      </c>
      <c r="AK67" s="32"/>
      <c r="AL67" s="32"/>
      <c r="AM67" s="32"/>
      <c r="AN67" s="32"/>
      <c r="AO67" s="32"/>
      <c r="AP67" s="32"/>
      <c r="AQ67" s="32"/>
      <c r="AR67" s="32"/>
      <c r="AS67" s="32"/>
      <c r="AT67" s="32"/>
      <c r="AU67" s="32"/>
      <c r="AV67" s="22" t="s">
        <v>382</v>
      </c>
      <c r="AW67" s="32" t="s">
        <v>320</v>
      </c>
      <c r="AX67" s="62" t="s">
        <v>320</v>
      </c>
      <c r="AY67" s="22" t="s">
        <v>202</v>
      </c>
      <c r="AZ67" s="22"/>
      <c r="BA67" s="32" t="s">
        <v>67</v>
      </c>
      <c r="BB67" s="32" t="s">
        <v>370</v>
      </c>
      <c r="BC67" s="32" t="s">
        <v>755</v>
      </c>
      <c r="BD67" s="32"/>
      <c r="BE67" s="32"/>
      <c r="BF67" s="32"/>
      <c r="BG67" s="32"/>
      <c r="BH67" s="32"/>
      <c r="BI67" s="32"/>
      <c r="BJ67" s="32"/>
      <c r="BK67" s="32"/>
      <c r="BL67" s="32"/>
      <c r="BM67" s="32"/>
      <c r="BN67" s="69"/>
    </row>
    <row r="68" s="7" customFormat="1" ht="36" customHeight="1" spans="1:66">
      <c r="A68" s="21"/>
      <c r="B68" s="22" t="s">
        <v>305</v>
      </c>
      <c r="C68" s="22"/>
      <c r="D68" s="22" t="s">
        <v>50</v>
      </c>
      <c r="E68" s="23" t="s">
        <v>770</v>
      </c>
      <c r="F68" s="24" t="s">
        <v>771</v>
      </c>
      <c r="G68" s="22" t="s">
        <v>772</v>
      </c>
      <c r="H68" s="24" t="s">
        <v>773</v>
      </c>
      <c r="I68" s="22" t="s">
        <v>774</v>
      </c>
      <c r="J68" s="22">
        <v>1000</v>
      </c>
      <c r="K68" s="22" t="s">
        <v>130</v>
      </c>
      <c r="L68" s="32" t="s">
        <v>775</v>
      </c>
      <c r="M68" s="22" t="s">
        <v>776</v>
      </c>
      <c r="N68" s="32"/>
      <c r="O68" s="32" t="s">
        <v>392</v>
      </c>
      <c r="P68" s="22" t="s">
        <v>157</v>
      </c>
      <c r="Q68" s="32" t="s">
        <v>315</v>
      </c>
      <c r="R68" s="32" t="s">
        <v>359</v>
      </c>
      <c r="S68" s="43">
        <v>44811</v>
      </c>
      <c r="T68" s="22">
        <v>110</v>
      </c>
      <c r="U68" s="44"/>
      <c r="V68" s="43">
        <v>44957</v>
      </c>
      <c r="W68" s="22"/>
      <c r="X68" s="32" t="s">
        <v>777</v>
      </c>
      <c r="Y68" s="52">
        <v>90</v>
      </c>
      <c r="Z68" s="52">
        <v>84.90566</v>
      </c>
      <c r="AA68" s="22">
        <f t="shared" si="0"/>
        <v>0</v>
      </c>
      <c r="AB68" s="22">
        <v>90</v>
      </c>
      <c r="AC68" s="53">
        <f t="shared" si="1"/>
        <v>0</v>
      </c>
      <c r="AD68" s="32"/>
      <c r="AE68" s="32"/>
      <c r="AF68" s="22"/>
      <c r="AG68" s="32">
        <v>90</v>
      </c>
      <c r="AH68" s="32">
        <v>0</v>
      </c>
      <c r="AI68" s="22"/>
      <c r="AJ68" s="22">
        <v>0</v>
      </c>
      <c r="AK68" s="32">
        <v>0</v>
      </c>
      <c r="AL68" s="32"/>
      <c r="AM68" s="32"/>
      <c r="AN68" s="32"/>
      <c r="AO68" s="32"/>
      <c r="AP68" s="32"/>
      <c r="AQ68" s="32"/>
      <c r="AR68" s="32"/>
      <c r="AS68" s="32"/>
      <c r="AT68" s="32"/>
      <c r="AU68" s="32"/>
      <c r="AV68" s="22" t="s">
        <v>382</v>
      </c>
      <c r="AW68" s="33" t="s">
        <v>319</v>
      </c>
      <c r="AX68" s="62" t="s">
        <v>319</v>
      </c>
      <c r="AY68" s="22" t="s">
        <v>192</v>
      </c>
      <c r="AZ68" s="22"/>
      <c r="BA68" s="32" t="s">
        <v>52</v>
      </c>
      <c r="BB68" s="32" t="s">
        <v>778</v>
      </c>
      <c r="BC68" s="32" t="s">
        <v>779</v>
      </c>
      <c r="BD68" s="32" t="s">
        <v>780</v>
      </c>
      <c r="BE68" s="32" t="s">
        <v>781</v>
      </c>
      <c r="BF68" s="32">
        <v>15696919671</v>
      </c>
      <c r="BG68" s="32" t="s">
        <v>386</v>
      </c>
      <c r="BH68" s="32"/>
      <c r="BI68" s="32" t="s">
        <v>394</v>
      </c>
      <c r="BJ68" s="32" t="s">
        <v>395</v>
      </c>
      <c r="BK68" s="32" t="s">
        <v>394</v>
      </c>
      <c r="BL68" s="32" t="s">
        <v>394</v>
      </c>
      <c r="BM68" s="32" t="s">
        <v>394</v>
      </c>
      <c r="BN68" s="69" t="s">
        <v>394</v>
      </c>
    </row>
    <row r="69" s="7" customFormat="1" ht="24" customHeight="1" spans="1:66">
      <c r="A69" s="21"/>
      <c r="B69" s="22" t="s">
        <v>305</v>
      </c>
      <c r="C69" s="22"/>
      <c r="D69" s="22" t="s">
        <v>50</v>
      </c>
      <c r="E69" s="23" t="s">
        <v>782</v>
      </c>
      <c r="F69" s="24" t="s">
        <v>783</v>
      </c>
      <c r="G69" s="22" t="s">
        <v>784</v>
      </c>
      <c r="H69" s="24" t="s">
        <v>785</v>
      </c>
      <c r="I69" s="22" t="s">
        <v>786</v>
      </c>
      <c r="J69" s="22">
        <v>200</v>
      </c>
      <c r="K69" s="22" t="s">
        <v>53</v>
      </c>
      <c r="L69" s="32" t="s">
        <v>786</v>
      </c>
      <c r="M69" s="22" t="s">
        <v>776</v>
      </c>
      <c r="N69" s="32"/>
      <c r="O69" s="32" t="s">
        <v>392</v>
      </c>
      <c r="P69" s="22" t="s">
        <v>157</v>
      </c>
      <c r="Q69" s="32" t="s">
        <v>315</v>
      </c>
      <c r="R69" s="32" t="s">
        <v>359</v>
      </c>
      <c r="S69" s="43">
        <v>44675</v>
      </c>
      <c r="T69" s="22">
        <v>30</v>
      </c>
      <c r="U69" s="44"/>
      <c r="V69" s="43">
        <v>44712</v>
      </c>
      <c r="W69" s="22"/>
      <c r="X69" s="32" t="s">
        <v>787</v>
      </c>
      <c r="Y69" s="52">
        <v>3.5</v>
      </c>
      <c r="Z69" s="52"/>
      <c r="AA69" s="22">
        <f t="shared" ref="AA69:AA116" si="2">AI69+AH69</f>
        <v>1.75</v>
      </c>
      <c r="AB69" s="22">
        <v>1.75</v>
      </c>
      <c r="AC69" s="53">
        <f t="shared" ref="AC69:AC116" si="3">AA69/Y69</f>
        <v>0.5</v>
      </c>
      <c r="AD69" s="32"/>
      <c r="AE69" s="32"/>
      <c r="AF69" s="22"/>
      <c r="AG69" s="32"/>
      <c r="AH69" s="32">
        <v>1.75</v>
      </c>
      <c r="AI69" s="22"/>
      <c r="AJ69" s="22">
        <v>0</v>
      </c>
      <c r="AK69" s="32">
        <v>0</v>
      </c>
      <c r="AL69" s="32"/>
      <c r="AM69" s="32"/>
      <c r="AN69" s="32"/>
      <c r="AO69" s="32"/>
      <c r="AP69" s="32"/>
      <c r="AQ69" s="32"/>
      <c r="AR69" s="32"/>
      <c r="AS69" s="32"/>
      <c r="AT69" s="32"/>
      <c r="AU69" s="32"/>
      <c r="AV69" s="22" t="s">
        <v>382</v>
      </c>
      <c r="AW69" s="32" t="s">
        <v>319</v>
      </c>
      <c r="AX69" s="62" t="s">
        <v>319</v>
      </c>
      <c r="AY69" s="22" t="s">
        <v>180</v>
      </c>
      <c r="AZ69" s="22"/>
      <c r="BA69" s="32" t="s">
        <v>67</v>
      </c>
      <c r="BB69" s="32" t="s">
        <v>370</v>
      </c>
      <c r="BC69" s="32" t="s">
        <v>788</v>
      </c>
      <c r="BD69" s="32"/>
      <c r="BE69" s="32"/>
      <c r="BF69" s="32"/>
      <c r="BG69" s="32" t="s">
        <v>386</v>
      </c>
      <c r="BH69" s="32"/>
      <c r="BI69" s="32" t="s">
        <v>394</v>
      </c>
      <c r="BJ69" s="32" t="s">
        <v>395</v>
      </c>
      <c r="BK69" s="32" t="s">
        <v>394</v>
      </c>
      <c r="BL69" s="32" t="s">
        <v>394</v>
      </c>
      <c r="BM69" s="32" t="s">
        <v>394</v>
      </c>
      <c r="BN69" s="69" t="s">
        <v>394</v>
      </c>
    </row>
    <row r="70" s="7" customFormat="1" ht="36" customHeight="1" spans="1:66">
      <c r="A70" s="21"/>
      <c r="B70" s="22" t="s">
        <v>305</v>
      </c>
      <c r="C70" s="22" t="s">
        <v>65</v>
      </c>
      <c r="D70" s="22" t="s">
        <v>126</v>
      </c>
      <c r="E70" s="23" t="s">
        <v>789</v>
      </c>
      <c r="F70" s="24" t="s">
        <v>790</v>
      </c>
      <c r="G70" s="22" t="s">
        <v>791</v>
      </c>
      <c r="H70" s="24" t="s">
        <v>792</v>
      </c>
      <c r="I70" s="22" t="s">
        <v>793</v>
      </c>
      <c r="J70" s="23">
        <v>260</v>
      </c>
      <c r="K70" s="22" t="s">
        <v>53</v>
      </c>
      <c r="L70" s="32" t="s">
        <v>794</v>
      </c>
      <c r="M70" s="22" t="s">
        <v>776</v>
      </c>
      <c r="N70" s="32"/>
      <c r="O70" s="32" t="s">
        <v>392</v>
      </c>
      <c r="P70" s="22" t="s">
        <v>157</v>
      </c>
      <c r="Q70" s="32" t="s">
        <v>315</v>
      </c>
      <c r="R70" s="32" t="s">
        <v>359</v>
      </c>
      <c r="S70" s="43">
        <v>45327</v>
      </c>
      <c r="T70" s="22">
        <v>10</v>
      </c>
      <c r="U70" s="44"/>
      <c r="V70" s="43">
        <v>45355</v>
      </c>
      <c r="W70" s="22"/>
      <c r="X70" s="32" t="s">
        <v>787</v>
      </c>
      <c r="Y70" s="22">
        <v>4</v>
      </c>
      <c r="Z70" s="22">
        <v>3.773585</v>
      </c>
      <c r="AA70" s="22">
        <f t="shared" si="2"/>
        <v>0</v>
      </c>
      <c r="AB70" s="22"/>
      <c r="AC70" s="53">
        <f t="shared" si="3"/>
        <v>0</v>
      </c>
      <c r="AD70" s="32"/>
      <c r="AE70" s="32"/>
      <c r="AF70" s="22"/>
      <c r="AG70" s="32"/>
      <c r="AH70" s="32">
        <v>0</v>
      </c>
      <c r="AI70" s="22"/>
      <c r="AJ70" s="22">
        <v>0</v>
      </c>
      <c r="AK70" s="32">
        <v>0</v>
      </c>
      <c r="AL70" s="32"/>
      <c r="AM70" s="32"/>
      <c r="AN70" s="32"/>
      <c r="AO70" s="32"/>
      <c r="AP70" s="32"/>
      <c r="AQ70" s="32"/>
      <c r="AR70" s="32"/>
      <c r="AS70" s="32"/>
      <c r="AT70" s="32"/>
      <c r="AU70" s="32"/>
      <c r="AV70" s="22" t="s">
        <v>382</v>
      </c>
      <c r="AW70" s="33" t="s">
        <v>319</v>
      </c>
      <c r="AX70" s="62" t="s">
        <v>320</v>
      </c>
      <c r="AY70" s="22" t="s">
        <v>213</v>
      </c>
      <c r="AZ70" s="22"/>
      <c r="BA70" s="32" t="s">
        <v>67</v>
      </c>
      <c r="BB70" s="32" t="s">
        <v>370</v>
      </c>
      <c r="BC70" s="32" t="s">
        <v>795</v>
      </c>
      <c r="BD70" s="32"/>
      <c r="BE70" s="32"/>
      <c r="BF70" s="32"/>
      <c r="BG70" s="32" t="s">
        <v>386</v>
      </c>
      <c r="BH70" s="32"/>
      <c r="BI70" s="32" t="s">
        <v>394</v>
      </c>
      <c r="BJ70" s="32" t="s">
        <v>395</v>
      </c>
      <c r="BK70" s="32" t="s">
        <v>394</v>
      </c>
      <c r="BL70" s="32" t="s">
        <v>394</v>
      </c>
      <c r="BM70" s="32" t="s">
        <v>394</v>
      </c>
      <c r="BN70" s="69" t="s">
        <v>394</v>
      </c>
    </row>
    <row r="71" s="7" customFormat="1" ht="84" customHeight="1" spans="1:66">
      <c r="A71" s="21"/>
      <c r="B71" s="22" t="s">
        <v>305</v>
      </c>
      <c r="C71" s="22"/>
      <c r="D71" s="22" t="s">
        <v>126</v>
      </c>
      <c r="E71" s="23" t="s">
        <v>796</v>
      </c>
      <c r="F71" s="24" t="s">
        <v>797</v>
      </c>
      <c r="G71" s="22" t="s">
        <v>798</v>
      </c>
      <c r="H71" s="24" t="s">
        <v>799</v>
      </c>
      <c r="I71" s="22" t="s">
        <v>800</v>
      </c>
      <c r="J71" s="23">
        <v>14.4</v>
      </c>
      <c r="K71" s="22" t="s">
        <v>53</v>
      </c>
      <c r="L71" s="32" t="s">
        <v>801</v>
      </c>
      <c r="M71" s="22" t="s">
        <v>776</v>
      </c>
      <c r="N71" s="32"/>
      <c r="O71" s="32" t="s">
        <v>392</v>
      </c>
      <c r="P71" s="22" t="s">
        <v>157</v>
      </c>
      <c r="Q71" s="32" t="s">
        <v>315</v>
      </c>
      <c r="R71" s="32" t="s">
        <v>359</v>
      </c>
      <c r="S71" s="43">
        <v>45272</v>
      </c>
      <c r="T71" s="22">
        <v>30</v>
      </c>
      <c r="U71" s="44"/>
      <c r="V71" s="43">
        <v>45275</v>
      </c>
      <c r="W71" s="22"/>
      <c r="X71" s="32" t="s">
        <v>787</v>
      </c>
      <c r="Y71" s="22">
        <v>14.4</v>
      </c>
      <c r="Z71" s="22">
        <v>13.584906</v>
      </c>
      <c r="AA71" s="22">
        <f t="shared" si="2"/>
        <v>0</v>
      </c>
      <c r="AB71" s="22">
        <v>14.4</v>
      </c>
      <c r="AC71" s="53">
        <f t="shared" si="3"/>
        <v>0</v>
      </c>
      <c r="AD71" s="32"/>
      <c r="AE71" s="32"/>
      <c r="AF71" s="22"/>
      <c r="AG71" s="32"/>
      <c r="AH71" s="32">
        <v>0</v>
      </c>
      <c r="AI71" s="22"/>
      <c r="AJ71" s="22">
        <v>0</v>
      </c>
      <c r="AK71" s="32">
        <v>0</v>
      </c>
      <c r="AL71" s="32"/>
      <c r="AM71" s="32"/>
      <c r="AN71" s="32"/>
      <c r="AO71" s="32"/>
      <c r="AP71" s="32"/>
      <c r="AQ71" s="32"/>
      <c r="AR71" s="32"/>
      <c r="AS71" s="32"/>
      <c r="AT71" s="32"/>
      <c r="AU71" s="32"/>
      <c r="AV71" s="22" t="s">
        <v>382</v>
      </c>
      <c r="AW71" s="33" t="s">
        <v>319</v>
      </c>
      <c r="AX71" s="62" t="s">
        <v>319</v>
      </c>
      <c r="AY71" s="22" t="s">
        <v>213</v>
      </c>
      <c r="AZ71" s="22"/>
      <c r="BA71" s="32" t="s">
        <v>67</v>
      </c>
      <c r="BB71" s="32" t="s">
        <v>579</v>
      </c>
      <c r="BC71" s="32" t="s">
        <v>802</v>
      </c>
      <c r="BD71" s="32" t="s">
        <v>803</v>
      </c>
      <c r="BE71" s="32"/>
      <c r="BF71" s="32">
        <v>13570154676</v>
      </c>
      <c r="BG71" s="32" t="s">
        <v>386</v>
      </c>
      <c r="BH71" s="32"/>
      <c r="BI71" s="32" t="s">
        <v>394</v>
      </c>
      <c r="BJ71" s="32" t="s">
        <v>395</v>
      </c>
      <c r="BK71" s="32" t="s">
        <v>394</v>
      </c>
      <c r="BL71" s="32" t="s">
        <v>394</v>
      </c>
      <c r="BM71" s="32" t="s">
        <v>394</v>
      </c>
      <c r="BN71" s="69" t="s">
        <v>394</v>
      </c>
    </row>
    <row r="72" ht="36" customHeight="1" spans="1:66">
      <c r="A72" s="21"/>
      <c r="B72" s="22" t="s">
        <v>305</v>
      </c>
      <c r="C72" s="22"/>
      <c r="D72" s="22" t="s">
        <v>50</v>
      </c>
      <c r="E72" s="23" t="s">
        <v>804</v>
      </c>
      <c r="F72" s="24" t="s">
        <v>805</v>
      </c>
      <c r="G72" s="22" t="s">
        <v>806</v>
      </c>
      <c r="H72" s="24" t="s">
        <v>807</v>
      </c>
      <c r="I72" s="22" t="s">
        <v>808</v>
      </c>
      <c r="J72" s="23"/>
      <c r="K72" s="22"/>
      <c r="L72" s="32"/>
      <c r="M72" s="22" t="s">
        <v>809</v>
      </c>
      <c r="N72" s="32"/>
      <c r="O72" s="32"/>
      <c r="P72" s="22" t="s">
        <v>157</v>
      </c>
      <c r="Q72" s="32" t="s">
        <v>182</v>
      </c>
      <c r="R72" s="32" t="s">
        <v>810</v>
      </c>
      <c r="S72" s="43">
        <v>42836</v>
      </c>
      <c r="T72" s="32"/>
      <c r="U72" s="44"/>
      <c r="V72" s="43">
        <v>43434</v>
      </c>
      <c r="W72" s="22"/>
      <c r="X72" s="32"/>
      <c r="Y72" s="56">
        <v>140</v>
      </c>
      <c r="Z72" s="56"/>
      <c r="AA72" s="22">
        <f t="shared" si="2"/>
        <v>133</v>
      </c>
      <c r="AB72" s="22">
        <v>7</v>
      </c>
      <c r="AC72" s="53">
        <f t="shared" si="3"/>
        <v>0.95</v>
      </c>
      <c r="AD72" s="32"/>
      <c r="AE72" s="32"/>
      <c r="AF72" s="22"/>
      <c r="AG72" s="32"/>
      <c r="AH72" s="32">
        <v>133</v>
      </c>
      <c r="AI72" s="22"/>
      <c r="AJ72" s="22">
        <v>0</v>
      </c>
      <c r="AK72" s="32"/>
      <c r="AL72" s="32"/>
      <c r="AM72" s="32"/>
      <c r="AN72" s="32"/>
      <c r="AO72" s="32"/>
      <c r="AP72" s="32"/>
      <c r="AQ72" s="32"/>
      <c r="AR72" s="32"/>
      <c r="AS72" s="32"/>
      <c r="AT72" s="32"/>
      <c r="AU72" s="32"/>
      <c r="AV72" s="22" t="s">
        <v>360</v>
      </c>
      <c r="AW72" s="33" t="s">
        <v>182</v>
      </c>
      <c r="AX72" s="62" t="s">
        <v>319</v>
      </c>
      <c r="AY72" s="22" t="s">
        <v>192</v>
      </c>
      <c r="AZ72" s="22"/>
      <c r="BA72" s="32" t="s">
        <v>67</v>
      </c>
      <c r="BB72" s="32"/>
      <c r="BC72" s="32"/>
      <c r="BD72" s="32"/>
      <c r="BE72" s="32"/>
      <c r="BF72" s="32"/>
      <c r="BG72" s="32"/>
      <c r="BH72" s="33" t="s">
        <v>811</v>
      </c>
      <c r="BI72" s="32"/>
      <c r="BJ72" s="32"/>
      <c r="BK72" s="32"/>
      <c r="BL72" s="32"/>
      <c r="BM72" s="32"/>
      <c r="BN72" s="69"/>
    </row>
    <row r="73" ht="38.25" customHeight="1" spans="1:66">
      <c r="A73" s="21"/>
      <c r="B73" s="22" t="s">
        <v>305</v>
      </c>
      <c r="C73" s="22"/>
      <c r="D73" s="22" t="s">
        <v>50</v>
      </c>
      <c r="E73" s="23" t="s">
        <v>812</v>
      </c>
      <c r="F73" s="24" t="s">
        <v>813</v>
      </c>
      <c r="G73" s="22" t="s">
        <v>814</v>
      </c>
      <c r="H73" s="24" t="s">
        <v>815</v>
      </c>
      <c r="I73" s="22" t="s">
        <v>816</v>
      </c>
      <c r="J73" s="23">
        <v>150</v>
      </c>
      <c r="K73" s="22"/>
      <c r="L73" s="32"/>
      <c r="M73" s="22" t="s">
        <v>817</v>
      </c>
      <c r="N73" s="32"/>
      <c r="O73" s="32"/>
      <c r="P73" s="22" t="s">
        <v>157</v>
      </c>
      <c r="Q73" s="32" t="s">
        <v>470</v>
      </c>
      <c r="R73" s="32" t="s">
        <v>810</v>
      </c>
      <c r="S73" s="43">
        <v>43523</v>
      </c>
      <c r="T73" s="32"/>
      <c r="U73" s="44"/>
      <c r="V73" s="43"/>
      <c r="W73" s="22"/>
      <c r="X73" s="32"/>
      <c r="Y73" s="56">
        <v>3.75</v>
      </c>
      <c r="Z73" s="56"/>
      <c r="AA73" s="22">
        <f t="shared" si="2"/>
        <v>0</v>
      </c>
      <c r="AB73" s="22">
        <v>3.75</v>
      </c>
      <c r="AC73" s="53">
        <f t="shared" si="3"/>
        <v>0</v>
      </c>
      <c r="AD73" s="32"/>
      <c r="AE73" s="32"/>
      <c r="AF73" s="22"/>
      <c r="AG73" s="32"/>
      <c r="AH73" s="32">
        <v>0</v>
      </c>
      <c r="AI73" s="22"/>
      <c r="AJ73" s="22">
        <v>0</v>
      </c>
      <c r="AK73" s="32"/>
      <c r="AL73" s="32"/>
      <c r="AM73" s="32"/>
      <c r="AN73" s="32"/>
      <c r="AO73" s="32"/>
      <c r="AP73" s="32"/>
      <c r="AQ73" s="32"/>
      <c r="AR73" s="32"/>
      <c r="AS73" s="32"/>
      <c r="AT73" s="32"/>
      <c r="AU73" s="32"/>
      <c r="AV73" s="22" t="s">
        <v>360</v>
      </c>
      <c r="AW73" s="33" t="s">
        <v>470</v>
      </c>
      <c r="AX73" s="62"/>
      <c r="AY73" s="22" t="s">
        <v>202</v>
      </c>
      <c r="AZ73" s="22"/>
      <c r="BA73" s="32" t="s">
        <v>67</v>
      </c>
      <c r="BB73" s="32"/>
      <c r="BC73" s="32"/>
      <c r="BD73" s="32"/>
      <c r="BE73" s="32"/>
      <c r="BF73" s="32"/>
      <c r="BG73" s="32"/>
      <c r="BH73" s="33" t="s">
        <v>818</v>
      </c>
      <c r="BI73" s="32"/>
      <c r="BJ73" s="32"/>
      <c r="BK73" s="32"/>
      <c r="BL73" s="32"/>
      <c r="BM73" s="32"/>
      <c r="BN73" s="69"/>
    </row>
    <row r="74" ht="29.25" customHeight="1" spans="1:66">
      <c r="A74" s="21"/>
      <c r="B74" s="22" t="s">
        <v>305</v>
      </c>
      <c r="C74" s="22"/>
      <c r="D74" s="22" t="s">
        <v>50</v>
      </c>
      <c r="E74" s="23" t="s">
        <v>819</v>
      </c>
      <c r="F74" s="24" t="s">
        <v>820</v>
      </c>
      <c r="G74" s="22" t="s">
        <v>821</v>
      </c>
      <c r="H74" s="24" t="s">
        <v>822</v>
      </c>
      <c r="I74" s="22" t="s">
        <v>823</v>
      </c>
      <c r="J74" s="23">
        <v>5922</v>
      </c>
      <c r="K74" s="22"/>
      <c r="L74" s="32"/>
      <c r="M74" s="22" t="s">
        <v>817</v>
      </c>
      <c r="N74" s="32"/>
      <c r="O74" s="32"/>
      <c r="P74" s="22" t="s">
        <v>157</v>
      </c>
      <c r="Q74" s="32" t="s">
        <v>182</v>
      </c>
      <c r="R74" s="32" t="s">
        <v>810</v>
      </c>
      <c r="S74" s="43">
        <v>41835</v>
      </c>
      <c r="T74" s="32"/>
      <c r="U74" s="44"/>
      <c r="V74" s="43">
        <v>42277</v>
      </c>
      <c r="W74" s="22"/>
      <c r="X74" s="32"/>
      <c r="Y74" s="22">
        <v>56.64</v>
      </c>
      <c r="Z74" s="22"/>
      <c r="AA74" s="22">
        <f t="shared" si="2"/>
        <v>55.264</v>
      </c>
      <c r="AB74" s="22">
        <v>1.376</v>
      </c>
      <c r="AC74" s="53">
        <f t="shared" si="3"/>
        <v>0.975706214689266</v>
      </c>
      <c r="AD74" s="32"/>
      <c r="AE74" s="32"/>
      <c r="AF74" s="22"/>
      <c r="AG74" s="32"/>
      <c r="AH74" s="32">
        <v>55.264</v>
      </c>
      <c r="AI74" s="22"/>
      <c r="AJ74" s="22">
        <v>0</v>
      </c>
      <c r="AK74" s="32"/>
      <c r="AL74" s="32"/>
      <c r="AM74" s="32"/>
      <c r="AN74" s="32"/>
      <c r="AO74" s="32"/>
      <c r="AP74" s="32"/>
      <c r="AQ74" s="32"/>
      <c r="AR74" s="32"/>
      <c r="AS74" s="32"/>
      <c r="AT74" s="32"/>
      <c r="AU74" s="32"/>
      <c r="AV74" s="22" t="s">
        <v>360</v>
      </c>
      <c r="AW74" s="33" t="s">
        <v>182</v>
      </c>
      <c r="AX74" s="62" t="s">
        <v>320</v>
      </c>
      <c r="AY74" s="22" t="s">
        <v>213</v>
      </c>
      <c r="AZ74" s="22"/>
      <c r="BA74" s="32" t="s">
        <v>67</v>
      </c>
      <c r="BB74" s="32"/>
      <c r="BC74" s="32"/>
      <c r="BD74" s="32"/>
      <c r="BE74" s="32"/>
      <c r="BF74" s="32"/>
      <c r="BG74" s="32"/>
      <c r="BH74" s="33" t="s">
        <v>824</v>
      </c>
      <c r="BI74" s="32"/>
      <c r="BJ74" s="32"/>
      <c r="BK74" s="32"/>
      <c r="BL74" s="32"/>
      <c r="BM74" s="32"/>
      <c r="BN74" s="69"/>
    </row>
    <row r="75" ht="36" customHeight="1" spans="1:66">
      <c r="A75" s="21"/>
      <c r="B75" s="22" t="s">
        <v>305</v>
      </c>
      <c r="C75" s="22"/>
      <c r="D75" s="22" t="s">
        <v>50</v>
      </c>
      <c r="E75" s="23" t="s">
        <v>825</v>
      </c>
      <c r="F75" s="24" t="s">
        <v>826</v>
      </c>
      <c r="G75" s="22" t="s">
        <v>827</v>
      </c>
      <c r="H75" s="24" t="s">
        <v>815</v>
      </c>
      <c r="I75" s="22" t="s">
        <v>828</v>
      </c>
      <c r="J75" s="23">
        <v>350</v>
      </c>
      <c r="K75" s="22"/>
      <c r="L75" s="32"/>
      <c r="M75" s="22" t="s">
        <v>817</v>
      </c>
      <c r="N75" s="32"/>
      <c r="O75" s="32"/>
      <c r="P75" s="22" t="s">
        <v>157</v>
      </c>
      <c r="Q75" s="32" t="s">
        <v>470</v>
      </c>
      <c r="R75" s="32" t="s">
        <v>810</v>
      </c>
      <c r="S75" s="43">
        <v>43724</v>
      </c>
      <c r="T75" s="32"/>
      <c r="U75" s="44"/>
      <c r="V75" s="43"/>
      <c r="W75" s="22"/>
      <c r="X75" s="32"/>
      <c r="Y75" s="22">
        <v>0</v>
      </c>
      <c r="Z75" s="22"/>
      <c r="AA75" s="22">
        <f t="shared" si="2"/>
        <v>0</v>
      </c>
      <c r="AB75" s="22"/>
      <c r="AC75" s="53" t="e">
        <f t="shared" si="3"/>
        <v>#DIV/0!</v>
      </c>
      <c r="AD75" s="32"/>
      <c r="AE75" s="32" t="s">
        <v>471</v>
      </c>
      <c r="AF75" s="22"/>
      <c r="AG75" s="32"/>
      <c r="AH75" s="32">
        <v>0</v>
      </c>
      <c r="AI75" s="22"/>
      <c r="AJ75" s="22">
        <v>0</v>
      </c>
      <c r="AK75" s="32"/>
      <c r="AL75" s="32"/>
      <c r="AM75" s="32"/>
      <c r="AN75" s="32"/>
      <c r="AO75" s="32"/>
      <c r="AP75" s="32"/>
      <c r="AQ75" s="32"/>
      <c r="AR75" s="32"/>
      <c r="AS75" s="32"/>
      <c r="AT75" s="32"/>
      <c r="AU75" s="32"/>
      <c r="AV75" s="22" t="s">
        <v>360</v>
      </c>
      <c r="AW75" s="33" t="s">
        <v>470</v>
      </c>
      <c r="AX75" s="62"/>
      <c r="AY75" s="22"/>
      <c r="AZ75" s="22"/>
      <c r="BA75" s="32" t="s">
        <v>67</v>
      </c>
      <c r="BB75" s="32"/>
      <c r="BC75" s="32"/>
      <c r="BD75" s="32"/>
      <c r="BE75" s="32"/>
      <c r="BF75" s="32"/>
      <c r="BG75" s="32"/>
      <c r="BH75" s="33" t="s">
        <v>829</v>
      </c>
      <c r="BI75" s="32"/>
      <c r="BJ75" s="32"/>
      <c r="BK75" s="32"/>
      <c r="BL75" s="32"/>
      <c r="BM75" s="32"/>
      <c r="BN75" s="69"/>
    </row>
    <row r="76" ht="75.75" customHeight="1" spans="1:66">
      <c r="A76" s="21"/>
      <c r="B76" s="22" t="s">
        <v>305</v>
      </c>
      <c r="C76" s="22"/>
      <c r="D76" s="22" t="s">
        <v>146</v>
      </c>
      <c r="E76" s="23"/>
      <c r="F76" s="24" t="s">
        <v>830</v>
      </c>
      <c r="G76" s="22" t="s">
        <v>831</v>
      </c>
      <c r="H76" s="24" t="s">
        <v>832</v>
      </c>
      <c r="I76" s="22" t="s">
        <v>833</v>
      </c>
      <c r="J76" s="23"/>
      <c r="K76" s="22"/>
      <c r="L76" s="32"/>
      <c r="M76" s="22" t="s">
        <v>817</v>
      </c>
      <c r="N76" s="32"/>
      <c r="O76" s="32"/>
      <c r="P76" s="22" t="s">
        <v>157</v>
      </c>
      <c r="Q76" s="32" t="s">
        <v>182</v>
      </c>
      <c r="R76" s="32" t="s">
        <v>810</v>
      </c>
      <c r="S76" s="43">
        <v>41530</v>
      </c>
      <c r="T76" s="32"/>
      <c r="U76" s="44"/>
      <c r="V76" s="43"/>
      <c r="W76" s="22"/>
      <c r="X76" s="32"/>
      <c r="Y76" s="72">
        <v>290.2273</v>
      </c>
      <c r="Z76" s="72"/>
      <c r="AA76" s="22">
        <f t="shared" si="2"/>
        <v>277.27004</v>
      </c>
      <c r="AB76" s="22">
        <v>12.95726</v>
      </c>
      <c r="AC76" s="53">
        <f t="shared" si="3"/>
        <v>0.955354785714507</v>
      </c>
      <c r="AD76" s="32"/>
      <c r="AE76" s="32"/>
      <c r="AF76" s="22"/>
      <c r="AG76" s="32"/>
      <c r="AH76" s="22">
        <v>277.27004</v>
      </c>
      <c r="AI76" s="22"/>
      <c r="AJ76" s="22">
        <v>0</v>
      </c>
      <c r="AK76" s="32"/>
      <c r="AL76" s="32"/>
      <c r="AM76" s="32"/>
      <c r="AN76" s="32"/>
      <c r="AO76" s="32"/>
      <c r="AP76" s="32"/>
      <c r="AQ76" s="32"/>
      <c r="AR76" s="32"/>
      <c r="AS76" s="32"/>
      <c r="AT76" s="32"/>
      <c r="AU76" s="32"/>
      <c r="AV76" s="22" t="s">
        <v>360</v>
      </c>
      <c r="AW76" s="33" t="s">
        <v>182</v>
      </c>
      <c r="AX76" s="62" t="s">
        <v>319</v>
      </c>
      <c r="AY76" s="22" t="s">
        <v>213</v>
      </c>
      <c r="AZ76" s="22"/>
      <c r="BA76" s="32" t="s">
        <v>67</v>
      </c>
      <c r="BB76" s="32"/>
      <c r="BC76" s="32"/>
      <c r="BD76" s="32"/>
      <c r="BE76" s="32"/>
      <c r="BF76" s="32"/>
      <c r="BG76" s="32"/>
      <c r="BH76" s="33" t="s">
        <v>834</v>
      </c>
      <c r="BI76" s="32"/>
      <c r="BJ76" s="32"/>
      <c r="BK76" s="32"/>
      <c r="BL76" s="32"/>
      <c r="BM76" s="32"/>
      <c r="BN76" s="69"/>
    </row>
    <row r="77" ht="52.5" customHeight="1" spans="1:66">
      <c r="A77" s="21"/>
      <c r="B77" s="22" t="s">
        <v>305</v>
      </c>
      <c r="C77" s="22"/>
      <c r="D77" s="22" t="s">
        <v>50</v>
      </c>
      <c r="E77" s="23" t="s">
        <v>835</v>
      </c>
      <c r="F77" s="24" t="s">
        <v>836</v>
      </c>
      <c r="G77" s="22" t="s">
        <v>837</v>
      </c>
      <c r="H77" s="24" t="s">
        <v>838</v>
      </c>
      <c r="I77" s="22" t="s">
        <v>839</v>
      </c>
      <c r="J77" s="23">
        <v>2500</v>
      </c>
      <c r="K77" s="22"/>
      <c r="L77" s="32"/>
      <c r="M77" s="22" t="s">
        <v>840</v>
      </c>
      <c r="N77" s="32"/>
      <c r="O77" s="32"/>
      <c r="P77" s="22" t="s">
        <v>157</v>
      </c>
      <c r="Q77" s="32" t="s">
        <v>182</v>
      </c>
      <c r="R77" s="32" t="s">
        <v>810</v>
      </c>
      <c r="S77" s="43">
        <v>40987</v>
      </c>
      <c r="T77" s="32"/>
      <c r="U77" s="44"/>
      <c r="V77" s="43">
        <v>41274</v>
      </c>
      <c r="W77" s="22"/>
      <c r="X77" s="32"/>
      <c r="Y77" s="56">
        <v>62</v>
      </c>
      <c r="Z77" s="56"/>
      <c r="AA77" s="22">
        <f t="shared" si="2"/>
        <v>57.4829</v>
      </c>
      <c r="AB77" s="22">
        <v>4.5171</v>
      </c>
      <c r="AC77" s="53">
        <f t="shared" si="3"/>
        <v>0.927143548387097</v>
      </c>
      <c r="AD77" s="32"/>
      <c r="AE77" s="32"/>
      <c r="AF77" s="22"/>
      <c r="AG77" s="32"/>
      <c r="AH77" s="32">
        <v>57.4829</v>
      </c>
      <c r="AI77" s="22"/>
      <c r="AJ77" s="22">
        <v>0</v>
      </c>
      <c r="AK77" s="32"/>
      <c r="AL77" s="32"/>
      <c r="AM77" s="32"/>
      <c r="AN77" s="32"/>
      <c r="AO77" s="32"/>
      <c r="AP77" s="32"/>
      <c r="AQ77" s="32"/>
      <c r="AR77" s="32"/>
      <c r="AS77" s="32"/>
      <c r="AT77" s="32"/>
      <c r="AU77" s="32"/>
      <c r="AV77" s="22" t="s">
        <v>360</v>
      </c>
      <c r="AW77" s="33" t="s">
        <v>182</v>
      </c>
      <c r="AX77" s="62" t="s">
        <v>319</v>
      </c>
      <c r="AY77" s="22" t="s">
        <v>192</v>
      </c>
      <c r="AZ77" s="22"/>
      <c r="BA77" s="32" t="s">
        <v>67</v>
      </c>
      <c r="BB77" s="32"/>
      <c r="BC77" s="32"/>
      <c r="BD77" s="32"/>
      <c r="BE77" s="32"/>
      <c r="BF77" s="32"/>
      <c r="BG77" s="32"/>
      <c r="BH77" s="33" t="s">
        <v>811</v>
      </c>
      <c r="BI77" s="32"/>
      <c r="BJ77" s="32"/>
      <c r="BK77" s="32"/>
      <c r="BL77" s="32"/>
      <c r="BM77" s="32"/>
      <c r="BN77" s="69"/>
    </row>
    <row r="78" ht="60" customHeight="1" spans="1:66">
      <c r="A78" s="21"/>
      <c r="B78" s="22" t="s">
        <v>305</v>
      </c>
      <c r="C78" s="22" t="s">
        <v>49</v>
      </c>
      <c r="D78" s="22" t="s">
        <v>50</v>
      </c>
      <c r="E78" s="23" t="s">
        <v>841</v>
      </c>
      <c r="F78" s="24" t="s">
        <v>842</v>
      </c>
      <c r="G78" s="22" t="s">
        <v>843</v>
      </c>
      <c r="H78" s="24" t="s">
        <v>844</v>
      </c>
      <c r="I78" s="22" t="s">
        <v>845</v>
      </c>
      <c r="J78" s="22">
        <v>4000</v>
      </c>
      <c r="K78" s="35" t="s">
        <v>53</v>
      </c>
      <c r="L78" s="32" t="s">
        <v>846</v>
      </c>
      <c r="M78" s="22" t="s">
        <v>847</v>
      </c>
      <c r="N78" s="32" t="s">
        <v>74</v>
      </c>
      <c r="O78" s="32" t="s">
        <v>848</v>
      </c>
      <c r="P78" s="22" t="s">
        <v>157</v>
      </c>
      <c r="Q78" s="32" t="s">
        <v>328</v>
      </c>
      <c r="R78" s="32" t="s">
        <v>488</v>
      </c>
      <c r="S78" s="43">
        <v>45280</v>
      </c>
      <c r="T78" s="32"/>
      <c r="U78" s="44"/>
      <c r="V78" s="43"/>
      <c r="W78" s="22"/>
      <c r="X78" s="32" t="s">
        <v>849</v>
      </c>
      <c r="Y78" s="52">
        <v>59.0824</v>
      </c>
      <c r="Z78" s="52">
        <v>55.738113</v>
      </c>
      <c r="AA78" s="22">
        <f t="shared" si="2"/>
        <v>5.413273</v>
      </c>
      <c r="AB78" s="22">
        <v>53.669127</v>
      </c>
      <c r="AC78" s="53">
        <f t="shared" si="3"/>
        <v>0.0916224290143935</v>
      </c>
      <c r="AD78" s="32"/>
      <c r="AE78" s="32"/>
      <c r="AF78" s="22"/>
      <c r="AG78" s="32"/>
      <c r="AH78" s="32"/>
      <c r="AI78" s="22">
        <f>SUM(AJ78:AU78)</f>
        <v>5.413273</v>
      </c>
      <c r="AJ78" s="22">
        <v>0</v>
      </c>
      <c r="AK78" s="32">
        <v>5.413273</v>
      </c>
      <c r="AL78" s="32"/>
      <c r="AM78" s="32"/>
      <c r="AN78" s="32"/>
      <c r="AO78" s="32"/>
      <c r="AP78" s="32"/>
      <c r="AQ78" s="32"/>
      <c r="AR78" s="32"/>
      <c r="AS78" s="32"/>
      <c r="AT78" s="32"/>
      <c r="AU78" s="32"/>
      <c r="AV78" s="22" t="s">
        <v>382</v>
      </c>
      <c r="AW78" s="32" t="s">
        <v>320</v>
      </c>
      <c r="AX78" s="62" t="s">
        <v>320</v>
      </c>
      <c r="AY78" s="22" t="s">
        <v>213</v>
      </c>
      <c r="AZ78" s="22"/>
      <c r="BA78" s="32" t="s">
        <v>67</v>
      </c>
      <c r="BB78" s="32"/>
      <c r="BC78" s="32"/>
      <c r="BD78" s="32"/>
      <c r="BE78" s="32"/>
      <c r="BF78" s="32"/>
      <c r="BG78" s="32"/>
      <c r="BH78" s="32"/>
      <c r="BI78" s="32"/>
      <c r="BJ78" s="32"/>
      <c r="BK78" s="32"/>
      <c r="BL78" s="32"/>
      <c r="BM78" s="32"/>
      <c r="BN78" s="69"/>
    </row>
    <row r="79" ht="60" customHeight="1" spans="1:66">
      <c r="A79" s="21"/>
      <c r="B79" s="22" t="s">
        <v>305</v>
      </c>
      <c r="C79" s="22"/>
      <c r="D79" s="22" t="s">
        <v>50</v>
      </c>
      <c r="E79" s="23" t="s">
        <v>850</v>
      </c>
      <c r="F79" s="24" t="s">
        <v>851</v>
      </c>
      <c r="G79" s="22" t="s">
        <v>852</v>
      </c>
      <c r="H79" s="24" t="s">
        <v>853</v>
      </c>
      <c r="I79" s="22" t="s">
        <v>854</v>
      </c>
      <c r="J79" s="22"/>
      <c r="K79" s="35"/>
      <c r="L79" s="32"/>
      <c r="M79" s="22" t="s">
        <v>847</v>
      </c>
      <c r="N79" s="32" t="s">
        <v>74</v>
      </c>
      <c r="O79" s="32"/>
      <c r="P79" s="22" t="s">
        <v>157</v>
      </c>
      <c r="Q79" s="32" t="s">
        <v>182</v>
      </c>
      <c r="R79" s="32" t="s">
        <v>855</v>
      </c>
      <c r="S79" s="43">
        <v>45162</v>
      </c>
      <c r="T79" s="32"/>
      <c r="U79" s="44"/>
      <c r="V79" s="43"/>
      <c r="W79" s="22"/>
      <c r="X79" s="32"/>
      <c r="Y79" s="52"/>
      <c r="Z79" s="52"/>
      <c r="AA79" s="22">
        <f t="shared" si="2"/>
        <v>0</v>
      </c>
      <c r="AB79" s="22">
        <v>0</v>
      </c>
      <c r="AC79" s="53" t="e">
        <f t="shared" si="3"/>
        <v>#DIV/0!</v>
      </c>
      <c r="AD79" s="32"/>
      <c r="AE79" s="32"/>
      <c r="AF79" s="22"/>
      <c r="AG79" s="32"/>
      <c r="AH79" s="32"/>
      <c r="AI79" s="22"/>
      <c r="AJ79" s="22">
        <v>0</v>
      </c>
      <c r="AK79" s="32"/>
      <c r="AL79" s="32"/>
      <c r="AM79" s="32"/>
      <c r="AN79" s="32"/>
      <c r="AO79" s="32"/>
      <c r="AP79" s="32"/>
      <c r="AQ79" s="32"/>
      <c r="AR79" s="32"/>
      <c r="AS79" s="32"/>
      <c r="AT79" s="32"/>
      <c r="AU79" s="32"/>
      <c r="AV79" s="22" t="s">
        <v>382</v>
      </c>
      <c r="AW79" s="32" t="s">
        <v>182</v>
      </c>
      <c r="AX79" s="62" t="s">
        <v>182</v>
      </c>
      <c r="AY79" s="22" t="s">
        <v>192</v>
      </c>
      <c r="AZ79" s="22"/>
      <c r="BA79" s="32" t="s">
        <v>67</v>
      </c>
      <c r="BB79" s="32"/>
      <c r="BC79" s="32"/>
      <c r="BD79" s="32"/>
      <c r="BE79" s="32"/>
      <c r="BF79" s="32"/>
      <c r="BG79" s="32"/>
      <c r="BH79" s="32" t="s">
        <v>856</v>
      </c>
      <c r="BI79" s="32"/>
      <c r="BJ79" s="32"/>
      <c r="BK79" s="32"/>
      <c r="BL79" s="32"/>
      <c r="BM79" s="32"/>
      <c r="BN79" s="69"/>
    </row>
    <row r="80" ht="60" customHeight="1" spans="1:66">
      <c r="A80" s="21"/>
      <c r="B80" s="22" t="s">
        <v>305</v>
      </c>
      <c r="C80" s="22"/>
      <c r="D80" s="22" t="s">
        <v>50</v>
      </c>
      <c r="E80" s="23" t="s">
        <v>857</v>
      </c>
      <c r="F80" s="24" t="s">
        <v>858</v>
      </c>
      <c r="G80" s="22" t="s">
        <v>859</v>
      </c>
      <c r="H80" s="24" t="s">
        <v>860</v>
      </c>
      <c r="I80" s="22" t="s">
        <v>854</v>
      </c>
      <c r="J80" s="22"/>
      <c r="K80" s="35"/>
      <c r="L80" s="32"/>
      <c r="M80" s="22" t="s">
        <v>847</v>
      </c>
      <c r="N80" s="32" t="s">
        <v>74</v>
      </c>
      <c r="O80" s="32"/>
      <c r="P80" s="22" t="s">
        <v>157</v>
      </c>
      <c r="Q80" s="32" t="s">
        <v>182</v>
      </c>
      <c r="R80" s="32" t="s">
        <v>855</v>
      </c>
      <c r="S80" s="43">
        <v>45162</v>
      </c>
      <c r="T80" s="32"/>
      <c r="U80" s="44"/>
      <c r="V80" s="43"/>
      <c r="W80" s="22"/>
      <c r="X80" s="32"/>
      <c r="Y80" s="52"/>
      <c r="Z80" s="52"/>
      <c r="AA80" s="22">
        <f t="shared" si="2"/>
        <v>0</v>
      </c>
      <c r="AB80" s="22">
        <v>0</v>
      </c>
      <c r="AC80" s="53" t="e">
        <f t="shared" si="3"/>
        <v>#DIV/0!</v>
      </c>
      <c r="AD80" s="32"/>
      <c r="AE80" s="32"/>
      <c r="AF80" s="22"/>
      <c r="AG80" s="32"/>
      <c r="AH80" s="32"/>
      <c r="AI80" s="22"/>
      <c r="AJ80" s="22">
        <v>0</v>
      </c>
      <c r="AK80" s="32"/>
      <c r="AL80" s="32"/>
      <c r="AM80" s="32"/>
      <c r="AN80" s="32"/>
      <c r="AO80" s="32"/>
      <c r="AP80" s="32"/>
      <c r="AQ80" s="32"/>
      <c r="AR80" s="32"/>
      <c r="AS80" s="32"/>
      <c r="AT80" s="32"/>
      <c r="AU80" s="32"/>
      <c r="AV80" s="22" t="s">
        <v>382</v>
      </c>
      <c r="AW80" s="32" t="s">
        <v>182</v>
      </c>
      <c r="AX80" s="62" t="s">
        <v>182</v>
      </c>
      <c r="AY80" s="22" t="s">
        <v>192</v>
      </c>
      <c r="AZ80" s="22"/>
      <c r="BA80" s="32" t="s">
        <v>67</v>
      </c>
      <c r="BB80" s="32"/>
      <c r="BC80" s="32"/>
      <c r="BD80" s="32"/>
      <c r="BE80" s="32"/>
      <c r="BF80" s="32"/>
      <c r="BG80" s="32"/>
      <c r="BH80" s="32" t="s">
        <v>856</v>
      </c>
      <c r="BI80" s="32"/>
      <c r="BJ80" s="32"/>
      <c r="BK80" s="32"/>
      <c r="BL80" s="32"/>
      <c r="BM80" s="32"/>
      <c r="BN80" s="69"/>
    </row>
    <row r="81" ht="60" customHeight="1" spans="1:66">
      <c r="A81" s="21"/>
      <c r="B81" s="22" t="s">
        <v>305</v>
      </c>
      <c r="C81" s="22"/>
      <c r="D81" s="22" t="s">
        <v>50</v>
      </c>
      <c r="E81" s="23" t="s">
        <v>861</v>
      </c>
      <c r="F81" s="24" t="s">
        <v>862</v>
      </c>
      <c r="G81" s="22" t="s">
        <v>863</v>
      </c>
      <c r="H81" s="24" t="s">
        <v>864</v>
      </c>
      <c r="I81" s="22" t="s">
        <v>854</v>
      </c>
      <c r="J81" s="22"/>
      <c r="K81" s="35"/>
      <c r="L81" s="32"/>
      <c r="M81" s="22" t="s">
        <v>847</v>
      </c>
      <c r="N81" s="32" t="s">
        <v>74</v>
      </c>
      <c r="O81" s="32"/>
      <c r="P81" s="22" t="s">
        <v>157</v>
      </c>
      <c r="Q81" s="32" t="s">
        <v>182</v>
      </c>
      <c r="R81" s="32" t="s">
        <v>855</v>
      </c>
      <c r="S81" s="43">
        <v>45162</v>
      </c>
      <c r="T81" s="32"/>
      <c r="U81" s="44"/>
      <c r="V81" s="43"/>
      <c r="W81" s="22"/>
      <c r="X81" s="32"/>
      <c r="Y81" s="52"/>
      <c r="Z81" s="52"/>
      <c r="AA81" s="22">
        <f t="shared" si="2"/>
        <v>0</v>
      </c>
      <c r="AB81" s="22">
        <v>0</v>
      </c>
      <c r="AC81" s="53" t="e">
        <f t="shared" si="3"/>
        <v>#DIV/0!</v>
      </c>
      <c r="AD81" s="32"/>
      <c r="AE81" s="32"/>
      <c r="AF81" s="22"/>
      <c r="AG81" s="32"/>
      <c r="AH81" s="32"/>
      <c r="AI81" s="22"/>
      <c r="AJ81" s="22">
        <v>0</v>
      </c>
      <c r="AK81" s="32"/>
      <c r="AL81" s="32"/>
      <c r="AM81" s="32"/>
      <c r="AN81" s="32"/>
      <c r="AO81" s="32"/>
      <c r="AP81" s="32"/>
      <c r="AQ81" s="32"/>
      <c r="AR81" s="32"/>
      <c r="AS81" s="32"/>
      <c r="AT81" s="32"/>
      <c r="AU81" s="32"/>
      <c r="AV81" s="22" t="s">
        <v>382</v>
      </c>
      <c r="AW81" s="32" t="s">
        <v>182</v>
      </c>
      <c r="AX81" s="62" t="s">
        <v>182</v>
      </c>
      <c r="AY81" s="22" t="s">
        <v>192</v>
      </c>
      <c r="AZ81" s="22"/>
      <c r="BA81" s="32" t="s">
        <v>67</v>
      </c>
      <c r="BB81" s="32"/>
      <c r="BC81" s="32"/>
      <c r="BD81" s="32"/>
      <c r="BE81" s="32"/>
      <c r="BF81" s="32"/>
      <c r="BG81" s="32"/>
      <c r="BH81" s="32" t="s">
        <v>856</v>
      </c>
      <c r="BI81" s="32"/>
      <c r="BJ81" s="32"/>
      <c r="BK81" s="32"/>
      <c r="BL81" s="32"/>
      <c r="BM81" s="32"/>
      <c r="BN81" s="69"/>
    </row>
    <row r="82" ht="60" customHeight="1" spans="1:66">
      <c r="A82" s="21"/>
      <c r="B82" s="22" t="s">
        <v>305</v>
      </c>
      <c r="C82" s="22"/>
      <c r="D82" s="22" t="s">
        <v>50</v>
      </c>
      <c r="E82" s="23" t="s">
        <v>865</v>
      </c>
      <c r="F82" s="24" t="s">
        <v>866</v>
      </c>
      <c r="G82" s="22" t="s">
        <v>867</v>
      </c>
      <c r="H82" s="24" t="s">
        <v>868</v>
      </c>
      <c r="I82" s="22" t="s">
        <v>869</v>
      </c>
      <c r="J82" s="23">
        <v>33118.04</v>
      </c>
      <c r="K82" s="22"/>
      <c r="L82" s="32"/>
      <c r="M82" s="22" t="s">
        <v>847</v>
      </c>
      <c r="N82" s="32" t="s">
        <v>313</v>
      </c>
      <c r="O82" s="32" t="s">
        <v>367</v>
      </c>
      <c r="P82" s="22" t="s">
        <v>157</v>
      </c>
      <c r="Q82" s="32" t="s">
        <v>328</v>
      </c>
      <c r="R82" s="32" t="s">
        <v>870</v>
      </c>
      <c r="S82" s="43">
        <v>44377</v>
      </c>
      <c r="T82" s="32"/>
      <c r="U82" s="44"/>
      <c r="V82" s="43"/>
      <c r="W82" s="22"/>
      <c r="X82" s="32" t="s">
        <v>871</v>
      </c>
      <c r="Y82" s="72">
        <v>398.41</v>
      </c>
      <c r="Z82" s="72"/>
      <c r="AA82" s="22">
        <f t="shared" si="2"/>
        <v>39</v>
      </c>
      <c r="AB82" s="22">
        <v>359.41</v>
      </c>
      <c r="AC82" s="53">
        <f t="shared" si="3"/>
        <v>0.0978891092091062</v>
      </c>
      <c r="AD82" s="32"/>
      <c r="AE82" s="32"/>
      <c r="AF82" s="22"/>
      <c r="AG82" s="32">
        <v>150</v>
      </c>
      <c r="AH82" s="32">
        <v>39</v>
      </c>
      <c r="AI82" s="22"/>
      <c r="AJ82" s="22">
        <v>0</v>
      </c>
      <c r="AK82" s="32"/>
      <c r="AL82" s="32"/>
      <c r="AM82" s="32"/>
      <c r="AN82" s="32"/>
      <c r="AO82" s="32"/>
      <c r="AP82" s="32"/>
      <c r="AQ82" s="32"/>
      <c r="AR82" s="32"/>
      <c r="AS82" s="32"/>
      <c r="AT82" s="32"/>
      <c r="AU82" s="32"/>
      <c r="AV82" s="22" t="s">
        <v>360</v>
      </c>
      <c r="AW82" s="22" t="s">
        <v>320</v>
      </c>
      <c r="AX82" s="62"/>
      <c r="AY82" s="22" t="s">
        <v>235</v>
      </c>
      <c r="AZ82" s="22"/>
      <c r="BA82" s="32" t="s">
        <v>67</v>
      </c>
      <c r="BB82" s="32"/>
      <c r="BC82" s="32"/>
      <c r="BD82" s="32"/>
      <c r="BE82" s="32"/>
      <c r="BF82" s="32"/>
      <c r="BG82" s="32"/>
      <c r="BH82" s="33" t="s">
        <v>871</v>
      </c>
      <c r="BI82" s="32"/>
      <c r="BJ82" s="32"/>
      <c r="BK82" s="32"/>
      <c r="BL82" s="32"/>
      <c r="BM82" s="32"/>
      <c r="BN82" s="69"/>
    </row>
    <row r="83" ht="36" customHeight="1" spans="1:66">
      <c r="A83" s="21"/>
      <c r="B83" s="22" t="s">
        <v>305</v>
      </c>
      <c r="C83" s="22"/>
      <c r="D83" s="22" t="s">
        <v>50</v>
      </c>
      <c r="E83" s="23"/>
      <c r="F83" s="24" t="s">
        <v>872</v>
      </c>
      <c r="G83" s="22" t="s">
        <v>873</v>
      </c>
      <c r="H83" s="24" t="s">
        <v>874</v>
      </c>
      <c r="I83" s="22" t="s">
        <v>875</v>
      </c>
      <c r="J83" s="23">
        <v>15000</v>
      </c>
      <c r="K83" s="22"/>
      <c r="L83" s="32"/>
      <c r="M83" s="22" t="s">
        <v>847</v>
      </c>
      <c r="N83" s="32" t="s">
        <v>313</v>
      </c>
      <c r="O83" s="32" t="s">
        <v>847</v>
      </c>
      <c r="P83" s="22" t="s">
        <v>157</v>
      </c>
      <c r="Q83" s="32" t="s">
        <v>148</v>
      </c>
      <c r="R83" s="32" t="s">
        <v>876</v>
      </c>
      <c r="S83" s="43"/>
      <c r="T83" s="32"/>
      <c r="U83" s="44"/>
      <c r="V83" s="43"/>
      <c r="W83" s="22"/>
      <c r="X83" s="32" t="s">
        <v>877</v>
      </c>
      <c r="Y83" s="55">
        <v>253.8</v>
      </c>
      <c r="Z83" s="55"/>
      <c r="AA83" s="22">
        <f t="shared" si="2"/>
        <v>40</v>
      </c>
      <c r="AB83" s="22">
        <v>213.8</v>
      </c>
      <c r="AC83" s="53">
        <f t="shared" si="3"/>
        <v>0.157604412923562</v>
      </c>
      <c r="AD83" s="32"/>
      <c r="AE83" s="32"/>
      <c r="AF83" s="22"/>
      <c r="AG83" s="32"/>
      <c r="AH83" s="32">
        <v>40</v>
      </c>
      <c r="AI83" s="22"/>
      <c r="AJ83" s="22">
        <v>0</v>
      </c>
      <c r="AK83" s="32"/>
      <c r="AL83" s="32"/>
      <c r="AM83" s="32"/>
      <c r="AN83" s="32"/>
      <c r="AO83" s="32"/>
      <c r="AP83" s="32"/>
      <c r="AQ83" s="32"/>
      <c r="AR83" s="32"/>
      <c r="AS83" s="32"/>
      <c r="AT83" s="32"/>
      <c r="AU83" s="32"/>
      <c r="AV83" s="22" t="s">
        <v>360</v>
      </c>
      <c r="AW83" s="33" t="s">
        <v>148</v>
      </c>
      <c r="AX83" s="62"/>
      <c r="AY83" s="22" t="s">
        <v>202</v>
      </c>
      <c r="AZ83" s="22"/>
      <c r="BA83" s="32" t="s">
        <v>67</v>
      </c>
      <c r="BB83" s="32"/>
      <c r="BC83" s="32"/>
      <c r="BD83" s="32"/>
      <c r="BE83" s="32"/>
      <c r="BF83" s="32"/>
      <c r="BG83" s="32"/>
      <c r="BH83" s="33" t="s">
        <v>876</v>
      </c>
      <c r="BI83" s="32"/>
      <c r="BJ83" s="32"/>
      <c r="BK83" s="32"/>
      <c r="BL83" s="32"/>
      <c r="BM83" s="32"/>
      <c r="BN83" s="69"/>
    </row>
    <row r="84" ht="60" customHeight="1" spans="1:66">
      <c r="A84" s="21"/>
      <c r="B84" s="22" t="s">
        <v>305</v>
      </c>
      <c r="C84" s="22"/>
      <c r="D84" s="22" t="s">
        <v>50</v>
      </c>
      <c r="E84" s="23"/>
      <c r="F84" s="24" t="s">
        <v>878</v>
      </c>
      <c r="G84" s="22" t="s">
        <v>879</v>
      </c>
      <c r="H84" s="24" t="s">
        <v>880</v>
      </c>
      <c r="I84" s="22" t="s">
        <v>881</v>
      </c>
      <c r="J84" s="23">
        <v>2400</v>
      </c>
      <c r="K84" s="22"/>
      <c r="L84" s="32"/>
      <c r="M84" s="22" t="s">
        <v>847</v>
      </c>
      <c r="N84" s="32" t="s">
        <v>313</v>
      </c>
      <c r="O84" s="32" t="s">
        <v>612</v>
      </c>
      <c r="P84" s="22" t="s">
        <v>157</v>
      </c>
      <c r="Q84" s="32" t="s">
        <v>315</v>
      </c>
      <c r="R84" s="32" t="s">
        <v>882</v>
      </c>
      <c r="S84" s="43">
        <v>44355</v>
      </c>
      <c r="T84" s="32"/>
      <c r="U84" s="44"/>
      <c r="V84" s="43"/>
      <c r="W84" s="22"/>
      <c r="X84" s="32" t="s">
        <v>883</v>
      </c>
      <c r="Y84" s="55">
        <v>59.58</v>
      </c>
      <c r="Z84" s="55"/>
      <c r="AA84" s="22">
        <f t="shared" si="2"/>
        <v>53.622</v>
      </c>
      <c r="AB84" s="22">
        <v>5.958</v>
      </c>
      <c r="AC84" s="53">
        <f t="shared" si="3"/>
        <v>0.9</v>
      </c>
      <c r="AD84" s="32"/>
      <c r="AE84" s="32" t="s">
        <v>882</v>
      </c>
      <c r="AF84" s="22"/>
      <c r="AG84" s="32"/>
      <c r="AH84" s="32">
        <v>53.622</v>
      </c>
      <c r="AI84" s="22"/>
      <c r="AJ84" s="22">
        <v>0</v>
      </c>
      <c r="AK84" s="32"/>
      <c r="AL84" s="32"/>
      <c r="AM84" s="32"/>
      <c r="AN84" s="32"/>
      <c r="AO84" s="32"/>
      <c r="AP84" s="32"/>
      <c r="AQ84" s="32"/>
      <c r="AR84" s="32"/>
      <c r="AS84" s="32"/>
      <c r="AT84" s="32"/>
      <c r="AU84" s="32"/>
      <c r="AV84" s="22" t="s">
        <v>360</v>
      </c>
      <c r="AW84" s="33" t="s">
        <v>319</v>
      </c>
      <c r="AX84" s="62" t="s">
        <v>320</v>
      </c>
      <c r="AY84" s="22" t="s">
        <v>235</v>
      </c>
      <c r="AZ84" s="22"/>
      <c r="BA84" s="32" t="s">
        <v>67</v>
      </c>
      <c r="BB84" s="32"/>
      <c r="BC84" s="32"/>
      <c r="BD84" s="32"/>
      <c r="BE84" s="32"/>
      <c r="BF84" s="32"/>
      <c r="BG84" s="32"/>
      <c r="BH84" s="32" t="s">
        <v>882</v>
      </c>
      <c r="BI84" s="32"/>
      <c r="BJ84" s="32"/>
      <c r="BK84" s="32"/>
      <c r="BL84" s="32"/>
      <c r="BM84" s="32"/>
      <c r="BN84" s="69"/>
    </row>
    <row r="85" ht="24" customHeight="1" spans="1:66">
      <c r="A85" s="21"/>
      <c r="B85" s="22" t="s">
        <v>305</v>
      </c>
      <c r="C85" s="22"/>
      <c r="D85" s="22" t="s">
        <v>50</v>
      </c>
      <c r="E85" s="23"/>
      <c r="F85" s="24" t="s">
        <v>884</v>
      </c>
      <c r="G85" s="22" t="s">
        <v>885</v>
      </c>
      <c r="H85" s="24" t="s">
        <v>886</v>
      </c>
      <c r="I85" s="22" t="s">
        <v>887</v>
      </c>
      <c r="J85" s="23">
        <v>280</v>
      </c>
      <c r="K85" s="22"/>
      <c r="L85" s="32"/>
      <c r="M85" s="22" t="s">
        <v>847</v>
      </c>
      <c r="N85" s="32" t="s">
        <v>313</v>
      </c>
      <c r="O85" s="32" t="s">
        <v>847</v>
      </c>
      <c r="P85" s="22" t="s">
        <v>157</v>
      </c>
      <c r="Q85" s="32" t="s">
        <v>315</v>
      </c>
      <c r="R85" s="32" t="s">
        <v>888</v>
      </c>
      <c r="S85" s="43">
        <v>44406</v>
      </c>
      <c r="T85" s="32"/>
      <c r="U85" s="44"/>
      <c r="V85" s="43"/>
      <c r="W85" s="22"/>
      <c r="X85" s="32" t="s">
        <v>888</v>
      </c>
      <c r="Y85" s="55">
        <v>4</v>
      </c>
      <c r="Z85" s="55"/>
      <c r="AA85" s="22">
        <f t="shared" si="2"/>
        <v>3.2</v>
      </c>
      <c r="AB85" s="22">
        <v>0.8</v>
      </c>
      <c r="AC85" s="53">
        <f t="shared" si="3"/>
        <v>0.8</v>
      </c>
      <c r="AD85" s="32"/>
      <c r="AE85" s="32"/>
      <c r="AF85" s="22"/>
      <c r="AG85" s="32"/>
      <c r="AH85" s="32">
        <v>3.2</v>
      </c>
      <c r="AI85" s="22"/>
      <c r="AJ85" s="22">
        <v>0</v>
      </c>
      <c r="AK85" s="32"/>
      <c r="AL85" s="32"/>
      <c r="AM85" s="32"/>
      <c r="AN85" s="32"/>
      <c r="AO85" s="32"/>
      <c r="AP85" s="32"/>
      <c r="AQ85" s="32"/>
      <c r="AR85" s="32"/>
      <c r="AS85" s="32"/>
      <c r="AT85" s="32"/>
      <c r="AU85" s="32"/>
      <c r="AV85" s="22" t="s">
        <v>360</v>
      </c>
      <c r="AW85" s="33" t="s">
        <v>319</v>
      </c>
      <c r="AX85" s="62" t="s">
        <v>320</v>
      </c>
      <c r="AY85" s="22" t="s">
        <v>235</v>
      </c>
      <c r="AZ85" s="22"/>
      <c r="BA85" s="32" t="s">
        <v>67</v>
      </c>
      <c r="BB85" s="32"/>
      <c r="BC85" s="32"/>
      <c r="BD85" s="32"/>
      <c r="BE85" s="32"/>
      <c r="BF85" s="32"/>
      <c r="BG85" s="32"/>
      <c r="BH85" s="32"/>
      <c r="BI85" s="32"/>
      <c r="BJ85" s="32"/>
      <c r="BK85" s="32"/>
      <c r="BL85" s="32"/>
      <c r="BM85" s="32"/>
      <c r="BN85" s="69"/>
    </row>
    <row r="86" ht="60" customHeight="1" spans="1:66">
      <c r="A86" s="21"/>
      <c r="B86" s="22" t="s">
        <v>305</v>
      </c>
      <c r="C86" s="22"/>
      <c r="D86" s="22" t="s">
        <v>126</v>
      </c>
      <c r="E86" s="23" t="s">
        <v>889</v>
      </c>
      <c r="F86" s="24" t="s">
        <v>890</v>
      </c>
      <c r="G86" s="22" t="s">
        <v>891</v>
      </c>
      <c r="H86" s="24" t="s">
        <v>892</v>
      </c>
      <c r="I86" s="22" t="s">
        <v>893</v>
      </c>
      <c r="J86" s="23"/>
      <c r="K86" s="25"/>
      <c r="L86" s="32"/>
      <c r="M86" s="25" t="s">
        <v>847</v>
      </c>
      <c r="N86" s="32" t="s">
        <v>392</v>
      </c>
      <c r="O86" s="32"/>
      <c r="P86" s="22" t="s">
        <v>157</v>
      </c>
      <c r="Q86" s="32" t="s">
        <v>320</v>
      </c>
      <c r="R86" s="32" t="s">
        <v>894</v>
      </c>
      <c r="S86" s="43">
        <v>44686</v>
      </c>
      <c r="T86" s="32"/>
      <c r="U86" s="44"/>
      <c r="V86" s="43"/>
      <c r="W86" s="22"/>
      <c r="X86" s="32"/>
      <c r="Y86" s="22">
        <v>9.1425</v>
      </c>
      <c r="Z86" s="22"/>
      <c r="AA86" s="22">
        <f t="shared" si="2"/>
        <v>0</v>
      </c>
      <c r="AB86" s="22">
        <v>9.1425</v>
      </c>
      <c r="AC86" s="53">
        <f t="shared" si="3"/>
        <v>0</v>
      </c>
      <c r="AD86" s="32"/>
      <c r="AE86" s="32"/>
      <c r="AF86" s="22"/>
      <c r="AG86" s="32">
        <v>8.22825</v>
      </c>
      <c r="AH86" s="32">
        <v>0</v>
      </c>
      <c r="AI86" s="22"/>
      <c r="AJ86" s="22">
        <v>0</v>
      </c>
      <c r="AK86" s="32"/>
      <c r="AL86" s="32"/>
      <c r="AM86" s="32"/>
      <c r="AN86" s="32"/>
      <c r="AO86" s="32"/>
      <c r="AP86" s="32"/>
      <c r="AQ86" s="32"/>
      <c r="AR86" s="32"/>
      <c r="AS86" s="32"/>
      <c r="AT86" s="32"/>
      <c r="AU86" s="32"/>
      <c r="AV86" s="22" t="s">
        <v>382</v>
      </c>
      <c r="AW86" s="33" t="s">
        <v>320</v>
      </c>
      <c r="AX86" s="62" t="s">
        <v>319</v>
      </c>
      <c r="AY86" s="22" t="s">
        <v>192</v>
      </c>
      <c r="AZ86" s="22"/>
      <c r="BA86" s="32" t="s">
        <v>88</v>
      </c>
      <c r="BB86" s="32"/>
      <c r="BC86" s="32"/>
      <c r="BD86" s="32"/>
      <c r="BE86" s="32"/>
      <c r="BF86" s="32"/>
      <c r="BG86" s="32"/>
      <c r="BH86" s="32" t="s">
        <v>895</v>
      </c>
      <c r="BI86" s="32"/>
      <c r="BJ86" s="32"/>
      <c r="BK86" s="32"/>
      <c r="BL86" s="32"/>
      <c r="BM86" s="32"/>
      <c r="BN86" s="69"/>
    </row>
    <row r="87" s="7" customFormat="1" ht="48" customHeight="1" spans="1:66">
      <c r="A87" s="21"/>
      <c r="B87" s="22" t="s">
        <v>305</v>
      </c>
      <c r="C87" s="22"/>
      <c r="D87" s="22" t="s">
        <v>126</v>
      </c>
      <c r="E87" s="23" t="s">
        <v>896</v>
      </c>
      <c r="F87" s="24" t="s">
        <v>897</v>
      </c>
      <c r="G87" s="22" t="s">
        <v>898</v>
      </c>
      <c r="H87" s="24" t="s">
        <v>899</v>
      </c>
      <c r="I87" s="22" t="s">
        <v>900</v>
      </c>
      <c r="J87" s="23">
        <v>14200</v>
      </c>
      <c r="K87" s="22" t="s">
        <v>53</v>
      </c>
      <c r="L87" s="32" t="s">
        <v>901</v>
      </c>
      <c r="M87" s="22" t="s">
        <v>902</v>
      </c>
      <c r="N87" s="32" t="s">
        <v>392</v>
      </c>
      <c r="O87" s="32" t="s">
        <v>392</v>
      </c>
      <c r="P87" s="22" t="s">
        <v>157</v>
      </c>
      <c r="Q87" s="32" t="s">
        <v>315</v>
      </c>
      <c r="R87" s="32" t="s">
        <v>903</v>
      </c>
      <c r="S87" s="43">
        <v>45050</v>
      </c>
      <c r="T87" s="32">
        <v>45</v>
      </c>
      <c r="U87" s="44"/>
      <c r="V87" s="43">
        <v>45118</v>
      </c>
      <c r="W87" s="22"/>
      <c r="X87" s="32"/>
      <c r="Y87" s="22">
        <v>2</v>
      </c>
      <c r="Z87" s="22">
        <v>1.886792</v>
      </c>
      <c r="AA87" s="22">
        <f t="shared" si="2"/>
        <v>1</v>
      </c>
      <c r="AB87" s="22">
        <v>1</v>
      </c>
      <c r="AC87" s="53">
        <f t="shared" si="3"/>
        <v>0.5</v>
      </c>
      <c r="AD87" s="32"/>
      <c r="AE87" s="32"/>
      <c r="AF87" s="22"/>
      <c r="AG87" s="32"/>
      <c r="AH87" s="32">
        <v>1</v>
      </c>
      <c r="AI87" s="22"/>
      <c r="AJ87" s="22">
        <v>0</v>
      </c>
      <c r="AK87" s="32"/>
      <c r="AL87" s="32"/>
      <c r="AM87" s="32"/>
      <c r="AN87" s="32"/>
      <c r="AO87" s="32"/>
      <c r="AP87" s="32"/>
      <c r="AQ87" s="32"/>
      <c r="AR87" s="32"/>
      <c r="AS87" s="32"/>
      <c r="AT87" s="32"/>
      <c r="AU87" s="32"/>
      <c r="AV87" s="22" t="s">
        <v>382</v>
      </c>
      <c r="AW87" s="32" t="s">
        <v>319</v>
      </c>
      <c r="AX87" s="62" t="s">
        <v>319</v>
      </c>
      <c r="AY87" s="22" t="s">
        <v>213</v>
      </c>
      <c r="AZ87" s="22"/>
      <c r="BA87" s="32" t="s">
        <v>67</v>
      </c>
      <c r="BB87" s="32" t="s">
        <v>370</v>
      </c>
      <c r="BC87" s="32" t="s">
        <v>904</v>
      </c>
      <c r="BD87" s="32" t="s">
        <v>905</v>
      </c>
      <c r="BE87" s="32"/>
      <c r="BF87" s="32"/>
      <c r="BG87" s="32" t="s">
        <v>248</v>
      </c>
      <c r="BH87" s="32"/>
      <c r="BI87" s="32" t="s">
        <v>394</v>
      </c>
      <c r="BJ87" s="32" t="s">
        <v>395</v>
      </c>
      <c r="BK87" s="32" t="s">
        <v>394</v>
      </c>
      <c r="BL87" s="32" t="s">
        <v>394</v>
      </c>
      <c r="BM87" s="32" t="s">
        <v>394</v>
      </c>
      <c r="BN87" s="69" t="s">
        <v>394</v>
      </c>
    </row>
    <row r="88" s="7" customFormat="1" ht="36" customHeight="1" spans="1:66">
      <c r="A88" s="21"/>
      <c r="B88" s="22" t="s">
        <v>305</v>
      </c>
      <c r="C88" s="22" t="s">
        <v>49</v>
      </c>
      <c r="D88" s="22" t="s">
        <v>50</v>
      </c>
      <c r="E88" s="23" t="s">
        <v>906</v>
      </c>
      <c r="F88" s="24" t="s">
        <v>907</v>
      </c>
      <c r="G88" s="22" t="s">
        <v>908</v>
      </c>
      <c r="H88" s="24" t="s">
        <v>909</v>
      </c>
      <c r="I88" s="22" t="s">
        <v>910</v>
      </c>
      <c r="J88" s="22">
        <v>1500</v>
      </c>
      <c r="K88" s="22" t="s">
        <v>53</v>
      </c>
      <c r="L88" s="32" t="s">
        <v>911</v>
      </c>
      <c r="M88" s="22" t="s">
        <v>902</v>
      </c>
      <c r="N88" s="32" t="s">
        <v>64</v>
      </c>
      <c r="O88" s="32" t="s">
        <v>379</v>
      </c>
      <c r="P88" s="22" t="s">
        <v>157</v>
      </c>
      <c r="Q88" s="32" t="s">
        <v>320</v>
      </c>
      <c r="R88" s="32" t="s">
        <v>912</v>
      </c>
      <c r="S88" s="43">
        <v>45293</v>
      </c>
      <c r="T88" s="32">
        <v>45</v>
      </c>
      <c r="U88" s="44"/>
      <c r="V88" s="43"/>
      <c r="W88" s="22"/>
      <c r="X88" s="32" t="s">
        <v>913</v>
      </c>
      <c r="Y88" s="52">
        <v>25</v>
      </c>
      <c r="Z88" s="22">
        <v>23.584906</v>
      </c>
      <c r="AA88" s="22">
        <f t="shared" si="2"/>
        <v>0</v>
      </c>
      <c r="AB88" s="22">
        <v>25</v>
      </c>
      <c r="AC88" s="53">
        <f t="shared" si="3"/>
        <v>0</v>
      </c>
      <c r="AD88" s="32"/>
      <c r="AE88" s="32"/>
      <c r="AF88" s="22"/>
      <c r="AG88" s="32"/>
      <c r="AH88" s="32"/>
      <c r="AI88" s="22"/>
      <c r="AJ88" s="22">
        <v>0</v>
      </c>
      <c r="AK88" s="32"/>
      <c r="AL88" s="32"/>
      <c r="AM88" s="32"/>
      <c r="AN88" s="32"/>
      <c r="AO88" s="32"/>
      <c r="AP88" s="32"/>
      <c r="AQ88" s="32"/>
      <c r="AR88" s="32"/>
      <c r="AS88" s="32"/>
      <c r="AT88" s="32"/>
      <c r="AU88" s="32"/>
      <c r="AV88" s="22" t="s">
        <v>382</v>
      </c>
      <c r="AW88" s="32" t="s">
        <v>320</v>
      </c>
      <c r="AX88" s="62" t="s">
        <v>320</v>
      </c>
      <c r="AY88" s="22" t="s">
        <v>235</v>
      </c>
      <c r="AZ88" s="22"/>
      <c r="BA88" s="32" t="s">
        <v>67</v>
      </c>
      <c r="BB88" s="32" t="s">
        <v>370</v>
      </c>
      <c r="BC88" s="32" t="s">
        <v>914</v>
      </c>
      <c r="BD88" s="32" t="s">
        <v>915</v>
      </c>
      <c r="BE88" s="32"/>
      <c r="BF88" s="32"/>
      <c r="BG88" s="32" t="s">
        <v>248</v>
      </c>
      <c r="BH88" s="32"/>
      <c r="BI88" s="32" t="s">
        <v>394</v>
      </c>
      <c r="BJ88" s="32" t="s">
        <v>394</v>
      </c>
      <c r="BK88" s="32" t="s">
        <v>394</v>
      </c>
      <c r="BL88" s="32" t="s">
        <v>394</v>
      </c>
      <c r="BM88" s="32" t="s">
        <v>394</v>
      </c>
      <c r="BN88" s="69" t="s">
        <v>394</v>
      </c>
    </row>
    <row r="89" s="7" customFormat="1" ht="41.25" customHeight="1" spans="1:66">
      <c r="A89" s="21"/>
      <c r="B89" s="22" t="s">
        <v>305</v>
      </c>
      <c r="C89" s="22"/>
      <c r="D89" s="22" t="s">
        <v>50</v>
      </c>
      <c r="E89" s="23" t="s">
        <v>916</v>
      </c>
      <c r="F89" s="24" t="s">
        <v>917</v>
      </c>
      <c r="G89" s="22" t="s">
        <v>918</v>
      </c>
      <c r="H89" s="24" t="s">
        <v>919</v>
      </c>
      <c r="I89" s="22" t="s">
        <v>920</v>
      </c>
      <c r="J89" s="22">
        <v>10</v>
      </c>
      <c r="K89" s="22" t="s">
        <v>53</v>
      </c>
      <c r="L89" s="32" t="s">
        <v>921</v>
      </c>
      <c r="M89" s="22" t="s">
        <v>902</v>
      </c>
      <c r="N89" s="32" t="s">
        <v>392</v>
      </c>
      <c r="O89" s="32" t="s">
        <v>392</v>
      </c>
      <c r="P89" s="22" t="s">
        <v>157</v>
      </c>
      <c r="Q89" s="32" t="s">
        <v>182</v>
      </c>
      <c r="R89" s="32" t="s">
        <v>922</v>
      </c>
      <c r="S89" s="43">
        <v>44721</v>
      </c>
      <c r="T89" s="32">
        <v>15</v>
      </c>
      <c r="U89" s="44"/>
      <c r="V89" s="43">
        <v>44743</v>
      </c>
      <c r="W89" s="22"/>
      <c r="X89" s="32"/>
      <c r="Y89" s="52">
        <v>5</v>
      </c>
      <c r="Z89" s="52"/>
      <c r="AA89" s="22">
        <f t="shared" si="2"/>
        <v>2</v>
      </c>
      <c r="AB89" s="22">
        <v>3</v>
      </c>
      <c r="AC89" s="53">
        <f t="shared" si="3"/>
        <v>0.4</v>
      </c>
      <c r="AD89" s="32"/>
      <c r="AE89" s="32"/>
      <c r="AF89" s="22"/>
      <c r="AG89" s="32"/>
      <c r="AH89" s="32">
        <v>2</v>
      </c>
      <c r="AI89" s="22"/>
      <c r="AJ89" s="22">
        <v>0</v>
      </c>
      <c r="AK89" s="32"/>
      <c r="AL89" s="32"/>
      <c r="AM89" s="32"/>
      <c r="AN89" s="32"/>
      <c r="AO89" s="32"/>
      <c r="AP89" s="32"/>
      <c r="AQ89" s="32"/>
      <c r="AR89" s="32"/>
      <c r="AS89" s="32"/>
      <c r="AT89" s="32"/>
      <c r="AU89" s="32"/>
      <c r="AV89" s="22" t="s">
        <v>382</v>
      </c>
      <c r="AW89" s="32" t="s">
        <v>182</v>
      </c>
      <c r="AX89" s="62" t="s">
        <v>182</v>
      </c>
      <c r="AY89" s="22" t="s">
        <v>213</v>
      </c>
      <c r="AZ89" s="22"/>
      <c r="BA89" s="32" t="s">
        <v>67</v>
      </c>
      <c r="BB89" s="32" t="s">
        <v>370</v>
      </c>
      <c r="BC89" s="32" t="s">
        <v>923</v>
      </c>
      <c r="BD89" s="32"/>
      <c r="BE89" s="32"/>
      <c r="BF89" s="32"/>
      <c r="BG89" s="32" t="s">
        <v>248</v>
      </c>
      <c r="BH89" s="32"/>
      <c r="BI89" s="32" t="s">
        <v>394</v>
      </c>
      <c r="BJ89" s="32" t="s">
        <v>394</v>
      </c>
      <c r="BK89" s="32" t="s">
        <v>394</v>
      </c>
      <c r="BL89" s="32" t="s">
        <v>394</v>
      </c>
      <c r="BM89" s="32" t="s">
        <v>394</v>
      </c>
      <c r="BN89" s="69" t="s">
        <v>394</v>
      </c>
    </row>
    <row r="90" ht="47.25" customHeight="1" spans="1:66">
      <c r="A90" s="21"/>
      <c r="B90" s="22" t="s">
        <v>305</v>
      </c>
      <c r="C90" s="22"/>
      <c r="D90" s="22" t="s">
        <v>50</v>
      </c>
      <c r="E90" s="23" t="s">
        <v>924</v>
      </c>
      <c r="F90" s="24" t="s">
        <v>925</v>
      </c>
      <c r="G90" s="22" t="s">
        <v>926</v>
      </c>
      <c r="H90" s="24" t="s">
        <v>927</v>
      </c>
      <c r="I90" s="22" t="s">
        <v>928</v>
      </c>
      <c r="J90" s="22"/>
      <c r="K90" s="22" t="s">
        <v>111</v>
      </c>
      <c r="L90" s="32" t="s">
        <v>929</v>
      </c>
      <c r="M90" s="34" t="s">
        <v>930</v>
      </c>
      <c r="N90" s="32" t="s">
        <v>313</v>
      </c>
      <c r="O90" s="32" t="s">
        <v>675</v>
      </c>
      <c r="P90" s="22" t="s">
        <v>157</v>
      </c>
      <c r="Q90" s="32" t="s">
        <v>320</v>
      </c>
      <c r="R90" s="32" t="s">
        <v>931</v>
      </c>
      <c r="S90" s="43">
        <v>45076</v>
      </c>
      <c r="T90" s="32"/>
      <c r="U90" s="44"/>
      <c r="V90" s="43"/>
      <c r="W90" s="22"/>
      <c r="X90" s="32"/>
      <c r="Y90" s="52">
        <v>45</v>
      </c>
      <c r="Z90" s="52">
        <v>42.45283</v>
      </c>
      <c r="AA90" s="22">
        <f t="shared" si="2"/>
        <v>13.5</v>
      </c>
      <c r="AB90" s="22">
        <v>31.5</v>
      </c>
      <c r="AC90" s="53">
        <f t="shared" si="3"/>
        <v>0.3</v>
      </c>
      <c r="AD90" s="32" t="s">
        <v>578</v>
      </c>
      <c r="AE90" s="32"/>
      <c r="AF90" s="22"/>
      <c r="AG90" s="32"/>
      <c r="AH90" s="32">
        <v>13.5</v>
      </c>
      <c r="AI90" s="22"/>
      <c r="AJ90" s="22">
        <v>0</v>
      </c>
      <c r="AK90" s="32"/>
      <c r="AL90" s="32"/>
      <c r="AM90" s="32"/>
      <c r="AN90" s="32"/>
      <c r="AO90" s="32"/>
      <c r="AP90" s="32"/>
      <c r="AQ90" s="32"/>
      <c r="AR90" s="32"/>
      <c r="AS90" s="32"/>
      <c r="AT90" s="32"/>
      <c r="AU90" s="32"/>
      <c r="AV90" s="22" t="s">
        <v>382</v>
      </c>
      <c r="AW90" s="32" t="s">
        <v>320</v>
      </c>
      <c r="AX90" s="62" t="s">
        <v>320</v>
      </c>
      <c r="AY90" s="22" t="s">
        <v>214</v>
      </c>
      <c r="AZ90" s="22" t="s">
        <v>932</v>
      </c>
      <c r="BA90" s="32" t="s">
        <v>52</v>
      </c>
      <c r="BB90" s="32" t="s">
        <v>933</v>
      </c>
      <c r="BC90" s="32" t="s">
        <v>934</v>
      </c>
      <c r="BD90" s="32" t="s">
        <v>935</v>
      </c>
      <c r="BE90" s="32" t="s">
        <v>936</v>
      </c>
      <c r="BF90" s="32">
        <v>15640357286</v>
      </c>
      <c r="BG90" s="32" t="s">
        <v>937</v>
      </c>
      <c r="BH90" s="32"/>
      <c r="BI90" s="32" t="s">
        <v>395</v>
      </c>
      <c r="BJ90" s="32" t="s">
        <v>395</v>
      </c>
      <c r="BK90" s="32" t="s">
        <v>394</v>
      </c>
      <c r="BL90" s="32" t="s">
        <v>394</v>
      </c>
      <c r="BM90" s="32" t="s">
        <v>394</v>
      </c>
      <c r="BN90" s="69" t="s">
        <v>394</v>
      </c>
    </row>
    <row r="91" ht="36" customHeight="1" spans="1:66">
      <c r="A91" s="21"/>
      <c r="B91" s="22" t="s">
        <v>305</v>
      </c>
      <c r="C91" s="22"/>
      <c r="D91" s="22" t="s">
        <v>50</v>
      </c>
      <c r="E91" s="23" t="s">
        <v>938</v>
      </c>
      <c r="F91" s="24" t="s">
        <v>939</v>
      </c>
      <c r="G91" s="22" t="s">
        <v>940</v>
      </c>
      <c r="H91" s="24" t="s">
        <v>941</v>
      </c>
      <c r="I91" s="22" t="s">
        <v>942</v>
      </c>
      <c r="J91" s="22"/>
      <c r="K91" s="23" t="s">
        <v>53</v>
      </c>
      <c r="L91" s="32"/>
      <c r="M91" s="35" t="s">
        <v>943</v>
      </c>
      <c r="N91" s="32" t="s">
        <v>944</v>
      </c>
      <c r="O91" s="32"/>
      <c r="P91" s="22" t="s">
        <v>157</v>
      </c>
      <c r="Q91" s="32" t="s">
        <v>320</v>
      </c>
      <c r="R91" s="32"/>
      <c r="S91" s="43">
        <v>45106</v>
      </c>
      <c r="T91" s="32"/>
      <c r="U91" s="44"/>
      <c r="V91" s="43"/>
      <c r="W91" s="22"/>
      <c r="X91" s="32"/>
      <c r="Y91" s="52">
        <v>45</v>
      </c>
      <c r="Z91" s="52">
        <v>42.45283</v>
      </c>
      <c r="AA91" s="22">
        <f t="shared" si="2"/>
        <v>13.5</v>
      </c>
      <c r="AB91" s="22">
        <v>31.5</v>
      </c>
      <c r="AC91" s="53">
        <f t="shared" si="3"/>
        <v>0.3</v>
      </c>
      <c r="AD91" s="32"/>
      <c r="AE91" s="32"/>
      <c r="AF91" s="22"/>
      <c r="AG91" s="32"/>
      <c r="AH91" s="32">
        <v>13.5</v>
      </c>
      <c r="AI91" s="22"/>
      <c r="AJ91" s="22">
        <v>0</v>
      </c>
      <c r="AK91" s="32"/>
      <c r="AL91" s="32"/>
      <c r="AM91" s="32"/>
      <c r="AN91" s="32"/>
      <c r="AO91" s="32"/>
      <c r="AP91" s="32"/>
      <c r="AQ91" s="32"/>
      <c r="AR91" s="32"/>
      <c r="AS91" s="32"/>
      <c r="AT91" s="32"/>
      <c r="AU91" s="32"/>
      <c r="AV91" s="22" t="s">
        <v>382</v>
      </c>
      <c r="AW91" s="32" t="s">
        <v>320</v>
      </c>
      <c r="AX91" s="62" t="s">
        <v>320</v>
      </c>
      <c r="AY91" s="22" t="s">
        <v>214</v>
      </c>
      <c r="AZ91" s="22"/>
      <c r="BA91" s="32" t="s">
        <v>67</v>
      </c>
      <c r="BB91" s="32"/>
      <c r="BC91" s="32"/>
      <c r="BD91" s="32"/>
      <c r="BE91" s="32"/>
      <c r="BF91" s="32"/>
      <c r="BG91" s="32"/>
      <c r="BH91" s="32"/>
      <c r="BI91" s="32"/>
      <c r="BJ91" s="32"/>
      <c r="BK91" s="32"/>
      <c r="BL91" s="32"/>
      <c r="BM91" s="32"/>
      <c r="BN91" s="69"/>
    </row>
    <row r="92" ht="48" customHeight="1" spans="1:66">
      <c r="A92" s="21"/>
      <c r="B92" s="22" t="s">
        <v>305</v>
      </c>
      <c r="C92" s="22"/>
      <c r="D92" s="22" t="s">
        <v>50</v>
      </c>
      <c r="E92" s="23" t="s">
        <v>945</v>
      </c>
      <c r="F92" s="24" t="s">
        <v>946</v>
      </c>
      <c r="G92" s="22" t="s">
        <v>947</v>
      </c>
      <c r="H92" s="24" t="s">
        <v>948</v>
      </c>
      <c r="I92" s="22" t="s">
        <v>949</v>
      </c>
      <c r="J92" s="23">
        <v>3500</v>
      </c>
      <c r="K92" s="22" t="s">
        <v>53</v>
      </c>
      <c r="L92" s="32" t="s">
        <v>950</v>
      </c>
      <c r="M92" s="22" t="s">
        <v>951</v>
      </c>
      <c r="N92" s="32" t="s">
        <v>313</v>
      </c>
      <c r="O92" s="32" t="s">
        <v>462</v>
      </c>
      <c r="P92" s="22" t="s">
        <v>157</v>
      </c>
      <c r="Q92" s="32" t="s">
        <v>148</v>
      </c>
      <c r="R92" s="32" t="s">
        <v>952</v>
      </c>
      <c r="S92" s="43">
        <v>43608</v>
      </c>
      <c r="T92" s="32">
        <v>65</v>
      </c>
      <c r="U92" s="44"/>
      <c r="V92" s="43">
        <v>43669</v>
      </c>
      <c r="W92" s="22"/>
      <c r="X92" s="32" t="s">
        <v>953</v>
      </c>
      <c r="Y92" s="22">
        <v>44.83</v>
      </c>
      <c r="Z92" s="22"/>
      <c r="AA92" s="22">
        <f t="shared" si="2"/>
        <v>25.96</v>
      </c>
      <c r="AB92" s="22">
        <v>18.87</v>
      </c>
      <c r="AC92" s="53">
        <f t="shared" si="3"/>
        <v>0.579076511264778</v>
      </c>
      <c r="AD92" s="32"/>
      <c r="AE92" s="32"/>
      <c r="AF92" s="22"/>
      <c r="AG92" s="32"/>
      <c r="AH92" s="32">
        <v>25.96</v>
      </c>
      <c r="AI92" s="22"/>
      <c r="AJ92" s="22">
        <v>0</v>
      </c>
      <c r="AK92" s="32">
        <v>0</v>
      </c>
      <c r="AL92" s="32"/>
      <c r="AM92" s="32"/>
      <c r="AN92" s="32"/>
      <c r="AO92" s="32"/>
      <c r="AP92" s="32"/>
      <c r="AQ92" s="32"/>
      <c r="AR92" s="32"/>
      <c r="AS92" s="32"/>
      <c r="AT92" s="32"/>
      <c r="AU92" s="32"/>
      <c r="AV92" s="22" t="s">
        <v>330</v>
      </c>
      <c r="AW92" s="32" t="s">
        <v>320</v>
      </c>
      <c r="AX92" s="62" t="s">
        <v>320</v>
      </c>
      <c r="AY92" s="22" t="s">
        <v>214</v>
      </c>
      <c r="AZ92" s="22"/>
      <c r="BA92" s="32" t="s">
        <v>52</v>
      </c>
      <c r="BB92" s="32" t="s">
        <v>954</v>
      </c>
      <c r="BC92" s="32" t="s">
        <v>955</v>
      </c>
      <c r="BD92" s="32" t="s">
        <v>956</v>
      </c>
      <c r="BE92" s="32"/>
      <c r="BF92" s="32">
        <v>15578890188</v>
      </c>
      <c r="BG92" s="32"/>
      <c r="BH92" s="32"/>
      <c r="BI92" s="32" t="s">
        <v>394</v>
      </c>
      <c r="BJ92" s="32" t="s">
        <v>394</v>
      </c>
      <c r="BK92" s="32" t="s">
        <v>394</v>
      </c>
      <c r="BL92" s="32" t="s">
        <v>394</v>
      </c>
      <c r="BM92" s="32" t="s">
        <v>394</v>
      </c>
      <c r="BN92" s="69" t="s">
        <v>394</v>
      </c>
    </row>
    <row r="93" ht="36" customHeight="1" spans="1:66">
      <c r="A93" s="21"/>
      <c r="B93" s="22" t="s">
        <v>305</v>
      </c>
      <c r="C93" s="22"/>
      <c r="D93" s="22" t="s">
        <v>50</v>
      </c>
      <c r="E93" s="23" t="s">
        <v>957</v>
      </c>
      <c r="F93" s="24" t="s">
        <v>958</v>
      </c>
      <c r="G93" s="22" t="s">
        <v>959</v>
      </c>
      <c r="H93" s="24" t="s">
        <v>960</v>
      </c>
      <c r="I93" s="22" t="s">
        <v>961</v>
      </c>
      <c r="J93" s="23">
        <v>12852.506091</v>
      </c>
      <c r="K93" s="22"/>
      <c r="L93" s="32"/>
      <c r="M93" s="22" t="s">
        <v>962</v>
      </c>
      <c r="N93" s="32" t="s">
        <v>437</v>
      </c>
      <c r="O93" s="32"/>
      <c r="P93" s="22" t="s">
        <v>157</v>
      </c>
      <c r="Q93" s="32" t="s">
        <v>182</v>
      </c>
      <c r="R93" s="32"/>
      <c r="S93" s="43">
        <v>44550</v>
      </c>
      <c r="T93" s="32"/>
      <c r="U93" s="44"/>
      <c r="V93" s="43"/>
      <c r="W93" s="22"/>
      <c r="X93" s="32"/>
      <c r="Y93" s="52">
        <v>62</v>
      </c>
      <c r="Z93" s="52"/>
      <c r="AA93" s="22">
        <f t="shared" si="2"/>
        <v>62</v>
      </c>
      <c r="AB93" s="22">
        <v>0</v>
      </c>
      <c r="AC93" s="53">
        <f t="shared" si="3"/>
        <v>1</v>
      </c>
      <c r="AD93" s="32"/>
      <c r="AE93" s="32"/>
      <c r="AF93" s="22"/>
      <c r="AG93" s="32"/>
      <c r="AH93" s="32">
        <v>62</v>
      </c>
      <c r="AI93" s="22"/>
      <c r="AJ93" s="22">
        <v>0</v>
      </c>
      <c r="AK93" s="32"/>
      <c r="AL93" s="32"/>
      <c r="AM93" s="32"/>
      <c r="AN93" s="32"/>
      <c r="AO93" s="32"/>
      <c r="AP93" s="32"/>
      <c r="AQ93" s="32"/>
      <c r="AR93" s="32"/>
      <c r="AS93" s="32"/>
      <c r="AT93" s="32"/>
      <c r="AU93" s="32"/>
      <c r="AV93" s="22" t="s">
        <v>963</v>
      </c>
      <c r="AW93" s="32" t="s">
        <v>677</v>
      </c>
      <c r="AX93" s="62" t="s">
        <v>677</v>
      </c>
      <c r="AY93" s="22" t="s">
        <v>202</v>
      </c>
      <c r="AZ93" s="22"/>
      <c r="BA93" s="32" t="s">
        <v>67</v>
      </c>
      <c r="BB93" s="32"/>
      <c r="BC93" s="32"/>
      <c r="BD93" s="32"/>
      <c r="BE93" s="32"/>
      <c r="BF93" s="32"/>
      <c r="BG93" s="32"/>
      <c r="BH93" s="32"/>
      <c r="BI93" s="32"/>
      <c r="BJ93" s="32"/>
      <c r="BK93" s="32"/>
      <c r="BL93" s="32"/>
      <c r="BM93" s="32"/>
      <c r="BN93" s="69"/>
    </row>
    <row r="94" ht="36" customHeight="1" spans="1:66">
      <c r="A94" s="21"/>
      <c r="B94" s="22" t="s">
        <v>305</v>
      </c>
      <c r="C94" s="22"/>
      <c r="D94" s="22" t="s">
        <v>50</v>
      </c>
      <c r="E94" s="23"/>
      <c r="F94" s="24" t="s">
        <v>964</v>
      </c>
      <c r="G94" s="22" t="s">
        <v>965</v>
      </c>
      <c r="H94" s="24" t="s">
        <v>966</v>
      </c>
      <c r="I94" s="22"/>
      <c r="J94" s="22">
        <v>65.640382</v>
      </c>
      <c r="K94" s="22"/>
      <c r="L94" s="32"/>
      <c r="M94" s="22" t="s">
        <v>962</v>
      </c>
      <c r="N94" s="32" t="s">
        <v>313</v>
      </c>
      <c r="O94" s="32"/>
      <c r="P94" s="22" t="s">
        <v>157</v>
      </c>
      <c r="Q94" s="32" t="s">
        <v>182</v>
      </c>
      <c r="R94" s="32"/>
      <c r="S94" s="43">
        <v>44559</v>
      </c>
      <c r="T94" s="32"/>
      <c r="U94" s="44"/>
      <c r="V94" s="43"/>
      <c r="W94" s="22"/>
      <c r="X94" s="32"/>
      <c r="Y94" s="54"/>
      <c r="Z94" s="54"/>
      <c r="AA94" s="22">
        <f t="shared" si="2"/>
        <v>0</v>
      </c>
      <c r="AB94" s="22"/>
      <c r="AC94" s="53" t="e">
        <f t="shared" si="3"/>
        <v>#DIV/0!</v>
      </c>
      <c r="AD94" s="32"/>
      <c r="AE94" s="32"/>
      <c r="AF94" s="22"/>
      <c r="AG94" s="32"/>
      <c r="AH94" s="32"/>
      <c r="AI94" s="22"/>
      <c r="AJ94" s="22">
        <v>0</v>
      </c>
      <c r="AK94" s="32"/>
      <c r="AL94" s="32"/>
      <c r="AM94" s="32"/>
      <c r="AN94" s="32"/>
      <c r="AO94" s="32"/>
      <c r="AP94" s="32"/>
      <c r="AQ94" s="32"/>
      <c r="AR94" s="32"/>
      <c r="AS94" s="32"/>
      <c r="AT94" s="32"/>
      <c r="AU94" s="32"/>
      <c r="AV94" s="22" t="s">
        <v>963</v>
      </c>
      <c r="AW94" s="32" t="s">
        <v>182</v>
      </c>
      <c r="AX94" s="62" t="s">
        <v>182</v>
      </c>
      <c r="AY94" s="22" t="s">
        <v>192</v>
      </c>
      <c r="AZ94" s="22"/>
      <c r="BA94" s="32" t="s">
        <v>67</v>
      </c>
      <c r="BB94" s="32"/>
      <c r="BC94" s="32"/>
      <c r="BD94" s="32"/>
      <c r="BE94" s="32"/>
      <c r="BF94" s="32"/>
      <c r="BG94" s="32"/>
      <c r="BH94" s="32"/>
      <c r="BI94" s="32"/>
      <c r="BJ94" s="32"/>
      <c r="BK94" s="32"/>
      <c r="BL94" s="32"/>
      <c r="BM94" s="32"/>
      <c r="BN94" s="69"/>
    </row>
    <row r="95" ht="65.25" customHeight="1" spans="1:66">
      <c r="A95" s="21"/>
      <c r="B95" s="22" t="s">
        <v>305</v>
      </c>
      <c r="C95" s="22"/>
      <c r="D95" s="22" t="s">
        <v>50</v>
      </c>
      <c r="E95" s="23" t="s">
        <v>967</v>
      </c>
      <c r="F95" s="24" t="s">
        <v>968</v>
      </c>
      <c r="G95" s="22" t="s">
        <v>969</v>
      </c>
      <c r="H95" s="24" t="s">
        <v>970</v>
      </c>
      <c r="I95" s="22" t="s">
        <v>971</v>
      </c>
      <c r="J95" s="22">
        <v>15779</v>
      </c>
      <c r="K95" s="23" t="s">
        <v>130</v>
      </c>
      <c r="L95" s="32" t="s">
        <v>972</v>
      </c>
      <c r="M95" s="35" t="s">
        <v>973</v>
      </c>
      <c r="N95" s="32" t="s">
        <v>313</v>
      </c>
      <c r="O95" s="32" t="s">
        <v>675</v>
      </c>
      <c r="P95" s="22" t="s">
        <v>157</v>
      </c>
      <c r="Q95" s="32" t="s">
        <v>148</v>
      </c>
      <c r="R95" s="32" t="s">
        <v>974</v>
      </c>
      <c r="S95" s="43">
        <v>45145</v>
      </c>
      <c r="T95" s="32">
        <v>30</v>
      </c>
      <c r="U95" s="44"/>
      <c r="V95" s="43"/>
      <c r="W95" s="22"/>
      <c r="X95" s="32" t="s">
        <v>975</v>
      </c>
      <c r="Y95" s="52">
        <v>179</v>
      </c>
      <c r="Z95" s="52">
        <v>168.867925</v>
      </c>
      <c r="AA95" s="22">
        <f t="shared" si="2"/>
        <v>101.9</v>
      </c>
      <c r="AB95" s="22">
        <v>77.1</v>
      </c>
      <c r="AC95" s="53">
        <f t="shared" si="3"/>
        <v>0.56927374301676</v>
      </c>
      <c r="AD95" s="32"/>
      <c r="AE95" s="32"/>
      <c r="AF95" s="22"/>
      <c r="AG95" s="32"/>
      <c r="AH95" s="32">
        <v>101.9</v>
      </c>
      <c r="AI95" s="22"/>
      <c r="AJ95" s="22">
        <v>0</v>
      </c>
      <c r="AK95" s="32">
        <v>0</v>
      </c>
      <c r="AL95" s="32"/>
      <c r="AM95" s="32"/>
      <c r="AN95" s="32"/>
      <c r="AO95" s="32"/>
      <c r="AP95" s="32"/>
      <c r="AQ95" s="32"/>
      <c r="AR95" s="32"/>
      <c r="AS95" s="32"/>
      <c r="AT95" s="32"/>
      <c r="AU95" s="32"/>
      <c r="AV95" s="22" t="s">
        <v>382</v>
      </c>
      <c r="AW95" s="32" t="s">
        <v>320</v>
      </c>
      <c r="AX95" s="62" t="s">
        <v>320</v>
      </c>
      <c r="AY95" s="22" t="s">
        <v>214</v>
      </c>
      <c r="AZ95" s="22"/>
      <c r="BA95" s="32" t="s">
        <v>52</v>
      </c>
      <c r="BB95" s="32" t="s">
        <v>746</v>
      </c>
      <c r="BC95" s="32" t="s">
        <v>976</v>
      </c>
      <c r="BD95" s="32" t="s">
        <v>977</v>
      </c>
      <c r="BE95" s="32" t="s">
        <v>978</v>
      </c>
      <c r="BF95" s="32">
        <v>15987962994</v>
      </c>
      <c r="BG95" s="32" t="s">
        <v>248</v>
      </c>
      <c r="BH95" s="32"/>
      <c r="BI95" s="32" t="s">
        <v>395</v>
      </c>
      <c r="BJ95" s="32" t="s">
        <v>394</v>
      </c>
      <c r="BK95" s="32" t="s">
        <v>394</v>
      </c>
      <c r="BL95" s="32" t="s">
        <v>394</v>
      </c>
      <c r="BM95" s="32" t="s">
        <v>394</v>
      </c>
      <c r="BN95" s="69" t="s">
        <v>394</v>
      </c>
    </row>
    <row r="96" ht="36" customHeight="1" spans="1:66">
      <c r="A96" s="21"/>
      <c r="B96" s="22" t="s">
        <v>305</v>
      </c>
      <c r="C96" s="22"/>
      <c r="D96" s="22" t="s">
        <v>126</v>
      </c>
      <c r="E96" s="23"/>
      <c r="F96" s="24" t="s">
        <v>979</v>
      </c>
      <c r="G96" s="22" t="s">
        <v>980</v>
      </c>
      <c r="H96" s="24" t="s">
        <v>981</v>
      </c>
      <c r="I96" s="22"/>
      <c r="J96" s="23"/>
      <c r="K96" s="22"/>
      <c r="L96" s="32"/>
      <c r="M96" s="22" t="s">
        <v>982</v>
      </c>
      <c r="N96" s="32"/>
      <c r="O96" s="32"/>
      <c r="P96" s="22" t="s">
        <v>157</v>
      </c>
      <c r="Q96" s="32" t="s">
        <v>328</v>
      </c>
      <c r="R96" s="32" t="s">
        <v>983</v>
      </c>
      <c r="S96" s="43">
        <v>43993</v>
      </c>
      <c r="T96" s="32"/>
      <c r="U96" s="44"/>
      <c r="V96" s="43"/>
      <c r="W96" s="22"/>
      <c r="X96" s="32"/>
      <c r="Y96" s="22">
        <v>8</v>
      </c>
      <c r="Z96" s="22"/>
      <c r="AA96" s="22">
        <f t="shared" si="2"/>
        <v>4.270345</v>
      </c>
      <c r="AB96" s="22">
        <v>3.729655</v>
      </c>
      <c r="AC96" s="53">
        <f t="shared" si="3"/>
        <v>0.533793125</v>
      </c>
      <c r="AD96" s="32"/>
      <c r="AE96" s="32"/>
      <c r="AF96" s="22"/>
      <c r="AG96" s="32"/>
      <c r="AH96" s="32">
        <v>4.270345</v>
      </c>
      <c r="AI96" s="22"/>
      <c r="AJ96" s="22">
        <v>0</v>
      </c>
      <c r="AK96" s="32"/>
      <c r="AL96" s="32"/>
      <c r="AM96" s="32"/>
      <c r="AN96" s="32"/>
      <c r="AO96" s="32"/>
      <c r="AP96" s="32"/>
      <c r="AQ96" s="32"/>
      <c r="AR96" s="32"/>
      <c r="AS96" s="32"/>
      <c r="AT96" s="32"/>
      <c r="AU96" s="32"/>
      <c r="AV96" s="22" t="s">
        <v>318</v>
      </c>
      <c r="AW96" s="22" t="s">
        <v>320</v>
      </c>
      <c r="AX96" s="62" t="s">
        <v>320</v>
      </c>
      <c r="AY96" s="22" t="s">
        <v>165</v>
      </c>
      <c r="AZ96" s="22"/>
      <c r="BA96" s="32" t="s">
        <v>67</v>
      </c>
      <c r="BB96" s="32"/>
      <c r="BC96" s="32"/>
      <c r="BD96" s="32"/>
      <c r="BE96" s="32"/>
      <c r="BF96" s="32"/>
      <c r="BG96" s="32"/>
      <c r="BH96" s="33" t="s">
        <v>984</v>
      </c>
      <c r="BI96" s="32"/>
      <c r="BJ96" s="32"/>
      <c r="BK96" s="32"/>
      <c r="BL96" s="32"/>
      <c r="BM96" s="32"/>
      <c r="BN96" s="69"/>
    </row>
    <row r="97" ht="39" customHeight="1" spans="1:66">
      <c r="A97" s="21"/>
      <c r="B97" s="22" t="s">
        <v>305</v>
      </c>
      <c r="C97" s="22"/>
      <c r="D97" s="22" t="s">
        <v>50</v>
      </c>
      <c r="E97" s="23"/>
      <c r="F97" s="24" t="s">
        <v>985</v>
      </c>
      <c r="G97" s="22" t="s">
        <v>986</v>
      </c>
      <c r="H97" s="24" t="s">
        <v>987</v>
      </c>
      <c r="I97" s="22" t="s">
        <v>988</v>
      </c>
      <c r="J97" s="23">
        <v>2500</v>
      </c>
      <c r="K97" s="22" t="s">
        <v>53</v>
      </c>
      <c r="L97" s="32"/>
      <c r="M97" s="22" t="s">
        <v>989</v>
      </c>
      <c r="N97" s="32"/>
      <c r="O97" s="32" t="s">
        <v>437</v>
      </c>
      <c r="P97" s="22" t="s">
        <v>157</v>
      </c>
      <c r="Q97" s="32" t="s">
        <v>182</v>
      </c>
      <c r="R97" s="32" t="s">
        <v>990</v>
      </c>
      <c r="S97" s="43">
        <v>41164</v>
      </c>
      <c r="T97" s="32">
        <v>40</v>
      </c>
      <c r="U97" s="44"/>
      <c r="V97" s="43">
        <v>42338</v>
      </c>
      <c r="W97" s="22"/>
      <c r="X97" s="32"/>
      <c r="Y97" s="22">
        <v>47</v>
      </c>
      <c r="Z97" s="22"/>
      <c r="AA97" s="22">
        <f t="shared" si="2"/>
        <v>44.4</v>
      </c>
      <c r="AB97" s="22">
        <v>2.6</v>
      </c>
      <c r="AC97" s="53">
        <f t="shared" si="3"/>
        <v>0.94468085106383</v>
      </c>
      <c r="AD97" s="32"/>
      <c r="AE97" s="32"/>
      <c r="AF97" s="22"/>
      <c r="AG97" s="32"/>
      <c r="AH97" s="32">
        <v>44.4</v>
      </c>
      <c r="AI97" s="22"/>
      <c r="AJ97" s="22">
        <v>0</v>
      </c>
      <c r="AK97" s="32"/>
      <c r="AL97" s="32"/>
      <c r="AM97" s="32"/>
      <c r="AN97" s="32"/>
      <c r="AO97" s="32"/>
      <c r="AP97" s="32"/>
      <c r="AQ97" s="32"/>
      <c r="AR97" s="32"/>
      <c r="AS97" s="32"/>
      <c r="AT97" s="32"/>
      <c r="AU97" s="32"/>
      <c r="AV97" s="22" t="s">
        <v>330</v>
      </c>
      <c r="AW97" s="33" t="s">
        <v>182</v>
      </c>
      <c r="AX97" s="62" t="s">
        <v>319</v>
      </c>
      <c r="AY97" s="22" t="s">
        <v>192</v>
      </c>
      <c r="AZ97" s="22"/>
      <c r="BA97" s="32" t="s">
        <v>67</v>
      </c>
      <c r="BB97" s="32"/>
      <c r="BC97" s="32"/>
      <c r="BD97" s="32"/>
      <c r="BE97" s="32"/>
      <c r="BF97" s="32"/>
      <c r="BG97" s="32"/>
      <c r="BH97" s="33" t="s">
        <v>991</v>
      </c>
      <c r="BI97" s="32"/>
      <c r="BJ97" s="32"/>
      <c r="BK97" s="32"/>
      <c r="BL97" s="32"/>
      <c r="BM97" s="32"/>
      <c r="BN97" s="69"/>
    </row>
    <row r="98" ht="24" customHeight="1" spans="1:66">
      <c r="A98" s="21"/>
      <c r="B98" s="22" t="s">
        <v>305</v>
      </c>
      <c r="C98" s="22"/>
      <c r="D98" s="22" t="s">
        <v>50</v>
      </c>
      <c r="E98" s="23" t="s">
        <v>992</v>
      </c>
      <c r="F98" s="24" t="s">
        <v>993</v>
      </c>
      <c r="G98" s="22" t="s">
        <v>994</v>
      </c>
      <c r="H98" s="24" t="s">
        <v>995</v>
      </c>
      <c r="I98" s="22" t="s">
        <v>996</v>
      </c>
      <c r="J98" s="23"/>
      <c r="K98" s="22"/>
      <c r="L98" s="32"/>
      <c r="M98" s="22" t="s">
        <v>997</v>
      </c>
      <c r="N98" s="32"/>
      <c r="O98" s="32"/>
      <c r="P98" s="22" t="s">
        <v>157</v>
      </c>
      <c r="Q98" s="32" t="s">
        <v>315</v>
      </c>
      <c r="R98" s="33" t="s">
        <v>998</v>
      </c>
      <c r="S98" s="43">
        <v>42900</v>
      </c>
      <c r="T98" s="32"/>
      <c r="U98" s="44"/>
      <c r="V98" s="43"/>
      <c r="W98" s="22"/>
      <c r="X98" s="32"/>
      <c r="Y98" s="56">
        <v>110</v>
      </c>
      <c r="Z98" s="56"/>
      <c r="AA98" s="22">
        <f t="shared" si="2"/>
        <v>89</v>
      </c>
      <c r="AB98" s="22">
        <v>21</v>
      </c>
      <c r="AC98" s="53">
        <f t="shared" si="3"/>
        <v>0.809090909090909</v>
      </c>
      <c r="AD98" s="32"/>
      <c r="AE98" s="32"/>
      <c r="AF98" s="22"/>
      <c r="AG98" s="32"/>
      <c r="AH98" s="32">
        <v>89</v>
      </c>
      <c r="AI98" s="22"/>
      <c r="AJ98" s="22">
        <v>0</v>
      </c>
      <c r="AK98" s="32"/>
      <c r="AL98" s="32"/>
      <c r="AM98" s="32"/>
      <c r="AN98" s="32"/>
      <c r="AO98" s="32"/>
      <c r="AP98" s="32"/>
      <c r="AQ98" s="32"/>
      <c r="AR98" s="32"/>
      <c r="AS98" s="32"/>
      <c r="AT98" s="32"/>
      <c r="AU98" s="32"/>
      <c r="AV98" s="22" t="s">
        <v>360</v>
      </c>
      <c r="AW98" s="32" t="s">
        <v>319</v>
      </c>
      <c r="AX98" s="62" t="s">
        <v>319</v>
      </c>
      <c r="AY98" s="22" t="s">
        <v>192</v>
      </c>
      <c r="AZ98" s="22"/>
      <c r="BA98" s="32" t="s">
        <v>67</v>
      </c>
      <c r="BB98" s="32"/>
      <c r="BC98" s="32"/>
      <c r="BD98" s="32"/>
      <c r="BE98" s="32"/>
      <c r="BF98" s="32"/>
      <c r="BG98" s="32"/>
      <c r="BH98" s="32"/>
      <c r="BI98" s="32"/>
      <c r="BJ98" s="32"/>
      <c r="BK98" s="32"/>
      <c r="BL98" s="32"/>
      <c r="BM98" s="32"/>
      <c r="BN98" s="69"/>
    </row>
    <row r="99" ht="48" customHeight="1" spans="1:66">
      <c r="A99" s="21"/>
      <c r="B99" s="22" t="s">
        <v>305</v>
      </c>
      <c r="C99" s="22"/>
      <c r="D99" s="22" t="s">
        <v>50</v>
      </c>
      <c r="E99" s="23"/>
      <c r="F99" s="24" t="s">
        <v>999</v>
      </c>
      <c r="G99" s="22" t="s">
        <v>1000</v>
      </c>
      <c r="H99" s="24" t="s">
        <v>1001</v>
      </c>
      <c r="I99" s="22"/>
      <c r="J99" s="23"/>
      <c r="K99" s="22"/>
      <c r="L99" s="32"/>
      <c r="M99" s="22" t="s">
        <v>1002</v>
      </c>
      <c r="N99" s="32"/>
      <c r="O99" s="32"/>
      <c r="P99" s="22" t="s">
        <v>157</v>
      </c>
      <c r="Q99" s="32" t="s">
        <v>182</v>
      </c>
      <c r="R99" s="32"/>
      <c r="S99" s="43">
        <v>44547</v>
      </c>
      <c r="T99" s="32"/>
      <c r="U99" s="44"/>
      <c r="V99" s="43">
        <v>45308</v>
      </c>
      <c r="W99" s="22"/>
      <c r="X99" s="32"/>
      <c r="Y99" s="52">
        <v>6.5</v>
      </c>
      <c r="Z99" s="52"/>
      <c r="AA99" s="22">
        <f t="shared" si="2"/>
        <v>6.5</v>
      </c>
      <c r="AB99" s="22">
        <v>0</v>
      </c>
      <c r="AC99" s="53">
        <f t="shared" si="3"/>
        <v>1</v>
      </c>
      <c r="AD99" s="32"/>
      <c r="AE99" s="32"/>
      <c r="AF99" s="22"/>
      <c r="AG99" s="32"/>
      <c r="AH99" s="32"/>
      <c r="AI99" s="22">
        <f>SUM(AJ99:AU99)</f>
        <v>6.5</v>
      </c>
      <c r="AJ99" s="22">
        <v>6.5</v>
      </c>
      <c r="AK99" s="32"/>
      <c r="AL99" s="32"/>
      <c r="AM99" s="32"/>
      <c r="AN99" s="32"/>
      <c r="AO99" s="32"/>
      <c r="AP99" s="32"/>
      <c r="AQ99" s="32"/>
      <c r="AR99" s="32"/>
      <c r="AS99" s="32"/>
      <c r="AT99" s="32"/>
      <c r="AU99" s="32"/>
      <c r="AV99" s="22" t="s">
        <v>1003</v>
      </c>
      <c r="AW99" s="32" t="s">
        <v>677</v>
      </c>
      <c r="AX99" s="62" t="s">
        <v>677</v>
      </c>
      <c r="AY99" s="22" t="s">
        <v>214</v>
      </c>
      <c r="AZ99" s="22"/>
      <c r="BA99" s="32" t="s">
        <v>67</v>
      </c>
      <c r="BB99" s="32"/>
      <c r="BC99" s="32"/>
      <c r="BD99" s="32"/>
      <c r="BE99" s="32"/>
      <c r="BF99" s="32"/>
      <c r="BG99" s="32"/>
      <c r="BH99" s="32" t="s">
        <v>1004</v>
      </c>
      <c r="BI99" s="32"/>
      <c r="BJ99" s="32"/>
      <c r="BK99" s="32"/>
      <c r="BL99" s="32"/>
      <c r="BM99" s="32"/>
      <c r="BN99" s="69"/>
    </row>
    <row r="100" ht="60" customHeight="1" spans="1:66">
      <c r="A100" s="21"/>
      <c r="B100" s="22" t="s">
        <v>305</v>
      </c>
      <c r="C100" s="22"/>
      <c r="D100" s="22" t="s">
        <v>50</v>
      </c>
      <c r="E100" s="23" t="s">
        <v>1005</v>
      </c>
      <c r="F100" s="24" t="s">
        <v>1006</v>
      </c>
      <c r="G100" s="22" t="s">
        <v>1007</v>
      </c>
      <c r="H100" s="24" t="s">
        <v>375</v>
      </c>
      <c r="I100" s="22" t="s">
        <v>1008</v>
      </c>
      <c r="J100" s="22">
        <v>2000</v>
      </c>
      <c r="K100" s="22" t="s">
        <v>111</v>
      </c>
      <c r="L100" s="32" t="s">
        <v>1009</v>
      </c>
      <c r="M100" s="22" t="s">
        <v>1010</v>
      </c>
      <c r="N100" s="32" t="s">
        <v>313</v>
      </c>
      <c r="O100" s="32" t="s">
        <v>379</v>
      </c>
      <c r="P100" s="22" t="s">
        <v>157</v>
      </c>
      <c r="Q100" s="32" t="s">
        <v>148</v>
      </c>
      <c r="R100" s="32" t="s">
        <v>1011</v>
      </c>
      <c r="S100" s="43">
        <v>44797</v>
      </c>
      <c r="T100" s="32" t="s">
        <v>1012</v>
      </c>
      <c r="U100" s="44"/>
      <c r="V100" s="43"/>
      <c r="W100" s="22"/>
      <c r="X100" s="32" t="s">
        <v>1013</v>
      </c>
      <c r="Y100" s="52">
        <v>51.84</v>
      </c>
      <c r="Z100" s="52">
        <v>48.90566</v>
      </c>
      <c r="AA100" s="22">
        <f t="shared" si="2"/>
        <v>15.552</v>
      </c>
      <c r="AB100" s="22">
        <v>36.288</v>
      </c>
      <c r="AC100" s="53">
        <f t="shared" si="3"/>
        <v>0.3</v>
      </c>
      <c r="AD100" s="32"/>
      <c r="AE100" s="32"/>
      <c r="AF100" s="22"/>
      <c r="AG100" s="32"/>
      <c r="AH100" s="32">
        <v>15.552</v>
      </c>
      <c r="AI100" s="22"/>
      <c r="AJ100" s="22">
        <v>0</v>
      </c>
      <c r="AK100" s="32">
        <v>0</v>
      </c>
      <c r="AL100" s="32"/>
      <c r="AM100" s="32"/>
      <c r="AN100" s="32"/>
      <c r="AO100" s="32"/>
      <c r="AP100" s="32"/>
      <c r="AQ100" s="32"/>
      <c r="AR100" s="32"/>
      <c r="AS100" s="32"/>
      <c r="AT100" s="32"/>
      <c r="AU100" s="32"/>
      <c r="AV100" s="22" t="s">
        <v>382</v>
      </c>
      <c r="AW100" s="32" t="s">
        <v>320</v>
      </c>
      <c r="AX100" s="62" t="s">
        <v>320</v>
      </c>
      <c r="AY100" s="22" t="s">
        <v>192</v>
      </c>
      <c r="AZ100" s="22"/>
      <c r="BA100" s="32" t="s">
        <v>625</v>
      </c>
      <c r="BB100" s="32" t="s">
        <v>370</v>
      </c>
      <c r="BC100" s="32" t="s">
        <v>1014</v>
      </c>
      <c r="BD100" s="32" t="s">
        <v>1015</v>
      </c>
      <c r="BE100" s="32"/>
      <c r="BF100" s="32">
        <v>18277987736</v>
      </c>
      <c r="BG100" s="32" t="s">
        <v>1016</v>
      </c>
      <c r="BH100" s="32"/>
      <c r="BI100" s="32"/>
      <c r="BJ100" s="32"/>
      <c r="BK100" s="32"/>
      <c r="BL100" s="32"/>
      <c r="BM100" s="32"/>
      <c r="BN100" s="69"/>
    </row>
    <row r="101" ht="48" customHeight="1" spans="1:66">
      <c r="A101" s="21"/>
      <c r="B101" s="22" t="s">
        <v>305</v>
      </c>
      <c r="C101" s="22"/>
      <c r="D101" s="22" t="s">
        <v>50</v>
      </c>
      <c r="E101" s="22" t="s">
        <v>1017</v>
      </c>
      <c r="F101" s="24" t="s">
        <v>1018</v>
      </c>
      <c r="G101" s="22" t="s">
        <v>1019</v>
      </c>
      <c r="H101" s="24" t="s">
        <v>1020</v>
      </c>
      <c r="I101" s="22" t="s">
        <v>1021</v>
      </c>
      <c r="J101" s="22">
        <v>3000</v>
      </c>
      <c r="K101" s="23" t="s">
        <v>130</v>
      </c>
      <c r="L101" s="32" t="s">
        <v>1022</v>
      </c>
      <c r="M101" s="23" t="s">
        <v>1023</v>
      </c>
      <c r="N101" s="32" t="s">
        <v>1024</v>
      </c>
      <c r="O101" s="32" t="s">
        <v>1023</v>
      </c>
      <c r="P101" s="22" t="s">
        <v>157</v>
      </c>
      <c r="Q101" s="32" t="s">
        <v>320</v>
      </c>
      <c r="R101" s="32" t="s">
        <v>1025</v>
      </c>
      <c r="S101" s="43">
        <v>45005</v>
      </c>
      <c r="T101" s="32">
        <v>30</v>
      </c>
      <c r="U101" s="44"/>
      <c r="V101" s="43"/>
      <c r="W101" s="22"/>
      <c r="X101" s="32"/>
      <c r="Y101" s="52">
        <v>50</v>
      </c>
      <c r="Z101" s="52">
        <v>47.169811</v>
      </c>
      <c r="AA101" s="22">
        <f t="shared" si="2"/>
        <v>19</v>
      </c>
      <c r="AB101" s="22">
        <v>31</v>
      </c>
      <c r="AC101" s="53">
        <f t="shared" si="3"/>
        <v>0.38</v>
      </c>
      <c r="AD101" s="32"/>
      <c r="AE101" s="32"/>
      <c r="AF101" s="22"/>
      <c r="AG101" s="32"/>
      <c r="AH101" s="32">
        <v>19</v>
      </c>
      <c r="AI101" s="22"/>
      <c r="AJ101" s="22">
        <v>0</v>
      </c>
      <c r="AK101" s="32"/>
      <c r="AL101" s="32"/>
      <c r="AM101" s="32"/>
      <c r="AN101" s="32"/>
      <c r="AO101" s="32"/>
      <c r="AP101" s="32"/>
      <c r="AQ101" s="32"/>
      <c r="AR101" s="32"/>
      <c r="AS101" s="32"/>
      <c r="AT101" s="32"/>
      <c r="AU101" s="32"/>
      <c r="AV101" s="22" t="s">
        <v>382</v>
      </c>
      <c r="AW101" s="32" t="s">
        <v>320</v>
      </c>
      <c r="AX101" s="62" t="s">
        <v>320</v>
      </c>
      <c r="AY101" s="22" t="s">
        <v>192</v>
      </c>
      <c r="AZ101" s="22"/>
      <c r="BA101" s="32" t="s">
        <v>67</v>
      </c>
      <c r="BB101" s="32"/>
      <c r="BC101" s="32"/>
      <c r="BD101" s="32"/>
      <c r="BE101" s="32"/>
      <c r="BF101" s="32"/>
      <c r="BG101" s="32"/>
      <c r="BH101" s="32"/>
      <c r="BI101" s="32"/>
      <c r="BJ101" s="32"/>
      <c r="BK101" s="32"/>
      <c r="BL101" s="32"/>
      <c r="BM101" s="32"/>
      <c r="BN101" s="69"/>
    </row>
    <row r="102" ht="48" customHeight="1" spans="1:66">
      <c r="A102" s="21"/>
      <c r="B102" s="22" t="s">
        <v>305</v>
      </c>
      <c r="C102" s="22"/>
      <c r="D102" s="22" t="s">
        <v>50</v>
      </c>
      <c r="E102" s="23" t="s">
        <v>1026</v>
      </c>
      <c r="F102" s="24" t="s">
        <v>1027</v>
      </c>
      <c r="G102" s="22" t="s">
        <v>1028</v>
      </c>
      <c r="H102" s="24" t="s">
        <v>1029</v>
      </c>
      <c r="I102" s="22" t="s">
        <v>1030</v>
      </c>
      <c r="J102" s="22"/>
      <c r="K102" s="35"/>
      <c r="L102" s="32" t="s">
        <v>1031</v>
      </c>
      <c r="M102" s="70" t="s">
        <v>760</v>
      </c>
      <c r="N102" s="32" t="s">
        <v>760</v>
      </c>
      <c r="O102" s="32"/>
      <c r="P102" s="22" t="s">
        <v>157</v>
      </c>
      <c r="Q102" s="32" t="s">
        <v>182</v>
      </c>
      <c r="R102" s="32" t="s">
        <v>1032</v>
      </c>
      <c r="S102" s="43">
        <v>45126</v>
      </c>
      <c r="T102" s="32">
        <v>90</v>
      </c>
      <c r="U102" s="44"/>
      <c r="V102" s="43" t="s">
        <v>1033</v>
      </c>
      <c r="W102" s="22"/>
      <c r="X102" s="32"/>
      <c r="Y102" s="52">
        <v>10</v>
      </c>
      <c r="Z102" s="52">
        <v>9.433962</v>
      </c>
      <c r="AA102" s="22">
        <f t="shared" si="2"/>
        <v>0</v>
      </c>
      <c r="AB102" s="22">
        <v>10</v>
      </c>
      <c r="AC102" s="53">
        <f t="shared" si="3"/>
        <v>0</v>
      </c>
      <c r="AD102" s="32"/>
      <c r="AE102" s="32"/>
      <c r="AF102" s="22"/>
      <c r="AG102" s="32"/>
      <c r="AH102" s="32">
        <v>0</v>
      </c>
      <c r="AI102" s="22"/>
      <c r="AJ102" s="22">
        <v>0</v>
      </c>
      <c r="AK102" s="32"/>
      <c r="AL102" s="32"/>
      <c r="AM102" s="32"/>
      <c r="AN102" s="32"/>
      <c r="AO102" s="32"/>
      <c r="AP102" s="32"/>
      <c r="AQ102" s="32"/>
      <c r="AR102" s="32"/>
      <c r="AS102" s="32"/>
      <c r="AT102" s="32"/>
      <c r="AU102" s="32"/>
      <c r="AV102" s="22" t="s">
        <v>382</v>
      </c>
      <c r="AW102" s="33" t="s">
        <v>319</v>
      </c>
      <c r="AX102" s="62" t="s">
        <v>320</v>
      </c>
      <c r="AY102" s="22" t="s">
        <v>213</v>
      </c>
      <c r="AZ102" s="22"/>
      <c r="BA102" s="32" t="s">
        <v>166</v>
      </c>
      <c r="BB102" s="32"/>
      <c r="BC102" s="32"/>
      <c r="BD102" s="32"/>
      <c r="BE102" s="32"/>
      <c r="BF102" s="32"/>
      <c r="BG102" s="32"/>
      <c r="BH102" s="32" t="s">
        <v>1032</v>
      </c>
      <c r="BI102" s="32"/>
      <c r="BJ102" s="32"/>
      <c r="BK102" s="32"/>
      <c r="BL102" s="32"/>
      <c r="BM102" s="32"/>
      <c r="BN102" s="69"/>
    </row>
    <row r="103" ht="60" customHeight="1" spans="1:66">
      <c r="A103" s="21"/>
      <c r="B103" s="22" t="s">
        <v>305</v>
      </c>
      <c r="C103" s="22"/>
      <c r="D103" s="22" t="s">
        <v>50</v>
      </c>
      <c r="E103" s="23" t="s">
        <v>1034</v>
      </c>
      <c r="F103" s="24" t="s">
        <v>1035</v>
      </c>
      <c r="G103" s="22" t="s">
        <v>1036</v>
      </c>
      <c r="H103" s="24" t="s">
        <v>1037</v>
      </c>
      <c r="I103" s="22" t="s">
        <v>1038</v>
      </c>
      <c r="J103" s="22">
        <v>800</v>
      </c>
      <c r="K103" s="22" t="s">
        <v>53</v>
      </c>
      <c r="L103" s="32" t="s">
        <v>1039</v>
      </c>
      <c r="M103" s="22" t="s">
        <v>1023</v>
      </c>
      <c r="N103" s="32" t="s">
        <v>760</v>
      </c>
      <c r="O103" s="32" t="s">
        <v>1023</v>
      </c>
      <c r="P103" s="22" t="s">
        <v>157</v>
      </c>
      <c r="Q103" s="32" t="s">
        <v>320</v>
      </c>
      <c r="R103" s="32" t="s">
        <v>1040</v>
      </c>
      <c r="S103" s="43">
        <v>44823</v>
      </c>
      <c r="T103" s="32">
        <v>30</v>
      </c>
      <c r="U103" s="44"/>
      <c r="V103" s="43"/>
      <c r="W103" s="22"/>
      <c r="X103" s="32"/>
      <c r="Y103" s="52">
        <v>21.5</v>
      </c>
      <c r="Z103" s="52">
        <v>20.283019</v>
      </c>
      <c r="AA103" s="22">
        <f t="shared" si="2"/>
        <v>0</v>
      </c>
      <c r="AB103" s="22">
        <v>21.5</v>
      </c>
      <c r="AC103" s="53">
        <f t="shared" si="3"/>
        <v>0</v>
      </c>
      <c r="AD103" s="32"/>
      <c r="AE103" s="32"/>
      <c r="AF103" s="22"/>
      <c r="AG103" s="32"/>
      <c r="AH103" s="32">
        <v>0</v>
      </c>
      <c r="AI103" s="22"/>
      <c r="AJ103" s="22">
        <v>0</v>
      </c>
      <c r="AK103" s="32"/>
      <c r="AL103" s="32"/>
      <c r="AM103" s="32"/>
      <c r="AN103" s="32"/>
      <c r="AO103" s="32"/>
      <c r="AP103" s="32"/>
      <c r="AQ103" s="32"/>
      <c r="AR103" s="32"/>
      <c r="AS103" s="32"/>
      <c r="AT103" s="32"/>
      <c r="AU103" s="32"/>
      <c r="AV103" s="22" t="s">
        <v>382</v>
      </c>
      <c r="AW103" s="32" t="s">
        <v>320</v>
      </c>
      <c r="AX103" s="62" t="s">
        <v>320</v>
      </c>
      <c r="AY103" s="22" t="s">
        <v>202</v>
      </c>
      <c r="AZ103" s="22"/>
      <c r="BA103" s="32" t="s">
        <v>67</v>
      </c>
      <c r="BB103" s="32"/>
      <c r="BC103" s="32"/>
      <c r="BD103" s="32"/>
      <c r="BE103" s="32"/>
      <c r="BF103" s="32"/>
      <c r="BG103" s="32"/>
      <c r="BH103" s="32"/>
      <c r="BI103" s="32"/>
      <c r="BJ103" s="32"/>
      <c r="BK103" s="32"/>
      <c r="BL103" s="32"/>
      <c r="BM103" s="32"/>
      <c r="BN103" s="69"/>
    </row>
    <row r="104" ht="48" customHeight="1" spans="1:66">
      <c r="A104" s="21"/>
      <c r="B104" s="22" t="s">
        <v>305</v>
      </c>
      <c r="C104" s="22"/>
      <c r="D104" s="22" t="s">
        <v>50</v>
      </c>
      <c r="E104" s="23"/>
      <c r="F104" s="24" t="s">
        <v>1041</v>
      </c>
      <c r="G104" s="22" t="s">
        <v>1042</v>
      </c>
      <c r="H104" s="24" t="s">
        <v>1043</v>
      </c>
      <c r="I104" s="22" t="s">
        <v>1044</v>
      </c>
      <c r="J104" s="22">
        <v>1000</v>
      </c>
      <c r="K104" s="22" t="s">
        <v>130</v>
      </c>
      <c r="L104" s="32"/>
      <c r="M104" s="22" t="s">
        <v>1023</v>
      </c>
      <c r="N104" s="32" t="s">
        <v>157</v>
      </c>
      <c r="O104" s="32"/>
      <c r="P104" s="22" t="s">
        <v>157</v>
      </c>
      <c r="Q104" s="32" t="s">
        <v>470</v>
      </c>
      <c r="R104" s="32" t="s">
        <v>1045</v>
      </c>
      <c r="S104" s="43">
        <v>44749</v>
      </c>
      <c r="T104" s="32"/>
      <c r="U104" s="44"/>
      <c r="V104" s="43"/>
      <c r="W104" s="22"/>
      <c r="X104" s="32"/>
      <c r="Y104" s="52"/>
      <c r="Z104" s="52"/>
      <c r="AA104" s="22">
        <f t="shared" si="2"/>
        <v>0</v>
      </c>
      <c r="AB104" s="22">
        <v>0</v>
      </c>
      <c r="AC104" s="53" t="e">
        <f t="shared" si="3"/>
        <v>#DIV/0!</v>
      </c>
      <c r="AD104" s="32"/>
      <c r="AE104" s="32"/>
      <c r="AF104" s="22"/>
      <c r="AG104" s="32"/>
      <c r="AH104" s="32">
        <v>0</v>
      </c>
      <c r="AI104" s="22"/>
      <c r="AJ104" s="22">
        <v>0</v>
      </c>
      <c r="AK104" s="32"/>
      <c r="AL104" s="32"/>
      <c r="AM104" s="32"/>
      <c r="AN104" s="32"/>
      <c r="AO104" s="32"/>
      <c r="AP104" s="32"/>
      <c r="AQ104" s="32"/>
      <c r="AR104" s="32"/>
      <c r="AS104" s="32"/>
      <c r="AT104" s="32"/>
      <c r="AU104" s="32"/>
      <c r="AV104" s="22" t="s">
        <v>382</v>
      </c>
      <c r="AW104" s="32" t="s">
        <v>470</v>
      </c>
      <c r="AX104" s="62" t="s">
        <v>470</v>
      </c>
      <c r="AY104" s="22" t="s">
        <v>202</v>
      </c>
      <c r="AZ104" s="22"/>
      <c r="BA104" s="32" t="s">
        <v>67</v>
      </c>
      <c r="BB104" s="32"/>
      <c r="BC104" s="32"/>
      <c r="BD104" s="32"/>
      <c r="BE104" s="32"/>
      <c r="BF104" s="32"/>
      <c r="BG104" s="32"/>
      <c r="BH104" s="32" t="s">
        <v>1046</v>
      </c>
      <c r="BI104" s="32"/>
      <c r="BJ104" s="32"/>
      <c r="BK104" s="32"/>
      <c r="BL104" s="32"/>
      <c r="BM104" s="32"/>
      <c r="BN104" s="69"/>
    </row>
    <row r="105" ht="69" customHeight="1" spans="1:66">
      <c r="A105" s="21"/>
      <c r="B105" s="22" t="s">
        <v>305</v>
      </c>
      <c r="C105" s="22"/>
      <c r="D105" s="22" t="s">
        <v>50</v>
      </c>
      <c r="E105" s="23"/>
      <c r="F105" s="24" t="s">
        <v>1047</v>
      </c>
      <c r="G105" s="22" t="s">
        <v>1048</v>
      </c>
      <c r="H105" s="24" t="s">
        <v>1049</v>
      </c>
      <c r="I105" s="22" t="s">
        <v>1050</v>
      </c>
      <c r="J105" s="23">
        <v>1910</v>
      </c>
      <c r="K105" s="22" t="s">
        <v>53</v>
      </c>
      <c r="L105" s="32" t="s">
        <v>1051</v>
      </c>
      <c r="M105" s="22" t="s">
        <v>1023</v>
      </c>
      <c r="N105" s="32" t="s">
        <v>157</v>
      </c>
      <c r="O105" s="32" t="s">
        <v>1023</v>
      </c>
      <c r="P105" s="22" t="s">
        <v>157</v>
      </c>
      <c r="Q105" s="32" t="s">
        <v>148</v>
      </c>
      <c r="R105" s="32" t="s">
        <v>1052</v>
      </c>
      <c r="S105" s="43">
        <v>44587</v>
      </c>
      <c r="T105" s="32">
        <v>30</v>
      </c>
      <c r="U105" s="44"/>
      <c r="V105" s="43"/>
      <c r="W105" s="22"/>
      <c r="X105" s="32" t="s">
        <v>1053</v>
      </c>
      <c r="Y105" s="52">
        <v>24.2</v>
      </c>
      <c r="Z105" s="52"/>
      <c r="AA105" s="22">
        <f t="shared" si="2"/>
        <v>0</v>
      </c>
      <c r="AB105" s="22">
        <v>24.2</v>
      </c>
      <c r="AC105" s="53">
        <f t="shared" si="3"/>
        <v>0</v>
      </c>
      <c r="AD105" s="32"/>
      <c r="AE105" s="32"/>
      <c r="AF105" s="22"/>
      <c r="AG105" s="32"/>
      <c r="AH105" s="32">
        <v>0</v>
      </c>
      <c r="AI105" s="22"/>
      <c r="AJ105" s="22">
        <v>0</v>
      </c>
      <c r="AK105" s="32"/>
      <c r="AL105" s="32"/>
      <c r="AM105" s="32"/>
      <c r="AN105" s="32"/>
      <c r="AO105" s="32"/>
      <c r="AP105" s="32"/>
      <c r="AQ105" s="32"/>
      <c r="AR105" s="32"/>
      <c r="AS105" s="32"/>
      <c r="AT105" s="32"/>
      <c r="AU105" s="32"/>
      <c r="AV105" s="22" t="s">
        <v>318</v>
      </c>
      <c r="AW105" s="32" t="s">
        <v>320</v>
      </c>
      <c r="AX105" s="62" t="s">
        <v>320</v>
      </c>
      <c r="AY105" s="22" t="s">
        <v>202</v>
      </c>
      <c r="AZ105" s="22"/>
      <c r="BA105" s="32" t="s">
        <v>67</v>
      </c>
      <c r="BB105" s="32"/>
      <c r="BC105" s="32"/>
      <c r="BD105" s="32"/>
      <c r="BE105" s="32"/>
      <c r="BF105" s="32"/>
      <c r="BG105" s="32"/>
      <c r="BH105" s="32"/>
      <c r="BI105" s="32"/>
      <c r="BJ105" s="32"/>
      <c r="BK105" s="32"/>
      <c r="BL105" s="32"/>
      <c r="BM105" s="32"/>
      <c r="BN105" s="69"/>
    </row>
    <row r="106" ht="36" customHeight="1" spans="1:66">
      <c r="A106" s="21"/>
      <c r="B106" s="22" t="s">
        <v>305</v>
      </c>
      <c r="C106" s="22"/>
      <c r="D106" s="22" t="s">
        <v>50</v>
      </c>
      <c r="E106" s="23"/>
      <c r="F106" s="24" t="s">
        <v>1054</v>
      </c>
      <c r="G106" s="22" t="s">
        <v>1055</v>
      </c>
      <c r="H106" s="24" t="s">
        <v>1049</v>
      </c>
      <c r="I106" s="22" t="s">
        <v>1056</v>
      </c>
      <c r="J106" s="23">
        <v>2450</v>
      </c>
      <c r="K106" s="22" t="s">
        <v>53</v>
      </c>
      <c r="L106" s="32" t="s">
        <v>1057</v>
      </c>
      <c r="M106" s="22" t="s">
        <v>1023</v>
      </c>
      <c r="N106" s="32" t="s">
        <v>157</v>
      </c>
      <c r="O106" s="32" t="s">
        <v>1023</v>
      </c>
      <c r="P106" s="22" t="s">
        <v>157</v>
      </c>
      <c r="Q106" s="32" t="s">
        <v>320</v>
      </c>
      <c r="R106" s="32" t="s">
        <v>1058</v>
      </c>
      <c r="S106" s="43">
        <v>44587</v>
      </c>
      <c r="T106" s="32">
        <v>30</v>
      </c>
      <c r="U106" s="44"/>
      <c r="V106" s="43"/>
      <c r="W106" s="22"/>
      <c r="X106" s="32" t="s">
        <v>1059</v>
      </c>
      <c r="Y106" s="52">
        <v>28.8</v>
      </c>
      <c r="Z106" s="52"/>
      <c r="AA106" s="22">
        <f t="shared" si="2"/>
        <v>0</v>
      </c>
      <c r="AB106" s="22">
        <v>28.8</v>
      </c>
      <c r="AC106" s="53">
        <f t="shared" si="3"/>
        <v>0</v>
      </c>
      <c r="AD106" s="32"/>
      <c r="AE106" s="32"/>
      <c r="AF106" s="22"/>
      <c r="AG106" s="32"/>
      <c r="AH106" s="32">
        <v>0</v>
      </c>
      <c r="AI106" s="22"/>
      <c r="AJ106" s="22">
        <v>0</v>
      </c>
      <c r="AK106" s="32"/>
      <c r="AL106" s="32"/>
      <c r="AM106" s="32"/>
      <c r="AN106" s="32"/>
      <c r="AO106" s="32"/>
      <c r="AP106" s="32"/>
      <c r="AQ106" s="32"/>
      <c r="AR106" s="32"/>
      <c r="AS106" s="32"/>
      <c r="AT106" s="32"/>
      <c r="AU106" s="32"/>
      <c r="AV106" s="22" t="s">
        <v>318</v>
      </c>
      <c r="AW106" s="32" t="s">
        <v>320</v>
      </c>
      <c r="AX106" s="62" t="s">
        <v>320</v>
      </c>
      <c r="AY106" s="22" t="s">
        <v>202</v>
      </c>
      <c r="AZ106" s="22"/>
      <c r="BA106" s="32" t="s">
        <v>67</v>
      </c>
      <c r="BB106" s="32"/>
      <c r="BC106" s="32"/>
      <c r="BD106" s="32"/>
      <c r="BE106" s="32"/>
      <c r="BF106" s="32"/>
      <c r="BG106" s="32"/>
      <c r="BH106" s="32"/>
      <c r="BI106" s="32"/>
      <c r="BJ106" s="32"/>
      <c r="BK106" s="32"/>
      <c r="BL106" s="32"/>
      <c r="BM106" s="32"/>
      <c r="BN106" s="69"/>
    </row>
    <row r="107" ht="48" customHeight="1" spans="1:66">
      <c r="A107" s="21"/>
      <c r="B107" s="22" t="s">
        <v>305</v>
      </c>
      <c r="C107" s="22"/>
      <c r="D107" s="22" t="s">
        <v>50</v>
      </c>
      <c r="E107" s="23" t="s">
        <v>1060</v>
      </c>
      <c r="F107" s="24" t="s">
        <v>1061</v>
      </c>
      <c r="G107" s="22" t="s">
        <v>1062</v>
      </c>
      <c r="H107" s="24" t="s">
        <v>1063</v>
      </c>
      <c r="I107" s="22" t="s">
        <v>1064</v>
      </c>
      <c r="J107" s="23">
        <v>1319.1</v>
      </c>
      <c r="K107" s="22" t="s">
        <v>130</v>
      </c>
      <c r="L107" s="32" t="s">
        <v>1065</v>
      </c>
      <c r="M107" s="22" t="s">
        <v>1066</v>
      </c>
      <c r="N107" s="32" t="s">
        <v>697</v>
      </c>
      <c r="O107" s="32" t="s">
        <v>417</v>
      </c>
      <c r="P107" s="22" t="s">
        <v>157</v>
      </c>
      <c r="Q107" s="32" t="s">
        <v>328</v>
      </c>
      <c r="R107" s="32" t="s">
        <v>1067</v>
      </c>
      <c r="S107" s="43">
        <v>44400</v>
      </c>
      <c r="T107" s="32">
        <v>40</v>
      </c>
      <c r="U107" s="44"/>
      <c r="V107" s="43"/>
      <c r="W107" s="22"/>
      <c r="X107" s="32"/>
      <c r="Y107" s="54">
        <v>25</v>
      </c>
      <c r="Z107" s="54"/>
      <c r="AA107" s="22">
        <f t="shared" si="2"/>
        <v>20</v>
      </c>
      <c r="AB107" s="22">
        <v>5</v>
      </c>
      <c r="AC107" s="53">
        <f t="shared" si="3"/>
        <v>0.8</v>
      </c>
      <c r="AD107" s="32"/>
      <c r="AE107" s="32"/>
      <c r="AF107" s="22"/>
      <c r="AG107" s="32"/>
      <c r="AH107" s="32">
        <v>20</v>
      </c>
      <c r="AI107" s="22"/>
      <c r="AJ107" s="22">
        <v>0</v>
      </c>
      <c r="AK107" s="32"/>
      <c r="AL107" s="32"/>
      <c r="AM107" s="32"/>
      <c r="AN107" s="32"/>
      <c r="AO107" s="32"/>
      <c r="AP107" s="32"/>
      <c r="AQ107" s="32"/>
      <c r="AR107" s="32"/>
      <c r="AS107" s="32"/>
      <c r="AT107" s="32"/>
      <c r="AU107" s="32"/>
      <c r="AV107" s="22" t="s">
        <v>330</v>
      </c>
      <c r="AW107" s="32" t="s">
        <v>320</v>
      </c>
      <c r="AX107" s="62" t="s">
        <v>320</v>
      </c>
      <c r="AY107" s="22" t="s">
        <v>180</v>
      </c>
      <c r="AZ107" s="22"/>
      <c r="BA107" s="32" t="s">
        <v>67</v>
      </c>
      <c r="BB107" s="24" t="s">
        <v>370</v>
      </c>
      <c r="BC107" s="32" t="s">
        <v>1068</v>
      </c>
      <c r="BD107" s="32" t="s">
        <v>1069</v>
      </c>
      <c r="BE107" s="32"/>
      <c r="BF107" s="32">
        <v>18076536121</v>
      </c>
      <c r="BG107" s="32"/>
      <c r="BH107" s="32"/>
      <c r="BI107" s="32" t="s">
        <v>394</v>
      </c>
      <c r="BJ107" s="32" t="s">
        <v>395</v>
      </c>
      <c r="BK107" s="32" t="s">
        <v>394</v>
      </c>
      <c r="BL107" s="32" t="s">
        <v>394</v>
      </c>
      <c r="BM107" s="32" t="s">
        <v>394</v>
      </c>
      <c r="BN107" s="32" t="s">
        <v>394</v>
      </c>
    </row>
    <row r="108" ht="36" customHeight="1" spans="1:66">
      <c r="A108" s="21"/>
      <c r="B108" s="22" t="s">
        <v>305</v>
      </c>
      <c r="C108" s="22"/>
      <c r="D108" s="22" t="s">
        <v>50</v>
      </c>
      <c r="E108" s="23" t="s">
        <v>1070</v>
      </c>
      <c r="F108" s="24" t="s">
        <v>1071</v>
      </c>
      <c r="G108" s="22" t="s">
        <v>1072</v>
      </c>
      <c r="H108" s="24" t="s">
        <v>428</v>
      </c>
      <c r="I108" s="22" t="s">
        <v>1073</v>
      </c>
      <c r="J108" s="23">
        <v>100</v>
      </c>
      <c r="K108" s="22" t="s">
        <v>53</v>
      </c>
      <c r="L108" s="32" t="s">
        <v>1074</v>
      </c>
      <c r="M108" s="22" t="s">
        <v>1066</v>
      </c>
      <c r="N108" s="32" t="s">
        <v>1075</v>
      </c>
      <c r="O108" s="32" t="s">
        <v>417</v>
      </c>
      <c r="P108" s="22" t="s">
        <v>157</v>
      </c>
      <c r="Q108" s="32" t="s">
        <v>328</v>
      </c>
      <c r="R108" s="32" t="s">
        <v>1076</v>
      </c>
      <c r="S108" s="43">
        <v>43997</v>
      </c>
      <c r="T108" s="32">
        <v>27</v>
      </c>
      <c r="U108" s="44"/>
      <c r="V108" s="43"/>
      <c r="W108" s="22"/>
      <c r="X108" s="32"/>
      <c r="Y108" s="22">
        <v>6.5</v>
      </c>
      <c r="Z108" s="22"/>
      <c r="AA108" s="22">
        <f t="shared" si="2"/>
        <v>5.85</v>
      </c>
      <c r="AB108" s="22">
        <v>0.65</v>
      </c>
      <c r="AC108" s="53">
        <f t="shared" si="3"/>
        <v>0.9</v>
      </c>
      <c r="AD108" s="32"/>
      <c r="AE108" s="32"/>
      <c r="AF108" s="22"/>
      <c r="AG108" s="32"/>
      <c r="AH108" s="32">
        <v>5.85</v>
      </c>
      <c r="AI108" s="22"/>
      <c r="AJ108" s="22">
        <v>0</v>
      </c>
      <c r="AK108" s="32"/>
      <c r="AL108" s="32"/>
      <c r="AM108" s="32"/>
      <c r="AN108" s="32"/>
      <c r="AO108" s="32"/>
      <c r="AP108" s="32"/>
      <c r="AQ108" s="32"/>
      <c r="AR108" s="32"/>
      <c r="AS108" s="32"/>
      <c r="AT108" s="32"/>
      <c r="AU108" s="32"/>
      <c r="AV108" s="22" t="s">
        <v>330</v>
      </c>
      <c r="AW108" s="32" t="s">
        <v>320</v>
      </c>
      <c r="AX108" s="62" t="s">
        <v>320</v>
      </c>
      <c r="AY108" s="22" t="s">
        <v>235</v>
      </c>
      <c r="AZ108" s="22"/>
      <c r="BA108" s="32" t="s">
        <v>67</v>
      </c>
      <c r="BB108" s="24" t="s">
        <v>370</v>
      </c>
      <c r="BC108" s="32" t="s">
        <v>1068</v>
      </c>
      <c r="BD108" s="32" t="s">
        <v>1069</v>
      </c>
      <c r="BE108" s="32"/>
      <c r="BF108" s="32">
        <v>18076536121</v>
      </c>
      <c r="BG108" s="32"/>
      <c r="BH108" s="32"/>
      <c r="BI108" s="32" t="s">
        <v>394</v>
      </c>
      <c r="BJ108" s="32" t="s">
        <v>395</v>
      </c>
      <c r="BK108" s="32" t="s">
        <v>395</v>
      </c>
      <c r="BL108" s="32" t="s">
        <v>395</v>
      </c>
      <c r="BM108" s="32" t="s">
        <v>394</v>
      </c>
      <c r="BN108" s="69" t="s">
        <v>394</v>
      </c>
    </row>
    <row r="109" ht="48" customHeight="1" spans="1:66">
      <c r="A109" s="21"/>
      <c r="B109" s="22" t="s">
        <v>305</v>
      </c>
      <c r="C109" s="22"/>
      <c r="D109" s="22" t="s">
        <v>50</v>
      </c>
      <c r="E109" s="23" t="s">
        <v>1077</v>
      </c>
      <c r="F109" s="24" t="s">
        <v>1078</v>
      </c>
      <c r="G109" s="22" t="s">
        <v>1079</v>
      </c>
      <c r="H109" s="24" t="s">
        <v>1080</v>
      </c>
      <c r="I109" s="22" t="s">
        <v>1081</v>
      </c>
      <c r="J109" s="23">
        <v>22000</v>
      </c>
      <c r="K109" s="22" t="s">
        <v>111</v>
      </c>
      <c r="L109" s="32" t="s">
        <v>1082</v>
      </c>
      <c r="M109" s="22" t="s">
        <v>1066</v>
      </c>
      <c r="N109" s="32" t="s">
        <v>74</v>
      </c>
      <c r="O109" s="32" t="s">
        <v>462</v>
      </c>
      <c r="P109" s="22" t="s">
        <v>157</v>
      </c>
      <c r="Q109" s="32" t="s">
        <v>328</v>
      </c>
      <c r="R109" s="32" t="s">
        <v>1083</v>
      </c>
      <c r="S109" s="43">
        <v>42985</v>
      </c>
      <c r="T109" s="32">
        <v>105</v>
      </c>
      <c r="U109" s="44"/>
      <c r="V109" s="43"/>
      <c r="W109" s="22"/>
      <c r="X109" s="32"/>
      <c r="Y109" s="73">
        <v>250.6</v>
      </c>
      <c r="Z109" s="73"/>
      <c r="AA109" s="22">
        <f t="shared" si="2"/>
        <v>241.1</v>
      </c>
      <c r="AB109" s="22">
        <v>9.5</v>
      </c>
      <c r="AC109" s="53">
        <f t="shared" si="3"/>
        <v>0.962090981644054</v>
      </c>
      <c r="AD109" s="32"/>
      <c r="AE109" s="32"/>
      <c r="AF109" s="22"/>
      <c r="AG109" s="32"/>
      <c r="AH109" s="32">
        <v>233.1</v>
      </c>
      <c r="AI109" s="22">
        <f>SUM(AJ109:AU109)</f>
        <v>8</v>
      </c>
      <c r="AJ109" s="22">
        <v>0</v>
      </c>
      <c r="AK109" s="32">
        <v>8</v>
      </c>
      <c r="AL109" s="32"/>
      <c r="AM109" s="32"/>
      <c r="AN109" s="32"/>
      <c r="AO109" s="32"/>
      <c r="AP109" s="32"/>
      <c r="AQ109" s="32"/>
      <c r="AR109" s="32"/>
      <c r="AS109" s="32"/>
      <c r="AT109" s="32"/>
      <c r="AU109" s="32"/>
      <c r="AV109" s="22" t="s">
        <v>330</v>
      </c>
      <c r="AW109" s="32" t="s">
        <v>320</v>
      </c>
      <c r="AX109" s="62" t="s">
        <v>320</v>
      </c>
      <c r="AY109" s="22" t="s">
        <v>180</v>
      </c>
      <c r="AZ109" s="22"/>
      <c r="BA109" s="32" t="s">
        <v>67</v>
      </c>
      <c r="BB109" s="24" t="s">
        <v>370</v>
      </c>
      <c r="BC109" s="24" t="s">
        <v>795</v>
      </c>
      <c r="BD109" s="32" t="s">
        <v>1084</v>
      </c>
      <c r="BE109" s="32"/>
      <c r="BF109" s="32">
        <v>13977780777</v>
      </c>
      <c r="BG109" s="32"/>
      <c r="BH109" s="32" t="s">
        <v>1085</v>
      </c>
      <c r="BI109" s="32" t="s">
        <v>394</v>
      </c>
      <c r="BJ109" s="32" t="s">
        <v>395</v>
      </c>
      <c r="BK109" s="32" t="s">
        <v>395</v>
      </c>
      <c r="BL109" s="32" t="s">
        <v>395</v>
      </c>
      <c r="BM109" s="32" t="s">
        <v>394</v>
      </c>
      <c r="BN109" s="69" t="s">
        <v>394</v>
      </c>
    </row>
    <row r="110" ht="51.75" customHeight="1" spans="1:66">
      <c r="A110" s="21"/>
      <c r="B110" s="22" t="s">
        <v>305</v>
      </c>
      <c r="C110" s="22"/>
      <c r="D110" s="22" t="s">
        <v>126</v>
      </c>
      <c r="E110" s="23" t="s">
        <v>1086</v>
      </c>
      <c r="F110" s="24" t="s">
        <v>1087</v>
      </c>
      <c r="G110" s="22" t="s">
        <v>1088</v>
      </c>
      <c r="H110" s="24" t="s">
        <v>1089</v>
      </c>
      <c r="I110" s="22" t="s">
        <v>1090</v>
      </c>
      <c r="J110" s="23"/>
      <c r="K110" s="22"/>
      <c r="L110" s="32" t="s">
        <v>1091</v>
      </c>
      <c r="M110" s="22" t="s">
        <v>1092</v>
      </c>
      <c r="N110" s="32" t="s">
        <v>392</v>
      </c>
      <c r="O110" s="32" t="s">
        <v>392</v>
      </c>
      <c r="P110" s="22" t="s">
        <v>157</v>
      </c>
      <c r="Q110" s="32" t="s">
        <v>182</v>
      </c>
      <c r="R110" s="32" t="s">
        <v>1093</v>
      </c>
      <c r="S110" s="43">
        <v>45239</v>
      </c>
      <c r="T110" s="32">
        <v>30</v>
      </c>
      <c r="U110" s="44"/>
      <c r="V110" s="43"/>
      <c r="W110" s="22"/>
      <c r="X110" s="32"/>
      <c r="Y110" s="22">
        <v>9.8</v>
      </c>
      <c r="Z110" s="22">
        <v>9.245283</v>
      </c>
      <c r="AA110" s="22">
        <f t="shared" si="2"/>
        <v>2.94</v>
      </c>
      <c r="AB110" s="22">
        <v>6.86</v>
      </c>
      <c r="AC110" s="53">
        <f t="shared" si="3"/>
        <v>0.3</v>
      </c>
      <c r="AD110" s="32"/>
      <c r="AE110" s="32"/>
      <c r="AF110" s="22"/>
      <c r="AG110" s="32"/>
      <c r="AH110" s="32"/>
      <c r="AI110" s="22">
        <f>SUM(AJ110:AU110)</f>
        <v>2.94</v>
      </c>
      <c r="AJ110" s="22">
        <v>2.94</v>
      </c>
      <c r="AK110" s="32"/>
      <c r="AL110" s="32"/>
      <c r="AM110" s="32"/>
      <c r="AN110" s="32"/>
      <c r="AO110" s="32"/>
      <c r="AP110" s="32"/>
      <c r="AQ110" s="32"/>
      <c r="AR110" s="32"/>
      <c r="AS110" s="32"/>
      <c r="AT110" s="32"/>
      <c r="AU110" s="32"/>
      <c r="AV110" s="22" t="s">
        <v>382</v>
      </c>
      <c r="AW110" s="32" t="s">
        <v>319</v>
      </c>
      <c r="AX110" s="62" t="s">
        <v>319</v>
      </c>
      <c r="AY110" s="22" t="s">
        <v>214</v>
      </c>
      <c r="AZ110" s="22"/>
      <c r="BA110" s="32" t="s">
        <v>67</v>
      </c>
      <c r="BB110" s="32" t="s">
        <v>370</v>
      </c>
      <c r="BC110" s="32" t="s">
        <v>1094</v>
      </c>
      <c r="BD110" s="32"/>
      <c r="BE110" s="32"/>
      <c r="BF110" s="32"/>
      <c r="BG110" s="32" t="s">
        <v>1095</v>
      </c>
      <c r="BH110" s="32"/>
      <c r="BI110" s="32" t="s">
        <v>394</v>
      </c>
      <c r="BJ110" s="32" t="s">
        <v>394</v>
      </c>
      <c r="BK110" s="32" t="s">
        <v>394</v>
      </c>
      <c r="BL110" s="32" t="s">
        <v>394</v>
      </c>
      <c r="BM110" s="32" t="s">
        <v>394</v>
      </c>
      <c r="BN110" s="69" t="s">
        <v>394</v>
      </c>
    </row>
    <row r="111" ht="60" customHeight="1" spans="1:66">
      <c r="A111" s="21"/>
      <c r="B111" s="22" t="s">
        <v>305</v>
      </c>
      <c r="C111" s="22"/>
      <c r="D111" s="22" t="s">
        <v>50</v>
      </c>
      <c r="E111" s="23" t="s">
        <v>1096</v>
      </c>
      <c r="F111" s="24" t="s">
        <v>1097</v>
      </c>
      <c r="G111" s="22" t="s">
        <v>1098</v>
      </c>
      <c r="H111" s="24" t="s">
        <v>1099</v>
      </c>
      <c r="I111" s="22" t="s">
        <v>1100</v>
      </c>
      <c r="J111" s="22">
        <v>6000</v>
      </c>
      <c r="K111" s="23"/>
      <c r="L111" s="32" t="s">
        <v>1101</v>
      </c>
      <c r="M111" s="35" t="s">
        <v>1102</v>
      </c>
      <c r="N111" s="32" t="s">
        <v>392</v>
      </c>
      <c r="O111" s="32" t="s">
        <v>392</v>
      </c>
      <c r="P111" s="22" t="s">
        <v>157</v>
      </c>
      <c r="Q111" s="32" t="s">
        <v>320</v>
      </c>
      <c r="R111" s="32" t="s">
        <v>1103</v>
      </c>
      <c r="S111" s="43" t="s">
        <v>1104</v>
      </c>
      <c r="T111" s="32" t="s">
        <v>1105</v>
      </c>
      <c r="U111" s="44"/>
      <c r="V111" s="43"/>
      <c r="W111" s="22"/>
      <c r="X111" s="32"/>
      <c r="Y111" s="52">
        <v>242</v>
      </c>
      <c r="Z111" s="52">
        <v>228.301887</v>
      </c>
      <c r="AA111" s="22">
        <f t="shared" si="2"/>
        <v>121</v>
      </c>
      <c r="AB111" s="22">
        <v>121</v>
      </c>
      <c r="AC111" s="53">
        <f t="shared" si="3"/>
        <v>0.5</v>
      </c>
      <c r="AD111" s="32"/>
      <c r="AE111" s="32"/>
      <c r="AF111" s="22"/>
      <c r="AG111" s="32"/>
      <c r="AH111" s="32">
        <v>121</v>
      </c>
      <c r="AI111" s="22"/>
      <c r="AJ111" s="22">
        <v>0</v>
      </c>
      <c r="AK111" s="32"/>
      <c r="AL111" s="32"/>
      <c r="AM111" s="32"/>
      <c r="AN111" s="32"/>
      <c r="AO111" s="32"/>
      <c r="AP111" s="32"/>
      <c r="AQ111" s="32"/>
      <c r="AR111" s="32"/>
      <c r="AS111" s="32"/>
      <c r="AT111" s="32"/>
      <c r="AU111" s="32"/>
      <c r="AV111" s="22" t="s">
        <v>382</v>
      </c>
      <c r="AW111" s="32" t="s">
        <v>320</v>
      </c>
      <c r="AX111" s="62" t="s">
        <v>320</v>
      </c>
      <c r="AY111" s="22" t="s">
        <v>214</v>
      </c>
      <c r="AZ111" s="22"/>
      <c r="BA111" s="32" t="s">
        <v>67</v>
      </c>
      <c r="BB111" s="32" t="s">
        <v>370</v>
      </c>
      <c r="BC111" s="32" t="s">
        <v>1106</v>
      </c>
      <c r="BD111" s="32" t="s">
        <v>1107</v>
      </c>
      <c r="BE111" s="32"/>
      <c r="BF111" s="32">
        <v>13978638785</v>
      </c>
      <c r="BG111" s="32" t="s">
        <v>1095</v>
      </c>
      <c r="BH111" s="32"/>
      <c r="BI111" s="32" t="s">
        <v>394</v>
      </c>
      <c r="BJ111" s="32" t="s">
        <v>394</v>
      </c>
      <c r="BK111" s="32" t="s">
        <v>394</v>
      </c>
      <c r="BL111" s="32" t="s">
        <v>394</v>
      </c>
      <c r="BM111" s="32" t="s">
        <v>394</v>
      </c>
      <c r="BN111" s="69" t="s">
        <v>394</v>
      </c>
    </row>
    <row r="112" s="7" customFormat="1" ht="36" customHeight="1" spans="1:66">
      <c r="A112" s="21"/>
      <c r="B112" s="22" t="s">
        <v>305</v>
      </c>
      <c r="C112" s="22"/>
      <c r="D112" s="22" t="s">
        <v>50</v>
      </c>
      <c r="E112" s="23" t="s">
        <v>1108</v>
      </c>
      <c r="F112" s="24" t="s">
        <v>1109</v>
      </c>
      <c r="G112" s="22" t="s">
        <v>1110</v>
      </c>
      <c r="H112" s="24" t="s">
        <v>1111</v>
      </c>
      <c r="I112" s="22" t="s">
        <v>1112</v>
      </c>
      <c r="J112" s="22" t="s">
        <v>1113</v>
      </c>
      <c r="K112" s="22" t="s">
        <v>53</v>
      </c>
      <c r="L112" s="32" t="s">
        <v>1114</v>
      </c>
      <c r="M112" s="22" t="s">
        <v>622</v>
      </c>
      <c r="N112" s="32" t="s">
        <v>392</v>
      </c>
      <c r="O112" s="32" t="s">
        <v>392</v>
      </c>
      <c r="P112" s="22" t="s">
        <v>157</v>
      </c>
      <c r="Q112" s="32" t="s">
        <v>328</v>
      </c>
      <c r="R112" s="32" t="s">
        <v>1115</v>
      </c>
      <c r="S112" s="43">
        <v>44788</v>
      </c>
      <c r="T112" s="32" t="s">
        <v>1116</v>
      </c>
      <c r="U112" s="44"/>
      <c r="V112" s="43">
        <v>44921</v>
      </c>
      <c r="W112" s="22"/>
      <c r="X112" s="32"/>
      <c r="Y112" s="52">
        <v>18</v>
      </c>
      <c r="Z112" s="52">
        <v>16.981132</v>
      </c>
      <c r="AA112" s="22">
        <f t="shared" si="2"/>
        <v>6</v>
      </c>
      <c r="AB112" s="22">
        <v>12</v>
      </c>
      <c r="AC112" s="53">
        <f t="shared" si="3"/>
        <v>0.333333333333333</v>
      </c>
      <c r="AD112" s="32"/>
      <c r="AE112" s="32"/>
      <c r="AF112" s="22"/>
      <c r="AG112" s="32"/>
      <c r="AH112" s="32">
        <v>6</v>
      </c>
      <c r="AI112" s="22"/>
      <c r="AJ112" s="22">
        <v>0</v>
      </c>
      <c r="AK112" s="32"/>
      <c r="AL112" s="32"/>
      <c r="AM112" s="32"/>
      <c r="AN112" s="32"/>
      <c r="AO112" s="32"/>
      <c r="AP112" s="32"/>
      <c r="AQ112" s="32"/>
      <c r="AR112" s="32"/>
      <c r="AS112" s="32"/>
      <c r="AT112" s="32"/>
      <c r="AU112" s="32"/>
      <c r="AV112" s="22" t="s">
        <v>382</v>
      </c>
      <c r="AW112" s="33" t="s">
        <v>320</v>
      </c>
      <c r="AX112" s="63" t="s">
        <v>319</v>
      </c>
      <c r="AY112" s="22" t="s">
        <v>202</v>
      </c>
      <c r="AZ112" s="22"/>
      <c r="BA112" s="32" t="s">
        <v>625</v>
      </c>
      <c r="BB112" s="32" t="s">
        <v>370</v>
      </c>
      <c r="BC112" s="32" t="s">
        <v>1094</v>
      </c>
      <c r="BD112" s="32" t="s">
        <v>1117</v>
      </c>
      <c r="BE112" s="32" t="s">
        <v>1118</v>
      </c>
      <c r="BF112" s="32">
        <v>18076383698</v>
      </c>
      <c r="BG112" s="32" t="s">
        <v>386</v>
      </c>
      <c r="BH112" s="32" t="s">
        <v>1113</v>
      </c>
      <c r="BI112" s="32" t="s">
        <v>394</v>
      </c>
      <c r="BJ112" s="32" t="s">
        <v>394</v>
      </c>
      <c r="BK112" s="32" t="s">
        <v>394</v>
      </c>
      <c r="BL112" s="32" t="s">
        <v>394</v>
      </c>
      <c r="BM112" s="32" t="s">
        <v>394</v>
      </c>
      <c r="BN112" s="69" t="s">
        <v>394</v>
      </c>
    </row>
    <row r="113" ht="36" customHeight="1" spans="1:66">
      <c r="A113" s="21"/>
      <c r="B113" s="22" t="s">
        <v>305</v>
      </c>
      <c r="C113" s="22"/>
      <c r="D113" s="22" t="s">
        <v>50</v>
      </c>
      <c r="E113" s="23" t="s">
        <v>1119</v>
      </c>
      <c r="F113" s="24" t="s">
        <v>1120</v>
      </c>
      <c r="G113" s="22" t="s">
        <v>1121</v>
      </c>
      <c r="H113" s="24" t="s">
        <v>1122</v>
      </c>
      <c r="I113" s="22" t="s">
        <v>1123</v>
      </c>
      <c r="J113" s="23"/>
      <c r="K113" s="22"/>
      <c r="L113" s="32" t="s">
        <v>1124</v>
      </c>
      <c r="M113" s="22" t="s">
        <v>1102</v>
      </c>
      <c r="N113" s="32" t="s">
        <v>392</v>
      </c>
      <c r="O113" s="32" t="s">
        <v>392</v>
      </c>
      <c r="P113" s="22" t="s">
        <v>157</v>
      </c>
      <c r="Q113" s="32" t="s">
        <v>328</v>
      </c>
      <c r="R113" s="32" t="s">
        <v>1125</v>
      </c>
      <c r="S113" s="43">
        <v>44571</v>
      </c>
      <c r="T113" s="32"/>
      <c r="U113" s="44"/>
      <c r="V113" s="43"/>
      <c r="W113" s="22"/>
      <c r="X113" s="32"/>
      <c r="Y113" s="74">
        <v>53.8</v>
      </c>
      <c r="Z113" s="74"/>
      <c r="AA113" s="22">
        <f t="shared" si="2"/>
        <v>10.76</v>
      </c>
      <c r="AB113" s="22">
        <v>43.04</v>
      </c>
      <c r="AC113" s="53">
        <f t="shared" si="3"/>
        <v>0.2</v>
      </c>
      <c r="AD113" s="32"/>
      <c r="AE113" s="32"/>
      <c r="AF113" s="22"/>
      <c r="AG113" s="32">
        <v>10.76</v>
      </c>
      <c r="AH113" s="32">
        <v>10.76</v>
      </c>
      <c r="AI113" s="22"/>
      <c r="AJ113" s="22">
        <v>0</v>
      </c>
      <c r="AK113" s="32"/>
      <c r="AL113" s="32"/>
      <c r="AM113" s="32"/>
      <c r="AN113" s="32"/>
      <c r="AO113" s="32"/>
      <c r="AP113" s="32"/>
      <c r="AQ113" s="32"/>
      <c r="AR113" s="32"/>
      <c r="AS113" s="32"/>
      <c r="AT113" s="32"/>
      <c r="AU113" s="32"/>
      <c r="AV113" s="22" t="s">
        <v>1003</v>
      </c>
      <c r="AW113" s="32" t="s">
        <v>320</v>
      </c>
      <c r="AX113" s="62" t="s">
        <v>320</v>
      </c>
      <c r="AY113" s="22" t="s">
        <v>214</v>
      </c>
      <c r="AZ113" s="22"/>
      <c r="BA113" s="32" t="s">
        <v>88</v>
      </c>
      <c r="BB113" s="32" t="s">
        <v>1126</v>
      </c>
      <c r="BC113" s="32" t="s">
        <v>1127</v>
      </c>
      <c r="BD113" s="32" t="s">
        <v>1128</v>
      </c>
      <c r="BE113" s="32"/>
      <c r="BF113" s="32">
        <v>13779911518</v>
      </c>
      <c r="BG113" s="32" t="s">
        <v>1095</v>
      </c>
      <c r="BH113" s="32"/>
      <c r="BI113" s="32" t="s">
        <v>395</v>
      </c>
      <c r="BJ113" s="32" t="s">
        <v>395</v>
      </c>
      <c r="BK113" s="32" t="s">
        <v>395</v>
      </c>
      <c r="BL113" s="32" t="s">
        <v>394</v>
      </c>
      <c r="BM113" s="32" t="s">
        <v>394</v>
      </c>
      <c r="BN113" s="69" t="s">
        <v>394</v>
      </c>
    </row>
    <row r="114" ht="65.25" customHeight="1" spans="1:66">
      <c r="A114" s="21"/>
      <c r="B114" s="22" t="s">
        <v>305</v>
      </c>
      <c r="C114" s="22"/>
      <c r="D114" s="22" t="s">
        <v>126</v>
      </c>
      <c r="E114" s="70"/>
      <c r="F114" s="24" t="s">
        <v>1129</v>
      </c>
      <c r="G114" s="22" t="s">
        <v>1130</v>
      </c>
      <c r="H114" s="24" t="s">
        <v>1131</v>
      </c>
      <c r="I114" s="22" t="s">
        <v>1132</v>
      </c>
      <c r="J114" s="23">
        <v>60000</v>
      </c>
      <c r="K114" s="71"/>
      <c r="L114" s="32" t="s">
        <v>1133</v>
      </c>
      <c r="M114" s="23" t="s">
        <v>902</v>
      </c>
      <c r="N114" s="32" t="s">
        <v>1134</v>
      </c>
      <c r="O114" s="32" t="s">
        <v>675</v>
      </c>
      <c r="P114" s="22" t="s">
        <v>157</v>
      </c>
      <c r="Q114" s="32" t="s">
        <v>182</v>
      </c>
      <c r="R114" s="32" t="s">
        <v>1135</v>
      </c>
      <c r="S114" s="43">
        <v>44774</v>
      </c>
      <c r="T114" s="32"/>
      <c r="U114" s="44"/>
      <c r="V114" s="43"/>
      <c r="W114" s="22"/>
      <c r="X114" s="32"/>
      <c r="Y114" s="22">
        <v>19.8</v>
      </c>
      <c r="Z114" s="22">
        <v>18.679245</v>
      </c>
      <c r="AA114" s="22">
        <f t="shared" si="2"/>
        <v>0</v>
      </c>
      <c r="AB114" s="22">
        <v>19.8</v>
      </c>
      <c r="AC114" s="53">
        <f t="shared" si="3"/>
        <v>0</v>
      </c>
      <c r="AD114" s="32"/>
      <c r="AE114" s="32"/>
      <c r="AF114" s="22"/>
      <c r="AG114" s="32"/>
      <c r="AH114" s="32">
        <v>0</v>
      </c>
      <c r="AI114" s="22"/>
      <c r="AJ114" s="22">
        <v>0</v>
      </c>
      <c r="AK114" s="32"/>
      <c r="AL114" s="32"/>
      <c r="AM114" s="32"/>
      <c r="AN114" s="32"/>
      <c r="AO114" s="32"/>
      <c r="AP114" s="32"/>
      <c r="AQ114" s="32"/>
      <c r="AR114" s="32"/>
      <c r="AS114" s="32"/>
      <c r="AT114" s="32"/>
      <c r="AU114" s="32"/>
      <c r="AV114" s="22" t="s">
        <v>382</v>
      </c>
      <c r="AW114" s="32" t="s">
        <v>319</v>
      </c>
      <c r="AX114" s="62" t="s">
        <v>319</v>
      </c>
      <c r="AY114" s="22" t="s">
        <v>213</v>
      </c>
      <c r="AZ114" s="22"/>
      <c r="BA114" s="32" t="s">
        <v>67</v>
      </c>
      <c r="BB114" s="32" t="s">
        <v>370</v>
      </c>
      <c r="BC114" s="32" t="s">
        <v>755</v>
      </c>
      <c r="BD114" s="32" t="s">
        <v>1136</v>
      </c>
      <c r="BE114" s="32"/>
      <c r="BF114" s="32">
        <v>13707743568</v>
      </c>
      <c r="BG114" s="32" t="s">
        <v>1095</v>
      </c>
      <c r="BH114" s="32"/>
      <c r="BI114" s="32" t="s">
        <v>395</v>
      </c>
      <c r="BJ114" s="32" t="s">
        <v>395</v>
      </c>
      <c r="BK114" s="32" t="s">
        <v>394</v>
      </c>
      <c r="BL114" s="32" t="s">
        <v>394</v>
      </c>
      <c r="BM114" s="32" t="s">
        <v>394</v>
      </c>
      <c r="BN114" s="69" t="s">
        <v>394</v>
      </c>
    </row>
    <row r="115" ht="65.25" customHeight="1" spans="1:66">
      <c r="A115" s="21"/>
      <c r="B115" s="22" t="s">
        <v>305</v>
      </c>
      <c r="C115" s="22"/>
      <c r="D115" s="22" t="s">
        <v>126</v>
      </c>
      <c r="E115" s="70"/>
      <c r="F115" s="24" t="s">
        <v>1137</v>
      </c>
      <c r="G115" s="22" t="s">
        <v>1138</v>
      </c>
      <c r="H115" s="24" t="s">
        <v>1131</v>
      </c>
      <c r="I115" s="22" t="s">
        <v>1132</v>
      </c>
      <c r="J115" s="23">
        <v>60000</v>
      </c>
      <c r="K115" s="71"/>
      <c r="L115" s="32" t="s">
        <v>1133</v>
      </c>
      <c r="M115" s="23" t="s">
        <v>902</v>
      </c>
      <c r="N115" s="32" t="s">
        <v>1134</v>
      </c>
      <c r="O115" s="32" t="s">
        <v>675</v>
      </c>
      <c r="P115" s="22" t="s">
        <v>157</v>
      </c>
      <c r="Q115" s="32" t="s">
        <v>182</v>
      </c>
      <c r="R115" s="32" t="s">
        <v>1139</v>
      </c>
      <c r="S115" s="43">
        <v>44774</v>
      </c>
      <c r="T115" s="32"/>
      <c r="U115" s="44"/>
      <c r="V115" s="43"/>
      <c r="W115" s="22"/>
      <c r="X115" s="32"/>
      <c r="Y115" s="22">
        <v>11.6</v>
      </c>
      <c r="Z115" s="22">
        <v>10.943396</v>
      </c>
      <c r="AA115" s="22">
        <f t="shared" si="2"/>
        <v>0</v>
      </c>
      <c r="AB115" s="22">
        <v>11.6</v>
      </c>
      <c r="AC115" s="53">
        <f t="shared" si="3"/>
        <v>0</v>
      </c>
      <c r="AD115" s="32"/>
      <c r="AE115" s="32"/>
      <c r="AF115" s="22"/>
      <c r="AG115" s="32"/>
      <c r="AH115" s="32">
        <v>0</v>
      </c>
      <c r="AI115" s="22"/>
      <c r="AJ115" s="22">
        <v>0</v>
      </c>
      <c r="AK115" s="32"/>
      <c r="AL115" s="32"/>
      <c r="AM115" s="32"/>
      <c r="AN115" s="32"/>
      <c r="AO115" s="32"/>
      <c r="AP115" s="32"/>
      <c r="AQ115" s="32"/>
      <c r="AR115" s="32"/>
      <c r="AS115" s="32"/>
      <c r="AT115" s="32"/>
      <c r="AU115" s="32"/>
      <c r="AV115" s="22" t="s">
        <v>382</v>
      </c>
      <c r="AW115" s="32" t="s">
        <v>319</v>
      </c>
      <c r="AX115" s="62" t="s">
        <v>319</v>
      </c>
      <c r="AY115" s="22" t="s">
        <v>213</v>
      </c>
      <c r="AZ115" s="22"/>
      <c r="BA115" s="32" t="s">
        <v>67</v>
      </c>
      <c r="BB115" s="32" t="s">
        <v>370</v>
      </c>
      <c r="BC115" s="32" t="s">
        <v>755</v>
      </c>
      <c r="BD115" s="32" t="s">
        <v>1136</v>
      </c>
      <c r="BE115" s="32"/>
      <c r="BF115" s="32">
        <v>13707743568</v>
      </c>
      <c r="BG115" s="32" t="s">
        <v>1095</v>
      </c>
      <c r="BH115" s="32"/>
      <c r="BI115" s="32" t="s">
        <v>395</v>
      </c>
      <c r="BJ115" s="32" t="s">
        <v>395</v>
      </c>
      <c r="BK115" s="32" t="s">
        <v>394</v>
      </c>
      <c r="BL115" s="32" t="s">
        <v>394</v>
      </c>
      <c r="BM115" s="32" t="s">
        <v>394</v>
      </c>
      <c r="BN115" s="69" t="s">
        <v>394</v>
      </c>
    </row>
    <row r="116" ht="65.25" customHeight="1" spans="1:66">
      <c r="A116" s="21"/>
      <c r="B116" s="22" t="s">
        <v>305</v>
      </c>
      <c r="C116" s="22"/>
      <c r="D116" s="22" t="s">
        <v>126</v>
      </c>
      <c r="E116" s="70"/>
      <c r="F116" s="24" t="s">
        <v>1140</v>
      </c>
      <c r="G116" s="22" t="s">
        <v>1141</v>
      </c>
      <c r="H116" s="24" t="s">
        <v>1142</v>
      </c>
      <c r="I116" s="22" t="s">
        <v>1132</v>
      </c>
      <c r="J116" s="23">
        <v>60000</v>
      </c>
      <c r="K116" s="71"/>
      <c r="L116" s="32" t="s">
        <v>1133</v>
      </c>
      <c r="M116" s="23" t="s">
        <v>902</v>
      </c>
      <c r="N116" s="32" t="s">
        <v>1134</v>
      </c>
      <c r="O116" s="32" t="s">
        <v>675</v>
      </c>
      <c r="P116" s="22" t="s">
        <v>157</v>
      </c>
      <c r="Q116" s="32" t="s">
        <v>182</v>
      </c>
      <c r="R116" s="32" t="s">
        <v>1143</v>
      </c>
      <c r="S116" s="43">
        <v>44774</v>
      </c>
      <c r="T116" s="32"/>
      <c r="U116" s="44"/>
      <c r="V116" s="43"/>
      <c r="W116" s="22"/>
      <c r="X116" s="32"/>
      <c r="Y116" s="22">
        <v>19.8</v>
      </c>
      <c r="Z116" s="22">
        <v>18.679245</v>
      </c>
      <c r="AA116" s="22">
        <f t="shared" si="2"/>
        <v>0</v>
      </c>
      <c r="AB116" s="22">
        <v>19.8</v>
      </c>
      <c r="AC116" s="53">
        <f t="shared" si="3"/>
        <v>0</v>
      </c>
      <c r="AD116" s="32"/>
      <c r="AE116" s="32"/>
      <c r="AF116" s="22"/>
      <c r="AG116" s="32"/>
      <c r="AH116" s="32">
        <v>0</v>
      </c>
      <c r="AI116" s="22"/>
      <c r="AJ116" s="22">
        <v>0</v>
      </c>
      <c r="AK116" s="32"/>
      <c r="AL116" s="32"/>
      <c r="AM116" s="32"/>
      <c r="AN116" s="32"/>
      <c r="AO116" s="32"/>
      <c r="AP116" s="32"/>
      <c r="AQ116" s="32"/>
      <c r="AR116" s="32"/>
      <c r="AS116" s="32"/>
      <c r="AT116" s="32"/>
      <c r="AU116" s="32"/>
      <c r="AV116" s="22" t="s">
        <v>382</v>
      </c>
      <c r="AW116" s="32" t="s">
        <v>319</v>
      </c>
      <c r="AX116" s="62" t="s">
        <v>319</v>
      </c>
      <c r="AY116" s="22" t="s">
        <v>213</v>
      </c>
      <c r="AZ116" s="22"/>
      <c r="BA116" s="32" t="s">
        <v>67</v>
      </c>
      <c r="BB116" s="32" t="s">
        <v>370</v>
      </c>
      <c r="BC116" s="32" t="s">
        <v>755</v>
      </c>
      <c r="BD116" s="32" t="s">
        <v>1136</v>
      </c>
      <c r="BE116" s="32"/>
      <c r="BF116" s="32">
        <v>13707743568</v>
      </c>
      <c r="BG116" s="32" t="s">
        <v>1095</v>
      </c>
      <c r="BH116" s="32"/>
      <c r="BI116" s="32" t="s">
        <v>395</v>
      </c>
      <c r="BJ116" s="32" t="s">
        <v>395</v>
      </c>
      <c r="BK116" s="32" t="s">
        <v>394</v>
      </c>
      <c r="BL116" s="32" t="s">
        <v>394</v>
      </c>
      <c r="BM116" s="32" t="s">
        <v>394</v>
      </c>
      <c r="BN116" s="69" t="s">
        <v>394</v>
      </c>
    </row>
    <row r="117" s="7" customFormat="1" ht="77.25" customHeight="1" spans="1:66">
      <c r="A117" s="21"/>
      <c r="B117" s="22" t="s">
        <v>305</v>
      </c>
      <c r="C117" s="22"/>
      <c r="D117" s="22" t="s">
        <v>50</v>
      </c>
      <c r="E117" s="23" t="s">
        <v>1144</v>
      </c>
      <c r="F117" s="24" t="s">
        <v>1145</v>
      </c>
      <c r="G117" s="22" t="s">
        <v>1146</v>
      </c>
      <c r="H117" s="24" t="s">
        <v>1147</v>
      </c>
      <c r="I117" s="22" t="s">
        <v>1148</v>
      </c>
      <c r="J117" s="22">
        <v>4900</v>
      </c>
      <c r="K117" s="22" t="s">
        <v>130</v>
      </c>
      <c r="L117" s="32" t="s">
        <v>1149</v>
      </c>
      <c r="M117" s="22" t="s">
        <v>622</v>
      </c>
      <c r="N117" s="33" t="s">
        <v>1150</v>
      </c>
      <c r="O117" s="32" t="s">
        <v>392</v>
      </c>
      <c r="P117" s="22" t="s">
        <v>157</v>
      </c>
      <c r="Q117" s="32" t="s">
        <v>328</v>
      </c>
      <c r="R117" s="32" t="s">
        <v>1115</v>
      </c>
      <c r="S117" s="43">
        <v>45125</v>
      </c>
      <c r="T117" s="32">
        <v>200</v>
      </c>
      <c r="U117" s="44"/>
      <c r="V117" s="43"/>
      <c r="W117" s="22"/>
      <c r="X117" s="32"/>
      <c r="Y117" s="52">
        <v>182.8</v>
      </c>
      <c r="Z117" s="52">
        <v>172.45283</v>
      </c>
      <c r="AA117" s="22">
        <v>54.84</v>
      </c>
      <c r="AB117" s="22">
        <f>Y117-AA117</f>
        <v>127.96</v>
      </c>
      <c r="AC117" s="53">
        <v>0.3</v>
      </c>
      <c r="AD117" s="32"/>
      <c r="AE117" s="32"/>
      <c r="AF117" s="22"/>
      <c r="AG117" s="32"/>
      <c r="AH117" s="32">
        <v>54.84</v>
      </c>
      <c r="AI117" s="22"/>
      <c r="AJ117" s="22"/>
      <c r="AK117" s="32"/>
      <c r="AL117" s="32"/>
      <c r="AM117" s="32"/>
      <c r="AN117" s="32"/>
      <c r="AO117" s="32"/>
      <c r="AP117" s="32"/>
      <c r="AQ117" s="32"/>
      <c r="AR117" s="32"/>
      <c r="AS117" s="32"/>
      <c r="AT117" s="32"/>
      <c r="AU117" s="32"/>
      <c r="AV117" s="22" t="s">
        <v>382</v>
      </c>
      <c r="AW117" s="32" t="s">
        <v>320</v>
      </c>
      <c r="AX117" s="62" t="s">
        <v>320</v>
      </c>
      <c r="AY117" s="22" t="s">
        <v>583</v>
      </c>
      <c r="AZ117" s="22"/>
      <c r="BA117" s="32" t="s">
        <v>625</v>
      </c>
      <c r="BB117" s="32" t="s">
        <v>579</v>
      </c>
      <c r="BC117" s="32" t="s">
        <v>1151</v>
      </c>
      <c r="BD117" s="32" t="s">
        <v>1152</v>
      </c>
      <c r="BE117" s="32" t="s">
        <v>1153</v>
      </c>
      <c r="BF117" s="32">
        <v>13923214591</v>
      </c>
      <c r="BG117" s="32" t="s">
        <v>386</v>
      </c>
      <c r="BH117" s="32" t="s">
        <v>1113</v>
      </c>
      <c r="BI117" s="32" t="s">
        <v>394</v>
      </c>
      <c r="BJ117" s="32" t="s">
        <v>394</v>
      </c>
      <c r="BK117" s="32" t="s">
        <v>394</v>
      </c>
      <c r="BL117" s="32" t="s">
        <v>394</v>
      </c>
      <c r="BM117" s="32" t="s">
        <v>394</v>
      </c>
      <c r="BN117" s="69" t="s">
        <v>394</v>
      </c>
    </row>
    <row r="118" ht="36" customHeight="1" spans="1:66">
      <c r="A118" s="21"/>
      <c r="B118" s="22" t="s">
        <v>305</v>
      </c>
      <c r="C118" s="22"/>
      <c r="D118" s="22" t="s">
        <v>50</v>
      </c>
      <c r="E118" s="23"/>
      <c r="F118" s="24" t="s">
        <v>1154</v>
      </c>
      <c r="G118" s="22" t="s">
        <v>1155</v>
      </c>
      <c r="H118" s="24" t="s">
        <v>1156</v>
      </c>
      <c r="I118" s="22" t="s">
        <v>1157</v>
      </c>
      <c r="J118" s="22"/>
      <c r="K118" s="25"/>
      <c r="L118" s="32" t="s">
        <v>1158</v>
      </c>
      <c r="M118" s="25" t="s">
        <v>392</v>
      </c>
      <c r="N118" s="32"/>
      <c r="O118" s="22" t="s">
        <v>392</v>
      </c>
      <c r="P118" s="22" t="s">
        <v>157</v>
      </c>
      <c r="Q118" s="32" t="s">
        <v>315</v>
      </c>
      <c r="R118" s="32"/>
      <c r="S118" s="43">
        <v>44748</v>
      </c>
      <c r="T118" s="32"/>
      <c r="U118" s="44"/>
      <c r="V118" s="43"/>
      <c r="W118" s="22"/>
      <c r="X118" s="32"/>
      <c r="Y118" s="52">
        <v>68</v>
      </c>
      <c r="Z118" s="52">
        <v>68</v>
      </c>
      <c r="AA118" s="22">
        <f t="shared" ref="AA118:AA165" si="4">AI118+AH118</f>
        <v>13.6</v>
      </c>
      <c r="AB118" s="22">
        <v>54.4</v>
      </c>
      <c r="AC118" s="53">
        <f t="shared" ref="AC118:AC181" si="5">AA118/Y118</f>
        <v>0.2</v>
      </c>
      <c r="AD118" s="32"/>
      <c r="AE118" s="32"/>
      <c r="AF118" s="22"/>
      <c r="AG118" s="32"/>
      <c r="AH118" s="32">
        <v>13.6</v>
      </c>
      <c r="AI118" s="22"/>
      <c r="AJ118" s="22">
        <v>0</v>
      </c>
      <c r="AK118" s="32"/>
      <c r="AL118" s="32"/>
      <c r="AM118" s="32"/>
      <c r="AN118" s="32"/>
      <c r="AO118" s="32"/>
      <c r="AP118" s="32"/>
      <c r="AQ118" s="32"/>
      <c r="AR118" s="32"/>
      <c r="AS118" s="32"/>
      <c r="AT118" s="32"/>
      <c r="AU118" s="32"/>
      <c r="AV118" s="22" t="s">
        <v>382</v>
      </c>
      <c r="AW118" s="32" t="s">
        <v>319</v>
      </c>
      <c r="AX118" s="62" t="s">
        <v>319</v>
      </c>
      <c r="AY118" s="22" t="s">
        <v>213</v>
      </c>
      <c r="AZ118" s="22"/>
      <c r="BA118" s="32" t="s">
        <v>52</v>
      </c>
      <c r="BB118" s="32" t="s">
        <v>370</v>
      </c>
      <c r="BC118" s="32" t="s">
        <v>1159</v>
      </c>
      <c r="BD118" s="32" t="s">
        <v>1160</v>
      </c>
      <c r="BE118" s="32"/>
      <c r="BF118" s="32"/>
      <c r="BG118" s="32"/>
      <c r="BH118" s="32"/>
      <c r="BI118" s="32"/>
      <c r="BJ118" s="32"/>
      <c r="BK118" s="32"/>
      <c r="BL118" s="32"/>
      <c r="BM118" s="32"/>
      <c r="BN118" s="69"/>
    </row>
    <row r="119" ht="36" customHeight="1" spans="1:66">
      <c r="A119" s="21"/>
      <c r="B119" s="22" t="s">
        <v>305</v>
      </c>
      <c r="C119" s="22"/>
      <c r="D119" s="22" t="s">
        <v>50</v>
      </c>
      <c r="E119" s="23" t="s">
        <v>1161</v>
      </c>
      <c r="F119" s="24" t="s">
        <v>1162</v>
      </c>
      <c r="G119" s="22" t="s">
        <v>1163</v>
      </c>
      <c r="H119" s="24" t="s">
        <v>773</v>
      </c>
      <c r="I119" s="22"/>
      <c r="J119" s="22"/>
      <c r="K119" s="22"/>
      <c r="L119" s="32"/>
      <c r="M119" s="22" t="s">
        <v>392</v>
      </c>
      <c r="N119" s="32"/>
      <c r="O119" s="22" t="s">
        <v>392</v>
      </c>
      <c r="P119" s="22" t="s">
        <v>157</v>
      </c>
      <c r="Q119" s="32" t="s">
        <v>182</v>
      </c>
      <c r="R119" s="32" t="s">
        <v>1164</v>
      </c>
      <c r="S119" s="43">
        <v>44706</v>
      </c>
      <c r="T119" s="32"/>
      <c r="U119" s="44"/>
      <c r="V119" s="43"/>
      <c r="W119" s="22"/>
      <c r="X119" s="32"/>
      <c r="Y119" s="52">
        <v>22.5</v>
      </c>
      <c r="Z119" s="52"/>
      <c r="AA119" s="22">
        <f t="shared" si="4"/>
        <v>6.75</v>
      </c>
      <c r="AB119" s="22">
        <v>15.75</v>
      </c>
      <c r="AC119" s="53">
        <f t="shared" si="5"/>
        <v>0.3</v>
      </c>
      <c r="AD119" s="32"/>
      <c r="AE119" s="32"/>
      <c r="AF119" s="22"/>
      <c r="AG119" s="32"/>
      <c r="AH119" s="32">
        <v>6.75</v>
      </c>
      <c r="AI119" s="22"/>
      <c r="AJ119" s="22">
        <v>0</v>
      </c>
      <c r="AK119" s="32"/>
      <c r="AL119" s="32"/>
      <c r="AM119" s="32"/>
      <c r="AN119" s="32"/>
      <c r="AO119" s="32"/>
      <c r="AP119" s="32"/>
      <c r="AQ119" s="32"/>
      <c r="AR119" s="32"/>
      <c r="AS119" s="32"/>
      <c r="AT119" s="32"/>
      <c r="AU119" s="32"/>
      <c r="AV119" s="22" t="s">
        <v>382</v>
      </c>
      <c r="AW119" s="33" t="s">
        <v>182</v>
      </c>
      <c r="AX119" s="62" t="s">
        <v>148</v>
      </c>
      <c r="AY119" s="22" t="s">
        <v>213</v>
      </c>
      <c r="AZ119" s="22"/>
      <c r="BA119" s="32" t="s">
        <v>88</v>
      </c>
      <c r="BB119" s="32"/>
      <c r="BC119" s="32"/>
      <c r="BD119" s="32"/>
      <c r="BE119" s="32"/>
      <c r="BF119" s="32"/>
      <c r="BG119" s="32"/>
      <c r="BH119" s="33" t="s">
        <v>1165</v>
      </c>
      <c r="BI119" s="32"/>
      <c r="BJ119" s="32"/>
      <c r="BK119" s="32"/>
      <c r="BL119" s="32"/>
      <c r="BM119" s="32"/>
      <c r="BN119" s="69"/>
    </row>
    <row r="120" ht="36" customHeight="1" spans="1:66">
      <c r="A120" s="21"/>
      <c r="B120" s="22" t="s">
        <v>305</v>
      </c>
      <c r="C120" s="22"/>
      <c r="D120" s="22" t="s">
        <v>50</v>
      </c>
      <c r="E120" s="23" t="s">
        <v>1166</v>
      </c>
      <c r="F120" s="24" t="s">
        <v>1167</v>
      </c>
      <c r="G120" s="22" t="s">
        <v>1168</v>
      </c>
      <c r="H120" s="24" t="s">
        <v>1169</v>
      </c>
      <c r="I120" s="22"/>
      <c r="J120" s="23"/>
      <c r="K120" s="22"/>
      <c r="L120" s="32"/>
      <c r="M120" s="22" t="s">
        <v>392</v>
      </c>
      <c r="N120" s="32"/>
      <c r="O120" s="22" t="s">
        <v>392</v>
      </c>
      <c r="P120" s="22" t="s">
        <v>157</v>
      </c>
      <c r="Q120" s="32" t="s">
        <v>315</v>
      </c>
      <c r="R120" s="32"/>
      <c r="S120" s="43">
        <v>44587</v>
      </c>
      <c r="T120" s="32"/>
      <c r="U120" s="44"/>
      <c r="V120" s="43"/>
      <c r="W120" s="22"/>
      <c r="X120" s="32"/>
      <c r="Y120" s="52">
        <v>15</v>
      </c>
      <c r="Z120" s="52"/>
      <c r="AA120" s="22">
        <f t="shared" si="4"/>
        <v>5</v>
      </c>
      <c r="AB120" s="22">
        <v>10</v>
      </c>
      <c r="AC120" s="53">
        <f t="shared" si="5"/>
        <v>0.333333333333333</v>
      </c>
      <c r="AD120" s="32"/>
      <c r="AE120" s="32"/>
      <c r="AF120" s="22"/>
      <c r="AG120" s="32"/>
      <c r="AH120" s="32">
        <v>5</v>
      </c>
      <c r="AI120" s="22"/>
      <c r="AJ120" s="22">
        <v>0</v>
      </c>
      <c r="AK120" s="32"/>
      <c r="AL120" s="32"/>
      <c r="AM120" s="32"/>
      <c r="AN120" s="32"/>
      <c r="AO120" s="32"/>
      <c r="AP120" s="32"/>
      <c r="AQ120" s="32"/>
      <c r="AR120" s="32"/>
      <c r="AS120" s="32"/>
      <c r="AT120" s="32"/>
      <c r="AU120" s="32"/>
      <c r="AV120" s="22" t="s">
        <v>1003</v>
      </c>
      <c r="AW120" s="32" t="s">
        <v>319</v>
      </c>
      <c r="AX120" s="62" t="s">
        <v>319</v>
      </c>
      <c r="AY120" s="22" t="s">
        <v>214</v>
      </c>
      <c r="AZ120" s="22"/>
      <c r="BA120" s="32" t="s">
        <v>52</v>
      </c>
      <c r="BB120" s="32" t="s">
        <v>370</v>
      </c>
      <c r="BC120" s="32" t="s">
        <v>371</v>
      </c>
      <c r="BD120" s="32" t="s">
        <v>1170</v>
      </c>
      <c r="BE120" s="32"/>
      <c r="BF120" s="32"/>
      <c r="BG120" s="32"/>
      <c r="BH120" s="32"/>
      <c r="BI120" s="32"/>
      <c r="BJ120" s="32"/>
      <c r="BK120" s="32"/>
      <c r="BL120" s="32"/>
      <c r="BM120" s="32"/>
      <c r="BN120" s="69"/>
    </row>
    <row r="121" ht="36" customHeight="1" spans="1:66">
      <c r="A121" s="21"/>
      <c r="B121" s="22" t="s">
        <v>305</v>
      </c>
      <c r="C121" s="22"/>
      <c r="D121" s="22" t="s">
        <v>50</v>
      </c>
      <c r="E121" s="23"/>
      <c r="F121" s="24" t="s">
        <v>1171</v>
      </c>
      <c r="G121" s="22" t="s">
        <v>1172</v>
      </c>
      <c r="H121" s="24" t="s">
        <v>1173</v>
      </c>
      <c r="I121" s="22"/>
      <c r="J121" s="22"/>
      <c r="K121" s="22"/>
      <c r="L121" s="32"/>
      <c r="M121" s="22" t="s">
        <v>392</v>
      </c>
      <c r="N121" s="32"/>
      <c r="O121" s="22" t="s">
        <v>392</v>
      </c>
      <c r="P121" s="22" t="s">
        <v>157</v>
      </c>
      <c r="Q121" s="32" t="s">
        <v>182</v>
      </c>
      <c r="R121" s="32" t="s">
        <v>1174</v>
      </c>
      <c r="S121" s="43">
        <v>44288</v>
      </c>
      <c r="T121" s="32"/>
      <c r="U121" s="44"/>
      <c r="V121" s="43"/>
      <c r="W121" s="22"/>
      <c r="X121" s="32"/>
      <c r="Y121" s="22">
        <v>1333.48</v>
      </c>
      <c r="Z121" s="22"/>
      <c r="AA121" s="22">
        <f t="shared" si="4"/>
        <v>10</v>
      </c>
      <c r="AB121" s="22">
        <v>1323.48</v>
      </c>
      <c r="AC121" s="53">
        <f t="shared" si="5"/>
        <v>0.00749917509074002</v>
      </c>
      <c r="AD121" s="32"/>
      <c r="AE121" s="32"/>
      <c r="AF121" s="22"/>
      <c r="AG121" s="32"/>
      <c r="AH121" s="32">
        <v>10</v>
      </c>
      <c r="AI121" s="22"/>
      <c r="AJ121" s="22">
        <v>0</v>
      </c>
      <c r="AK121" s="32"/>
      <c r="AL121" s="32"/>
      <c r="AM121" s="32"/>
      <c r="AN121" s="32"/>
      <c r="AO121" s="32"/>
      <c r="AP121" s="32"/>
      <c r="AQ121" s="32"/>
      <c r="AR121" s="32"/>
      <c r="AS121" s="32"/>
      <c r="AT121" s="32"/>
      <c r="AU121" s="32"/>
      <c r="AV121" s="22" t="s">
        <v>489</v>
      </c>
      <c r="AW121" s="32" t="s">
        <v>182</v>
      </c>
      <c r="AX121" s="62" t="s">
        <v>182</v>
      </c>
      <c r="AY121" s="22" t="s">
        <v>1175</v>
      </c>
      <c r="AZ121" s="22"/>
      <c r="BA121" s="32" t="s">
        <v>52</v>
      </c>
      <c r="BB121" s="32" t="s">
        <v>370</v>
      </c>
      <c r="BC121" s="32" t="s">
        <v>755</v>
      </c>
      <c r="BD121" s="32" t="s">
        <v>1176</v>
      </c>
      <c r="BE121" s="32"/>
      <c r="BF121" s="32"/>
      <c r="BG121" s="32"/>
      <c r="BH121" s="33" t="s">
        <v>1174</v>
      </c>
      <c r="BI121" s="32"/>
      <c r="BJ121" s="32"/>
      <c r="BK121" s="32"/>
      <c r="BL121" s="32"/>
      <c r="BM121" s="32"/>
      <c r="BN121" s="69"/>
    </row>
    <row r="122" ht="60" customHeight="1" spans="1:66">
      <c r="A122" s="21"/>
      <c r="B122" s="22" t="s">
        <v>305</v>
      </c>
      <c r="C122" s="22"/>
      <c r="D122" s="22" t="s">
        <v>126</v>
      </c>
      <c r="E122" s="23" t="s">
        <v>1177</v>
      </c>
      <c r="F122" s="24" t="s">
        <v>1178</v>
      </c>
      <c r="G122" s="22" t="s">
        <v>1179</v>
      </c>
      <c r="H122" s="24" t="s">
        <v>1180</v>
      </c>
      <c r="I122" s="22"/>
      <c r="J122" s="23">
        <v>7500</v>
      </c>
      <c r="K122" s="22"/>
      <c r="L122" s="32"/>
      <c r="M122" s="22" t="s">
        <v>392</v>
      </c>
      <c r="N122" s="32"/>
      <c r="O122" s="22" t="s">
        <v>392</v>
      </c>
      <c r="P122" s="22" t="s">
        <v>157</v>
      </c>
      <c r="Q122" s="32" t="s">
        <v>315</v>
      </c>
      <c r="R122" s="32"/>
      <c r="S122" s="43">
        <v>45008</v>
      </c>
      <c r="T122" s="32"/>
      <c r="U122" s="44"/>
      <c r="V122" s="43"/>
      <c r="W122" s="22"/>
      <c r="X122" s="32"/>
      <c r="Y122" s="22">
        <v>10</v>
      </c>
      <c r="Z122" s="22">
        <v>9.433962</v>
      </c>
      <c r="AA122" s="22">
        <f t="shared" si="4"/>
        <v>3</v>
      </c>
      <c r="AB122" s="22">
        <v>7</v>
      </c>
      <c r="AC122" s="53">
        <f t="shared" si="5"/>
        <v>0.3</v>
      </c>
      <c r="AD122" s="32"/>
      <c r="AE122" s="32"/>
      <c r="AF122" s="22"/>
      <c r="AG122" s="32"/>
      <c r="AH122" s="32">
        <v>3</v>
      </c>
      <c r="AI122" s="22"/>
      <c r="AJ122" s="22">
        <v>0</v>
      </c>
      <c r="AK122" s="32"/>
      <c r="AL122" s="32"/>
      <c r="AM122" s="32"/>
      <c r="AN122" s="32"/>
      <c r="AO122" s="32"/>
      <c r="AP122" s="32"/>
      <c r="AQ122" s="32"/>
      <c r="AR122" s="32"/>
      <c r="AS122" s="32"/>
      <c r="AT122" s="32"/>
      <c r="AU122" s="32"/>
      <c r="AV122" s="22" t="s">
        <v>382</v>
      </c>
      <c r="AW122" s="32" t="s">
        <v>319</v>
      </c>
      <c r="AX122" s="62" t="s">
        <v>319</v>
      </c>
      <c r="AY122" s="22" t="s">
        <v>214</v>
      </c>
      <c r="AZ122" s="22"/>
      <c r="BA122" s="32" t="s">
        <v>52</v>
      </c>
      <c r="BB122" s="32" t="s">
        <v>370</v>
      </c>
      <c r="BC122" s="32" t="s">
        <v>1181</v>
      </c>
      <c r="BD122" s="32" t="s">
        <v>1182</v>
      </c>
      <c r="BE122" s="32"/>
      <c r="BF122" s="32"/>
      <c r="BG122" s="32"/>
      <c r="BH122" s="32"/>
      <c r="BI122" s="32"/>
      <c r="BJ122" s="32"/>
      <c r="BK122" s="32"/>
      <c r="BL122" s="32"/>
      <c r="BM122" s="32"/>
      <c r="BN122" s="69"/>
    </row>
    <row r="123" ht="48" customHeight="1" spans="1:66">
      <c r="A123" s="21"/>
      <c r="B123" s="22" t="s">
        <v>305</v>
      </c>
      <c r="C123" s="22"/>
      <c r="D123" s="22" t="s">
        <v>126</v>
      </c>
      <c r="E123" s="23" t="s">
        <v>1183</v>
      </c>
      <c r="F123" s="24" t="s">
        <v>1184</v>
      </c>
      <c r="G123" s="22" t="s">
        <v>1185</v>
      </c>
      <c r="H123" s="24" t="s">
        <v>1186</v>
      </c>
      <c r="I123" s="22" t="s">
        <v>1187</v>
      </c>
      <c r="J123" s="23">
        <v>500000</v>
      </c>
      <c r="K123" s="22"/>
      <c r="L123" s="32"/>
      <c r="M123" s="22" t="s">
        <v>392</v>
      </c>
      <c r="N123" s="32"/>
      <c r="O123" s="22" t="s">
        <v>392</v>
      </c>
      <c r="P123" s="22" t="s">
        <v>157</v>
      </c>
      <c r="Q123" s="32" t="s">
        <v>148</v>
      </c>
      <c r="R123" s="32" t="s">
        <v>1174</v>
      </c>
      <c r="S123" s="43">
        <v>44733</v>
      </c>
      <c r="T123" s="32"/>
      <c r="U123" s="44"/>
      <c r="V123" s="43"/>
      <c r="W123" s="22"/>
      <c r="X123" s="32"/>
      <c r="Y123" s="22">
        <v>30</v>
      </c>
      <c r="Z123" s="22">
        <v>28.2</v>
      </c>
      <c r="AA123" s="22">
        <f t="shared" si="4"/>
        <v>0</v>
      </c>
      <c r="AB123" s="22">
        <v>30</v>
      </c>
      <c r="AC123" s="53">
        <f t="shared" si="5"/>
        <v>0</v>
      </c>
      <c r="AD123" s="32"/>
      <c r="AE123" s="32"/>
      <c r="AF123" s="22"/>
      <c r="AG123" s="32"/>
      <c r="AH123" s="32">
        <v>0</v>
      </c>
      <c r="AI123" s="22"/>
      <c r="AJ123" s="22">
        <v>0</v>
      </c>
      <c r="AK123" s="32"/>
      <c r="AL123" s="32"/>
      <c r="AM123" s="32"/>
      <c r="AN123" s="32"/>
      <c r="AO123" s="32"/>
      <c r="AP123" s="32"/>
      <c r="AQ123" s="32"/>
      <c r="AR123" s="32"/>
      <c r="AS123" s="32"/>
      <c r="AT123" s="32"/>
      <c r="AU123" s="32"/>
      <c r="AV123" s="22" t="s">
        <v>382</v>
      </c>
      <c r="AW123" s="32" t="s">
        <v>148</v>
      </c>
      <c r="AX123" s="62" t="s">
        <v>148</v>
      </c>
      <c r="AY123" s="22" t="s">
        <v>1188</v>
      </c>
      <c r="AZ123" s="22"/>
      <c r="BA123" s="32" t="s">
        <v>52</v>
      </c>
      <c r="BB123" s="32" t="s">
        <v>370</v>
      </c>
      <c r="BC123" s="32" t="s">
        <v>1189</v>
      </c>
      <c r="BD123" s="32" t="s">
        <v>1190</v>
      </c>
      <c r="BE123" s="32"/>
      <c r="BF123" s="32"/>
      <c r="BG123" s="32"/>
      <c r="BH123" s="33" t="s">
        <v>1174</v>
      </c>
      <c r="BI123" s="32"/>
      <c r="BJ123" s="32"/>
      <c r="BK123" s="32"/>
      <c r="BL123" s="32"/>
      <c r="BM123" s="32"/>
      <c r="BN123" s="69"/>
    </row>
    <row r="124" ht="48" customHeight="1" spans="1:66">
      <c r="A124" s="21"/>
      <c r="B124" s="22" t="s">
        <v>305</v>
      </c>
      <c r="C124" s="22"/>
      <c r="D124" s="22" t="s">
        <v>126</v>
      </c>
      <c r="E124" s="23" t="s">
        <v>1183</v>
      </c>
      <c r="F124" s="24" t="s">
        <v>1191</v>
      </c>
      <c r="G124" s="22" t="s">
        <v>1192</v>
      </c>
      <c r="H124" s="24" t="s">
        <v>1186</v>
      </c>
      <c r="I124" s="22" t="s">
        <v>1187</v>
      </c>
      <c r="J124" s="23">
        <v>500000</v>
      </c>
      <c r="K124" s="22"/>
      <c r="L124" s="32"/>
      <c r="M124" s="22" t="s">
        <v>392</v>
      </c>
      <c r="N124" s="32"/>
      <c r="O124" s="22" t="s">
        <v>392</v>
      </c>
      <c r="P124" s="22" t="s">
        <v>157</v>
      </c>
      <c r="Q124" s="32" t="s">
        <v>315</v>
      </c>
      <c r="R124" s="32"/>
      <c r="S124" s="43">
        <v>44722</v>
      </c>
      <c r="T124" s="32"/>
      <c r="U124" s="44"/>
      <c r="V124" s="43"/>
      <c r="W124" s="22"/>
      <c r="X124" s="32"/>
      <c r="Y124" s="22">
        <v>38</v>
      </c>
      <c r="Z124" s="22"/>
      <c r="AA124" s="22">
        <f t="shared" si="4"/>
        <v>33</v>
      </c>
      <c r="AB124" s="22">
        <v>5</v>
      </c>
      <c r="AC124" s="53">
        <f t="shared" si="5"/>
        <v>0.868421052631579</v>
      </c>
      <c r="AD124" s="32"/>
      <c r="AE124" s="32"/>
      <c r="AF124" s="22"/>
      <c r="AG124" s="32"/>
      <c r="AH124" s="32">
        <v>33</v>
      </c>
      <c r="AI124" s="22"/>
      <c r="AJ124" s="22">
        <v>0</v>
      </c>
      <c r="AK124" s="32"/>
      <c r="AL124" s="32"/>
      <c r="AM124" s="32"/>
      <c r="AN124" s="32"/>
      <c r="AO124" s="32"/>
      <c r="AP124" s="32"/>
      <c r="AQ124" s="32"/>
      <c r="AR124" s="32"/>
      <c r="AS124" s="32"/>
      <c r="AT124" s="32"/>
      <c r="AU124" s="32"/>
      <c r="AV124" s="22" t="s">
        <v>382</v>
      </c>
      <c r="AW124" s="32" t="s">
        <v>319</v>
      </c>
      <c r="AX124" s="62" t="s">
        <v>319</v>
      </c>
      <c r="AY124" s="22" t="s">
        <v>1188</v>
      </c>
      <c r="AZ124" s="22"/>
      <c r="BA124" s="32" t="s">
        <v>52</v>
      </c>
      <c r="BB124" s="32" t="s">
        <v>370</v>
      </c>
      <c r="BC124" s="32" t="s">
        <v>1189</v>
      </c>
      <c r="BD124" s="32" t="s">
        <v>1190</v>
      </c>
      <c r="BE124" s="32"/>
      <c r="BF124" s="32"/>
      <c r="BG124" s="32"/>
      <c r="BH124" s="32"/>
      <c r="BI124" s="32"/>
      <c r="BJ124" s="32"/>
      <c r="BK124" s="32"/>
      <c r="BL124" s="32"/>
      <c r="BM124" s="32"/>
      <c r="BN124" s="69"/>
    </row>
    <row r="125" ht="48" customHeight="1" spans="1:67">
      <c r="A125" s="21"/>
      <c r="B125" s="22" t="s">
        <v>305</v>
      </c>
      <c r="C125" s="22"/>
      <c r="D125" s="22" t="s">
        <v>50</v>
      </c>
      <c r="E125" s="23" t="s">
        <v>1193</v>
      </c>
      <c r="F125" s="24" t="s">
        <v>1194</v>
      </c>
      <c r="G125" s="22" t="s">
        <v>1195</v>
      </c>
      <c r="H125" s="24" t="s">
        <v>1196</v>
      </c>
      <c r="I125" s="22" t="s">
        <v>1197</v>
      </c>
      <c r="J125" s="23">
        <v>2000</v>
      </c>
      <c r="K125" s="22" t="s">
        <v>130</v>
      </c>
      <c r="L125" s="32" t="s">
        <v>1198</v>
      </c>
      <c r="M125" s="22" t="s">
        <v>1199</v>
      </c>
      <c r="N125" s="32" t="s">
        <v>74</v>
      </c>
      <c r="O125" s="32" t="s">
        <v>612</v>
      </c>
      <c r="P125" s="22" t="s">
        <v>157</v>
      </c>
      <c r="Q125" s="32" t="s">
        <v>320</v>
      </c>
      <c r="R125" s="32" t="s">
        <v>1200</v>
      </c>
      <c r="S125" s="43">
        <v>44589</v>
      </c>
      <c r="T125" s="32">
        <v>60</v>
      </c>
      <c r="U125" s="44"/>
      <c r="V125" s="43"/>
      <c r="W125" s="22"/>
      <c r="X125" s="32"/>
      <c r="Y125" s="56">
        <v>46</v>
      </c>
      <c r="Z125" s="56"/>
      <c r="AA125" s="22">
        <f t="shared" si="4"/>
        <v>23</v>
      </c>
      <c r="AB125" s="22">
        <v>23</v>
      </c>
      <c r="AC125" s="53">
        <f t="shared" si="5"/>
        <v>0.5</v>
      </c>
      <c r="AD125" s="32"/>
      <c r="AE125" s="32"/>
      <c r="AF125" s="22"/>
      <c r="AG125" s="32"/>
      <c r="AH125" s="32">
        <v>23</v>
      </c>
      <c r="AI125" s="22"/>
      <c r="AJ125" s="22">
        <v>0</v>
      </c>
      <c r="AK125" s="32"/>
      <c r="AL125" s="32"/>
      <c r="AM125" s="32"/>
      <c r="AN125" s="32"/>
      <c r="AO125" s="32"/>
      <c r="AP125" s="32"/>
      <c r="AQ125" s="32"/>
      <c r="AR125" s="32"/>
      <c r="AS125" s="32"/>
      <c r="AT125" s="32"/>
      <c r="AU125" s="32"/>
      <c r="AV125" s="22" t="s">
        <v>963</v>
      </c>
      <c r="AW125" s="33" t="s">
        <v>320</v>
      </c>
      <c r="AX125" s="62"/>
      <c r="AY125" s="32"/>
      <c r="AZ125" s="22" t="s">
        <v>213</v>
      </c>
      <c r="BA125" s="22" t="s">
        <v>625</v>
      </c>
      <c r="BB125" s="32" t="s">
        <v>67</v>
      </c>
      <c r="BC125" s="32" t="s">
        <v>795</v>
      </c>
      <c r="BD125" s="32" t="s">
        <v>1201</v>
      </c>
      <c r="BE125" s="32"/>
      <c r="BF125" s="32">
        <v>15977798310</v>
      </c>
      <c r="BG125" s="32"/>
      <c r="BH125" s="32"/>
      <c r="BI125" s="32"/>
      <c r="BJ125" s="32"/>
      <c r="BK125" s="32" t="s">
        <v>395</v>
      </c>
      <c r="BL125" s="32"/>
      <c r="BM125" s="32"/>
      <c r="BN125" s="32"/>
      <c r="BO125" s="69"/>
    </row>
    <row r="126" ht="36" customHeight="1" spans="1:66">
      <c r="A126" s="21"/>
      <c r="B126" s="22" t="s">
        <v>305</v>
      </c>
      <c r="C126" s="22"/>
      <c r="D126" s="22" t="s">
        <v>50</v>
      </c>
      <c r="E126" s="23" t="s">
        <v>1202</v>
      </c>
      <c r="F126" s="24" t="s">
        <v>1203</v>
      </c>
      <c r="G126" s="22" t="s">
        <v>1204</v>
      </c>
      <c r="H126" s="24" t="s">
        <v>1205</v>
      </c>
      <c r="I126" s="22" t="s">
        <v>1206</v>
      </c>
      <c r="J126" s="23">
        <v>10500</v>
      </c>
      <c r="K126" s="22" t="s">
        <v>53</v>
      </c>
      <c r="L126" s="32"/>
      <c r="M126" s="22" t="s">
        <v>1207</v>
      </c>
      <c r="N126" s="32"/>
      <c r="O126" s="32" t="s">
        <v>437</v>
      </c>
      <c r="P126" s="22" t="s">
        <v>157</v>
      </c>
      <c r="Q126" s="32" t="s">
        <v>315</v>
      </c>
      <c r="R126" s="32"/>
      <c r="S126" s="43">
        <v>43081</v>
      </c>
      <c r="T126" s="32">
        <v>60</v>
      </c>
      <c r="U126" s="44"/>
      <c r="V126" s="44">
        <v>43143</v>
      </c>
      <c r="W126" s="22"/>
      <c r="X126" s="32" t="s">
        <v>359</v>
      </c>
      <c r="Y126" s="22">
        <v>180</v>
      </c>
      <c r="Z126" s="22"/>
      <c r="AA126" s="22">
        <f t="shared" si="4"/>
        <v>146</v>
      </c>
      <c r="AB126" s="22">
        <v>34</v>
      </c>
      <c r="AC126" s="53">
        <f t="shared" si="5"/>
        <v>0.811111111111111</v>
      </c>
      <c r="AD126" s="32" t="s">
        <v>315</v>
      </c>
      <c r="AE126" s="32"/>
      <c r="AF126" s="22"/>
      <c r="AG126" s="32">
        <v>34</v>
      </c>
      <c r="AH126" s="32">
        <v>146</v>
      </c>
      <c r="AI126" s="22"/>
      <c r="AJ126" s="22">
        <v>0</v>
      </c>
      <c r="AK126" s="32"/>
      <c r="AL126" s="32"/>
      <c r="AM126" s="32"/>
      <c r="AN126" s="32"/>
      <c r="AO126" s="32"/>
      <c r="AP126" s="32"/>
      <c r="AQ126" s="32"/>
      <c r="AR126" s="32"/>
      <c r="AS126" s="32"/>
      <c r="AT126" s="32"/>
      <c r="AU126" s="32"/>
      <c r="AV126" s="22" t="s">
        <v>330</v>
      </c>
      <c r="AW126" s="32" t="s">
        <v>319</v>
      </c>
      <c r="AX126" s="62" t="s">
        <v>319</v>
      </c>
      <c r="AY126" s="22" t="s">
        <v>202</v>
      </c>
      <c r="AZ126" s="22"/>
      <c r="BA126" s="32" t="s">
        <v>67</v>
      </c>
      <c r="BB126" s="32"/>
      <c r="BC126" s="32"/>
      <c r="BD126" s="32"/>
      <c r="BE126" s="32"/>
      <c r="BF126" s="32"/>
      <c r="BG126" s="32"/>
      <c r="BH126" s="32"/>
      <c r="BI126" s="32"/>
      <c r="BJ126" s="32"/>
      <c r="BK126" s="32"/>
      <c r="BL126" s="32"/>
      <c r="BM126" s="32"/>
      <c r="BN126" s="69"/>
    </row>
    <row r="127" ht="108" customHeight="1" spans="1:66">
      <c r="A127" s="21"/>
      <c r="B127" s="22" t="s">
        <v>305</v>
      </c>
      <c r="C127" s="22"/>
      <c r="D127" s="22" t="s">
        <v>50</v>
      </c>
      <c r="E127" s="23" t="s">
        <v>1208</v>
      </c>
      <c r="F127" s="24" t="s">
        <v>1209</v>
      </c>
      <c r="G127" s="22" t="s">
        <v>1210</v>
      </c>
      <c r="H127" s="24" t="s">
        <v>1211</v>
      </c>
      <c r="I127" s="22" t="s">
        <v>1212</v>
      </c>
      <c r="J127" s="22">
        <v>6376.736066</v>
      </c>
      <c r="K127" s="35" t="s">
        <v>130</v>
      </c>
      <c r="L127" s="22" t="s">
        <v>1212</v>
      </c>
      <c r="M127" s="23" t="s">
        <v>675</v>
      </c>
      <c r="N127" s="32"/>
      <c r="O127" s="32" t="s">
        <v>675</v>
      </c>
      <c r="P127" s="22" t="s">
        <v>157</v>
      </c>
      <c r="Q127" s="32" t="s">
        <v>328</v>
      </c>
      <c r="R127" s="32" t="s">
        <v>1213</v>
      </c>
      <c r="S127" s="43">
        <v>44907</v>
      </c>
      <c r="T127" s="32"/>
      <c r="U127" s="44"/>
      <c r="V127" s="43"/>
      <c r="W127" s="22"/>
      <c r="X127" s="32"/>
      <c r="Y127" s="52">
        <v>86.2</v>
      </c>
      <c r="Z127" s="52">
        <v>81.320755</v>
      </c>
      <c r="AA127" s="22">
        <f t="shared" si="4"/>
        <v>0</v>
      </c>
      <c r="AB127" s="22">
        <v>86.2</v>
      </c>
      <c r="AC127" s="53">
        <f t="shared" si="5"/>
        <v>0</v>
      </c>
      <c r="AD127" s="32"/>
      <c r="AE127" s="32"/>
      <c r="AF127" s="22"/>
      <c r="AG127" s="32"/>
      <c r="AH127" s="32">
        <v>0</v>
      </c>
      <c r="AI127" s="22"/>
      <c r="AJ127" s="22">
        <v>0</v>
      </c>
      <c r="AK127" s="32"/>
      <c r="AL127" s="32"/>
      <c r="AM127" s="32"/>
      <c r="AN127" s="32"/>
      <c r="AO127" s="32"/>
      <c r="AP127" s="32"/>
      <c r="AQ127" s="32"/>
      <c r="AR127" s="32"/>
      <c r="AS127" s="32"/>
      <c r="AT127" s="32"/>
      <c r="AU127" s="32"/>
      <c r="AV127" s="22" t="s">
        <v>382</v>
      </c>
      <c r="AW127" s="32" t="s">
        <v>320</v>
      </c>
      <c r="AX127" s="62" t="s">
        <v>320</v>
      </c>
      <c r="AY127" s="22" t="s">
        <v>192</v>
      </c>
      <c r="AZ127" s="22"/>
      <c r="BA127" s="32" t="s">
        <v>67</v>
      </c>
      <c r="BB127" s="32"/>
      <c r="BC127" s="32"/>
      <c r="BD127" s="32"/>
      <c r="BE127" s="32"/>
      <c r="BF127" s="32"/>
      <c r="BG127" s="32"/>
      <c r="BH127" s="32"/>
      <c r="BI127" s="32"/>
      <c r="BJ127" s="32"/>
      <c r="BK127" s="32"/>
      <c r="BL127" s="32"/>
      <c r="BM127" s="32"/>
      <c r="BN127" s="69"/>
    </row>
    <row r="128" ht="60" customHeight="1" spans="1:66">
      <c r="A128" s="21"/>
      <c r="B128" s="22" t="s">
        <v>305</v>
      </c>
      <c r="C128" s="22"/>
      <c r="D128" s="22" t="s">
        <v>50</v>
      </c>
      <c r="E128" s="23"/>
      <c r="F128" s="24" t="s">
        <v>1214</v>
      </c>
      <c r="G128" s="22" t="s">
        <v>1215</v>
      </c>
      <c r="H128" s="24" t="s">
        <v>1216</v>
      </c>
      <c r="I128" s="22" t="s">
        <v>1217</v>
      </c>
      <c r="J128" s="22"/>
      <c r="K128" s="22" t="s">
        <v>53</v>
      </c>
      <c r="L128" s="32"/>
      <c r="M128" s="22" t="s">
        <v>675</v>
      </c>
      <c r="N128" s="32" t="s">
        <v>74</v>
      </c>
      <c r="O128" s="32" t="s">
        <v>675</v>
      </c>
      <c r="P128" s="22" t="s">
        <v>157</v>
      </c>
      <c r="Q128" s="32" t="s">
        <v>328</v>
      </c>
      <c r="R128" s="32" t="s">
        <v>1213</v>
      </c>
      <c r="S128" s="43">
        <v>44783</v>
      </c>
      <c r="T128" s="32"/>
      <c r="U128" s="44"/>
      <c r="V128" s="43"/>
      <c r="W128" s="22"/>
      <c r="X128" s="32"/>
      <c r="Y128" s="52">
        <v>1.555203</v>
      </c>
      <c r="Z128" s="52">
        <v>1.467173</v>
      </c>
      <c r="AA128" s="22">
        <f t="shared" si="4"/>
        <v>0</v>
      </c>
      <c r="AB128" s="22">
        <v>1.555203</v>
      </c>
      <c r="AC128" s="53">
        <f t="shared" si="5"/>
        <v>0</v>
      </c>
      <c r="AD128" s="32"/>
      <c r="AE128" s="32"/>
      <c r="AF128" s="22"/>
      <c r="AG128" s="32"/>
      <c r="AH128" s="32">
        <v>0</v>
      </c>
      <c r="AI128" s="22"/>
      <c r="AJ128" s="22">
        <v>0</v>
      </c>
      <c r="AK128" s="32"/>
      <c r="AL128" s="32"/>
      <c r="AM128" s="32"/>
      <c r="AN128" s="32"/>
      <c r="AO128" s="32"/>
      <c r="AP128" s="32"/>
      <c r="AQ128" s="32"/>
      <c r="AR128" s="32"/>
      <c r="AS128" s="32"/>
      <c r="AT128" s="32"/>
      <c r="AU128" s="32"/>
      <c r="AV128" s="22" t="s">
        <v>382</v>
      </c>
      <c r="AW128" s="32" t="s">
        <v>320</v>
      </c>
      <c r="AX128" s="62" t="s">
        <v>320</v>
      </c>
      <c r="AY128" s="22" t="s">
        <v>202</v>
      </c>
      <c r="AZ128" s="22"/>
      <c r="BA128" s="32" t="s">
        <v>67</v>
      </c>
      <c r="BB128" s="32"/>
      <c r="BC128" s="32"/>
      <c r="BD128" s="32"/>
      <c r="BE128" s="32"/>
      <c r="BF128" s="32"/>
      <c r="BG128" s="32"/>
      <c r="BH128" s="32"/>
      <c r="BI128" s="32"/>
      <c r="BJ128" s="32"/>
      <c r="BK128" s="32"/>
      <c r="BL128" s="32"/>
      <c r="BM128" s="32"/>
      <c r="BN128" s="69"/>
    </row>
    <row r="129" ht="48" customHeight="1" spans="1:66">
      <c r="A129" s="21"/>
      <c r="B129" s="22" t="s">
        <v>305</v>
      </c>
      <c r="C129" s="22"/>
      <c r="D129" s="22" t="s">
        <v>50</v>
      </c>
      <c r="E129" s="23"/>
      <c r="F129" s="24" t="s">
        <v>1218</v>
      </c>
      <c r="G129" s="22" t="s">
        <v>1219</v>
      </c>
      <c r="H129" s="24" t="s">
        <v>752</v>
      </c>
      <c r="I129" s="22" t="s">
        <v>1220</v>
      </c>
      <c r="J129" s="31">
        <v>220</v>
      </c>
      <c r="K129" s="22" t="s">
        <v>53</v>
      </c>
      <c r="L129" s="32"/>
      <c r="M129" s="22" t="s">
        <v>675</v>
      </c>
      <c r="N129" s="32"/>
      <c r="O129" s="32" t="s">
        <v>675</v>
      </c>
      <c r="P129" s="22" t="s">
        <v>157</v>
      </c>
      <c r="Q129" s="32" t="s">
        <v>328</v>
      </c>
      <c r="R129" s="32" t="s">
        <v>1213</v>
      </c>
      <c r="S129" s="43">
        <v>44641</v>
      </c>
      <c r="T129" s="32"/>
      <c r="U129" s="44"/>
      <c r="V129" s="43"/>
      <c r="W129" s="22"/>
      <c r="X129" s="32"/>
      <c r="Y129" s="52">
        <v>3.951768</v>
      </c>
      <c r="Z129" s="52"/>
      <c r="AA129" s="22">
        <f t="shared" si="4"/>
        <v>0</v>
      </c>
      <c r="AB129" s="22">
        <v>3.951768</v>
      </c>
      <c r="AC129" s="53">
        <f t="shared" si="5"/>
        <v>0</v>
      </c>
      <c r="AD129" s="32"/>
      <c r="AE129" s="32"/>
      <c r="AF129" s="22"/>
      <c r="AG129" s="32"/>
      <c r="AH129" s="32"/>
      <c r="AI129" s="22"/>
      <c r="AJ129" s="22">
        <v>0</v>
      </c>
      <c r="AK129" s="32"/>
      <c r="AL129" s="32"/>
      <c r="AM129" s="32"/>
      <c r="AN129" s="32"/>
      <c r="AO129" s="32"/>
      <c r="AP129" s="32"/>
      <c r="AQ129" s="32"/>
      <c r="AR129" s="32"/>
      <c r="AS129" s="32"/>
      <c r="AT129" s="32"/>
      <c r="AU129" s="32"/>
      <c r="AV129" s="22" t="s">
        <v>318</v>
      </c>
      <c r="AW129" s="32" t="s">
        <v>320</v>
      </c>
      <c r="AX129" s="62" t="s">
        <v>320</v>
      </c>
      <c r="AY129" s="22" t="s">
        <v>192</v>
      </c>
      <c r="AZ129" s="22"/>
      <c r="BA129" s="32" t="s">
        <v>67</v>
      </c>
      <c r="BB129" s="32"/>
      <c r="BC129" s="32"/>
      <c r="BD129" s="32"/>
      <c r="BE129" s="32"/>
      <c r="BF129" s="32"/>
      <c r="BG129" s="32"/>
      <c r="BH129" s="32"/>
      <c r="BI129" s="32"/>
      <c r="BJ129" s="32"/>
      <c r="BK129" s="32"/>
      <c r="BL129" s="32"/>
      <c r="BM129" s="32"/>
      <c r="BN129" s="69"/>
    </row>
    <row r="130" ht="36" customHeight="1" spans="1:66">
      <c r="A130" s="21"/>
      <c r="B130" s="22" t="s">
        <v>305</v>
      </c>
      <c r="C130" s="22"/>
      <c r="D130" s="22" t="s">
        <v>50</v>
      </c>
      <c r="E130" s="23"/>
      <c r="F130" s="24" t="s">
        <v>1221</v>
      </c>
      <c r="G130" s="22" t="s">
        <v>1222</v>
      </c>
      <c r="H130" s="24" t="s">
        <v>1223</v>
      </c>
      <c r="I130" s="22" t="s">
        <v>1224</v>
      </c>
      <c r="J130" s="31"/>
      <c r="K130" s="22" t="s">
        <v>130</v>
      </c>
      <c r="L130" s="32" t="s">
        <v>1225</v>
      </c>
      <c r="M130" s="22" t="s">
        <v>675</v>
      </c>
      <c r="N130" s="32" t="s">
        <v>157</v>
      </c>
      <c r="O130" s="32" t="s">
        <v>675</v>
      </c>
      <c r="P130" s="22" t="s">
        <v>157</v>
      </c>
      <c r="Q130" s="32" t="s">
        <v>328</v>
      </c>
      <c r="R130" s="32" t="s">
        <v>1213</v>
      </c>
      <c r="S130" s="43">
        <v>44515</v>
      </c>
      <c r="T130" s="32">
        <v>30</v>
      </c>
      <c r="U130" s="44"/>
      <c r="V130" s="43">
        <v>44545</v>
      </c>
      <c r="W130" s="22"/>
      <c r="X130" s="32"/>
      <c r="Y130" s="52">
        <v>13</v>
      </c>
      <c r="Z130" s="52"/>
      <c r="AA130" s="22">
        <f t="shared" si="4"/>
        <v>0</v>
      </c>
      <c r="AB130" s="22">
        <v>13</v>
      </c>
      <c r="AC130" s="53">
        <f t="shared" si="5"/>
        <v>0</v>
      </c>
      <c r="AD130" s="32"/>
      <c r="AE130" s="32"/>
      <c r="AF130" s="22"/>
      <c r="AG130" s="32"/>
      <c r="AH130" s="32">
        <v>0</v>
      </c>
      <c r="AI130" s="22"/>
      <c r="AJ130" s="22">
        <v>0</v>
      </c>
      <c r="AK130" s="32"/>
      <c r="AL130" s="32"/>
      <c r="AM130" s="32"/>
      <c r="AN130" s="32"/>
      <c r="AO130" s="32"/>
      <c r="AP130" s="32"/>
      <c r="AQ130" s="32"/>
      <c r="AR130" s="32"/>
      <c r="AS130" s="32"/>
      <c r="AT130" s="32"/>
      <c r="AU130" s="32"/>
      <c r="AV130" s="22" t="s">
        <v>330</v>
      </c>
      <c r="AW130" s="32" t="s">
        <v>320</v>
      </c>
      <c r="AX130" s="62" t="s">
        <v>320</v>
      </c>
      <c r="AY130" s="22" t="s">
        <v>202</v>
      </c>
      <c r="AZ130" s="22"/>
      <c r="BA130" s="32" t="s">
        <v>67</v>
      </c>
      <c r="BB130" s="32"/>
      <c r="BC130" s="32"/>
      <c r="BD130" s="32"/>
      <c r="BE130" s="32"/>
      <c r="BF130" s="32"/>
      <c r="BG130" s="32"/>
      <c r="BH130" s="32"/>
      <c r="BI130" s="32"/>
      <c r="BJ130" s="32"/>
      <c r="BK130" s="32"/>
      <c r="BL130" s="32"/>
      <c r="BM130" s="32"/>
      <c r="BN130" s="69"/>
    </row>
    <row r="131" ht="60" customHeight="1" spans="1:66">
      <c r="A131" s="21"/>
      <c r="B131" s="22" t="s">
        <v>305</v>
      </c>
      <c r="C131" s="22"/>
      <c r="D131" s="22" t="s">
        <v>50</v>
      </c>
      <c r="E131" s="22"/>
      <c r="F131" s="24" t="s">
        <v>1226</v>
      </c>
      <c r="G131" s="22" t="s">
        <v>1227</v>
      </c>
      <c r="H131" s="75" t="s">
        <v>1228</v>
      </c>
      <c r="I131" s="25"/>
      <c r="J131" s="25"/>
      <c r="K131" s="25"/>
      <c r="L131" s="32"/>
      <c r="M131" s="22" t="s">
        <v>675</v>
      </c>
      <c r="N131" s="32"/>
      <c r="O131" s="32"/>
      <c r="P131" s="22" t="s">
        <v>157</v>
      </c>
      <c r="Q131" s="32" t="s">
        <v>1229</v>
      </c>
      <c r="R131" s="32" t="s">
        <v>1230</v>
      </c>
      <c r="S131" s="43">
        <v>44382</v>
      </c>
      <c r="T131" s="32"/>
      <c r="U131" s="44"/>
      <c r="V131" s="43"/>
      <c r="W131" s="22"/>
      <c r="X131" s="32"/>
      <c r="Y131" s="54">
        <v>0</v>
      </c>
      <c r="Z131" s="54"/>
      <c r="AA131" s="22">
        <f t="shared" si="4"/>
        <v>0</v>
      </c>
      <c r="AB131" s="22">
        <v>0</v>
      </c>
      <c r="AC131" s="53" t="e">
        <f t="shared" si="5"/>
        <v>#DIV/0!</v>
      </c>
      <c r="AD131" s="32"/>
      <c r="AE131" s="32"/>
      <c r="AF131" s="22"/>
      <c r="AG131" s="32"/>
      <c r="AH131" s="32">
        <v>0</v>
      </c>
      <c r="AI131" s="22"/>
      <c r="AJ131" s="22">
        <v>0</v>
      </c>
      <c r="AK131" s="32"/>
      <c r="AL131" s="32"/>
      <c r="AM131" s="32"/>
      <c r="AN131" s="32"/>
      <c r="AO131" s="32"/>
      <c r="AP131" s="32"/>
      <c r="AQ131" s="32"/>
      <c r="AR131" s="32"/>
      <c r="AS131" s="32"/>
      <c r="AT131" s="32"/>
      <c r="AU131" s="32"/>
      <c r="AV131" s="22" t="s">
        <v>330</v>
      </c>
      <c r="AW131" s="32" t="s">
        <v>1231</v>
      </c>
      <c r="AX131" s="62" t="s">
        <v>1231</v>
      </c>
      <c r="AY131" s="22" t="s">
        <v>202</v>
      </c>
      <c r="AZ131" s="22"/>
      <c r="BA131" s="32" t="s">
        <v>67</v>
      </c>
      <c r="BB131" s="32"/>
      <c r="BC131" s="32"/>
      <c r="BD131" s="32"/>
      <c r="BE131" s="32"/>
      <c r="BF131" s="32"/>
      <c r="BG131" s="32"/>
      <c r="BH131" s="32" t="s">
        <v>1232</v>
      </c>
      <c r="BI131" s="32"/>
      <c r="BJ131" s="32"/>
      <c r="BK131" s="32"/>
      <c r="BL131" s="32"/>
      <c r="BM131" s="32"/>
      <c r="BN131" s="69"/>
    </row>
    <row r="132" ht="60" customHeight="1" spans="1:66">
      <c r="A132" s="21"/>
      <c r="B132" s="22" t="s">
        <v>305</v>
      </c>
      <c r="C132" s="22"/>
      <c r="D132" s="22" t="s">
        <v>50</v>
      </c>
      <c r="E132" s="23"/>
      <c r="F132" s="24" t="s">
        <v>1233</v>
      </c>
      <c r="G132" s="22" t="s">
        <v>1234</v>
      </c>
      <c r="H132" s="24" t="s">
        <v>1235</v>
      </c>
      <c r="I132" s="22" t="s">
        <v>1236</v>
      </c>
      <c r="J132" s="23">
        <v>1780.72</v>
      </c>
      <c r="K132" s="22" t="s">
        <v>53</v>
      </c>
      <c r="L132" s="22" t="s">
        <v>1236</v>
      </c>
      <c r="M132" s="22" t="s">
        <v>675</v>
      </c>
      <c r="N132" s="32" t="s">
        <v>437</v>
      </c>
      <c r="O132" s="32" t="s">
        <v>675</v>
      </c>
      <c r="P132" s="22" t="s">
        <v>157</v>
      </c>
      <c r="Q132" s="32" t="s">
        <v>328</v>
      </c>
      <c r="R132" s="32" t="s">
        <v>167</v>
      </c>
      <c r="S132" s="43">
        <v>44304</v>
      </c>
      <c r="T132" s="32"/>
      <c r="U132" s="44"/>
      <c r="V132" s="43"/>
      <c r="W132" s="22"/>
      <c r="X132" s="32"/>
      <c r="Y132" s="54">
        <v>22</v>
      </c>
      <c r="Z132" s="54"/>
      <c r="AA132" s="22">
        <f t="shared" si="4"/>
        <v>0</v>
      </c>
      <c r="AB132" s="22">
        <v>22</v>
      </c>
      <c r="AC132" s="53">
        <f t="shared" si="5"/>
        <v>0</v>
      </c>
      <c r="AD132" s="32"/>
      <c r="AE132" s="32"/>
      <c r="AF132" s="22"/>
      <c r="AG132" s="32"/>
      <c r="AH132" s="32">
        <v>0</v>
      </c>
      <c r="AI132" s="22"/>
      <c r="AJ132" s="22">
        <v>0</v>
      </c>
      <c r="AK132" s="32"/>
      <c r="AL132" s="32"/>
      <c r="AM132" s="32"/>
      <c r="AN132" s="32"/>
      <c r="AO132" s="32"/>
      <c r="AP132" s="32"/>
      <c r="AQ132" s="32"/>
      <c r="AR132" s="32"/>
      <c r="AS132" s="32"/>
      <c r="AT132" s="32"/>
      <c r="AU132" s="32"/>
      <c r="AV132" s="22" t="s">
        <v>330</v>
      </c>
      <c r="AW132" s="32" t="s">
        <v>320</v>
      </c>
      <c r="AX132" s="62" t="s">
        <v>320</v>
      </c>
      <c r="AY132" s="22" t="s">
        <v>202</v>
      </c>
      <c r="AZ132" s="22"/>
      <c r="BA132" s="32" t="s">
        <v>67</v>
      </c>
      <c r="BB132" s="32"/>
      <c r="BC132" s="32"/>
      <c r="BD132" s="32"/>
      <c r="BE132" s="32"/>
      <c r="BF132" s="32"/>
      <c r="BG132" s="32"/>
      <c r="BH132" s="32"/>
      <c r="BI132" s="32"/>
      <c r="BJ132" s="32"/>
      <c r="BK132" s="32"/>
      <c r="BL132" s="32"/>
      <c r="BM132" s="32"/>
      <c r="BN132" s="69"/>
    </row>
    <row r="133" ht="48" customHeight="1" spans="1:66">
      <c r="A133" s="21"/>
      <c r="B133" s="22" t="s">
        <v>305</v>
      </c>
      <c r="C133" s="22"/>
      <c r="D133" s="22" t="s">
        <v>50</v>
      </c>
      <c r="E133" s="23"/>
      <c r="F133" s="24" t="s">
        <v>1237</v>
      </c>
      <c r="G133" s="22" t="s">
        <v>1238</v>
      </c>
      <c r="H133" s="24" t="s">
        <v>1216</v>
      </c>
      <c r="I133" s="22" t="s">
        <v>1239</v>
      </c>
      <c r="J133" s="23">
        <v>1500</v>
      </c>
      <c r="K133" s="22" t="s">
        <v>53</v>
      </c>
      <c r="L133" s="22" t="s">
        <v>1239</v>
      </c>
      <c r="M133" s="22" t="s">
        <v>675</v>
      </c>
      <c r="N133" s="32"/>
      <c r="O133" s="32" t="s">
        <v>675</v>
      </c>
      <c r="P133" s="22" t="s">
        <v>157</v>
      </c>
      <c r="Q133" s="32" t="s">
        <v>328</v>
      </c>
      <c r="R133" s="32" t="s">
        <v>167</v>
      </c>
      <c r="S133" s="43">
        <v>44314</v>
      </c>
      <c r="T133" s="32"/>
      <c r="U133" s="44"/>
      <c r="V133" s="43"/>
      <c r="W133" s="22"/>
      <c r="X133" s="32"/>
      <c r="Y133" s="52">
        <v>19.019901</v>
      </c>
      <c r="Z133" s="52"/>
      <c r="AA133" s="22">
        <f t="shared" si="4"/>
        <v>0</v>
      </c>
      <c r="AB133" s="22">
        <v>19.019901</v>
      </c>
      <c r="AC133" s="53">
        <f t="shared" si="5"/>
        <v>0</v>
      </c>
      <c r="AD133" s="32"/>
      <c r="AE133" s="32"/>
      <c r="AF133" s="22"/>
      <c r="AG133" s="32"/>
      <c r="AH133" s="32">
        <v>0</v>
      </c>
      <c r="AI133" s="22"/>
      <c r="AJ133" s="22">
        <v>0</v>
      </c>
      <c r="AK133" s="32"/>
      <c r="AL133" s="32"/>
      <c r="AM133" s="32"/>
      <c r="AN133" s="32"/>
      <c r="AO133" s="32"/>
      <c r="AP133" s="32"/>
      <c r="AQ133" s="32"/>
      <c r="AR133" s="32"/>
      <c r="AS133" s="32"/>
      <c r="AT133" s="32"/>
      <c r="AU133" s="32"/>
      <c r="AV133" s="22" t="s">
        <v>330</v>
      </c>
      <c r="AW133" s="32" t="s">
        <v>320</v>
      </c>
      <c r="AX133" s="62" t="s">
        <v>320</v>
      </c>
      <c r="AY133" s="22" t="s">
        <v>192</v>
      </c>
      <c r="AZ133" s="22"/>
      <c r="BA133" s="32" t="s">
        <v>67</v>
      </c>
      <c r="BB133" s="32"/>
      <c r="BC133" s="32"/>
      <c r="BD133" s="32"/>
      <c r="BE133" s="32"/>
      <c r="BF133" s="32"/>
      <c r="BG133" s="32"/>
      <c r="BH133" s="32"/>
      <c r="BI133" s="32"/>
      <c r="BJ133" s="32"/>
      <c r="BK133" s="32"/>
      <c r="BL133" s="32"/>
      <c r="BM133" s="32"/>
      <c r="BN133" s="69"/>
    </row>
    <row r="134" ht="36" customHeight="1" spans="1:66">
      <c r="A134" s="21"/>
      <c r="B134" s="22" t="s">
        <v>305</v>
      </c>
      <c r="C134" s="22"/>
      <c r="D134" s="22" t="s">
        <v>50</v>
      </c>
      <c r="E134" s="23"/>
      <c r="F134" s="24" t="s">
        <v>1047</v>
      </c>
      <c r="G134" s="22" t="s">
        <v>1240</v>
      </c>
      <c r="H134" s="24" t="s">
        <v>1049</v>
      </c>
      <c r="I134" s="22" t="s">
        <v>1050</v>
      </c>
      <c r="J134" s="31">
        <v>1450</v>
      </c>
      <c r="K134" s="22" t="s">
        <v>53</v>
      </c>
      <c r="L134" s="32" t="s">
        <v>1241</v>
      </c>
      <c r="M134" s="22" t="s">
        <v>1023</v>
      </c>
      <c r="N134" s="32" t="s">
        <v>157</v>
      </c>
      <c r="O134" s="32" t="s">
        <v>1023</v>
      </c>
      <c r="P134" s="22" t="s">
        <v>157</v>
      </c>
      <c r="Q134" s="32" t="s">
        <v>148</v>
      </c>
      <c r="R134" s="32" t="s">
        <v>1052</v>
      </c>
      <c r="S134" s="43">
        <v>44545</v>
      </c>
      <c r="T134" s="32">
        <v>60</v>
      </c>
      <c r="U134" s="44"/>
      <c r="V134" s="43"/>
      <c r="W134" s="22"/>
      <c r="X134" s="32" t="s">
        <v>1053</v>
      </c>
      <c r="Y134" s="22">
        <v>20</v>
      </c>
      <c r="Z134" s="22"/>
      <c r="AA134" s="22">
        <f t="shared" si="4"/>
        <v>0</v>
      </c>
      <c r="AB134" s="22">
        <v>20</v>
      </c>
      <c r="AC134" s="53">
        <f t="shared" si="5"/>
        <v>0</v>
      </c>
      <c r="AD134" s="32"/>
      <c r="AE134" s="32"/>
      <c r="AF134" s="22"/>
      <c r="AG134" s="32"/>
      <c r="AH134" s="32"/>
      <c r="AI134" s="22"/>
      <c r="AJ134" s="22">
        <v>0</v>
      </c>
      <c r="AK134" s="32"/>
      <c r="AL134" s="32"/>
      <c r="AM134" s="32"/>
      <c r="AN134" s="32"/>
      <c r="AO134" s="32"/>
      <c r="AP134" s="32"/>
      <c r="AQ134" s="32"/>
      <c r="AR134" s="32"/>
      <c r="AS134" s="32"/>
      <c r="AT134" s="32"/>
      <c r="AU134" s="32"/>
      <c r="AV134" s="22" t="s">
        <v>330</v>
      </c>
      <c r="AW134" s="32" t="s">
        <v>320</v>
      </c>
      <c r="AX134" s="62" t="s">
        <v>320</v>
      </c>
      <c r="AY134" s="22" t="s">
        <v>202</v>
      </c>
      <c r="AZ134" s="22"/>
      <c r="BA134" s="32" t="s">
        <v>67</v>
      </c>
      <c r="BB134" s="32"/>
      <c r="BC134" s="32"/>
      <c r="BD134" s="32"/>
      <c r="BE134" s="32"/>
      <c r="BF134" s="32"/>
      <c r="BG134" s="32"/>
      <c r="BH134" s="32"/>
      <c r="BI134" s="32"/>
      <c r="BJ134" s="32"/>
      <c r="BK134" s="32"/>
      <c r="BL134" s="32"/>
      <c r="BM134" s="32"/>
      <c r="BN134" s="69"/>
    </row>
    <row r="135" ht="36" customHeight="1" spans="1:66">
      <c r="A135" s="21"/>
      <c r="B135" s="22" t="s">
        <v>305</v>
      </c>
      <c r="C135" s="22"/>
      <c r="D135" s="22" t="s">
        <v>50</v>
      </c>
      <c r="E135" s="23"/>
      <c r="F135" s="24" t="s">
        <v>1054</v>
      </c>
      <c r="G135" s="22" t="s">
        <v>1242</v>
      </c>
      <c r="H135" s="24" t="s">
        <v>1049</v>
      </c>
      <c r="I135" s="22" t="s">
        <v>1056</v>
      </c>
      <c r="J135" s="31">
        <v>2265</v>
      </c>
      <c r="K135" s="22" t="s">
        <v>53</v>
      </c>
      <c r="L135" s="32" t="s">
        <v>1243</v>
      </c>
      <c r="M135" s="22" t="s">
        <v>1023</v>
      </c>
      <c r="N135" s="32" t="s">
        <v>157</v>
      </c>
      <c r="O135" s="32" t="s">
        <v>1023</v>
      </c>
      <c r="P135" s="22" t="s">
        <v>157</v>
      </c>
      <c r="Q135" s="32" t="s">
        <v>148</v>
      </c>
      <c r="R135" s="32" t="s">
        <v>1244</v>
      </c>
      <c r="S135" s="43">
        <v>44545</v>
      </c>
      <c r="T135" s="32">
        <v>60</v>
      </c>
      <c r="U135" s="44"/>
      <c r="V135" s="43"/>
      <c r="W135" s="22"/>
      <c r="X135" s="32" t="s">
        <v>1059</v>
      </c>
      <c r="Y135" s="22">
        <v>28</v>
      </c>
      <c r="Z135" s="22"/>
      <c r="AA135" s="22">
        <f t="shared" si="4"/>
        <v>0</v>
      </c>
      <c r="AB135" s="22">
        <v>28</v>
      </c>
      <c r="AC135" s="53">
        <f t="shared" si="5"/>
        <v>0</v>
      </c>
      <c r="AD135" s="32"/>
      <c r="AE135" s="32"/>
      <c r="AF135" s="22"/>
      <c r="AG135" s="32"/>
      <c r="AH135" s="32"/>
      <c r="AI135" s="22"/>
      <c r="AJ135" s="22">
        <v>0</v>
      </c>
      <c r="AK135" s="32"/>
      <c r="AL135" s="32"/>
      <c r="AM135" s="32"/>
      <c r="AN135" s="32"/>
      <c r="AO135" s="32"/>
      <c r="AP135" s="32"/>
      <c r="AQ135" s="32"/>
      <c r="AR135" s="32"/>
      <c r="AS135" s="32"/>
      <c r="AT135" s="32"/>
      <c r="AU135" s="32"/>
      <c r="AV135" s="22" t="s">
        <v>330</v>
      </c>
      <c r="AW135" s="33" t="s">
        <v>148</v>
      </c>
      <c r="AX135" s="62" t="s">
        <v>470</v>
      </c>
      <c r="AY135" s="22" t="s">
        <v>202</v>
      </c>
      <c r="AZ135" s="22"/>
      <c r="BA135" s="32" t="s">
        <v>67</v>
      </c>
      <c r="BB135" s="32"/>
      <c r="BC135" s="32"/>
      <c r="BD135" s="32"/>
      <c r="BE135" s="32"/>
      <c r="BF135" s="32"/>
      <c r="BG135" s="32"/>
      <c r="BH135" s="33" t="s">
        <v>1059</v>
      </c>
      <c r="BI135" s="32"/>
      <c r="BJ135" s="32"/>
      <c r="BK135" s="32"/>
      <c r="BL135" s="32"/>
      <c r="BM135" s="32"/>
      <c r="BN135" s="69"/>
    </row>
    <row r="136" ht="36" customHeight="1" spans="1:66">
      <c r="A136" s="21"/>
      <c r="B136" s="22" t="s">
        <v>305</v>
      </c>
      <c r="C136" s="22"/>
      <c r="D136" s="22" t="s">
        <v>50</v>
      </c>
      <c r="E136" s="23" t="s">
        <v>1245</v>
      </c>
      <c r="F136" s="24" t="s">
        <v>1246</v>
      </c>
      <c r="G136" s="22" t="s">
        <v>1247</v>
      </c>
      <c r="H136" s="24" t="s">
        <v>1248</v>
      </c>
      <c r="I136" s="22" t="s">
        <v>1249</v>
      </c>
      <c r="J136" s="23">
        <v>8181</v>
      </c>
      <c r="K136" s="22" t="s">
        <v>53</v>
      </c>
      <c r="L136" s="32"/>
      <c r="M136" s="22" t="s">
        <v>675</v>
      </c>
      <c r="N136" s="32" t="s">
        <v>437</v>
      </c>
      <c r="O136" s="32" t="s">
        <v>437</v>
      </c>
      <c r="P136" s="22" t="s">
        <v>157</v>
      </c>
      <c r="Q136" s="32" t="s">
        <v>315</v>
      </c>
      <c r="R136" s="32" t="s">
        <v>359</v>
      </c>
      <c r="S136" s="43">
        <v>43361</v>
      </c>
      <c r="T136" s="32">
        <v>60</v>
      </c>
      <c r="U136" s="44"/>
      <c r="V136" s="43">
        <v>43422</v>
      </c>
      <c r="W136" s="22"/>
      <c r="X136" s="32" t="s">
        <v>359</v>
      </c>
      <c r="Y136" s="22">
        <v>140</v>
      </c>
      <c r="Z136" s="22"/>
      <c r="AA136" s="22">
        <f t="shared" si="4"/>
        <v>20</v>
      </c>
      <c r="AB136" s="22">
        <v>120</v>
      </c>
      <c r="AC136" s="53">
        <f t="shared" si="5"/>
        <v>0.142857142857143</v>
      </c>
      <c r="AD136" s="32" t="s">
        <v>315</v>
      </c>
      <c r="AE136" s="32" t="s">
        <v>1250</v>
      </c>
      <c r="AF136" s="22"/>
      <c r="AG136" s="32"/>
      <c r="AH136" s="32">
        <v>20</v>
      </c>
      <c r="AI136" s="22"/>
      <c r="AJ136" s="22">
        <v>0</v>
      </c>
      <c r="AK136" s="32"/>
      <c r="AL136" s="32"/>
      <c r="AM136" s="32"/>
      <c r="AN136" s="32"/>
      <c r="AO136" s="32"/>
      <c r="AP136" s="32"/>
      <c r="AQ136" s="32"/>
      <c r="AR136" s="32"/>
      <c r="AS136" s="32"/>
      <c r="AT136" s="32"/>
      <c r="AU136" s="32"/>
      <c r="AV136" s="22" t="s">
        <v>330</v>
      </c>
      <c r="AW136" s="33" t="s">
        <v>319</v>
      </c>
      <c r="AX136" s="62" t="s">
        <v>320</v>
      </c>
      <c r="AY136" s="22" t="s">
        <v>192</v>
      </c>
      <c r="AZ136" s="22"/>
      <c r="BA136" s="32" t="s">
        <v>67</v>
      </c>
      <c r="BB136" s="32"/>
      <c r="BC136" s="32"/>
      <c r="BD136" s="32"/>
      <c r="BE136" s="32"/>
      <c r="BF136" s="32"/>
      <c r="BG136" s="32"/>
      <c r="BH136" s="33" t="s">
        <v>1251</v>
      </c>
      <c r="BI136" s="32"/>
      <c r="BJ136" s="32"/>
      <c r="BK136" s="32"/>
      <c r="BL136" s="32"/>
      <c r="BM136" s="32"/>
      <c r="BN136" s="69"/>
    </row>
    <row r="137" ht="36" customHeight="1" spans="1:66">
      <c r="A137" s="21"/>
      <c r="B137" s="22" t="s">
        <v>305</v>
      </c>
      <c r="C137" s="22"/>
      <c r="D137" s="22" t="s">
        <v>50</v>
      </c>
      <c r="E137" s="23" t="s">
        <v>1252</v>
      </c>
      <c r="F137" s="24" t="s">
        <v>1253</v>
      </c>
      <c r="G137" s="22" t="s">
        <v>1254</v>
      </c>
      <c r="H137" s="24" t="s">
        <v>1255</v>
      </c>
      <c r="I137" s="22" t="s">
        <v>1256</v>
      </c>
      <c r="J137" s="23">
        <v>1000</v>
      </c>
      <c r="K137" s="22" t="s">
        <v>53</v>
      </c>
      <c r="L137" s="32"/>
      <c r="M137" s="22" t="s">
        <v>675</v>
      </c>
      <c r="N137" s="32"/>
      <c r="O137" s="32" t="s">
        <v>437</v>
      </c>
      <c r="P137" s="22" t="s">
        <v>157</v>
      </c>
      <c r="Q137" s="32" t="s">
        <v>148</v>
      </c>
      <c r="R137" s="32"/>
      <c r="S137" s="43">
        <v>42432</v>
      </c>
      <c r="T137" s="32">
        <v>40</v>
      </c>
      <c r="U137" s="44"/>
      <c r="V137" s="43"/>
      <c r="W137" s="22"/>
      <c r="X137" s="32" t="s">
        <v>198</v>
      </c>
      <c r="Y137" s="22">
        <v>36.8</v>
      </c>
      <c r="Z137" s="22"/>
      <c r="AA137" s="22">
        <f t="shared" si="4"/>
        <v>7.3</v>
      </c>
      <c r="AB137" s="22">
        <v>29.5</v>
      </c>
      <c r="AC137" s="53">
        <f t="shared" si="5"/>
        <v>0.198369565217391</v>
      </c>
      <c r="AD137" s="32"/>
      <c r="AE137" s="32"/>
      <c r="AF137" s="22"/>
      <c r="AG137" s="32"/>
      <c r="AH137" s="32">
        <v>7.3</v>
      </c>
      <c r="AI137" s="22"/>
      <c r="AJ137" s="22">
        <v>0</v>
      </c>
      <c r="AK137" s="32"/>
      <c r="AL137" s="32"/>
      <c r="AM137" s="32"/>
      <c r="AN137" s="32"/>
      <c r="AO137" s="32"/>
      <c r="AP137" s="32"/>
      <c r="AQ137" s="32"/>
      <c r="AR137" s="32"/>
      <c r="AS137" s="32"/>
      <c r="AT137" s="32"/>
      <c r="AU137" s="32"/>
      <c r="AV137" s="22" t="s">
        <v>330</v>
      </c>
      <c r="AW137" s="32" t="s">
        <v>148</v>
      </c>
      <c r="AX137" s="62" t="s">
        <v>148</v>
      </c>
      <c r="AY137" s="22" t="s">
        <v>192</v>
      </c>
      <c r="AZ137" s="22"/>
      <c r="BA137" s="32" t="s">
        <v>67</v>
      </c>
      <c r="BB137" s="32"/>
      <c r="BC137" s="32"/>
      <c r="BD137" s="32"/>
      <c r="BE137" s="32"/>
      <c r="BF137" s="32"/>
      <c r="BG137" s="32"/>
      <c r="BH137" s="32" t="s">
        <v>198</v>
      </c>
      <c r="BI137" s="32"/>
      <c r="BJ137" s="32"/>
      <c r="BK137" s="32"/>
      <c r="BL137" s="32"/>
      <c r="BM137" s="32"/>
      <c r="BN137" s="69"/>
    </row>
    <row r="138" ht="48" customHeight="1" spans="1:66">
      <c r="A138" s="21"/>
      <c r="B138" s="22" t="s">
        <v>305</v>
      </c>
      <c r="C138" s="22"/>
      <c r="D138" s="22" t="s">
        <v>50</v>
      </c>
      <c r="E138" s="23" t="s">
        <v>1257</v>
      </c>
      <c r="F138" s="24" t="s">
        <v>1258</v>
      </c>
      <c r="G138" s="22" t="s">
        <v>1259</v>
      </c>
      <c r="H138" s="24" t="s">
        <v>1260</v>
      </c>
      <c r="I138" s="22" t="s">
        <v>1261</v>
      </c>
      <c r="J138" s="23"/>
      <c r="K138" s="22" t="s">
        <v>53</v>
      </c>
      <c r="L138" s="32"/>
      <c r="M138" s="22" t="s">
        <v>675</v>
      </c>
      <c r="N138" s="32" t="s">
        <v>437</v>
      </c>
      <c r="O138" s="32"/>
      <c r="P138" s="22" t="s">
        <v>157</v>
      </c>
      <c r="Q138" s="32" t="s">
        <v>182</v>
      </c>
      <c r="R138" s="32"/>
      <c r="S138" s="43">
        <v>43438</v>
      </c>
      <c r="T138" s="32"/>
      <c r="U138" s="44"/>
      <c r="V138" s="43">
        <v>43465</v>
      </c>
      <c r="W138" s="22"/>
      <c r="X138" s="32"/>
      <c r="Y138" s="22">
        <v>18.15875</v>
      </c>
      <c r="Z138" s="22"/>
      <c r="AA138" s="22">
        <f t="shared" si="4"/>
        <v>8.4681</v>
      </c>
      <c r="AB138" s="22">
        <v>9.69065</v>
      </c>
      <c r="AC138" s="53">
        <f t="shared" si="5"/>
        <v>0.466337165278447</v>
      </c>
      <c r="AD138" s="32"/>
      <c r="AE138" s="32"/>
      <c r="AF138" s="22"/>
      <c r="AG138" s="32"/>
      <c r="AH138" s="32">
        <v>8.4681</v>
      </c>
      <c r="AI138" s="22"/>
      <c r="AJ138" s="22">
        <v>0</v>
      </c>
      <c r="AK138" s="32"/>
      <c r="AL138" s="32"/>
      <c r="AM138" s="32"/>
      <c r="AN138" s="32"/>
      <c r="AO138" s="32"/>
      <c r="AP138" s="32"/>
      <c r="AQ138" s="32"/>
      <c r="AR138" s="32"/>
      <c r="AS138" s="32"/>
      <c r="AT138" s="32"/>
      <c r="AU138" s="32"/>
      <c r="AV138" s="22" t="s">
        <v>330</v>
      </c>
      <c r="AW138" s="32" t="s">
        <v>677</v>
      </c>
      <c r="AX138" s="62" t="s">
        <v>677</v>
      </c>
      <c r="AY138" s="22" t="s">
        <v>192</v>
      </c>
      <c r="AZ138" s="22"/>
      <c r="BA138" s="32" t="s">
        <v>67</v>
      </c>
      <c r="BB138" s="32"/>
      <c r="BC138" s="32"/>
      <c r="BD138" s="32"/>
      <c r="BE138" s="32"/>
      <c r="BF138" s="32"/>
      <c r="BG138" s="32"/>
      <c r="BH138" s="32" t="s">
        <v>1262</v>
      </c>
      <c r="BI138" s="32"/>
      <c r="BJ138" s="32"/>
      <c r="BK138" s="32"/>
      <c r="BL138" s="32"/>
      <c r="BM138" s="32"/>
      <c r="BN138" s="69"/>
    </row>
    <row r="139" ht="48" customHeight="1" spans="1:66">
      <c r="A139" s="21"/>
      <c r="B139" s="22" t="s">
        <v>305</v>
      </c>
      <c r="C139" s="22"/>
      <c r="D139" s="22" t="s">
        <v>50</v>
      </c>
      <c r="E139" s="23" t="s">
        <v>1263</v>
      </c>
      <c r="F139" s="24" t="s">
        <v>1264</v>
      </c>
      <c r="G139" s="22" t="s">
        <v>1265</v>
      </c>
      <c r="H139" s="24" t="s">
        <v>1266</v>
      </c>
      <c r="I139" s="22" t="s">
        <v>1267</v>
      </c>
      <c r="J139" s="22">
        <v>10218.373969</v>
      </c>
      <c r="K139" s="22"/>
      <c r="L139" s="32"/>
      <c r="M139" s="22" t="s">
        <v>675</v>
      </c>
      <c r="N139" s="32" t="s">
        <v>437</v>
      </c>
      <c r="O139" s="32" t="s">
        <v>675</v>
      </c>
      <c r="P139" s="22" t="s">
        <v>157</v>
      </c>
      <c r="Q139" s="32" t="s">
        <v>328</v>
      </c>
      <c r="R139" s="32" t="s">
        <v>1213</v>
      </c>
      <c r="S139" s="43">
        <v>43432</v>
      </c>
      <c r="T139" s="32">
        <v>60</v>
      </c>
      <c r="U139" s="44"/>
      <c r="V139" s="43">
        <v>43493</v>
      </c>
      <c r="W139" s="22"/>
      <c r="X139" s="32"/>
      <c r="Y139" s="22">
        <v>188</v>
      </c>
      <c r="Z139" s="22"/>
      <c r="AA139" s="22">
        <f t="shared" si="4"/>
        <v>169.2</v>
      </c>
      <c r="AB139" s="22">
        <v>18.8</v>
      </c>
      <c r="AC139" s="53">
        <f t="shared" si="5"/>
        <v>0.9</v>
      </c>
      <c r="AD139" s="32"/>
      <c r="AE139" s="32" t="s">
        <v>1268</v>
      </c>
      <c r="AF139" s="22"/>
      <c r="AG139" s="32"/>
      <c r="AH139" s="32">
        <v>169.2</v>
      </c>
      <c r="AI139" s="22"/>
      <c r="AJ139" s="22">
        <v>0</v>
      </c>
      <c r="AK139" s="32"/>
      <c r="AL139" s="32"/>
      <c r="AM139" s="32"/>
      <c r="AN139" s="32"/>
      <c r="AO139" s="32"/>
      <c r="AP139" s="32"/>
      <c r="AQ139" s="32"/>
      <c r="AR139" s="32"/>
      <c r="AS139" s="32"/>
      <c r="AT139" s="32"/>
      <c r="AU139" s="32"/>
      <c r="AV139" s="22" t="s">
        <v>330</v>
      </c>
      <c r="AW139" s="32" t="s">
        <v>320</v>
      </c>
      <c r="AX139" s="62" t="s">
        <v>320</v>
      </c>
      <c r="AY139" s="22" t="s">
        <v>202</v>
      </c>
      <c r="AZ139" s="22"/>
      <c r="BA139" s="32" t="s">
        <v>67</v>
      </c>
      <c r="BB139" s="32"/>
      <c r="BC139" s="32"/>
      <c r="BD139" s="32"/>
      <c r="BE139" s="32"/>
      <c r="BF139" s="32"/>
      <c r="BG139" s="32"/>
      <c r="BH139" s="32" t="s">
        <v>1268</v>
      </c>
      <c r="BI139" s="32"/>
      <c r="BJ139" s="32"/>
      <c r="BK139" s="32"/>
      <c r="BL139" s="32"/>
      <c r="BM139" s="32"/>
      <c r="BN139" s="69"/>
    </row>
    <row r="140" ht="96" customHeight="1" spans="1:66">
      <c r="A140" s="21"/>
      <c r="B140" s="22" t="s">
        <v>305</v>
      </c>
      <c r="C140" s="22"/>
      <c r="D140" s="22" t="s">
        <v>50</v>
      </c>
      <c r="E140" s="23" t="s">
        <v>1269</v>
      </c>
      <c r="F140" s="24" t="s">
        <v>1270</v>
      </c>
      <c r="G140" s="22" t="s">
        <v>1271</v>
      </c>
      <c r="H140" s="24" t="s">
        <v>1272</v>
      </c>
      <c r="I140" s="22" t="s">
        <v>1273</v>
      </c>
      <c r="J140" s="23">
        <v>5100</v>
      </c>
      <c r="K140" s="22" t="s">
        <v>53</v>
      </c>
      <c r="L140" s="32"/>
      <c r="M140" s="22" t="s">
        <v>675</v>
      </c>
      <c r="N140" s="32"/>
      <c r="O140" s="32" t="s">
        <v>437</v>
      </c>
      <c r="P140" s="22" t="s">
        <v>157</v>
      </c>
      <c r="Q140" s="32" t="s">
        <v>182</v>
      </c>
      <c r="R140" s="32" t="s">
        <v>1213</v>
      </c>
      <c r="S140" s="43">
        <v>42688</v>
      </c>
      <c r="T140" s="32">
        <v>60</v>
      </c>
      <c r="U140" s="44"/>
      <c r="V140" s="43">
        <v>43100</v>
      </c>
      <c r="W140" s="22"/>
      <c r="X140" s="32"/>
      <c r="Y140" s="19">
        <v>168.44</v>
      </c>
      <c r="Z140" s="19"/>
      <c r="AA140" s="22">
        <f t="shared" si="4"/>
        <v>117.64</v>
      </c>
      <c r="AB140" s="22">
        <v>50.8</v>
      </c>
      <c r="AC140" s="53">
        <f t="shared" si="5"/>
        <v>0.698408928995488</v>
      </c>
      <c r="AD140" s="32" t="s">
        <v>315</v>
      </c>
      <c r="AE140" s="32" t="s">
        <v>1274</v>
      </c>
      <c r="AF140" s="22"/>
      <c r="AG140" s="32"/>
      <c r="AH140" s="32">
        <v>117.64</v>
      </c>
      <c r="AI140" s="22"/>
      <c r="AJ140" s="22">
        <v>0</v>
      </c>
      <c r="AK140" s="32"/>
      <c r="AL140" s="32"/>
      <c r="AM140" s="32"/>
      <c r="AN140" s="32"/>
      <c r="AO140" s="32"/>
      <c r="AP140" s="32"/>
      <c r="AQ140" s="32"/>
      <c r="AR140" s="32"/>
      <c r="AS140" s="32"/>
      <c r="AT140" s="32"/>
      <c r="AU140" s="32"/>
      <c r="AV140" s="22" t="s">
        <v>330</v>
      </c>
      <c r="AW140" s="33" t="s">
        <v>182</v>
      </c>
      <c r="AX140" s="62" t="s">
        <v>319</v>
      </c>
      <c r="AY140" s="22" t="s">
        <v>192</v>
      </c>
      <c r="AZ140" s="22"/>
      <c r="BA140" s="32" t="s">
        <v>67</v>
      </c>
      <c r="BB140" s="32"/>
      <c r="BC140" s="32"/>
      <c r="BD140" s="32"/>
      <c r="BE140" s="32"/>
      <c r="BF140" s="32"/>
      <c r="BG140" s="32"/>
      <c r="BH140" s="33" t="s">
        <v>1274</v>
      </c>
      <c r="BI140" s="32"/>
      <c r="BJ140" s="32"/>
      <c r="BK140" s="32"/>
      <c r="BL140" s="32"/>
      <c r="BM140" s="32"/>
      <c r="BN140" s="69"/>
    </row>
    <row r="141" ht="36" customHeight="1" spans="1:66">
      <c r="A141" s="21"/>
      <c r="B141" s="22" t="s">
        <v>305</v>
      </c>
      <c r="C141" s="22"/>
      <c r="D141" s="22" t="s">
        <v>50</v>
      </c>
      <c r="E141" s="23" t="s">
        <v>1275</v>
      </c>
      <c r="F141" s="24" t="s">
        <v>1276</v>
      </c>
      <c r="G141" s="22" t="s">
        <v>1277</v>
      </c>
      <c r="H141" s="24" t="s">
        <v>1272</v>
      </c>
      <c r="I141" s="22" t="s">
        <v>1256</v>
      </c>
      <c r="J141" s="23">
        <v>1000</v>
      </c>
      <c r="K141" s="22" t="s">
        <v>53</v>
      </c>
      <c r="L141" s="32"/>
      <c r="M141" s="22" t="s">
        <v>675</v>
      </c>
      <c r="N141" s="32"/>
      <c r="O141" s="32" t="s">
        <v>437</v>
      </c>
      <c r="P141" s="22" t="s">
        <v>157</v>
      </c>
      <c r="Q141" s="32" t="s">
        <v>315</v>
      </c>
      <c r="R141" s="32" t="s">
        <v>1213</v>
      </c>
      <c r="S141" s="43">
        <v>42688</v>
      </c>
      <c r="T141" s="32">
        <v>60</v>
      </c>
      <c r="U141" s="44"/>
      <c r="V141" s="43">
        <v>43100</v>
      </c>
      <c r="W141" s="22"/>
      <c r="X141" s="32"/>
      <c r="Y141" s="22">
        <v>36.8</v>
      </c>
      <c r="Z141" s="22"/>
      <c r="AA141" s="22">
        <f t="shared" si="4"/>
        <v>29.4</v>
      </c>
      <c r="AB141" s="22">
        <v>7.4</v>
      </c>
      <c r="AC141" s="53">
        <f t="shared" si="5"/>
        <v>0.798913043478261</v>
      </c>
      <c r="AD141" s="32" t="s">
        <v>315</v>
      </c>
      <c r="AE141" s="32"/>
      <c r="AF141" s="22"/>
      <c r="AG141" s="32"/>
      <c r="AH141" s="32">
        <v>29.4</v>
      </c>
      <c r="AI141" s="22"/>
      <c r="AJ141" s="22">
        <v>0</v>
      </c>
      <c r="AK141" s="32"/>
      <c r="AL141" s="32"/>
      <c r="AM141" s="32"/>
      <c r="AN141" s="32"/>
      <c r="AO141" s="32"/>
      <c r="AP141" s="32"/>
      <c r="AQ141" s="32"/>
      <c r="AR141" s="32"/>
      <c r="AS141" s="32"/>
      <c r="AT141" s="32"/>
      <c r="AU141" s="32"/>
      <c r="AV141" s="22" t="s">
        <v>330</v>
      </c>
      <c r="AW141" s="32" t="s">
        <v>319</v>
      </c>
      <c r="AX141" s="62" t="s">
        <v>319</v>
      </c>
      <c r="AY141" s="22" t="s">
        <v>192</v>
      </c>
      <c r="AZ141" s="22"/>
      <c r="BA141" s="32" t="s">
        <v>67</v>
      </c>
      <c r="BB141" s="32"/>
      <c r="BC141" s="32"/>
      <c r="BD141" s="32"/>
      <c r="BE141" s="32"/>
      <c r="BF141" s="32"/>
      <c r="BG141" s="32"/>
      <c r="BH141" s="32"/>
      <c r="BI141" s="32"/>
      <c r="BJ141" s="32"/>
      <c r="BK141" s="32"/>
      <c r="BL141" s="32"/>
      <c r="BM141" s="32"/>
      <c r="BN141" s="69"/>
    </row>
    <row r="142" ht="36" customHeight="1" spans="1:66">
      <c r="A142" s="21"/>
      <c r="B142" s="22" t="s">
        <v>305</v>
      </c>
      <c r="C142" s="22"/>
      <c r="D142" s="22" t="s">
        <v>50</v>
      </c>
      <c r="E142" s="23"/>
      <c r="F142" s="24" t="s">
        <v>1278</v>
      </c>
      <c r="G142" s="22" t="s">
        <v>1279</v>
      </c>
      <c r="H142" s="24" t="s">
        <v>1272</v>
      </c>
      <c r="I142" s="22" t="s">
        <v>1256</v>
      </c>
      <c r="J142" s="23">
        <v>1200</v>
      </c>
      <c r="K142" s="22" t="s">
        <v>53</v>
      </c>
      <c r="L142" s="32"/>
      <c r="M142" s="22" t="s">
        <v>675</v>
      </c>
      <c r="N142" s="32"/>
      <c r="O142" s="32" t="s">
        <v>437</v>
      </c>
      <c r="P142" s="22" t="s">
        <v>157</v>
      </c>
      <c r="Q142" s="32" t="s">
        <v>315</v>
      </c>
      <c r="R142" s="32" t="s">
        <v>1213</v>
      </c>
      <c r="S142" s="43">
        <v>42688</v>
      </c>
      <c r="T142" s="32">
        <v>60</v>
      </c>
      <c r="U142" s="44"/>
      <c r="V142" s="43">
        <v>43100</v>
      </c>
      <c r="W142" s="22"/>
      <c r="X142" s="32"/>
      <c r="Y142" s="22">
        <v>42.8</v>
      </c>
      <c r="Z142" s="22"/>
      <c r="AA142" s="22">
        <f t="shared" si="4"/>
        <v>34.2</v>
      </c>
      <c r="AB142" s="22">
        <v>8.59999999999999</v>
      </c>
      <c r="AC142" s="53">
        <f t="shared" si="5"/>
        <v>0.799065420560748</v>
      </c>
      <c r="AD142" s="32" t="s">
        <v>315</v>
      </c>
      <c r="AE142" s="32"/>
      <c r="AF142" s="22"/>
      <c r="AG142" s="32"/>
      <c r="AH142" s="32">
        <v>34.2</v>
      </c>
      <c r="AI142" s="22"/>
      <c r="AJ142" s="22">
        <v>0</v>
      </c>
      <c r="AK142" s="32"/>
      <c r="AL142" s="32"/>
      <c r="AM142" s="32"/>
      <c r="AN142" s="32"/>
      <c r="AO142" s="32"/>
      <c r="AP142" s="32"/>
      <c r="AQ142" s="32"/>
      <c r="AR142" s="32"/>
      <c r="AS142" s="32"/>
      <c r="AT142" s="32"/>
      <c r="AU142" s="32"/>
      <c r="AV142" s="22" t="s">
        <v>330</v>
      </c>
      <c r="AW142" s="32" t="s">
        <v>319</v>
      </c>
      <c r="AX142" s="62" t="s">
        <v>319</v>
      </c>
      <c r="AY142" s="22" t="s">
        <v>192</v>
      </c>
      <c r="AZ142" s="22"/>
      <c r="BA142" s="32" t="s">
        <v>67</v>
      </c>
      <c r="BB142" s="32"/>
      <c r="BC142" s="32"/>
      <c r="BD142" s="32"/>
      <c r="BE142" s="32"/>
      <c r="BF142" s="32"/>
      <c r="BG142" s="32"/>
      <c r="BH142" s="32"/>
      <c r="BI142" s="32"/>
      <c r="BJ142" s="32"/>
      <c r="BK142" s="32"/>
      <c r="BL142" s="32"/>
      <c r="BM142" s="32"/>
      <c r="BN142" s="69"/>
    </row>
    <row r="143" ht="60" customHeight="1" spans="1:66">
      <c r="A143" s="21"/>
      <c r="B143" s="22" t="s">
        <v>305</v>
      </c>
      <c r="C143" s="22"/>
      <c r="D143" s="22" t="s">
        <v>50</v>
      </c>
      <c r="E143" s="23"/>
      <c r="F143" s="24" t="s">
        <v>1280</v>
      </c>
      <c r="G143" s="22" t="s">
        <v>1281</v>
      </c>
      <c r="H143" s="24" t="s">
        <v>1282</v>
      </c>
      <c r="I143" s="22" t="s">
        <v>1267</v>
      </c>
      <c r="J143" s="23">
        <v>6356</v>
      </c>
      <c r="K143" s="22" t="s">
        <v>130</v>
      </c>
      <c r="L143" s="32"/>
      <c r="M143" s="22" t="s">
        <v>675</v>
      </c>
      <c r="N143" s="32"/>
      <c r="O143" s="32" t="s">
        <v>437</v>
      </c>
      <c r="P143" s="22" t="s">
        <v>157</v>
      </c>
      <c r="Q143" s="32" t="s">
        <v>315</v>
      </c>
      <c r="R143" s="32"/>
      <c r="S143" s="43">
        <v>42034</v>
      </c>
      <c r="T143" s="32">
        <v>60</v>
      </c>
      <c r="U143" s="44"/>
      <c r="V143" s="43">
        <v>43100</v>
      </c>
      <c r="W143" s="22"/>
      <c r="X143" s="32"/>
      <c r="Y143" s="22">
        <v>124.5</v>
      </c>
      <c r="Z143" s="22"/>
      <c r="AA143" s="22">
        <f t="shared" si="4"/>
        <v>119.5</v>
      </c>
      <c r="AB143" s="22">
        <v>5</v>
      </c>
      <c r="AC143" s="53">
        <f t="shared" si="5"/>
        <v>0.959839357429719</v>
      </c>
      <c r="AD143" s="32" t="s">
        <v>315</v>
      </c>
      <c r="AE143" s="32"/>
      <c r="AF143" s="22"/>
      <c r="AG143" s="32"/>
      <c r="AH143" s="32">
        <v>119.5</v>
      </c>
      <c r="AI143" s="22"/>
      <c r="AJ143" s="22">
        <v>0</v>
      </c>
      <c r="AK143" s="32"/>
      <c r="AL143" s="32"/>
      <c r="AM143" s="32"/>
      <c r="AN143" s="32"/>
      <c r="AO143" s="32"/>
      <c r="AP143" s="32"/>
      <c r="AQ143" s="32"/>
      <c r="AR143" s="32"/>
      <c r="AS143" s="32"/>
      <c r="AT143" s="32"/>
      <c r="AU143" s="32"/>
      <c r="AV143" s="22" t="s">
        <v>330</v>
      </c>
      <c r="AW143" s="32" t="s">
        <v>319</v>
      </c>
      <c r="AX143" s="62" t="s">
        <v>320</v>
      </c>
      <c r="AY143" s="22" t="s">
        <v>202</v>
      </c>
      <c r="AZ143" s="22"/>
      <c r="BA143" s="32" t="s">
        <v>67</v>
      </c>
      <c r="BB143" s="32"/>
      <c r="BC143" s="32"/>
      <c r="BD143" s="32"/>
      <c r="BE143" s="32"/>
      <c r="BF143" s="32"/>
      <c r="BG143" s="32"/>
      <c r="BH143" s="32"/>
      <c r="BI143" s="32"/>
      <c r="BJ143" s="32"/>
      <c r="BK143" s="32"/>
      <c r="BL143" s="32"/>
      <c r="BM143" s="32"/>
      <c r="BN143" s="69"/>
    </row>
    <row r="144" ht="36" customHeight="1" spans="1:66">
      <c r="A144" s="21"/>
      <c r="B144" s="22" t="s">
        <v>305</v>
      </c>
      <c r="C144" s="22"/>
      <c r="D144" s="22" t="s">
        <v>50</v>
      </c>
      <c r="E144" s="23" t="s">
        <v>1283</v>
      </c>
      <c r="F144" s="24" t="s">
        <v>1284</v>
      </c>
      <c r="G144" s="22" t="s">
        <v>1285</v>
      </c>
      <c r="H144" s="24" t="s">
        <v>1286</v>
      </c>
      <c r="I144" s="22" t="s">
        <v>1287</v>
      </c>
      <c r="J144" s="23">
        <v>9000</v>
      </c>
      <c r="K144" s="22" t="s">
        <v>53</v>
      </c>
      <c r="L144" s="32"/>
      <c r="M144" s="22" t="s">
        <v>675</v>
      </c>
      <c r="N144" s="32"/>
      <c r="O144" s="32" t="s">
        <v>437</v>
      </c>
      <c r="P144" s="22" t="s">
        <v>157</v>
      </c>
      <c r="Q144" s="32" t="s">
        <v>315</v>
      </c>
      <c r="R144" s="32"/>
      <c r="S144" s="43">
        <v>40197</v>
      </c>
      <c r="T144" s="32">
        <v>60</v>
      </c>
      <c r="U144" s="44"/>
      <c r="V144" s="43">
        <v>42735</v>
      </c>
      <c r="W144" s="22"/>
      <c r="X144" s="32"/>
      <c r="Y144" s="22">
        <v>128</v>
      </c>
      <c r="Z144" s="22"/>
      <c r="AA144" s="22">
        <f t="shared" si="4"/>
        <v>120</v>
      </c>
      <c r="AB144" s="22">
        <v>8</v>
      </c>
      <c r="AC144" s="53">
        <f t="shared" si="5"/>
        <v>0.9375</v>
      </c>
      <c r="AD144" s="32" t="s">
        <v>315</v>
      </c>
      <c r="AE144" s="32"/>
      <c r="AF144" s="22"/>
      <c r="AG144" s="32"/>
      <c r="AH144" s="32">
        <v>120</v>
      </c>
      <c r="AI144" s="22"/>
      <c r="AJ144" s="22">
        <v>0</v>
      </c>
      <c r="AK144" s="32"/>
      <c r="AL144" s="32"/>
      <c r="AM144" s="32"/>
      <c r="AN144" s="32"/>
      <c r="AO144" s="32"/>
      <c r="AP144" s="32"/>
      <c r="AQ144" s="32"/>
      <c r="AR144" s="32"/>
      <c r="AS144" s="32"/>
      <c r="AT144" s="32"/>
      <c r="AU144" s="32"/>
      <c r="AV144" s="22" t="s">
        <v>330</v>
      </c>
      <c r="AW144" s="32" t="s">
        <v>319</v>
      </c>
      <c r="AX144" s="62" t="s">
        <v>319</v>
      </c>
      <c r="AY144" s="22" t="s">
        <v>202</v>
      </c>
      <c r="AZ144" s="22"/>
      <c r="BA144" s="32" t="s">
        <v>67</v>
      </c>
      <c r="BB144" s="32"/>
      <c r="BC144" s="32"/>
      <c r="BD144" s="32"/>
      <c r="BE144" s="32"/>
      <c r="BF144" s="32"/>
      <c r="BG144" s="32"/>
      <c r="BH144" s="32"/>
      <c r="BI144" s="32"/>
      <c r="BJ144" s="32"/>
      <c r="BK144" s="32"/>
      <c r="BL144" s="32"/>
      <c r="BM144" s="32"/>
      <c r="BN144" s="69"/>
    </row>
    <row r="145" ht="36" customHeight="1" spans="1:66">
      <c r="A145" s="21"/>
      <c r="B145" s="22" t="s">
        <v>305</v>
      </c>
      <c r="C145" s="22"/>
      <c r="D145" s="22" t="s">
        <v>126</v>
      </c>
      <c r="E145" s="23"/>
      <c r="F145" s="24" t="s">
        <v>1047</v>
      </c>
      <c r="G145" s="22" t="s">
        <v>1288</v>
      </c>
      <c r="H145" s="24" t="s">
        <v>1049</v>
      </c>
      <c r="I145" s="22"/>
      <c r="J145" s="23">
        <v>1910</v>
      </c>
      <c r="K145" s="22" t="s">
        <v>53</v>
      </c>
      <c r="L145" s="32" t="s">
        <v>1289</v>
      </c>
      <c r="M145" s="34" t="s">
        <v>1023</v>
      </c>
      <c r="N145" s="32" t="s">
        <v>157</v>
      </c>
      <c r="O145" s="32" t="s">
        <v>1023</v>
      </c>
      <c r="P145" s="22" t="s">
        <v>157</v>
      </c>
      <c r="Q145" s="32" t="s">
        <v>1229</v>
      </c>
      <c r="R145" s="32" t="s">
        <v>1290</v>
      </c>
      <c r="S145" s="43">
        <v>44587</v>
      </c>
      <c r="T145" s="32">
        <v>10</v>
      </c>
      <c r="U145" s="44"/>
      <c r="V145" s="43"/>
      <c r="W145" s="22"/>
      <c r="X145" s="32" t="s">
        <v>1291</v>
      </c>
      <c r="Y145" s="19">
        <v>3</v>
      </c>
      <c r="Z145" s="19"/>
      <c r="AA145" s="22">
        <f t="shared" si="4"/>
        <v>0</v>
      </c>
      <c r="AB145" s="22">
        <v>3</v>
      </c>
      <c r="AC145" s="53">
        <f t="shared" si="5"/>
        <v>0</v>
      </c>
      <c r="AD145" s="32"/>
      <c r="AE145" s="32"/>
      <c r="AF145" s="22"/>
      <c r="AG145" s="32"/>
      <c r="AH145" s="32">
        <v>0</v>
      </c>
      <c r="AI145" s="22"/>
      <c r="AJ145" s="22">
        <v>0</v>
      </c>
      <c r="AK145" s="32"/>
      <c r="AL145" s="32"/>
      <c r="AM145" s="32"/>
      <c r="AN145" s="32"/>
      <c r="AO145" s="32"/>
      <c r="AP145" s="32"/>
      <c r="AQ145" s="32"/>
      <c r="AR145" s="32"/>
      <c r="AS145" s="32"/>
      <c r="AT145" s="32"/>
      <c r="AU145" s="32"/>
      <c r="AV145" s="22" t="s">
        <v>318</v>
      </c>
      <c r="AW145" s="32" t="s">
        <v>320</v>
      </c>
      <c r="AX145" s="62" t="s">
        <v>320</v>
      </c>
      <c r="AY145" s="22" t="s">
        <v>202</v>
      </c>
      <c r="AZ145" s="22"/>
      <c r="BA145" s="32" t="s">
        <v>67</v>
      </c>
      <c r="BB145" s="32"/>
      <c r="BC145" s="32"/>
      <c r="BD145" s="32"/>
      <c r="BE145" s="32"/>
      <c r="BF145" s="32"/>
      <c r="BG145" s="32"/>
      <c r="BH145" s="32"/>
      <c r="BI145" s="32"/>
      <c r="BJ145" s="32"/>
      <c r="BK145" s="32"/>
      <c r="BL145" s="32"/>
      <c r="BM145" s="32"/>
      <c r="BN145" s="69"/>
    </row>
    <row r="146" ht="36" customHeight="1" spans="1:66">
      <c r="A146" s="21"/>
      <c r="B146" s="22" t="s">
        <v>305</v>
      </c>
      <c r="C146" s="22"/>
      <c r="D146" s="22" t="s">
        <v>126</v>
      </c>
      <c r="E146" s="23"/>
      <c r="F146" s="24" t="s">
        <v>1054</v>
      </c>
      <c r="G146" s="22" t="s">
        <v>1292</v>
      </c>
      <c r="H146" s="24" t="s">
        <v>1049</v>
      </c>
      <c r="I146" s="22"/>
      <c r="J146" s="23">
        <v>2820</v>
      </c>
      <c r="K146" s="22" t="s">
        <v>53</v>
      </c>
      <c r="L146" s="32" t="s">
        <v>1289</v>
      </c>
      <c r="M146" s="34" t="s">
        <v>1023</v>
      </c>
      <c r="N146" s="32" t="s">
        <v>157</v>
      </c>
      <c r="O146" s="32" t="s">
        <v>1023</v>
      </c>
      <c r="P146" s="22" t="s">
        <v>157</v>
      </c>
      <c r="Q146" s="32" t="s">
        <v>1229</v>
      </c>
      <c r="R146" s="32" t="s">
        <v>1290</v>
      </c>
      <c r="S146" s="43">
        <v>44587</v>
      </c>
      <c r="T146" s="32">
        <v>10</v>
      </c>
      <c r="U146" s="44"/>
      <c r="V146" s="43"/>
      <c r="W146" s="22"/>
      <c r="X146" s="32" t="s">
        <v>1293</v>
      </c>
      <c r="Y146" s="22">
        <v>4</v>
      </c>
      <c r="Z146" s="22"/>
      <c r="AA146" s="22">
        <f t="shared" si="4"/>
        <v>0</v>
      </c>
      <c r="AB146" s="22">
        <v>4</v>
      </c>
      <c r="AC146" s="53">
        <f t="shared" si="5"/>
        <v>0</v>
      </c>
      <c r="AD146" s="32"/>
      <c r="AE146" s="32"/>
      <c r="AF146" s="22"/>
      <c r="AG146" s="32"/>
      <c r="AH146" s="32">
        <v>0</v>
      </c>
      <c r="AI146" s="22"/>
      <c r="AJ146" s="22">
        <v>0</v>
      </c>
      <c r="AK146" s="32"/>
      <c r="AL146" s="32"/>
      <c r="AM146" s="32"/>
      <c r="AN146" s="32"/>
      <c r="AO146" s="32"/>
      <c r="AP146" s="32"/>
      <c r="AQ146" s="32"/>
      <c r="AR146" s="32"/>
      <c r="AS146" s="32"/>
      <c r="AT146" s="32"/>
      <c r="AU146" s="32"/>
      <c r="AV146" s="22" t="s">
        <v>318</v>
      </c>
      <c r="AW146" s="32" t="s">
        <v>320</v>
      </c>
      <c r="AX146" s="62" t="s">
        <v>320</v>
      </c>
      <c r="AY146" s="22" t="s">
        <v>202</v>
      </c>
      <c r="AZ146" s="22"/>
      <c r="BA146" s="32" t="s">
        <v>67</v>
      </c>
      <c r="BB146" s="32"/>
      <c r="BC146" s="32"/>
      <c r="BD146" s="32"/>
      <c r="BE146" s="32"/>
      <c r="BF146" s="32"/>
      <c r="BG146" s="32"/>
      <c r="BH146" s="32"/>
      <c r="BI146" s="32"/>
      <c r="BJ146" s="32"/>
      <c r="BK146" s="32"/>
      <c r="BL146" s="32"/>
      <c r="BM146" s="32"/>
      <c r="BN146" s="69"/>
    </row>
    <row r="147" ht="36" customHeight="1" spans="1:66">
      <c r="A147" s="21"/>
      <c r="B147" s="22" t="s">
        <v>305</v>
      </c>
      <c r="C147" s="22"/>
      <c r="D147" s="22" t="s">
        <v>126</v>
      </c>
      <c r="E147" s="23"/>
      <c r="F147" s="24" t="s">
        <v>1237</v>
      </c>
      <c r="G147" s="22" t="s">
        <v>1294</v>
      </c>
      <c r="H147" s="24" t="s">
        <v>1216</v>
      </c>
      <c r="I147" s="22"/>
      <c r="J147" s="23">
        <v>1200</v>
      </c>
      <c r="K147" s="22" t="s">
        <v>53</v>
      </c>
      <c r="L147" s="32"/>
      <c r="M147" s="22" t="s">
        <v>675</v>
      </c>
      <c r="N147" s="32"/>
      <c r="O147" s="32" t="s">
        <v>675</v>
      </c>
      <c r="P147" s="22" t="s">
        <v>157</v>
      </c>
      <c r="Q147" s="32" t="s">
        <v>315</v>
      </c>
      <c r="R147" s="32"/>
      <c r="S147" s="43">
        <v>44314</v>
      </c>
      <c r="T147" s="32"/>
      <c r="U147" s="44"/>
      <c r="V147" s="43">
        <v>44347</v>
      </c>
      <c r="W147" s="22"/>
      <c r="X147" s="32"/>
      <c r="Y147" s="19">
        <v>3.80398</v>
      </c>
      <c r="Z147" s="19"/>
      <c r="AA147" s="22">
        <f t="shared" si="4"/>
        <v>0</v>
      </c>
      <c r="AB147" s="22">
        <v>3.80398</v>
      </c>
      <c r="AC147" s="53">
        <f t="shared" si="5"/>
        <v>0</v>
      </c>
      <c r="AD147" s="32"/>
      <c r="AE147" s="32"/>
      <c r="AF147" s="22"/>
      <c r="AG147" s="32"/>
      <c r="AH147" s="32">
        <v>0</v>
      </c>
      <c r="AI147" s="22"/>
      <c r="AJ147" s="22">
        <v>0</v>
      </c>
      <c r="AK147" s="32"/>
      <c r="AL147" s="32"/>
      <c r="AM147" s="32"/>
      <c r="AN147" s="32"/>
      <c r="AO147" s="32"/>
      <c r="AP147" s="32"/>
      <c r="AQ147" s="32"/>
      <c r="AR147" s="32"/>
      <c r="AS147" s="32"/>
      <c r="AT147" s="32"/>
      <c r="AU147" s="32"/>
      <c r="AV147" s="22" t="s">
        <v>330</v>
      </c>
      <c r="AW147" s="33" t="s">
        <v>319</v>
      </c>
      <c r="AX147" s="62" t="s">
        <v>320</v>
      </c>
      <c r="AY147" s="22" t="s">
        <v>192</v>
      </c>
      <c r="AZ147" s="22"/>
      <c r="BA147" s="32" t="s">
        <v>67</v>
      </c>
      <c r="BB147" s="32"/>
      <c r="BC147" s="32"/>
      <c r="BD147" s="32"/>
      <c r="BE147" s="32"/>
      <c r="BF147" s="32"/>
      <c r="BG147" s="32"/>
      <c r="BH147" s="32"/>
      <c r="BI147" s="32"/>
      <c r="BJ147" s="32"/>
      <c r="BK147" s="32"/>
      <c r="BL147" s="32"/>
      <c r="BM147" s="32"/>
      <c r="BN147" s="69"/>
    </row>
    <row r="148" ht="48" customHeight="1" spans="1:66">
      <c r="A148" s="21"/>
      <c r="B148" s="22" t="s">
        <v>305</v>
      </c>
      <c r="C148" s="22"/>
      <c r="D148" s="22" t="s">
        <v>126</v>
      </c>
      <c r="E148" s="23"/>
      <c r="F148" s="24" t="s">
        <v>1295</v>
      </c>
      <c r="G148" s="22" t="s">
        <v>1296</v>
      </c>
      <c r="H148" s="24" t="s">
        <v>1228</v>
      </c>
      <c r="I148" s="22"/>
      <c r="J148" s="23"/>
      <c r="K148" s="22"/>
      <c r="L148" s="32"/>
      <c r="M148" s="22" t="s">
        <v>675</v>
      </c>
      <c r="N148" s="32"/>
      <c r="O148" s="32"/>
      <c r="P148" s="22" t="s">
        <v>157</v>
      </c>
      <c r="Q148" s="32" t="s">
        <v>1229</v>
      </c>
      <c r="R148" s="32"/>
      <c r="S148" s="43">
        <v>44382</v>
      </c>
      <c r="T148" s="32"/>
      <c r="U148" s="44"/>
      <c r="V148" s="43"/>
      <c r="W148" s="22"/>
      <c r="X148" s="32"/>
      <c r="Y148" s="22">
        <v>30</v>
      </c>
      <c r="Z148" s="22"/>
      <c r="AA148" s="22">
        <f t="shared" si="4"/>
        <v>0</v>
      </c>
      <c r="AB148" s="22">
        <v>30</v>
      </c>
      <c r="AC148" s="53">
        <f t="shared" si="5"/>
        <v>0</v>
      </c>
      <c r="AD148" s="32"/>
      <c r="AE148" s="32"/>
      <c r="AF148" s="22"/>
      <c r="AG148" s="32"/>
      <c r="AH148" s="32">
        <v>0</v>
      </c>
      <c r="AI148" s="22"/>
      <c r="AJ148" s="22">
        <v>0</v>
      </c>
      <c r="AK148" s="32"/>
      <c r="AL148" s="32"/>
      <c r="AM148" s="32"/>
      <c r="AN148" s="32"/>
      <c r="AO148" s="32"/>
      <c r="AP148" s="32"/>
      <c r="AQ148" s="32"/>
      <c r="AR148" s="32"/>
      <c r="AS148" s="32"/>
      <c r="AT148" s="32"/>
      <c r="AU148" s="32"/>
      <c r="AV148" s="22" t="s">
        <v>330</v>
      </c>
      <c r="AW148" s="33" t="s">
        <v>1231</v>
      </c>
      <c r="AX148" s="62" t="s">
        <v>182</v>
      </c>
      <c r="AY148" s="22" t="s">
        <v>202</v>
      </c>
      <c r="AZ148" s="22"/>
      <c r="BA148" s="32" t="s">
        <v>67</v>
      </c>
      <c r="BB148" s="32"/>
      <c r="BC148" s="32"/>
      <c r="BD148" s="32"/>
      <c r="BE148" s="32"/>
      <c r="BF148" s="32"/>
      <c r="BG148" s="32"/>
      <c r="BH148" s="32" t="s">
        <v>1297</v>
      </c>
      <c r="BI148" s="32"/>
      <c r="BJ148" s="32"/>
      <c r="BK148" s="32"/>
      <c r="BL148" s="32"/>
      <c r="BM148" s="32"/>
      <c r="BN148" s="69"/>
    </row>
    <row r="149" ht="48" customHeight="1" spans="1:66">
      <c r="A149" s="21"/>
      <c r="B149" s="22" t="s">
        <v>305</v>
      </c>
      <c r="C149" s="22"/>
      <c r="D149" s="22" t="s">
        <v>126</v>
      </c>
      <c r="E149" s="23" t="s">
        <v>1298</v>
      </c>
      <c r="F149" s="24" t="s">
        <v>1299</v>
      </c>
      <c r="G149" s="22" t="s">
        <v>1300</v>
      </c>
      <c r="H149" s="24" t="s">
        <v>1301</v>
      </c>
      <c r="I149" s="22"/>
      <c r="J149" s="22"/>
      <c r="K149" s="22" t="s">
        <v>53</v>
      </c>
      <c r="L149" s="32"/>
      <c r="M149" s="22" t="s">
        <v>675</v>
      </c>
      <c r="N149" s="32" t="s">
        <v>697</v>
      </c>
      <c r="O149" s="32"/>
      <c r="P149" s="22" t="s">
        <v>157</v>
      </c>
      <c r="Q149" s="32" t="s">
        <v>182</v>
      </c>
      <c r="R149" s="32" t="s">
        <v>1302</v>
      </c>
      <c r="S149" s="43">
        <v>43613</v>
      </c>
      <c r="T149" s="32"/>
      <c r="U149" s="44"/>
      <c r="V149" s="43">
        <v>44347</v>
      </c>
      <c r="W149" s="22"/>
      <c r="X149" s="32"/>
      <c r="Y149" s="22">
        <v>4.58</v>
      </c>
      <c r="Z149" s="22"/>
      <c r="AA149" s="22">
        <f t="shared" si="4"/>
        <v>0</v>
      </c>
      <c r="AB149" s="22">
        <v>4.58</v>
      </c>
      <c r="AC149" s="53">
        <f t="shared" si="5"/>
        <v>0</v>
      </c>
      <c r="AD149" s="32"/>
      <c r="AE149" s="32"/>
      <c r="AF149" s="22"/>
      <c r="AG149" s="32"/>
      <c r="AH149" s="32">
        <v>0</v>
      </c>
      <c r="AI149" s="22"/>
      <c r="AJ149" s="22">
        <v>0</v>
      </c>
      <c r="AK149" s="32"/>
      <c r="AL149" s="32"/>
      <c r="AM149" s="32"/>
      <c r="AN149" s="32"/>
      <c r="AO149" s="32"/>
      <c r="AP149" s="32"/>
      <c r="AQ149" s="32"/>
      <c r="AR149" s="32"/>
      <c r="AS149" s="32"/>
      <c r="AT149" s="32"/>
      <c r="AU149" s="32"/>
      <c r="AV149" s="22" t="s">
        <v>330</v>
      </c>
      <c r="AW149" s="33" t="s">
        <v>319</v>
      </c>
      <c r="AX149" s="62" t="s">
        <v>320</v>
      </c>
      <c r="AY149" s="22" t="s">
        <v>202</v>
      </c>
      <c r="AZ149" s="22"/>
      <c r="BA149" s="32" t="s">
        <v>67</v>
      </c>
      <c r="BB149" s="32"/>
      <c r="BC149" s="32"/>
      <c r="BD149" s="32"/>
      <c r="BE149" s="32"/>
      <c r="BF149" s="32"/>
      <c r="BG149" s="32"/>
      <c r="BH149" s="32" t="s">
        <v>1302</v>
      </c>
      <c r="BI149" s="32"/>
      <c r="BJ149" s="32"/>
      <c r="BK149" s="32"/>
      <c r="BL149" s="32"/>
      <c r="BM149" s="32"/>
      <c r="BN149" s="69"/>
    </row>
    <row r="150" ht="36" customHeight="1" spans="1:66">
      <c r="A150" s="21"/>
      <c r="B150" s="22" t="s">
        <v>305</v>
      </c>
      <c r="C150" s="22"/>
      <c r="D150" s="22" t="s">
        <v>126</v>
      </c>
      <c r="E150" s="23" t="s">
        <v>1303</v>
      </c>
      <c r="F150" s="24" t="s">
        <v>1304</v>
      </c>
      <c r="G150" s="22" t="s">
        <v>1305</v>
      </c>
      <c r="H150" s="24" t="s">
        <v>1255</v>
      </c>
      <c r="I150" s="22" t="s">
        <v>1306</v>
      </c>
      <c r="J150" s="23">
        <v>5600</v>
      </c>
      <c r="K150" s="22"/>
      <c r="L150" s="32"/>
      <c r="M150" s="22" t="s">
        <v>675</v>
      </c>
      <c r="N150" s="32"/>
      <c r="O150" s="32" t="s">
        <v>437</v>
      </c>
      <c r="P150" s="22" t="s">
        <v>157</v>
      </c>
      <c r="Q150" s="32" t="s">
        <v>182</v>
      </c>
      <c r="R150" s="32"/>
      <c r="S150" s="43">
        <v>41746</v>
      </c>
      <c r="T150" s="32"/>
      <c r="U150" s="44"/>
      <c r="V150" s="43">
        <v>44316</v>
      </c>
      <c r="W150" s="22"/>
      <c r="X150" s="32"/>
      <c r="Y150" s="19">
        <v>19</v>
      </c>
      <c r="Z150" s="19"/>
      <c r="AA150" s="22">
        <f t="shared" si="4"/>
        <v>9.5</v>
      </c>
      <c r="AB150" s="22">
        <v>9.5</v>
      </c>
      <c r="AC150" s="53">
        <f t="shared" si="5"/>
        <v>0.5</v>
      </c>
      <c r="AD150" s="32"/>
      <c r="AE150" s="32"/>
      <c r="AF150" s="22"/>
      <c r="AG150" s="32"/>
      <c r="AH150" s="32">
        <v>9.5</v>
      </c>
      <c r="AI150" s="22"/>
      <c r="AJ150" s="22">
        <v>0</v>
      </c>
      <c r="AK150" s="32"/>
      <c r="AL150" s="32"/>
      <c r="AM150" s="32"/>
      <c r="AN150" s="32"/>
      <c r="AO150" s="32"/>
      <c r="AP150" s="32"/>
      <c r="AQ150" s="32"/>
      <c r="AR150" s="32"/>
      <c r="AS150" s="32"/>
      <c r="AT150" s="32"/>
      <c r="AU150" s="32"/>
      <c r="AV150" s="22" t="s">
        <v>330</v>
      </c>
      <c r="AW150" s="32" t="s">
        <v>182</v>
      </c>
      <c r="AX150" s="62" t="s">
        <v>182</v>
      </c>
      <c r="AY150" s="22" t="s">
        <v>192</v>
      </c>
      <c r="AZ150" s="22"/>
      <c r="BA150" s="32" t="s">
        <v>67</v>
      </c>
      <c r="BB150" s="32"/>
      <c r="BC150" s="32"/>
      <c r="BD150" s="32"/>
      <c r="BE150" s="32"/>
      <c r="BF150" s="32"/>
      <c r="BG150" s="32"/>
      <c r="BH150" s="32" t="s">
        <v>1307</v>
      </c>
      <c r="BI150" s="32"/>
      <c r="BJ150" s="32"/>
      <c r="BK150" s="32"/>
      <c r="BL150" s="32"/>
      <c r="BM150" s="32"/>
      <c r="BN150" s="69"/>
    </row>
    <row r="151" ht="48" customHeight="1" spans="1:66">
      <c r="A151" s="21"/>
      <c r="B151" s="22" t="s">
        <v>305</v>
      </c>
      <c r="C151" s="22"/>
      <c r="D151" s="22" t="s">
        <v>126</v>
      </c>
      <c r="E151" s="23"/>
      <c r="F151" s="24" t="s">
        <v>1308</v>
      </c>
      <c r="G151" s="22" t="s">
        <v>1309</v>
      </c>
      <c r="H151" s="24" t="s">
        <v>1043</v>
      </c>
      <c r="I151" s="22" t="s">
        <v>1310</v>
      </c>
      <c r="J151" s="23">
        <v>6500</v>
      </c>
      <c r="K151" s="22"/>
      <c r="L151" s="32"/>
      <c r="M151" s="22" t="s">
        <v>675</v>
      </c>
      <c r="N151" s="32" t="s">
        <v>157</v>
      </c>
      <c r="O151" s="32"/>
      <c r="P151" s="22" t="s">
        <v>157</v>
      </c>
      <c r="Q151" s="32" t="s">
        <v>182</v>
      </c>
      <c r="R151" s="32"/>
      <c r="S151" s="43">
        <v>44557</v>
      </c>
      <c r="T151" s="32"/>
      <c r="U151" s="44"/>
      <c r="V151" s="43"/>
      <c r="W151" s="22"/>
      <c r="X151" s="32"/>
      <c r="Y151" s="22">
        <v>3</v>
      </c>
      <c r="Z151" s="22"/>
      <c r="AA151" s="22">
        <f t="shared" si="4"/>
        <v>3</v>
      </c>
      <c r="AB151" s="22">
        <v>0</v>
      </c>
      <c r="AC151" s="53">
        <f t="shared" si="5"/>
        <v>1</v>
      </c>
      <c r="AD151" s="32"/>
      <c r="AE151" s="32"/>
      <c r="AF151" s="22"/>
      <c r="AG151" s="32"/>
      <c r="AH151" s="32">
        <v>3</v>
      </c>
      <c r="AI151" s="22"/>
      <c r="AJ151" s="22">
        <v>0</v>
      </c>
      <c r="AK151" s="32"/>
      <c r="AL151" s="32"/>
      <c r="AM151" s="32"/>
      <c r="AN151" s="32"/>
      <c r="AO151" s="32"/>
      <c r="AP151" s="32"/>
      <c r="AQ151" s="32"/>
      <c r="AR151" s="32"/>
      <c r="AS151" s="32"/>
      <c r="AT151" s="32"/>
      <c r="AU151" s="32"/>
      <c r="AV151" s="22" t="s">
        <v>330</v>
      </c>
      <c r="AW151" s="32" t="s">
        <v>677</v>
      </c>
      <c r="AX151" s="62" t="s">
        <v>677</v>
      </c>
      <c r="AY151" s="22" t="s">
        <v>202</v>
      </c>
      <c r="AZ151" s="22"/>
      <c r="BA151" s="32" t="s">
        <v>67</v>
      </c>
      <c r="BB151" s="32"/>
      <c r="BC151" s="32"/>
      <c r="BD151" s="32"/>
      <c r="BE151" s="32"/>
      <c r="BF151" s="32"/>
      <c r="BG151" s="32"/>
      <c r="BH151" s="32" t="s">
        <v>1311</v>
      </c>
      <c r="BI151" s="32"/>
      <c r="BJ151" s="32"/>
      <c r="BK151" s="32"/>
      <c r="BL151" s="32"/>
      <c r="BM151" s="32"/>
      <c r="BN151" s="69"/>
    </row>
    <row r="152" ht="48" customHeight="1" spans="1:66">
      <c r="A152" s="21"/>
      <c r="B152" s="22" t="s">
        <v>305</v>
      </c>
      <c r="C152" s="22"/>
      <c r="D152" s="22" t="s">
        <v>126</v>
      </c>
      <c r="E152" s="23"/>
      <c r="F152" s="24" t="s">
        <v>1312</v>
      </c>
      <c r="G152" s="22" t="s">
        <v>1313</v>
      </c>
      <c r="H152" s="24" t="s">
        <v>1314</v>
      </c>
      <c r="I152" s="22" t="s">
        <v>1315</v>
      </c>
      <c r="J152" s="23">
        <v>1000</v>
      </c>
      <c r="K152" s="22"/>
      <c r="L152" s="32"/>
      <c r="M152" s="22" t="s">
        <v>675</v>
      </c>
      <c r="N152" s="32"/>
      <c r="O152" s="32" t="s">
        <v>675</v>
      </c>
      <c r="P152" s="22" t="s">
        <v>157</v>
      </c>
      <c r="Q152" s="32" t="s">
        <v>470</v>
      </c>
      <c r="R152" s="32"/>
      <c r="S152" s="43">
        <v>43326</v>
      </c>
      <c r="T152" s="32"/>
      <c r="U152" s="44"/>
      <c r="V152" s="43">
        <v>43585</v>
      </c>
      <c r="W152" s="22"/>
      <c r="X152" s="32"/>
      <c r="Y152" s="22" t="s">
        <v>471</v>
      </c>
      <c r="Z152" s="22"/>
      <c r="AA152" s="22">
        <f t="shared" si="4"/>
        <v>0</v>
      </c>
      <c r="AB152" s="22"/>
      <c r="AC152" s="53" t="e">
        <f t="shared" si="5"/>
        <v>#VALUE!</v>
      </c>
      <c r="AD152" s="32"/>
      <c r="AE152" s="32"/>
      <c r="AF152" s="22"/>
      <c r="AG152" s="32"/>
      <c r="AH152" s="32">
        <v>0</v>
      </c>
      <c r="AI152" s="22"/>
      <c r="AJ152" s="22">
        <v>0</v>
      </c>
      <c r="AK152" s="32"/>
      <c r="AL152" s="32"/>
      <c r="AM152" s="32"/>
      <c r="AN152" s="32"/>
      <c r="AO152" s="32"/>
      <c r="AP152" s="32"/>
      <c r="AQ152" s="32"/>
      <c r="AR152" s="32"/>
      <c r="AS152" s="32"/>
      <c r="AT152" s="32"/>
      <c r="AU152" s="32"/>
      <c r="AV152" s="22" t="s">
        <v>330</v>
      </c>
      <c r="AW152" s="33" t="s">
        <v>470</v>
      </c>
      <c r="AX152" s="62" t="s">
        <v>182</v>
      </c>
      <c r="AY152" s="22"/>
      <c r="AZ152" s="22"/>
      <c r="BA152" s="32" t="s">
        <v>67</v>
      </c>
      <c r="BB152" s="32"/>
      <c r="BC152" s="32"/>
      <c r="BD152" s="32"/>
      <c r="BE152" s="32"/>
      <c r="BF152" s="32"/>
      <c r="BG152" s="32"/>
      <c r="BH152" s="32" t="s">
        <v>1316</v>
      </c>
      <c r="BI152" s="32"/>
      <c r="BJ152" s="32"/>
      <c r="BK152" s="32"/>
      <c r="BL152" s="32"/>
      <c r="BM152" s="32"/>
      <c r="BN152" s="69"/>
    </row>
    <row r="153" ht="24" customHeight="1" spans="1:66">
      <c r="A153" s="21"/>
      <c r="B153" s="22" t="s">
        <v>305</v>
      </c>
      <c r="C153" s="22"/>
      <c r="D153" s="22" t="s">
        <v>50</v>
      </c>
      <c r="E153" s="23"/>
      <c r="F153" s="24" t="s">
        <v>1317</v>
      </c>
      <c r="G153" s="22" t="s">
        <v>1318</v>
      </c>
      <c r="H153" s="24" t="s">
        <v>815</v>
      </c>
      <c r="I153" s="22" t="s">
        <v>1319</v>
      </c>
      <c r="J153" s="23">
        <v>2700</v>
      </c>
      <c r="K153" s="22"/>
      <c r="L153" s="32"/>
      <c r="M153" s="22" t="s">
        <v>1320</v>
      </c>
      <c r="N153" s="32" t="s">
        <v>313</v>
      </c>
      <c r="O153" s="32"/>
      <c r="P153" s="22" t="s">
        <v>157</v>
      </c>
      <c r="Q153" s="32" t="s">
        <v>470</v>
      </c>
      <c r="R153" s="32" t="s">
        <v>471</v>
      </c>
      <c r="S153" s="43">
        <v>44010</v>
      </c>
      <c r="T153" s="32"/>
      <c r="U153" s="44"/>
      <c r="V153" s="43"/>
      <c r="W153" s="22"/>
      <c r="X153" s="32"/>
      <c r="Y153" s="22"/>
      <c r="Z153" s="22"/>
      <c r="AA153" s="22">
        <f t="shared" si="4"/>
        <v>0</v>
      </c>
      <c r="AB153" s="22"/>
      <c r="AC153" s="53" t="e">
        <f t="shared" si="5"/>
        <v>#DIV/0!</v>
      </c>
      <c r="AD153" s="32"/>
      <c r="AE153" s="32"/>
      <c r="AF153" s="22"/>
      <c r="AG153" s="32"/>
      <c r="AH153" s="32">
        <v>0</v>
      </c>
      <c r="AI153" s="22"/>
      <c r="AJ153" s="22">
        <v>0</v>
      </c>
      <c r="AK153" s="32"/>
      <c r="AL153" s="32"/>
      <c r="AM153" s="32"/>
      <c r="AN153" s="32"/>
      <c r="AO153" s="32"/>
      <c r="AP153" s="32"/>
      <c r="AQ153" s="32"/>
      <c r="AR153" s="32"/>
      <c r="AS153" s="32"/>
      <c r="AT153" s="32"/>
      <c r="AU153" s="32"/>
      <c r="AV153" s="22" t="s">
        <v>360</v>
      </c>
      <c r="AW153" s="32" t="s">
        <v>471</v>
      </c>
      <c r="AX153" s="62"/>
      <c r="AY153" s="22"/>
      <c r="AZ153" s="22"/>
      <c r="BA153" s="32" t="s">
        <v>67</v>
      </c>
      <c r="BB153" s="32"/>
      <c r="BC153" s="32"/>
      <c r="BD153" s="32"/>
      <c r="BE153" s="32"/>
      <c r="BF153" s="32"/>
      <c r="BG153" s="32"/>
      <c r="BH153" s="32" t="s">
        <v>471</v>
      </c>
      <c r="BI153" s="32"/>
      <c r="BJ153" s="32"/>
      <c r="BK153" s="32"/>
      <c r="BL153" s="32"/>
      <c r="BM153" s="32"/>
      <c r="BN153" s="69"/>
    </row>
    <row r="154" ht="24" customHeight="1" spans="1:66">
      <c r="A154" s="21"/>
      <c r="B154" s="22" t="s">
        <v>305</v>
      </c>
      <c r="C154" s="22"/>
      <c r="D154" s="22" t="s">
        <v>50</v>
      </c>
      <c r="E154" s="23" t="s">
        <v>1321</v>
      </c>
      <c r="F154" s="24" t="s">
        <v>1322</v>
      </c>
      <c r="G154" s="22" t="s">
        <v>1323</v>
      </c>
      <c r="H154" s="24" t="s">
        <v>1324</v>
      </c>
      <c r="I154" s="22" t="s">
        <v>1325</v>
      </c>
      <c r="J154" s="22"/>
      <c r="K154" s="23" t="s">
        <v>53</v>
      </c>
      <c r="L154" s="32"/>
      <c r="M154" s="35" t="s">
        <v>523</v>
      </c>
      <c r="N154" s="32" t="s">
        <v>313</v>
      </c>
      <c r="O154" s="32" t="s">
        <v>312</v>
      </c>
      <c r="P154" s="22" t="s">
        <v>157</v>
      </c>
      <c r="Q154" s="32" t="s">
        <v>328</v>
      </c>
      <c r="R154" s="32"/>
      <c r="S154" s="43">
        <v>44876</v>
      </c>
      <c r="T154" s="32"/>
      <c r="U154" s="44"/>
      <c r="V154" s="43">
        <v>45224</v>
      </c>
      <c r="W154" s="22"/>
      <c r="X154" s="32"/>
      <c r="Y154" s="52">
        <v>6</v>
      </c>
      <c r="Z154" s="52">
        <v>5.660377</v>
      </c>
      <c r="AA154" s="22">
        <f t="shared" si="4"/>
        <v>6</v>
      </c>
      <c r="AB154" s="22">
        <v>0</v>
      </c>
      <c r="AC154" s="53">
        <f t="shared" si="5"/>
        <v>1</v>
      </c>
      <c r="AD154" s="32"/>
      <c r="AE154" s="32"/>
      <c r="AF154" s="22"/>
      <c r="AG154" s="32"/>
      <c r="AH154" s="32">
        <v>6</v>
      </c>
      <c r="AI154" s="22"/>
      <c r="AJ154" s="22">
        <v>0</v>
      </c>
      <c r="AK154" s="32"/>
      <c r="AL154" s="32"/>
      <c r="AM154" s="32"/>
      <c r="AN154" s="32"/>
      <c r="AO154" s="32"/>
      <c r="AP154" s="32"/>
      <c r="AQ154" s="32"/>
      <c r="AR154" s="32"/>
      <c r="AS154" s="32"/>
      <c r="AT154" s="32"/>
      <c r="AU154" s="32"/>
      <c r="AV154" s="22" t="s">
        <v>382</v>
      </c>
      <c r="AW154" s="32" t="s">
        <v>677</v>
      </c>
      <c r="AX154" s="62" t="s">
        <v>677</v>
      </c>
      <c r="AY154" s="22" t="s">
        <v>51</v>
      </c>
      <c r="AZ154" s="22"/>
      <c r="BA154" s="32" t="s">
        <v>67</v>
      </c>
      <c r="BB154" s="32"/>
      <c r="BC154" s="32"/>
      <c r="BD154" s="32"/>
      <c r="BE154" s="32"/>
      <c r="BF154" s="32"/>
      <c r="BG154" s="32"/>
      <c r="BH154" s="32" t="s">
        <v>677</v>
      </c>
      <c r="BI154" s="32"/>
      <c r="BJ154" s="32"/>
      <c r="BK154" s="32"/>
      <c r="BL154" s="32"/>
      <c r="BM154" s="32"/>
      <c r="BN154" s="69"/>
    </row>
    <row r="155" ht="22.5" customHeight="1" spans="1:66">
      <c r="A155" s="21"/>
      <c r="B155" s="22" t="s">
        <v>305</v>
      </c>
      <c r="C155" s="22"/>
      <c r="D155" s="22" t="s">
        <v>50</v>
      </c>
      <c r="E155" s="23" t="s">
        <v>1326</v>
      </c>
      <c r="F155" s="24" t="s">
        <v>1327</v>
      </c>
      <c r="G155" s="22" t="s">
        <v>1328</v>
      </c>
      <c r="H155" s="24" t="s">
        <v>981</v>
      </c>
      <c r="I155" s="22" t="s">
        <v>1329</v>
      </c>
      <c r="J155" s="23">
        <v>3000</v>
      </c>
      <c r="K155" s="22" t="s">
        <v>53</v>
      </c>
      <c r="L155" s="32"/>
      <c r="M155" s="22" t="s">
        <v>523</v>
      </c>
      <c r="N155" s="32" t="s">
        <v>313</v>
      </c>
      <c r="O155" s="32" t="s">
        <v>462</v>
      </c>
      <c r="P155" s="22" t="s">
        <v>157</v>
      </c>
      <c r="Q155" s="32" t="s">
        <v>315</v>
      </c>
      <c r="R155" s="32"/>
      <c r="S155" s="43">
        <v>43756</v>
      </c>
      <c r="T155" s="32"/>
      <c r="U155" s="44"/>
      <c r="V155" s="43"/>
      <c r="W155" s="22"/>
      <c r="X155" s="32"/>
      <c r="Y155" s="22">
        <v>63</v>
      </c>
      <c r="Z155" s="22"/>
      <c r="AA155" s="22">
        <f t="shared" si="4"/>
        <v>56.7</v>
      </c>
      <c r="AB155" s="22">
        <v>6.3</v>
      </c>
      <c r="AC155" s="53">
        <f t="shared" si="5"/>
        <v>0.9</v>
      </c>
      <c r="AD155" s="32"/>
      <c r="AE155" s="32"/>
      <c r="AF155" s="22"/>
      <c r="AG155" s="32"/>
      <c r="AH155" s="32">
        <v>56.7</v>
      </c>
      <c r="AI155" s="22"/>
      <c r="AJ155" s="22">
        <v>0</v>
      </c>
      <c r="AK155" s="32"/>
      <c r="AL155" s="32"/>
      <c r="AM155" s="32"/>
      <c r="AN155" s="32"/>
      <c r="AO155" s="32"/>
      <c r="AP155" s="32"/>
      <c r="AQ155" s="32"/>
      <c r="AR155" s="32"/>
      <c r="AS155" s="32"/>
      <c r="AT155" s="32"/>
      <c r="AU155" s="32"/>
      <c r="AV155" s="22" t="s">
        <v>330</v>
      </c>
      <c r="AW155" s="33" t="s">
        <v>319</v>
      </c>
      <c r="AX155" s="62" t="s">
        <v>320</v>
      </c>
      <c r="AY155" s="22" t="s">
        <v>1330</v>
      </c>
      <c r="AZ155" s="22"/>
      <c r="BA155" s="32" t="s">
        <v>67</v>
      </c>
      <c r="BB155" s="32"/>
      <c r="BC155" s="32"/>
      <c r="BD155" s="32"/>
      <c r="BE155" s="32"/>
      <c r="BF155" s="32"/>
      <c r="BG155" s="32"/>
      <c r="BH155" s="32"/>
      <c r="BI155" s="32"/>
      <c r="BJ155" s="32"/>
      <c r="BK155" s="32"/>
      <c r="BL155" s="32"/>
      <c r="BM155" s="32"/>
      <c r="BN155" s="69"/>
    </row>
    <row r="156" s="7" customFormat="1" ht="43.5" customHeight="1" spans="1:66">
      <c r="A156" s="21"/>
      <c r="B156" s="22" t="s">
        <v>305</v>
      </c>
      <c r="C156" s="22"/>
      <c r="D156" s="22" t="s">
        <v>50</v>
      </c>
      <c r="E156" s="23" t="s">
        <v>1331</v>
      </c>
      <c r="F156" s="24" t="s">
        <v>1332</v>
      </c>
      <c r="G156" s="22" t="s">
        <v>1333</v>
      </c>
      <c r="H156" s="24" t="s">
        <v>1334</v>
      </c>
      <c r="I156" s="22" t="s">
        <v>1335</v>
      </c>
      <c r="J156" s="22">
        <v>100</v>
      </c>
      <c r="K156" s="22" t="s">
        <v>53</v>
      </c>
      <c r="L156" s="32" t="s">
        <v>1336</v>
      </c>
      <c r="M156" s="22" t="s">
        <v>1337</v>
      </c>
      <c r="N156" s="32" t="s">
        <v>64</v>
      </c>
      <c r="O156" s="32" t="s">
        <v>62</v>
      </c>
      <c r="P156" s="22" t="s">
        <v>157</v>
      </c>
      <c r="Q156" s="32" t="s">
        <v>182</v>
      </c>
      <c r="R156" s="32" t="s">
        <v>1338</v>
      </c>
      <c r="S156" s="43">
        <v>44980</v>
      </c>
      <c r="T156" s="32" t="s">
        <v>1339</v>
      </c>
      <c r="U156" s="44"/>
      <c r="V156" s="185" t="s">
        <v>1340</v>
      </c>
      <c r="W156" s="22"/>
      <c r="X156" s="32"/>
      <c r="Y156" s="78">
        <v>2.5</v>
      </c>
      <c r="Z156" s="78">
        <v>2.358491</v>
      </c>
      <c r="AA156" s="22">
        <f t="shared" si="4"/>
        <v>2.5</v>
      </c>
      <c r="AB156" s="22">
        <v>1.25</v>
      </c>
      <c r="AC156" s="53">
        <f t="shared" si="5"/>
        <v>1</v>
      </c>
      <c r="AD156" s="32"/>
      <c r="AE156" s="32"/>
      <c r="AF156" s="22"/>
      <c r="AG156" s="32"/>
      <c r="AH156" s="32">
        <v>1.25</v>
      </c>
      <c r="AI156" s="22">
        <v>1.25</v>
      </c>
      <c r="AJ156" s="22">
        <v>0</v>
      </c>
      <c r="AK156" s="32">
        <v>0</v>
      </c>
      <c r="AL156" s="32"/>
      <c r="AM156" s="32"/>
      <c r="AN156" s="32"/>
      <c r="AO156" s="32"/>
      <c r="AP156" s="32"/>
      <c r="AQ156" s="32"/>
      <c r="AR156" s="32"/>
      <c r="AS156" s="32"/>
      <c r="AT156" s="32"/>
      <c r="AU156" s="32"/>
      <c r="AV156" s="22" t="s">
        <v>382</v>
      </c>
      <c r="AW156" s="32" t="s">
        <v>319</v>
      </c>
      <c r="AX156" s="62" t="s">
        <v>319</v>
      </c>
      <c r="AY156" s="22" t="s">
        <v>202</v>
      </c>
      <c r="AZ156" s="22"/>
      <c r="BA156" s="32" t="s">
        <v>67</v>
      </c>
      <c r="BB156" s="32" t="s">
        <v>370</v>
      </c>
      <c r="BC156" s="32" t="s">
        <v>1341</v>
      </c>
      <c r="BD156" s="32" t="s">
        <v>1342</v>
      </c>
      <c r="BE156" s="32"/>
      <c r="BF156" s="32">
        <v>17758577659</v>
      </c>
      <c r="BG156" s="32" t="s">
        <v>194</v>
      </c>
      <c r="BH156" s="32" t="s">
        <v>1343</v>
      </c>
      <c r="BI156" s="32"/>
      <c r="BJ156" s="32"/>
      <c r="BK156" s="32"/>
      <c r="BL156" s="32"/>
      <c r="BM156" s="32"/>
      <c r="BN156" s="69"/>
    </row>
    <row r="157" ht="36" customHeight="1" spans="1:66">
      <c r="A157" s="21"/>
      <c r="B157" s="22" t="s">
        <v>305</v>
      </c>
      <c r="C157" s="22"/>
      <c r="D157" s="22" t="s">
        <v>126</v>
      </c>
      <c r="E157" s="23"/>
      <c r="F157" s="24" t="s">
        <v>1344</v>
      </c>
      <c r="G157" s="22" t="s">
        <v>1345</v>
      </c>
      <c r="H157" s="24" t="s">
        <v>563</v>
      </c>
      <c r="I157" s="22" t="s">
        <v>564</v>
      </c>
      <c r="J157" s="22">
        <v>30000</v>
      </c>
      <c r="K157" s="22"/>
      <c r="L157" s="32"/>
      <c r="M157" s="22" t="s">
        <v>1346</v>
      </c>
      <c r="N157" s="32"/>
      <c r="O157" s="32"/>
      <c r="P157" s="22" t="s">
        <v>157</v>
      </c>
      <c r="Q157" s="32" t="s">
        <v>182</v>
      </c>
      <c r="R157" s="32" t="s">
        <v>1347</v>
      </c>
      <c r="S157" s="43">
        <v>42970</v>
      </c>
      <c r="T157" s="32"/>
      <c r="U157" s="44"/>
      <c r="V157" s="43"/>
      <c r="W157" s="22"/>
      <c r="X157" s="32"/>
      <c r="Y157" s="22">
        <v>11</v>
      </c>
      <c r="Z157" s="22"/>
      <c r="AA157" s="22">
        <f t="shared" si="4"/>
        <v>5.5</v>
      </c>
      <c r="AB157" s="22">
        <v>5.5</v>
      </c>
      <c r="AC157" s="53">
        <f t="shared" si="5"/>
        <v>0.5</v>
      </c>
      <c r="AD157" s="32"/>
      <c r="AE157" s="32"/>
      <c r="AF157" s="22"/>
      <c r="AG157" s="32"/>
      <c r="AH157" s="32">
        <v>5.5</v>
      </c>
      <c r="AI157" s="22"/>
      <c r="AJ157" s="22">
        <v>0</v>
      </c>
      <c r="AK157" s="32"/>
      <c r="AL157" s="32"/>
      <c r="AM157" s="32"/>
      <c r="AN157" s="32"/>
      <c r="AO157" s="32"/>
      <c r="AP157" s="32"/>
      <c r="AQ157" s="32"/>
      <c r="AR157" s="32"/>
      <c r="AS157" s="32"/>
      <c r="AT157" s="32"/>
      <c r="AU157" s="32"/>
      <c r="AV157" s="22" t="s">
        <v>330</v>
      </c>
      <c r="AW157" s="33" t="s">
        <v>182</v>
      </c>
      <c r="AX157" s="62" t="s">
        <v>320</v>
      </c>
      <c r="AY157" s="22" t="s">
        <v>214</v>
      </c>
      <c r="AZ157" s="22"/>
      <c r="BA157" s="32" t="s">
        <v>67</v>
      </c>
      <c r="BB157" s="32"/>
      <c r="BC157" s="32"/>
      <c r="BD157" s="32"/>
      <c r="BE157" s="32"/>
      <c r="BF157" s="32"/>
      <c r="BG157" s="32"/>
      <c r="BH157" s="33" t="s">
        <v>1348</v>
      </c>
      <c r="BI157" s="32"/>
      <c r="BJ157" s="32"/>
      <c r="BK157" s="32"/>
      <c r="BL157" s="32"/>
      <c r="BM157" s="32"/>
      <c r="BN157" s="69"/>
    </row>
    <row r="158" ht="36" customHeight="1" spans="1:66">
      <c r="A158" s="21"/>
      <c r="B158" s="22" t="s">
        <v>305</v>
      </c>
      <c r="C158" s="22"/>
      <c r="D158" s="22" t="s">
        <v>126</v>
      </c>
      <c r="E158" s="23" t="s">
        <v>1349</v>
      </c>
      <c r="F158" s="24" t="s">
        <v>1350</v>
      </c>
      <c r="G158" s="22" t="s">
        <v>1351</v>
      </c>
      <c r="H158" s="24" t="s">
        <v>1352</v>
      </c>
      <c r="I158" s="22"/>
      <c r="J158" s="23">
        <v>100000</v>
      </c>
      <c r="K158" s="22"/>
      <c r="L158" s="32"/>
      <c r="M158" s="22" t="s">
        <v>1346</v>
      </c>
      <c r="N158" s="32"/>
      <c r="O158" s="32"/>
      <c r="P158" s="22" t="s">
        <v>157</v>
      </c>
      <c r="Q158" s="32" t="s">
        <v>182</v>
      </c>
      <c r="R158" s="32" t="s">
        <v>1347</v>
      </c>
      <c r="S158" s="43">
        <v>42507</v>
      </c>
      <c r="T158" s="32"/>
      <c r="U158" s="44"/>
      <c r="V158" s="43"/>
      <c r="W158" s="22"/>
      <c r="X158" s="32"/>
      <c r="Y158" s="22">
        <v>14</v>
      </c>
      <c r="Z158" s="22"/>
      <c r="AA158" s="22">
        <f t="shared" si="4"/>
        <v>7</v>
      </c>
      <c r="AB158" s="22">
        <v>7</v>
      </c>
      <c r="AC158" s="53">
        <f t="shared" si="5"/>
        <v>0.5</v>
      </c>
      <c r="AD158" s="32"/>
      <c r="AE158" s="32"/>
      <c r="AF158" s="22"/>
      <c r="AG158" s="32"/>
      <c r="AH158" s="32">
        <v>7</v>
      </c>
      <c r="AI158" s="22"/>
      <c r="AJ158" s="22">
        <v>0</v>
      </c>
      <c r="AK158" s="32"/>
      <c r="AL158" s="32"/>
      <c r="AM158" s="32"/>
      <c r="AN158" s="32"/>
      <c r="AO158" s="32"/>
      <c r="AP158" s="32"/>
      <c r="AQ158" s="32"/>
      <c r="AR158" s="32"/>
      <c r="AS158" s="32"/>
      <c r="AT158" s="32"/>
      <c r="AU158" s="32"/>
      <c r="AV158" s="22" t="s">
        <v>330</v>
      </c>
      <c r="AW158" s="33" t="s">
        <v>182</v>
      </c>
      <c r="AX158" s="62" t="s">
        <v>320</v>
      </c>
      <c r="AY158" s="22" t="s">
        <v>213</v>
      </c>
      <c r="AZ158" s="22"/>
      <c r="BA158" s="32" t="s">
        <v>67</v>
      </c>
      <c r="BB158" s="32"/>
      <c r="BC158" s="32"/>
      <c r="BD158" s="32"/>
      <c r="BE158" s="32"/>
      <c r="BF158" s="32"/>
      <c r="BG158" s="32"/>
      <c r="BH158" s="33" t="s">
        <v>1348</v>
      </c>
      <c r="BI158" s="32"/>
      <c r="BJ158" s="32"/>
      <c r="BK158" s="32"/>
      <c r="BL158" s="32"/>
      <c r="BM158" s="32"/>
      <c r="BN158" s="69"/>
    </row>
    <row r="159" ht="24" customHeight="1" spans="1:66">
      <c r="A159" s="21"/>
      <c r="B159" s="22" t="s">
        <v>305</v>
      </c>
      <c r="C159" s="22"/>
      <c r="D159" s="22" t="s">
        <v>50</v>
      </c>
      <c r="E159" s="23"/>
      <c r="F159" s="24" t="s">
        <v>1353</v>
      </c>
      <c r="G159" s="22" t="s">
        <v>1354</v>
      </c>
      <c r="H159" s="24" t="s">
        <v>630</v>
      </c>
      <c r="I159" s="22" t="s">
        <v>1355</v>
      </c>
      <c r="J159" s="23"/>
      <c r="K159" s="22"/>
      <c r="L159" s="32"/>
      <c r="M159" s="22" t="s">
        <v>1356</v>
      </c>
      <c r="N159" s="32"/>
      <c r="O159" s="32"/>
      <c r="P159" s="22" t="s">
        <v>157</v>
      </c>
      <c r="Q159" s="32" t="s">
        <v>182</v>
      </c>
      <c r="R159" s="32" t="s">
        <v>1347</v>
      </c>
      <c r="S159" s="43">
        <v>43357</v>
      </c>
      <c r="T159" s="32"/>
      <c r="U159" s="44"/>
      <c r="V159" s="43"/>
      <c r="W159" s="22"/>
      <c r="X159" s="32"/>
      <c r="Y159" s="79">
        <v>30</v>
      </c>
      <c r="Z159" s="79"/>
      <c r="AA159" s="22">
        <f t="shared" si="4"/>
        <v>3</v>
      </c>
      <c r="AB159" s="22">
        <v>27</v>
      </c>
      <c r="AC159" s="53">
        <f t="shared" si="5"/>
        <v>0.1</v>
      </c>
      <c r="AD159" s="32"/>
      <c r="AE159" s="32"/>
      <c r="AF159" s="22"/>
      <c r="AG159" s="32"/>
      <c r="AH159" s="32">
        <v>3</v>
      </c>
      <c r="AI159" s="22"/>
      <c r="AJ159" s="22">
        <v>0</v>
      </c>
      <c r="AK159" s="32"/>
      <c r="AL159" s="32"/>
      <c r="AM159" s="32"/>
      <c r="AN159" s="32"/>
      <c r="AO159" s="32"/>
      <c r="AP159" s="32"/>
      <c r="AQ159" s="32"/>
      <c r="AR159" s="32"/>
      <c r="AS159" s="32"/>
      <c r="AT159" s="32"/>
      <c r="AU159" s="32"/>
      <c r="AV159" s="22" t="s">
        <v>360</v>
      </c>
      <c r="AW159" s="33" t="s">
        <v>182</v>
      </c>
      <c r="AX159" s="62"/>
      <c r="AY159" s="22" t="s">
        <v>213</v>
      </c>
      <c r="AZ159" s="22"/>
      <c r="BA159" s="32" t="s">
        <v>67</v>
      </c>
      <c r="BB159" s="32"/>
      <c r="BC159" s="32"/>
      <c r="BD159" s="32"/>
      <c r="BE159" s="32"/>
      <c r="BF159" s="32"/>
      <c r="BG159" s="32"/>
      <c r="BH159" s="32"/>
      <c r="BI159" s="32"/>
      <c r="BJ159" s="32"/>
      <c r="BK159" s="32"/>
      <c r="BL159" s="32"/>
      <c r="BM159" s="32"/>
      <c r="BN159" s="69"/>
    </row>
    <row r="160" ht="26.25" customHeight="1" spans="1:66">
      <c r="A160" s="21"/>
      <c r="B160" s="22" t="s">
        <v>305</v>
      </c>
      <c r="C160" s="22"/>
      <c r="D160" s="22" t="s">
        <v>50</v>
      </c>
      <c r="E160" s="23" t="s">
        <v>1357</v>
      </c>
      <c r="F160" s="24" t="s">
        <v>1358</v>
      </c>
      <c r="G160" s="22" t="s">
        <v>1359</v>
      </c>
      <c r="H160" s="24" t="s">
        <v>1360</v>
      </c>
      <c r="I160" s="22" t="s">
        <v>1361</v>
      </c>
      <c r="J160" s="23"/>
      <c r="K160" s="22"/>
      <c r="L160" s="32"/>
      <c r="M160" s="22" t="s">
        <v>1356</v>
      </c>
      <c r="N160" s="32" t="s">
        <v>611</v>
      </c>
      <c r="O160" s="32"/>
      <c r="P160" s="22" t="s">
        <v>157</v>
      </c>
      <c r="Q160" s="32" t="s">
        <v>182</v>
      </c>
      <c r="R160" s="32" t="s">
        <v>1347</v>
      </c>
      <c r="S160" s="43">
        <v>43640</v>
      </c>
      <c r="T160" s="32"/>
      <c r="U160" s="44"/>
      <c r="V160" s="43"/>
      <c r="W160" s="22"/>
      <c r="X160" s="32"/>
      <c r="Y160" s="56">
        <v>200</v>
      </c>
      <c r="Z160" s="56"/>
      <c r="AA160" s="22">
        <f t="shared" si="4"/>
        <v>175</v>
      </c>
      <c r="AB160" s="22">
        <v>25</v>
      </c>
      <c r="AC160" s="53">
        <f t="shared" si="5"/>
        <v>0.875</v>
      </c>
      <c r="AD160" s="32"/>
      <c r="AE160" s="32"/>
      <c r="AF160" s="22"/>
      <c r="AG160" s="32"/>
      <c r="AH160" s="32">
        <v>175</v>
      </c>
      <c r="AI160" s="22"/>
      <c r="AJ160" s="22">
        <v>0</v>
      </c>
      <c r="AK160" s="32"/>
      <c r="AL160" s="32"/>
      <c r="AM160" s="32"/>
      <c r="AN160" s="32"/>
      <c r="AO160" s="32"/>
      <c r="AP160" s="32"/>
      <c r="AQ160" s="32"/>
      <c r="AR160" s="32"/>
      <c r="AS160" s="32"/>
      <c r="AT160" s="32"/>
      <c r="AU160" s="32"/>
      <c r="AV160" s="22" t="s">
        <v>360</v>
      </c>
      <c r="AW160" s="32" t="s">
        <v>319</v>
      </c>
      <c r="AX160" s="62" t="s">
        <v>319</v>
      </c>
      <c r="AY160" s="22" t="s">
        <v>192</v>
      </c>
      <c r="AZ160" s="22"/>
      <c r="BA160" s="32" t="s">
        <v>67</v>
      </c>
      <c r="BB160" s="32"/>
      <c r="BC160" s="32"/>
      <c r="BD160" s="32"/>
      <c r="BE160" s="32"/>
      <c r="BF160" s="32"/>
      <c r="BG160" s="32"/>
      <c r="BH160" s="32"/>
      <c r="BI160" s="32"/>
      <c r="BJ160" s="32"/>
      <c r="BK160" s="32"/>
      <c r="BL160" s="32"/>
      <c r="BM160" s="32"/>
      <c r="BN160" s="69"/>
    </row>
    <row r="161" ht="26.25" customHeight="1" spans="1:66">
      <c r="A161" s="21"/>
      <c r="B161" s="22" t="s">
        <v>305</v>
      </c>
      <c r="C161" s="22"/>
      <c r="D161" s="22" t="s">
        <v>50</v>
      </c>
      <c r="E161" s="23" t="s">
        <v>1362</v>
      </c>
      <c r="F161" s="24" t="s">
        <v>1363</v>
      </c>
      <c r="G161" s="22" t="s">
        <v>1364</v>
      </c>
      <c r="H161" s="24" t="s">
        <v>1365</v>
      </c>
      <c r="I161" s="22" t="s">
        <v>1366</v>
      </c>
      <c r="J161" s="23"/>
      <c r="K161" s="22"/>
      <c r="L161" s="32"/>
      <c r="M161" s="22" t="s">
        <v>1356</v>
      </c>
      <c r="N161" s="32"/>
      <c r="O161" s="32"/>
      <c r="P161" s="22" t="s">
        <v>157</v>
      </c>
      <c r="Q161" s="32" t="s">
        <v>182</v>
      </c>
      <c r="R161" s="32" t="s">
        <v>1347</v>
      </c>
      <c r="S161" s="43">
        <v>43024</v>
      </c>
      <c r="T161" s="32"/>
      <c r="U161" s="44"/>
      <c r="V161" s="43"/>
      <c r="W161" s="22"/>
      <c r="X161" s="32"/>
      <c r="Y161" s="56">
        <v>12</v>
      </c>
      <c r="Z161" s="56"/>
      <c r="AA161" s="22">
        <f t="shared" si="4"/>
        <v>11.4</v>
      </c>
      <c r="AB161" s="22">
        <v>0.6</v>
      </c>
      <c r="AC161" s="53">
        <f t="shared" si="5"/>
        <v>0.95</v>
      </c>
      <c r="AD161" s="32"/>
      <c r="AE161" s="32"/>
      <c r="AF161" s="22"/>
      <c r="AG161" s="32"/>
      <c r="AH161" s="32">
        <v>11.4</v>
      </c>
      <c r="AI161" s="22"/>
      <c r="AJ161" s="22">
        <v>0</v>
      </c>
      <c r="AK161" s="32"/>
      <c r="AL161" s="32"/>
      <c r="AM161" s="32"/>
      <c r="AN161" s="32"/>
      <c r="AO161" s="32"/>
      <c r="AP161" s="32"/>
      <c r="AQ161" s="32"/>
      <c r="AR161" s="32"/>
      <c r="AS161" s="32"/>
      <c r="AT161" s="32"/>
      <c r="AU161" s="32"/>
      <c r="AV161" s="22" t="s">
        <v>360</v>
      </c>
      <c r="AW161" s="32" t="s">
        <v>319</v>
      </c>
      <c r="AX161" s="62" t="s">
        <v>319</v>
      </c>
      <c r="AY161" s="22" t="s">
        <v>213</v>
      </c>
      <c r="AZ161" s="22"/>
      <c r="BA161" s="32" t="s">
        <v>67</v>
      </c>
      <c r="BB161" s="32"/>
      <c r="BC161" s="32"/>
      <c r="BD161" s="32"/>
      <c r="BE161" s="32"/>
      <c r="BF161" s="32"/>
      <c r="BG161" s="32"/>
      <c r="BH161" s="32"/>
      <c r="BI161" s="32"/>
      <c r="BJ161" s="32"/>
      <c r="BK161" s="32"/>
      <c r="BL161" s="32"/>
      <c r="BM161" s="32"/>
      <c r="BN161" s="69"/>
    </row>
    <row r="162" ht="36" customHeight="1" spans="1:66">
      <c r="A162" s="21"/>
      <c r="B162" s="22" t="s">
        <v>305</v>
      </c>
      <c r="C162" s="22"/>
      <c r="D162" s="22" t="s">
        <v>50</v>
      </c>
      <c r="E162" s="23"/>
      <c r="F162" s="24" t="s">
        <v>1367</v>
      </c>
      <c r="G162" s="22" t="s">
        <v>1368</v>
      </c>
      <c r="H162" s="24" t="s">
        <v>1369</v>
      </c>
      <c r="I162" s="22"/>
      <c r="J162" s="23"/>
      <c r="K162" s="22"/>
      <c r="L162" s="32"/>
      <c r="M162" s="22" t="s">
        <v>1370</v>
      </c>
      <c r="N162" s="32"/>
      <c r="O162" s="32"/>
      <c r="P162" s="22" t="s">
        <v>157</v>
      </c>
      <c r="Q162" s="32" t="s">
        <v>182</v>
      </c>
      <c r="R162" s="32"/>
      <c r="S162" s="43">
        <v>41827</v>
      </c>
      <c r="T162" s="32"/>
      <c r="U162" s="44"/>
      <c r="V162" s="43">
        <v>42155</v>
      </c>
      <c r="W162" s="22"/>
      <c r="X162" s="32"/>
      <c r="Y162" s="22">
        <v>16.2</v>
      </c>
      <c r="Z162" s="22"/>
      <c r="AA162" s="22">
        <f t="shared" si="4"/>
        <v>0</v>
      </c>
      <c r="AB162" s="22">
        <v>16.2</v>
      </c>
      <c r="AC162" s="53">
        <f t="shared" si="5"/>
        <v>0</v>
      </c>
      <c r="AD162" s="32"/>
      <c r="AE162" s="32"/>
      <c r="AF162" s="22"/>
      <c r="AG162" s="32"/>
      <c r="AH162" s="32">
        <v>0</v>
      </c>
      <c r="AI162" s="22"/>
      <c r="AJ162" s="22">
        <v>0</v>
      </c>
      <c r="AK162" s="32"/>
      <c r="AL162" s="32"/>
      <c r="AM162" s="32"/>
      <c r="AN162" s="32"/>
      <c r="AO162" s="32"/>
      <c r="AP162" s="32"/>
      <c r="AQ162" s="32"/>
      <c r="AR162" s="32"/>
      <c r="AS162" s="32"/>
      <c r="AT162" s="32"/>
      <c r="AU162" s="32"/>
      <c r="AV162" s="22" t="s">
        <v>330</v>
      </c>
      <c r="AW162" s="32" t="s">
        <v>182</v>
      </c>
      <c r="AX162" s="62" t="s">
        <v>182</v>
      </c>
      <c r="AY162" s="22" t="s">
        <v>192</v>
      </c>
      <c r="AZ162" s="22"/>
      <c r="BA162" s="32" t="s">
        <v>67</v>
      </c>
      <c r="BB162" s="32"/>
      <c r="BC162" s="32"/>
      <c r="BD162" s="32"/>
      <c r="BE162" s="32"/>
      <c r="BF162" s="32"/>
      <c r="BG162" s="32"/>
      <c r="BH162" s="32"/>
      <c r="BI162" s="32"/>
      <c r="BJ162" s="32"/>
      <c r="BK162" s="32"/>
      <c r="BL162" s="32"/>
      <c r="BM162" s="32"/>
      <c r="BN162" s="69"/>
    </row>
    <row r="163" ht="36" customHeight="1" spans="1:66">
      <c r="A163" s="21"/>
      <c r="B163" s="22" t="s">
        <v>305</v>
      </c>
      <c r="C163" s="22"/>
      <c r="D163" s="22" t="s">
        <v>50</v>
      </c>
      <c r="E163" s="23"/>
      <c r="F163" s="24" t="s">
        <v>1371</v>
      </c>
      <c r="G163" s="22" t="s">
        <v>1372</v>
      </c>
      <c r="H163" s="24" t="s">
        <v>1369</v>
      </c>
      <c r="I163" s="22"/>
      <c r="J163" s="23">
        <v>665.14</v>
      </c>
      <c r="K163" s="22"/>
      <c r="L163" s="32"/>
      <c r="M163" s="22" t="s">
        <v>1370</v>
      </c>
      <c r="N163" s="32"/>
      <c r="O163" s="32"/>
      <c r="P163" s="22" t="s">
        <v>157</v>
      </c>
      <c r="Q163" s="32" t="s">
        <v>182</v>
      </c>
      <c r="R163" s="32"/>
      <c r="S163" s="43">
        <v>41827</v>
      </c>
      <c r="T163" s="32"/>
      <c r="U163" s="44"/>
      <c r="V163" s="43">
        <v>42155</v>
      </c>
      <c r="W163" s="22"/>
      <c r="X163" s="32"/>
      <c r="Y163" s="73">
        <v>21</v>
      </c>
      <c r="Z163" s="73"/>
      <c r="AA163" s="22">
        <f t="shared" si="4"/>
        <v>10</v>
      </c>
      <c r="AB163" s="22">
        <v>11</v>
      </c>
      <c r="AC163" s="53">
        <f t="shared" si="5"/>
        <v>0.476190476190476</v>
      </c>
      <c r="AD163" s="32"/>
      <c r="AE163" s="32"/>
      <c r="AF163" s="22"/>
      <c r="AG163" s="32"/>
      <c r="AH163" s="32">
        <v>10</v>
      </c>
      <c r="AI163" s="22"/>
      <c r="AJ163" s="22">
        <v>0</v>
      </c>
      <c r="AK163" s="32"/>
      <c r="AL163" s="32"/>
      <c r="AM163" s="32"/>
      <c r="AN163" s="32"/>
      <c r="AO163" s="32"/>
      <c r="AP163" s="32"/>
      <c r="AQ163" s="32"/>
      <c r="AR163" s="32"/>
      <c r="AS163" s="32"/>
      <c r="AT163" s="32"/>
      <c r="AU163" s="32"/>
      <c r="AV163" s="22" t="s">
        <v>330</v>
      </c>
      <c r="AW163" s="32" t="s">
        <v>182</v>
      </c>
      <c r="AX163" s="62" t="s">
        <v>182</v>
      </c>
      <c r="AY163" s="22" t="s">
        <v>192</v>
      </c>
      <c r="AZ163" s="22"/>
      <c r="BA163" s="32" t="s">
        <v>67</v>
      </c>
      <c r="BB163" s="32"/>
      <c r="BC163" s="32"/>
      <c r="BD163" s="32"/>
      <c r="BE163" s="32"/>
      <c r="BF163" s="32"/>
      <c r="BG163" s="32"/>
      <c r="BH163" s="32"/>
      <c r="BI163" s="32"/>
      <c r="BJ163" s="32"/>
      <c r="BK163" s="32"/>
      <c r="BL163" s="32"/>
      <c r="BM163" s="32"/>
      <c r="BN163" s="69"/>
    </row>
    <row r="164" ht="47.25" customHeight="1" spans="1:66">
      <c r="A164" s="21"/>
      <c r="B164" s="22" t="s">
        <v>305</v>
      </c>
      <c r="C164" s="22"/>
      <c r="D164" s="22" t="s">
        <v>50</v>
      </c>
      <c r="E164" s="23" t="s">
        <v>1373</v>
      </c>
      <c r="F164" s="24" t="s">
        <v>1374</v>
      </c>
      <c r="G164" s="22" t="s">
        <v>1375</v>
      </c>
      <c r="H164" s="24" t="s">
        <v>1369</v>
      </c>
      <c r="I164" s="22"/>
      <c r="J164" s="23">
        <v>1500</v>
      </c>
      <c r="K164" s="22"/>
      <c r="L164" s="32"/>
      <c r="M164" s="22" t="s">
        <v>1370</v>
      </c>
      <c r="N164" s="32"/>
      <c r="O164" s="32"/>
      <c r="P164" s="22" t="s">
        <v>157</v>
      </c>
      <c r="Q164" s="32" t="s">
        <v>182</v>
      </c>
      <c r="R164" s="32" t="s">
        <v>1376</v>
      </c>
      <c r="S164" s="43">
        <v>40178</v>
      </c>
      <c r="T164" s="32"/>
      <c r="U164" s="44"/>
      <c r="V164" s="43">
        <v>40543</v>
      </c>
      <c r="W164" s="22"/>
      <c r="X164" s="32"/>
      <c r="Y164" s="22">
        <v>70</v>
      </c>
      <c r="Z164" s="22"/>
      <c r="AA164" s="22">
        <f t="shared" si="4"/>
        <v>63</v>
      </c>
      <c r="AB164" s="22">
        <v>7</v>
      </c>
      <c r="AC164" s="53">
        <f t="shared" si="5"/>
        <v>0.9</v>
      </c>
      <c r="AD164" s="32"/>
      <c r="AE164" s="32"/>
      <c r="AF164" s="22"/>
      <c r="AG164" s="32"/>
      <c r="AH164" s="32">
        <v>63</v>
      </c>
      <c r="AI164" s="22"/>
      <c r="AJ164" s="22">
        <v>0</v>
      </c>
      <c r="AK164" s="32"/>
      <c r="AL164" s="32"/>
      <c r="AM164" s="32"/>
      <c r="AN164" s="32"/>
      <c r="AO164" s="32"/>
      <c r="AP164" s="32"/>
      <c r="AQ164" s="32"/>
      <c r="AR164" s="32"/>
      <c r="AS164" s="32"/>
      <c r="AT164" s="32"/>
      <c r="AU164" s="32"/>
      <c r="AV164" s="22" t="s">
        <v>330</v>
      </c>
      <c r="AW164" s="33" t="s">
        <v>182</v>
      </c>
      <c r="AX164" s="62" t="s">
        <v>319</v>
      </c>
      <c r="AY164" s="22" t="s">
        <v>192</v>
      </c>
      <c r="AZ164" s="22"/>
      <c r="BA164" s="32" t="s">
        <v>67</v>
      </c>
      <c r="BB164" s="32"/>
      <c r="BC164" s="32"/>
      <c r="BD164" s="32"/>
      <c r="BE164" s="32"/>
      <c r="BF164" s="32"/>
      <c r="BG164" s="32"/>
      <c r="BH164" s="32" t="s">
        <v>1377</v>
      </c>
      <c r="BI164" s="32"/>
      <c r="BJ164" s="32"/>
      <c r="BK164" s="32"/>
      <c r="BL164" s="32"/>
      <c r="BM164" s="32"/>
      <c r="BN164" s="69"/>
    </row>
    <row r="165" ht="26.25" customHeight="1" spans="1:66">
      <c r="A165" s="21"/>
      <c r="B165" s="22" t="s">
        <v>305</v>
      </c>
      <c r="C165" s="22"/>
      <c r="D165" s="22" t="s">
        <v>50</v>
      </c>
      <c r="E165" s="23" t="s">
        <v>1378</v>
      </c>
      <c r="F165" s="24" t="s">
        <v>1379</v>
      </c>
      <c r="G165" s="22" t="s">
        <v>1380</v>
      </c>
      <c r="H165" s="24" t="s">
        <v>1381</v>
      </c>
      <c r="I165" s="22" t="s">
        <v>996</v>
      </c>
      <c r="J165" s="23">
        <v>20000</v>
      </c>
      <c r="K165" s="22" t="s">
        <v>53</v>
      </c>
      <c r="L165" s="32" t="s">
        <v>1382</v>
      </c>
      <c r="M165" s="22" t="s">
        <v>1383</v>
      </c>
      <c r="N165" s="32"/>
      <c r="O165" s="32" t="s">
        <v>367</v>
      </c>
      <c r="P165" s="22" t="s">
        <v>157</v>
      </c>
      <c r="Q165" s="32" t="s">
        <v>182</v>
      </c>
      <c r="R165" s="32" t="s">
        <v>1384</v>
      </c>
      <c r="S165" s="43">
        <v>42900</v>
      </c>
      <c r="T165" s="32">
        <v>150</v>
      </c>
      <c r="U165" s="44"/>
      <c r="V165" s="185" t="s">
        <v>1385</v>
      </c>
      <c r="W165" s="22"/>
      <c r="X165" s="32" t="s">
        <v>1386</v>
      </c>
      <c r="Y165" s="80">
        <v>110</v>
      </c>
      <c r="Z165" s="80"/>
      <c r="AA165" s="22">
        <f t="shared" si="4"/>
        <v>105</v>
      </c>
      <c r="AB165" s="22">
        <v>5</v>
      </c>
      <c r="AC165" s="53">
        <f t="shared" si="5"/>
        <v>0.954545454545455</v>
      </c>
      <c r="AD165" s="32"/>
      <c r="AE165" s="32"/>
      <c r="AF165" s="22"/>
      <c r="AG165" s="32"/>
      <c r="AH165" s="32">
        <v>105</v>
      </c>
      <c r="AI165" s="22"/>
      <c r="AJ165" s="22">
        <v>0</v>
      </c>
      <c r="AK165" s="32">
        <v>0</v>
      </c>
      <c r="AL165" s="32"/>
      <c r="AM165" s="32"/>
      <c r="AN165" s="32"/>
      <c r="AO165" s="32"/>
      <c r="AP165" s="32"/>
      <c r="AQ165" s="32"/>
      <c r="AR165" s="32"/>
      <c r="AS165" s="32"/>
      <c r="AT165" s="32"/>
      <c r="AU165" s="32"/>
      <c r="AV165" s="22" t="s">
        <v>360</v>
      </c>
      <c r="AW165" s="32" t="s">
        <v>319</v>
      </c>
      <c r="AX165" s="62" t="s">
        <v>319</v>
      </c>
      <c r="AY165" s="22" t="s">
        <v>192</v>
      </c>
      <c r="AZ165" s="22"/>
      <c r="BA165" s="32" t="s">
        <v>67</v>
      </c>
      <c r="BB165" s="32" t="s">
        <v>602</v>
      </c>
      <c r="BC165" s="32" t="s">
        <v>1387</v>
      </c>
      <c r="BD165" s="32" t="s">
        <v>616</v>
      </c>
      <c r="BE165" s="32"/>
      <c r="BF165" s="32">
        <v>15973053100</v>
      </c>
      <c r="BG165" s="32" t="s">
        <v>1016</v>
      </c>
      <c r="BH165" s="32"/>
      <c r="BI165" s="32"/>
      <c r="BJ165" s="32"/>
      <c r="BK165" s="32"/>
      <c r="BL165" s="32"/>
      <c r="BM165" s="32"/>
      <c r="BN165" s="69"/>
    </row>
    <row r="166" ht="26.25" customHeight="1" spans="1:66">
      <c r="A166" s="21"/>
      <c r="B166" s="22" t="s">
        <v>305</v>
      </c>
      <c r="C166" s="22"/>
      <c r="D166" s="22" t="s">
        <v>50</v>
      </c>
      <c r="E166" s="23" t="s">
        <v>1357</v>
      </c>
      <c r="F166" s="24" t="s">
        <v>1388</v>
      </c>
      <c r="G166" s="22" t="s">
        <v>1389</v>
      </c>
      <c r="H166" s="24" t="s">
        <v>1390</v>
      </c>
      <c r="I166" s="22" t="s">
        <v>1391</v>
      </c>
      <c r="J166" s="23">
        <v>40000</v>
      </c>
      <c r="K166" s="22" t="s">
        <v>53</v>
      </c>
      <c r="L166" s="32" t="s">
        <v>1392</v>
      </c>
      <c r="M166" s="22" t="s">
        <v>1383</v>
      </c>
      <c r="N166" s="32"/>
      <c r="O166" s="32" t="s">
        <v>612</v>
      </c>
      <c r="P166" s="22" t="s">
        <v>157</v>
      </c>
      <c r="Q166" s="32" t="s">
        <v>182</v>
      </c>
      <c r="R166" s="32" t="s">
        <v>1384</v>
      </c>
      <c r="S166" s="43">
        <v>42898</v>
      </c>
      <c r="T166" s="32">
        <v>180</v>
      </c>
      <c r="U166" s="44"/>
      <c r="V166" s="43">
        <v>44105</v>
      </c>
      <c r="W166" s="22"/>
      <c r="X166" s="32" t="s">
        <v>1393</v>
      </c>
      <c r="Y166" s="56">
        <v>200</v>
      </c>
      <c r="Z166" s="56"/>
      <c r="AA166" s="22">
        <v>175</v>
      </c>
      <c r="AB166" s="22">
        <v>0</v>
      </c>
      <c r="AC166" s="53">
        <f t="shared" si="5"/>
        <v>0.875</v>
      </c>
      <c r="AD166" s="32"/>
      <c r="AE166" s="32"/>
      <c r="AF166" s="22"/>
      <c r="AG166" s="32"/>
      <c r="AH166" s="32">
        <v>0</v>
      </c>
      <c r="AI166" s="22"/>
      <c r="AJ166" s="22">
        <v>0</v>
      </c>
      <c r="AK166" s="32">
        <v>0</v>
      </c>
      <c r="AL166" s="32"/>
      <c r="AM166" s="32"/>
      <c r="AN166" s="32"/>
      <c r="AO166" s="32"/>
      <c r="AP166" s="32"/>
      <c r="AQ166" s="32"/>
      <c r="AR166" s="32"/>
      <c r="AS166" s="32"/>
      <c r="AT166" s="32"/>
      <c r="AU166" s="32"/>
      <c r="AV166" s="22" t="s">
        <v>360</v>
      </c>
      <c r="AW166" s="32" t="s">
        <v>319</v>
      </c>
      <c r="AX166" s="62" t="s">
        <v>470</v>
      </c>
      <c r="AY166" s="22" t="s">
        <v>192</v>
      </c>
      <c r="AZ166" s="22"/>
      <c r="BA166" s="32" t="s">
        <v>67</v>
      </c>
      <c r="BB166" s="32" t="s">
        <v>1394</v>
      </c>
      <c r="BC166" s="32" t="s">
        <v>1395</v>
      </c>
      <c r="BD166" s="32" t="s">
        <v>616</v>
      </c>
      <c r="BE166" s="32"/>
      <c r="BF166" s="32">
        <v>15973053100</v>
      </c>
      <c r="BG166" s="32" t="s">
        <v>1016</v>
      </c>
      <c r="BH166" s="32"/>
      <c r="BI166" s="32"/>
      <c r="BJ166" s="32"/>
      <c r="BK166" s="32"/>
      <c r="BL166" s="32"/>
      <c r="BM166" s="32"/>
      <c r="BN166" s="69"/>
    </row>
    <row r="167" ht="36" customHeight="1" spans="1:66">
      <c r="A167" s="21"/>
      <c r="B167" s="22" t="s">
        <v>305</v>
      </c>
      <c r="C167" s="22"/>
      <c r="D167" s="22" t="s">
        <v>126</v>
      </c>
      <c r="E167" s="23" t="s">
        <v>1396</v>
      </c>
      <c r="F167" s="24" t="s">
        <v>1397</v>
      </c>
      <c r="G167" s="22" t="s">
        <v>1398</v>
      </c>
      <c r="H167" s="24" t="s">
        <v>1399</v>
      </c>
      <c r="I167" s="22" t="s">
        <v>839</v>
      </c>
      <c r="J167" s="23">
        <v>890</v>
      </c>
      <c r="K167" s="22" t="s">
        <v>53</v>
      </c>
      <c r="L167" s="32" t="s">
        <v>1400</v>
      </c>
      <c r="M167" s="22" t="s">
        <v>1401</v>
      </c>
      <c r="N167" s="32"/>
      <c r="O167" s="32" t="s">
        <v>612</v>
      </c>
      <c r="P167" s="22" t="s">
        <v>157</v>
      </c>
      <c r="Q167" s="32" t="s">
        <v>182</v>
      </c>
      <c r="R167" s="32" t="s">
        <v>1384</v>
      </c>
      <c r="S167" s="43">
        <v>43613</v>
      </c>
      <c r="T167" s="32">
        <v>30</v>
      </c>
      <c r="U167" s="44"/>
      <c r="V167" s="43">
        <v>43800</v>
      </c>
      <c r="W167" s="22"/>
      <c r="X167" s="32" t="s">
        <v>1393</v>
      </c>
      <c r="Y167" s="22">
        <v>6</v>
      </c>
      <c r="Z167" s="22"/>
      <c r="AA167" s="22">
        <f t="shared" ref="AA167:AA230" si="6">AI167+AH167</f>
        <v>3</v>
      </c>
      <c r="AB167" s="34">
        <v>3</v>
      </c>
      <c r="AC167" s="53">
        <f t="shared" si="5"/>
        <v>0.5</v>
      </c>
      <c r="AD167" s="32"/>
      <c r="AE167" s="34" t="s">
        <v>1402</v>
      </c>
      <c r="AF167" s="22"/>
      <c r="AG167" s="32"/>
      <c r="AH167" s="32">
        <v>3</v>
      </c>
      <c r="AI167" s="22"/>
      <c r="AJ167" s="22">
        <v>0</v>
      </c>
      <c r="AK167" s="32"/>
      <c r="AL167" s="32"/>
      <c r="AM167" s="32"/>
      <c r="AN167" s="32"/>
      <c r="AO167" s="32"/>
      <c r="AP167" s="32"/>
      <c r="AQ167" s="32"/>
      <c r="AR167" s="32"/>
      <c r="AS167" s="32"/>
      <c r="AT167" s="32"/>
      <c r="AU167" s="32"/>
      <c r="AV167" s="22" t="s">
        <v>360</v>
      </c>
      <c r="AW167" s="33" t="s">
        <v>677</v>
      </c>
      <c r="AX167" s="62"/>
      <c r="AY167" s="22" t="s">
        <v>66</v>
      </c>
      <c r="AZ167" s="22"/>
      <c r="BA167" s="32" t="s">
        <v>67</v>
      </c>
      <c r="BB167" s="32" t="s">
        <v>579</v>
      </c>
      <c r="BC167" s="32" t="s">
        <v>580</v>
      </c>
      <c r="BD167" s="32"/>
      <c r="BE167" s="32"/>
      <c r="BF167" s="32"/>
      <c r="BG167" s="32" t="s">
        <v>1016</v>
      </c>
      <c r="BH167" s="33" t="s">
        <v>1403</v>
      </c>
      <c r="BI167" s="32"/>
      <c r="BJ167" s="32"/>
      <c r="BK167" s="32"/>
      <c r="BL167" s="32"/>
      <c r="BM167" s="32"/>
      <c r="BN167" s="69"/>
    </row>
    <row r="168" ht="26.25" customHeight="1" spans="1:66">
      <c r="A168" s="21"/>
      <c r="B168" s="22" t="s">
        <v>305</v>
      </c>
      <c r="C168" s="22"/>
      <c r="D168" s="22" t="s">
        <v>50</v>
      </c>
      <c r="E168" s="23"/>
      <c r="F168" s="24" t="s">
        <v>1404</v>
      </c>
      <c r="G168" s="22" t="s">
        <v>1405</v>
      </c>
      <c r="H168" s="24" t="s">
        <v>1406</v>
      </c>
      <c r="I168" s="22" t="s">
        <v>1407</v>
      </c>
      <c r="J168" s="23">
        <v>50000</v>
      </c>
      <c r="K168" s="22" t="s">
        <v>53</v>
      </c>
      <c r="L168" s="32" t="s">
        <v>1408</v>
      </c>
      <c r="M168" s="22" t="s">
        <v>1409</v>
      </c>
      <c r="N168" s="32"/>
      <c r="O168" s="32" t="s">
        <v>612</v>
      </c>
      <c r="P168" s="22" t="s">
        <v>157</v>
      </c>
      <c r="Q168" s="32" t="s">
        <v>182</v>
      </c>
      <c r="R168" s="32" t="s">
        <v>1384</v>
      </c>
      <c r="S168" s="43">
        <v>42291</v>
      </c>
      <c r="T168" s="32">
        <v>210</v>
      </c>
      <c r="U168" s="44"/>
      <c r="V168" s="43">
        <v>43281</v>
      </c>
      <c r="W168" s="22"/>
      <c r="X168" s="32" t="s">
        <v>1393</v>
      </c>
      <c r="Y168" s="22">
        <v>480</v>
      </c>
      <c r="Z168" s="22"/>
      <c r="AA168" s="22">
        <f t="shared" si="6"/>
        <v>432</v>
      </c>
      <c r="AB168" s="22">
        <v>48</v>
      </c>
      <c r="AC168" s="53">
        <f t="shared" si="5"/>
        <v>0.9</v>
      </c>
      <c r="AD168" s="32"/>
      <c r="AE168" s="32"/>
      <c r="AF168" s="22"/>
      <c r="AG168" s="32"/>
      <c r="AH168" s="32">
        <v>432</v>
      </c>
      <c r="AI168" s="22"/>
      <c r="AJ168" s="22">
        <v>0</v>
      </c>
      <c r="AK168" s="32"/>
      <c r="AL168" s="32"/>
      <c r="AM168" s="32"/>
      <c r="AN168" s="32"/>
      <c r="AO168" s="32"/>
      <c r="AP168" s="32"/>
      <c r="AQ168" s="32"/>
      <c r="AR168" s="32"/>
      <c r="AS168" s="32"/>
      <c r="AT168" s="32"/>
      <c r="AU168" s="32"/>
      <c r="AV168" s="22" t="s">
        <v>360</v>
      </c>
      <c r="AW168" s="32" t="s">
        <v>319</v>
      </c>
      <c r="AX168" s="62" t="s">
        <v>319</v>
      </c>
      <c r="AY168" s="22" t="s">
        <v>1410</v>
      </c>
      <c r="AZ168" s="22"/>
      <c r="BA168" s="32" t="s">
        <v>204</v>
      </c>
      <c r="BB168" s="32" t="s">
        <v>1411</v>
      </c>
      <c r="BC168" s="32" t="s">
        <v>1412</v>
      </c>
      <c r="BD168" s="32"/>
      <c r="BE168" s="32"/>
      <c r="BF168" s="32"/>
      <c r="BG168" s="32" t="s">
        <v>1016</v>
      </c>
      <c r="BH168" s="32"/>
      <c r="BI168" s="32"/>
      <c r="BJ168" s="32"/>
      <c r="BK168" s="32"/>
      <c r="BL168" s="32"/>
      <c r="BM168" s="32"/>
      <c r="BN168" s="69"/>
    </row>
    <row r="169" ht="24" customHeight="1" spans="1:66">
      <c r="A169" s="21"/>
      <c r="B169" s="22" t="s">
        <v>305</v>
      </c>
      <c r="C169" s="22"/>
      <c r="D169" s="22" t="s">
        <v>50</v>
      </c>
      <c r="E169" s="23" t="s">
        <v>1413</v>
      </c>
      <c r="F169" s="24" t="s">
        <v>1414</v>
      </c>
      <c r="G169" s="22" t="s">
        <v>1415</v>
      </c>
      <c r="H169" s="24" t="s">
        <v>1381</v>
      </c>
      <c r="I169" s="22" t="s">
        <v>1416</v>
      </c>
      <c r="J169" s="23"/>
      <c r="K169" s="22"/>
      <c r="L169" s="32"/>
      <c r="M169" s="22" t="s">
        <v>1417</v>
      </c>
      <c r="N169" s="32"/>
      <c r="O169" s="32"/>
      <c r="P169" s="22" t="s">
        <v>157</v>
      </c>
      <c r="Q169" s="32" t="s">
        <v>470</v>
      </c>
      <c r="R169" s="32"/>
      <c r="S169" s="43">
        <v>43285</v>
      </c>
      <c r="T169" s="32"/>
      <c r="U169" s="44"/>
      <c r="V169" s="43"/>
      <c r="W169" s="22"/>
      <c r="X169" s="32"/>
      <c r="Y169" s="56">
        <v>60</v>
      </c>
      <c r="Z169" s="56"/>
      <c r="AA169" s="22">
        <f t="shared" si="6"/>
        <v>0</v>
      </c>
      <c r="AB169" s="22">
        <v>60</v>
      </c>
      <c r="AC169" s="53">
        <f t="shared" si="5"/>
        <v>0</v>
      </c>
      <c r="AD169" s="32"/>
      <c r="AE169" s="32"/>
      <c r="AF169" s="22"/>
      <c r="AG169" s="32"/>
      <c r="AH169" s="32">
        <v>0</v>
      </c>
      <c r="AI169" s="22"/>
      <c r="AJ169" s="22">
        <v>0</v>
      </c>
      <c r="AK169" s="32"/>
      <c r="AL169" s="32"/>
      <c r="AM169" s="32"/>
      <c r="AN169" s="32"/>
      <c r="AO169" s="32"/>
      <c r="AP169" s="32"/>
      <c r="AQ169" s="32"/>
      <c r="AR169" s="32"/>
      <c r="AS169" s="32"/>
      <c r="AT169" s="32"/>
      <c r="AU169" s="32"/>
      <c r="AV169" s="22" t="s">
        <v>360</v>
      </c>
      <c r="AW169" s="32" t="s">
        <v>470</v>
      </c>
      <c r="AX169" s="62" t="s">
        <v>470</v>
      </c>
      <c r="AY169" s="22" t="s">
        <v>192</v>
      </c>
      <c r="AZ169" s="22"/>
      <c r="BA169" s="32" t="s">
        <v>67</v>
      </c>
      <c r="BB169" s="32"/>
      <c r="BC169" s="32"/>
      <c r="BD169" s="32"/>
      <c r="BE169" s="32"/>
      <c r="BF169" s="32"/>
      <c r="BG169" s="32"/>
      <c r="BH169" s="32"/>
      <c r="BI169" s="32"/>
      <c r="BJ169" s="32"/>
      <c r="BK169" s="32"/>
      <c r="BL169" s="32"/>
      <c r="BM169" s="32"/>
      <c r="BN169" s="69"/>
    </row>
    <row r="170" ht="48" customHeight="1" spans="1:66">
      <c r="A170" s="21"/>
      <c r="B170" s="22" t="s">
        <v>305</v>
      </c>
      <c r="C170" s="22"/>
      <c r="D170" s="22" t="s">
        <v>126</v>
      </c>
      <c r="E170" s="23"/>
      <c r="F170" s="24" t="s">
        <v>1418</v>
      </c>
      <c r="G170" s="22" t="s">
        <v>1419</v>
      </c>
      <c r="H170" s="24" t="s">
        <v>1420</v>
      </c>
      <c r="I170" s="22" t="s">
        <v>1421</v>
      </c>
      <c r="J170" s="22">
        <v>300000</v>
      </c>
      <c r="K170" s="22" t="s">
        <v>111</v>
      </c>
      <c r="L170" s="22" t="s">
        <v>1422</v>
      </c>
      <c r="M170" s="22" t="s">
        <v>379</v>
      </c>
      <c r="N170" s="32" t="s">
        <v>1423</v>
      </c>
      <c r="O170" s="32" t="s">
        <v>367</v>
      </c>
      <c r="P170" s="22" t="s">
        <v>157</v>
      </c>
      <c r="Q170" s="32" t="s">
        <v>148</v>
      </c>
      <c r="R170" s="32" t="s">
        <v>1424</v>
      </c>
      <c r="S170" s="43">
        <v>44259</v>
      </c>
      <c r="T170" s="32">
        <v>30</v>
      </c>
      <c r="U170" s="44"/>
      <c r="V170" s="185" t="s">
        <v>1425</v>
      </c>
      <c r="W170" s="22"/>
      <c r="X170" s="33" t="s">
        <v>1424</v>
      </c>
      <c r="Y170" s="22">
        <v>16</v>
      </c>
      <c r="Z170" s="22"/>
      <c r="AA170" s="22">
        <f t="shared" si="6"/>
        <v>0</v>
      </c>
      <c r="AB170" s="22">
        <v>16</v>
      </c>
      <c r="AC170" s="53">
        <f t="shared" si="5"/>
        <v>0</v>
      </c>
      <c r="AD170" s="32"/>
      <c r="AE170" s="32"/>
      <c r="AF170" s="22"/>
      <c r="AG170" s="32"/>
      <c r="AH170" s="32">
        <v>0</v>
      </c>
      <c r="AI170" s="22"/>
      <c r="AJ170" s="22">
        <v>0</v>
      </c>
      <c r="AK170" s="32"/>
      <c r="AL170" s="32"/>
      <c r="AM170" s="32"/>
      <c r="AN170" s="32"/>
      <c r="AO170" s="32"/>
      <c r="AP170" s="32"/>
      <c r="AQ170" s="32"/>
      <c r="AR170" s="32"/>
      <c r="AS170" s="32"/>
      <c r="AT170" s="32"/>
      <c r="AU170" s="32"/>
      <c r="AV170" s="22" t="s">
        <v>360</v>
      </c>
      <c r="AW170" s="32" t="s">
        <v>148</v>
      </c>
      <c r="AX170" s="62" t="s">
        <v>148</v>
      </c>
      <c r="AY170" s="22" t="s">
        <v>213</v>
      </c>
      <c r="AZ170" s="22"/>
      <c r="BA170" s="32" t="s">
        <v>67</v>
      </c>
      <c r="BB170" s="32" t="s">
        <v>370</v>
      </c>
      <c r="BC170" s="32" t="s">
        <v>1426</v>
      </c>
      <c r="BD170" s="32"/>
      <c r="BE170" s="32"/>
      <c r="BF170" s="32"/>
      <c r="BG170" s="32" t="s">
        <v>1016</v>
      </c>
      <c r="BH170" s="33" t="s">
        <v>1424</v>
      </c>
      <c r="BI170" s="32"/>
      <c r="BJ170" s="32"/>
      <c r="BK170" s="32"/>
      <c r="BL170" s="32"/>
      <c r="BM170" s="32"/>
      <c r="BN170" s="69"/>
    </row>
    <row r="171" ht="24" customHeight="1" spans="1:66">
      <c r="A171" s="21"/>
      <c r="B171" s="22" t="s">
        <v>305</v>
      </c>
      <c r="C171" s="22"/>
      <c r="D171" s="22" t="s">
        <v>50</v>
      </c>
      <c r="E171" s="23" t="s">
        <v>1427</v>
      </c>
      <c r="F171" s="24" t="s">
        <v>1428</v>
      </c>
      <c r="G171" s="22" t="s">
        <v>1429</v>
      </c>
      <c r="H171" s="24" t="s">
        <v>1430</v>
      </c>
      <c r="I171" s="22" t="s">
        <v>1431</v>
      </c>
      <c r="J171" s="23">
        <v>20000</v>
      </c>
      <c r="K171" s="22" t="s">
        <v>53</v>
      </c>
      <c r="L171" s="32" t="s">
        <v>1382</v>
      </c>
      <c r="M171" s="22" t="s">
        <v>379</v>
      </c>
      <c r="N171" s="32" t="s">
        <v>611</v>
      </c>
      <c r="O171" s="32" t="s">
        <v>367</v>
      </c>
      <c r="P171" s="22" t="s">
        <v>157</v>
      </c>
      <c r="Q171" s="32" t="s">
        <v>182</v>
      </c>
      <c r="R171" s="32" t="s">
        <v>1384</v>
      </c>
      <c r="S171" s="43">
        <v>43549</v>
      </c>
      <c r="T171" s="32">
        <v>150</v>
      </c>
      <c r="U171" s="44"/>
      <c r="V171" s="185" t="s">
        <v>1432</v>
      </c>
      <c r="W171" s="22"/>
      <c r="X171" s="32" t="s">
        <v>1393</v>
      </c>
      <c r="Y171" s="56">
        <v>65</v>
      </c>
      <c r="Z171" s="56"/>
      <c r="AA171" s="22">
        <f t="shared" si="6"/>
        <v>61.75</v>
      </c>
      <c r="AB171" s="22">
        <v>3.25</v>
      </c>
      <c r="AC171" s="53">
        <f t="shared" si="5"/>
        <v>0.95</v>
      </c>
      <c r="AD171" s="32"/>
      <c r="AE171" s="32"/>
      <c r="AF171" s="22"/>
      <c r="AG171" s="32"/>
      <c r="AH171" s="32">
        <v>61.75</v>
      </c>
      <c r="AI171" s="22"/>
      <c r="AJ171" s="22">
        <v>0</v>
      </c>
      <c r="AK171" s="32"/>
      <c r="AL171" s="32"/>
      <c r="AM171" s="32"/>
      <c r="AN171" s="32"/>
      <c r="AO171" s="32"/>
      <c r="AP171" s="32"/>
      <c r="AQ171" s="32"/>
      <c r="AR171" s="32"/>
      <c r="AS171" s="32"/>
      <c r="AT171" s="32"/>
      <c r="AU171" s="32"/>
      <c r="AV171" s="22" t="s">
        <v>360</v>
      </c>
      <c r="AW171" s="33" t="s">
        <v>677</v>
      </c>
      <c r="AX171" s="62" t="s">
        <v>677</v>
      </c>
      <c r="AY171" s="22" t="s">
        <v>192</v>
      </c>
      <c r="AZ171" s="22"/>
      <c r="BA171" s="32" t="s">
        <v>67</v>
      </c>
      <c r="BB171" s="32" t="s">
        <v>370</v>
      </c>
      <c r="BC171" s="32" t="s">
        <v>1433</v>
      </c>
      <c r="BD171" s="32"/>
      <c r="BE171" s="32"/>
      <c r="BF171" s="32"/>
      <c r="BG171" s="32" t="s">
        <v>1016</v>
      </c>
      <c r="BH171" s="33" t="s">
        <v>1434</v>
      </c>
      <c r="BI171" s="32"/>
      <c r="BJ171" s="32"/>
      <c r="BK171" s="32"/>
      <c r="BL171" s="32"/>
      <c r="BM171" s="32"/>
      <c r="BN171" s="69"/>
    </row>
    <row r="172" ht="26.25" customHeight="1" spans="1:66">
      <c r="A172" s="21"/>
      <c r="B172" s="22" t="s">
        <v>305</v>
      </c>
      <c r="C172" s="22"/>
      <c r="D172" s="22" t="s">
        <v>50</v>
      </c>
      <c r="E172" s="23" t="s">
        <v>1435</v>
      </c>
      <c r="F172" s="24" t="s">
        <v>1436</v>
      </c>
      <c r="G172" s="22" t="s">
        <v>1437</v>
      </c>
      <c r="H172" s="24" t="s">
        <v>1438</v>
      </c>
      <c r="I172" s="22" t="s">
        <v>1439</v>
      </c>
      <c r="J172" s="23">
        <v>20000</v>
      </c>
      <c r="K172" s="22" t="s">
        <v>53</v>
      </c>
      <c r="L172" s="32" t="s">
        <v>1382</v>
      </c>
      <c r="M172" s="22" t="s">
        <v>379</v>
      </c>
      <c r="N172" s="32" t="s">
        <v>611</v>
      </c>
      <c r="O172" s="32" t="s">
        <v>367</v>
      </c>
      <c r="P172" s="22" t="s">
        <v>157</v>
      </c>
      <c r="Q172" s="32" t="s">
        <v>182</v>
      </c>
      <c r="R172" s="32" t="s">
        <v>1384</v>
      </c>
      <c r="S172" s="43">
        <v>43497</v>
      </c>
      <c r="T172" s="32">
        <v>150</v>
      </c>
      <c r="U172" s="44"/>
      <c r="V172" s="43">
        <v>43830</v>
      </c>
      <c r="W172" s="22"/>
      <c r="X172" s="32" t="s">
        <v>1393</v>
      </c>
      <c r="Y172" s="56">
        <v>110</v>
      </c>
      <c r="Z172" s="56"/>
      <c r="AA172" s="22">
        <f t="shared" si="6"/>
        <v>102.5</v>
      </c>
      <c r="AB172" s="22">
        <v>7.5</v>
      </c>
      <c r="AC172" s="53">
        <f t="shared" si="5"/>
        <v>0.931818181818182</v>
      </c>
      <c r="AD172" s="32"/>
      <c r="AE172" s="32"/>
      <c r="AF172" s="22"/>
      <c r="AG172" s="32"/>
      <c r="AH172" s="32">
        <v>102.5</v>
      </c>
      <c r="AI172" s="22"/>
      <c r="AJ172" s="22">
        <v>0</v>
      </c>
      <c r="AK172" s="32"/>
      <c r="AL172" s="32"/>
      <c r="AM172" s="32"/>
      <c r="AN172" s="32"/>
      <c r="AO172" s="32"/>
      <c r="AP172" s="32"/>
      <c r="AQ172" s="32"/>
      <c r="AR172" s="32"/>
      <c r="AS172" s="32"/>
      <c r="AT172" s="32"/>
      <c r="AU172" s="32"/>
      <c r="AV172" s="22" t="s">
        <v>360</v>
      </c>
      <c r="AW172" s="32" t="s">
        <v>319</v>
      </c>
      <c r="AX172" s="62" t="s">
        <v>319</v>
      </c>
      <c r="AY172" s="22" t="s">
        <v>192</v>
      </c>
      <c r="AZ172" s="22"/>
      <c r="BA172" s="32" t="s">
        <v>67</v>
      </c>
      <c r="BB172" s="32" t="s">
        <v>370</v>
      </c>
      <c r="BC172" s="32" t="s">
        <v>1440</v>
      </c>
      <c r="BD172" s="32"/>
      <c r="BE172" s="32"/>
      <c r="BF172" s="32"/>
      <c r="BG172" s="32" t="s">
        <v>1016</v>
      </c>
      <c r="BH172" s="32"/>
      <c r="BI172" s="32"/>
      <c r="BJ172" s="32"/>
      <c r="BK172" s="32"/>
      <c r="BL172" s="32"/>
      <c r="BM172" s="32"/>
      <c r="BN172" s="69"/>
    </row>
    <row r="173" ht="36" customHeight="1" spans="1:66">
      <c r="A173" s="21"/>
      <c r="B173" s="22" t="s">
        <v>305</v>
      </c>
      <c r="C173" s="22"/>
      <c r="D173" s="22" t="s">
        <v>50</v>
      </c>
      <c r="E173" s="23"/>
      <c r="F173" s="24" t="s">
        <v>1441</v>
      </c>
      <c r="G173" s="22" t="s">
        <v>1442</v>
      </c>
      <c r="H173" s="24" t="s">
        <v>1443</v>
      </c>
      <c r="I173" s="22" t="s">
        <v>1444</v>
      </c>
      <c r="J173" s="23"/>
      <c r="K173" s="22"/>
      <c r="L173" s="32"/>
      <c r="M173" s="22" t="s">
        <v>379</v>
      </c>
      <c r="N173" s="32" t="s">
        <v>611</v>
      </c>
      <c r="O173" s="32"/>
      <c r="P173" s="22" t="s">
        <v>157</v>
      </c>
      <c r="Q173" s="32" t="s">
        <v>470</v>
      </c>
      <c r="R173" s="32" t="s">
        <v>1445</v>
      </c>
      <c r="S173" s="43">
        <v>44505</v>
      </c>
      <c r="T173" s="32"/>
      <c r="U173" s="44"/>
      <c r="V173" s="43"/>
      <c r="W173" s="22"/>
      <c r="X173" s="32"/>
      <c r="Y173" s="22"/>
      <c r="Z173" s="22"/>
      <c r="AA173" s="22">
        <f t="shared" si="6"/>
        <v>0</v>
      </c>
      <c r="AB173" s="22"/>
      <c r="AC173" s="53" t="e">
        <f t="shared" si="5"/>
        <v>#DIV/0!</v>
      </c>
      <c r="AD173" s="32"/>
      <c r="AE173" s="32"/>
      <c r="AF173" s="22"/>
      <c r="AG173" s="32"/>
      <c r="AH173" s="32"/>
      <c r="AI173" s="22"/>
      <c r="AJ173" s="22">
        <v>0</v>
      </c>
      <c r="AK173" s="32"/>
      <c r="AL173" s="32"/>
      <c r="AM173" s="32"/>
      <c r="AN173" s="32"/>
      <c r="AO173" s="32"/>
      <c r="AP173" s="32"/>
      <c r="AQ173" s="32"/>
      <c r="AR173" s="32"/>
      <c r="AS173" s="32"/>
      <c r="AT173" s="32"/>
      <c r="AU173" s="32"/>
      <c r="AV173" s="22" t="s">
        <v>360</v>
      </c>
      <c r="AW173" s="32" t="s">
        <v>470</v>
      </c>
      <c r="AX173" s="62" t="s">
        <v>148</v>
      </c>
      <c r="AY173" s="22"/>
      <c r="AZ173" s="22"/>
      <c r="BA173" s="32" t="s">
        <v>67</v>
      </c>
      <c r="BB173" s="32"/>
      <c r="BC173" s="32"/>
      <c r="BD173" s="32"/>
      <c r="BE173" s="32"/>
      <c r="BF173" s="32"/>
      <c r="BG173" s="32"/>
      <c r="BH173" s="32" t="s">
        <v>471</v>
      </c>
      <c r="BI173" s="32"/>
      <c r="BJ173" s="32"/>
      <c r="BK173" s="32"/>
      <c r="BL173" s="32"/>
      <c r="BM173" s="32"/>
      <c r="BN173" s="69"/>
    </row>
    <row r="174" ht="24" customHeight="1" spans="1:66">
      <c r="A174" s="21"/>
      <c r="B174" s="22" t="s">
        <v>305</v>
      </c>
      <c r="C174" s="22" t="s">
        <v>49</v>
      </c>
      <c r="D174" s="22" t="s">
        <v>50</v>
      </c>
      <c r="E174" s="23" t="s">
        <v>1446</v>
      </c>
      <c r="F174" s="24" t="s">
        <v>1447</v>
      </c>
      <c r="G174" s="22" t="s">
        <v>1448</v>
      </c>
      <c r="H174" s="24" t="s">
        <v>1449</v>
      </c>
      <c r="I174" s="22" t="s">
        <v>1450</v>
      </c>
      <c r="J174" s="22">
        <v>200</v>
      </c>
      <c r="K174" s="23" t="s">
        <v>53</v>
      </c>
      <c r="L174" s="22" t="s">
        <v>1450</v>
      </c>
      <c r="M174" s="35" t="s">
        <v>379</v>
      </c>
      <c r="N174" s="32" t="s">
        <v>64</v>
      </c>
      <c r="O174" s="32" t="s">
        <v>379</v>
      </c>
      <c r="P174" s="22" t="s">
        <v>157</v>
      </c>
      <c r="Q174" s="32" t="s">
        <v>328</v>
      </c>
      <c r="R174" s="32" t="s">
        <v>1451</v>
      </c>
      <c r="S174" s="43">
        <v>45289</v>
      </c>
      <c r="T174" s="32">
        <v>30</v>
      </c>
      <c r="U174" s="44"/>
      <c r="V174" s="43"/>
      <c r="W174" s="22"/>
      <c r="X174" s="32" t="s">
        <v>1451</v>
      </c>
      <c r="Y174" s="78">
        <v>6.5</v>
      </c>
      <c r="Z174" s="19">
        <v>6.132075</v>
      </c>
      <c r="AA174" s="22">
        <f t="shared" si="6"/>
        <v>3.25</v>
      </c>
      <c r="AB174" s="22">
        <v>3.25</v>
      </c>
      <c r="AC174" s="53">
        <f t="shared" si="5"/>
        <v>0.5</v>
      </c>
      <c r="AD174" s="32"/>
      <c r="AE174" s="32"/>
      <c r="AF174" s="22"/>
      <c r="AG174" s="32">
        <v>3.25</v>
      </c>
      <c r="AH174" s="32"/>
      <c r="AI174" s="22">
        <f>SUM(AJ174:AU174)</f>
        <v>3.25</v>
      </c>
      <c r="AJ174" s="22">
        <v>3.25</v>
      </c>
      <c r="AK174" s="32"/>
      <c r="AL174" s="32"/>
      <c r="AM174" s="32"/>
      <c r="AN174" s="32"/>
      <c r="AO174" s="32"/>
      <c r="AP174" s="32"/>
      <c r="AQ174" s="32"/>
      <c r="AR174" s="32"/>
      <c r="AS174" s="32"/>
      <c r="AT174" s="32"/>
      <c r="AU174" s="32"/>
      <c r="AV174" s="22" t="s">
        <v>382</v>
      </c>
      <c r="AW174" s="32" t="s">
        <v>320</v>
      </c>
      <c r="AX174" s="62" t="s">
        <v>320</v>
      </c>
      <c r="AY174" s="22" t="s">
        <v>213</v>
      </c>
      <c r="AZ174" s="22"/>
      <c r="BA174" s="32" t="s">
        <v>67</v>
      </c>
      <c r="BB174" s="32" t="s">
        <v>370</v>
      </c>
      <c r="BC174" s="32" t="s">
        <v>590</v>
      </c>
      <c r="BD174" s="32"/>
      <c r="BE174" s="32"/>
      <c r="BF174" s="32"/>
      <c r="BG174" s="32" t="s">
        <v>1016</v>
      </c>
      <c r="BH174" s="32"/>
      <c r="BI174" s="32"/>
      <c r="BJ174" s="32"/>
      <c r="BK174" s="32"/>
      <c r="BL174" s="32"/>
      <c r="BM174" s="32"/>
      <c r="BN174" s="69"/>
    </row>
    <row r="175" ht="36" customHeight="1" spans="1:66">
      <c r="A175" s="21"/>
      <c r="B175" s="22" t="s">
        <v>305</v>
      </c>
      <c r="C175" s="22"/>
      <c r="D175" s="22" t="s">
        <v>50</v>
      </c>
      <c r="E175" s="23" t="s">
        <v>1452</v>
      </c>
      <c r="F175" s="24" t="s">
        <v>1453</v>
      </c>
      <c r="G175" s="22" t="s">
        <v>1454</v>
      </c>
      <c r="H175" s="24" t="s">
        <v>1455</v>
      </c>
      <c r="I175" s="22" t="s">
        <v>1456</v>
      </c>
      <c r="J175" s="22">
        <v>2000</v>
      </c>
      <c r="K175" s="23" t="s">
        <v>53</v>
      </c>
      <c r="L175" s="32" t="s">
        <v>1457</v>
      </c>
      <c r="M175" s="35" t="s">
        <v>379</v>
      </c>
      <c r="N175" s="32" t="s">
        <v>64</v>
      </c>
      <c r="O175" s="32" t="s">
        <v>392</v>
      </c>
      <c r="P175" s="22" t="s">
        <v>157</v>
      </c>
      <c r="Q175" s="32" t="s">
        <v>320</v>
      </c>
      <c r="R175" s="32" t="s">
        <v>1458</v>
      </c>
      <c r="S175" s="43">
        <v>45195</v>
      </c>
      <c r="T175" s="32">
        <v>55</v>
      </c>
      <c r="U175" s="44"/>
      <c r="V175" s="43"/>
      <c r="W175" s="22"/>
      <c r="X175" s="32" t="s">
        <v>1458</v>
      </c>
      <c r="Y175" s="52">
        <v>30</v>
      </c>
      <c r="Z175" s="52">
        <v>28.301887</v>
      </c>
      <c r="AA175" s="22">
        <f t="shared" si="6"/>
        <v>13.5</v>
      </c>
      <c r="AB175" s="22">
        <v>16.5</v>
      </c>
      <c r="AC175" s="53">
        <f t="shared" si="5"/>
        <v>0.45</v>
      </c>
      <c r="AD175" s="32"/>
      <c r="AE175" s="32"/>
      <c r="AF175" s="22"/>
      <c r="AG175" s="32">
        <v>4.5</v>
      </c>
      <c r="AH175" s="32">
        <v>9</v>
      </c>
      <c r="AI175" s="22">
        <f>SUM(AJ175:AU175)</f>
        <v>4.5</v>
      </c>
      <c r="AJ175" s="22">
        <v>0</v>
      </c>
      <c r="AK175" s="32">
        <v>4.5</v>
      </c>
      <c r="AL175" s="32"/>
      <c r="AM175" s="32"/>
      <c r="AN175" s="32"/>
      <c r="AO175" s="32"/>
      <c r="AP175" s="32"/>
      <c r="AQ175" s="32"/>
      <c r="AR175" s="32"/>
      <c r="AS175" s="32"/>
      <c r="AT175" s="32"/>
      <c r="AU175" s="32"/>
      <c r="AV175" s="22" t="s">
        <v>382</v>
      </c>
      <c r="AW175" s="32" t="s">
        <v>320</v>
      </c>
      <c r="AX175" s="62" t="s">
        <v>320</v>
      </c>
      <c r="AY175" s="22" t="s">
        <v>213</v>
      </c>
      <c r="AZ175" s="22"/>
      <c r="BA175" s="32" t="s">
        <v>67</v>
      </c>
      <c r="BB175" s="32" t="s">
        <v>370</v>
      </c>
      <c r="BC175" s="32" t="s">
        <v>795</v>
      </c>
      <c r="BD175" s="32"/>
      <c r="BE175" s="32"/>
      <c r="BF175" s="32"/>
      <c r="BG175" s="32" t="s">
        <v>194</v>
      </c>
      <c r="BH175" s="32"/>
      <c r="BI175" s="32"/>
      <c r="BJ175" s="32"/>
      <c r="BK175" s="32"/>
      <c r="BL175" s="32"/>
      <c r="BM175" s="32"/>
      <c r="BN175" s="69"/>
    </row>
    <row r="176" ht="60" customHeight="1" spans="1:66">
      <c r="A176" s="21"/>
      <c r="B176" s="22" t="s">
        <v>305</v>
      </c>
      <c r="C176" s="22"/>
      <c r="D176" s="22" t="s">
        <v>50</v>
      </c>
      <c r="E176" s="23" t="s">
        <v>1459</v>
      </c>
      <c r="F176" s="24" t="s">
        <v>1460</v>
      </c>
      <c r="G176" s="22" t="s">
        <v>1461</v>
      </c>
      <c r="H176" s="24" t="s">
        <v>1462</v>
      </c>
      <c r="I176" s="22" t="s">
        <v>1463</v>
      </c>
      <c r="J176" s="22">
        <v>24000</v>
      </c>
      <c r="K176" s="23" t="s">
        <v>53</v>
      </c>
      <c r="L176" s="32" t="s">
        <v>1464</v>
      </c>
      <c r="M176" s="33" t="s">
        <v>1465</v>
      </c>
      <c r="N176" s="32" t="s">
        <v>391</v>
      </c>
      <c r="O176" s="32" t="s">
        <v>612</v>
      </c>
      <c r="P176" s="22" t="s">
        <v>157</v>
      </c>
      <c r="Q176" s="32" t="s">
        <v>148</v>
      </c>
      <c r="R176" s="32" t="s">
        <v>1466</v>
      </c>
      <c r="S176" s="43">
        <v>44732</v>
      </c>
      <c r="T176" s="32">
        <v>135</v>
      </c>
      <c r="U176" s="44"/>
      <c r="V176" s="43"/>
      <c r="W176" s="22"/>
      <c r="X176" s="32" t="s">
        <v>1466</v>
      </c>
      <c r="Y176" s="52">
        <v>398</v>
      </c>
      <c r="Z176" s="52">
        <v>374.12</v>
      </c>
      <c r="AA176" s="22">
        <f t="shared" si="6"/>
        <v>79.6</v>
      </c>
      <c r="AB176" s="22">
        <v>318.4</v>
      </c>
      <c r="AC176" s="53">
        <f t="shared" si="5"/>
        <v>0.2</v>
      </c>
      <c r="AD176" s="32"/>
      <c r="AE176" s="32"/>
      <c r="AF176" s="22"/>
      <c r="AG176" s="32"/>
      <c r="AH176" s="32">
        <v>79.6</v>
      </c>
      <c r="AI176" s="22"/>
      <c r="AJ176" s="22">
        <v>0</v>
      </c>
      <c r="AK176" s="32"/>
      <c r="AL176" s="32"/>
      <c r="AM176" s="32"/>
      <c r="AN176" s="32"/>
      <c r="AO176" s="32"/>
      <c r="AP176" s="32"/>
      <c r="AQ176" s="32"/>
      <c r="AR176" s="32"/>
      <c r="AS176" s="32"/>
      <c r="AT176" s="32"/>
      <c r="AU176" s="32"/>
      <c r="AV176" s="22" t="s">
        <v>382</v>
      </c>
      <c r="AW176" s="32" t="s">
        <v>320</v>
      </c>
      <c r="AX176" s="62" t="s">
        <v>320</v>
      </c>
      <c r="AY176" s="22" t="s">
        <v>192</v>
      </c>
      <c r="AZ176" s="22"/>
      <c r="BA176" s="32" t="s">
        <v>129</v>
      </c>
      <c r="BB176" s="32" t="s">
        <v>1467</v>
      </c>
      <c r="BC176" s="32" t="s">
        <v>1468</v>
      </c>
      <c r="BD176" s="32"/>
      <c r="BE176" s="32"/>
      <c r="BF176" s="32"/>
      <c r="BG176" s="32" t="s">
        <v>1016</v>
      </c>
      <c r="BH176" s="32"/>
      <c r="BI176" s="32"/>
      <c r="BJ176" s="32"/>
      <c r="BK176" s="32"/>
      <c r="BL176" s="32"/>
      <c r="BM176" s="32"/>
      <c r="BN176" s="69"/>
    </row>
    <row r="177" ht="72" customHeight="1" spans="1:66">
      <c r="A177" s="21"/>
      <c r="B177" s="22" t="s">
        <v>305</v>
      </c>
      <c r="C177" s="22"/>
      <c r="D177" s="22" t="s">
        <v>50</v>
      </c>
      <c r="E177" s="23" t="s">
        <v>1469</v>
      </c>
      <c r="F177" s="24" t="s">
        <v>1470</v>
      </c>
      <c r="G177" s="22" t="s">
        <v>1471</v>
      </c>
      <c r="H177" s="24" t="s">
        <v>1443</v>
      </c>
      <c r="I177" s="22" t="s">
        <v>1472</v>
      </c>
      <c r="J177" s="22">
        <v>300</v>
      </c>
      <c r="K177" s="22" t="s">
        <v>53</v>
      </c>
      <c r="L177" s="32" t="s">
        <v>1473</v>
      </c>
      <c r="M177" s="76" t="s">
        <v>379</v>
      </c>
      <c r="N177" s="32"/>
      <c r="O177" s="76" t="s">
        <v>379</v>
      </c>
      <c r="P177" s="22" t="s">
        <v>157</v>
      </c>
      <c r="Q177" s="32" t="s">
        <v>470</v>
      </c>
      <c r="R177" s="32" t="s">
        <v>1474</v>
      </c>
      <c r="S177" s="43">
        <v>44671</v>
      </c>
      <c r="T177" s="32">
        <v>30</v>
      </c>
      <c r="U177" s="44"/>
      <c r="V177" s="43"/>
      <c r="W177" s="22"/>
      <c r="X177" s="32" t="s">
        <v>1474</v>
      </c>
      <c r="Y177" s="78">
        <v>13</v>
      </c>
      <c r="Z177" s="78"/>
      <c r="AA177" s="22">
        <f t="shared" si="6"/>
        <v>0</v>
      </c>
      <c r="AB177" s="22"/>
      <c r="AC177" s="53">
        <f t="shared" si="5"/>
        <v>0</v>
      </c>
      <c r="AD177" s="32"/>
      <c r="AE177" s="34" t="s">
        <v>1475</v>
      </c>
      <c r="AF177" s="22"/>
      <c r="AG177" s="32"/>
      <c r="AH177" s="32">
        <v>0</v>
      </c>
      <c r="AI177" s="22"/>
      <c r="AJ177" s="22">
        <v>0</v>
      </c>
      <c r="AK177" s="32"/>
      <c r="AL177" s="32"/>
      <c r="AM177" s="32"/>
      <c r="AN177" s="32"/>
      <c r="AO177" s="32"/>
      <c r="AP177" s="32"/>
      <c r="AQ177" s="32"/>
      <c r="AR177" s="32"/>
      <c r="AS177" s="32"/>
      <c r="AT177" s="32"/>
      <c r="AU177" s="32"/>
      <c r="AV177" s="22" t="s">
        <v>382</v>
      </c>
      <c r="AW177" s="33" t="s">
        <v>470</v>
      </c>
      <c r="AX177" s="62" t="s">
        <v>148</v>
      </c>
      <c r="AY177" s="22" t="s">
        <v>213</v>
      </c>
      <c r="AZ177" s="22"/>
      <c r="BA177" s="32" t="s">
        <v>67</v>
      </c>
      <c r="BB177" s="32" t="s">
        <v>370</v>
      </c>
      <c r="BC177" s="32" t="s">
        <v>1476</v>
      </c>
      <c r="BD177" s="32"/>
      <c r="BE177" s="32"/>
      <c r="BF177" s="32"/>
      <c r="BG177" s="32" t="s">
        <v>1016</v>
      </c>
      <c r="BH177" s="33" t="s">
        <v>1477</v>
      </c>
      <c r="BI177" s="32"/>
      <c r="BJ177" s="32"/>
      <c r="BK177" s="32"/>
      <c r="BL177" s="32"/>
      <c r="BM177" s="32"/>
      <c r="BN177" s="69"/>
    </row>
    <row r="178" ht="39" customHeight="1" spans="1:66">
      <c r="A178" s="21"/>
      <c r="B178" s="22" t="s">
        <v>305</v>
      </c>
      <c r="C178" s="22"/>
      <c r="D178" s="22" t="s">
        <v>50</v>
      </c>
      <c r="E178" s="23"/>
      <c r="F178" s="24" t="s">
        <v>1478</v>
      </c>
      <c r="G178" s="22" t="s">
        <v>1479</v>
      </c>
      <c r="H178" s="24" t="s">
        <v>1480</v>
      </c>
      <c r="I178" s="22" t="s">
        <v>1481</v>
      </c>
      <c r="J178" s="23">
        <v>500</v>
      </c>
      <c r="K178" s="22" t="s">
        <v>53</v>
      </c>
      <c r="L178" s="32" t="s">
        <v>1482</v>
      </c>
      <c r="M178" s="22" t="s">
        <v>379</v>
      </c>
      <c r="N178" s="32" t="s">
        <v>611</v>
      </c>
      <c r="O178" s="32" t="s">
        <v>367</v>
      </c>
      <c r="P178" s="22" t="s">
        <v>157</v>
      </c>
      <c r="Q178" s="32" t="s">
        <v>182</v>
      </c>
      <c r="R178" s="32" t="s">
        <v>1338</v>
      </c>
      <c r="S178" s="43">
        <v>44643</v>
      </c>
      <c r="T178" s="32">
        <v>90</v>
      </c>
      <c r="U178" s="44"/>
      <c r="V178" s="185" t="s">
        <v>1483</v>
      </c>
      <c r="W178" s="22"/>
      <c r="X178" s="32" t="s">
        <v>1338</v>
      </c>
      <c r="Y178" s="52">
        <v>26.8</v>
      </c>
      <c r="Z178" s="52"/>
      <c r="AA178" s="22">
        <f t="shared" si="6"/>
        <v>25.46</v>
      </c>
      <c r="AB178" s="22">
        <v>1.34</v>
      </c>
      <c r="AC178" s="53">
        <f t="shared" si="5"/>
        <v>0.95</v>
      </c>
      <c r="AD178" s="32"/>
      <c r="AE178" s="32"/>
      <c r="AF178" s="22"/>
      <c r="AG178" s="32"/>
      <c r="AH178" s="32">
        <v>25.46</v>
      </c>
      <c r="AI178" s="22"/>
      <c r="AJ178" s="22">
        <v>0</v>
      </c>
      <c r="AK178" s="32"/>
      <c r="AL178" s="32"/>
      <c r="AM178" s="32"/>
      <c r="AN178" s="32"/>
      <c r="AO178" s="32"/>
      <c r="AP178" s="32"/>
      <c r="AQ178" s="32"/>
      <c r="AR178" s="32"/>
      <c r="AS178" s="32"/>
      <c r="AT178" s="32"/>
      <c r="AU178" s="32"/>
      <c r="AV178" s="22" t="s">
        <v>963</v>
      </c>
      <c r="AW178" s="32" t="s">
        <v>319</v>
      </c>
      <c r="AX178" s="62" t="s">
        <v>319</v>
      </c>
      <c r="AY178" s="22" t="s">
        <v>213</v>
      </c>
      <c r="AZ178" s="22"/>
      <c r="BA178" s="32" t="s">
        <v>67</v>
      </c>
      <c r="BB178" s="32" t="s">
        <v>579</v>
      </c>
      <c r="BC178" s="32" t="s">
        <v>1484</v>
      </c>
      <c r="BD178" s="32"/>
      <c r="BE178" s="32"/>
      <c r="BF178" s="32"/>
      <c r="BG178" s="32" t="s">
        <v>1016</v>
      </c>
      <c r="BH178" s="32"/>
      <c r="BI178" s="32"/>
      <c r="BJ178" s="32"/>
      <c r="BK178" s="32"/>
      <c r="BL178" s="32"/>
      <c r="BM178" s="32"/>
      <c r="BN178" s="69"/>
    </row>
    <row r="179" ht="36" customHeight="1" spans="1:66">
      <c r="A179" s="21"/>
      <c r="B179" s="22" t="s">
        <v>305</v>
      </c>
      <c r="C179" s="22"/>
      <c r="D179" s="22" t="s">
        <v>50</v>
      </c>
      <c r="E179" s="23"/>
      <c r="F179" s="24" t="s">
        <v>1485</v>
      </c>
      <c r="G179" s="22" t="s">
        <v>1486</v>
      </c>
      <c r="H179" s="24" t="s">
        <v>1487</v>
      </c>
      <c r="I179" s="22" t="s">
        <v>1488</v>
      </c>
      <c r="J179" s="23">
        <v>6800</v>
      </c>
      <c r="K179" s="22" t="s">
        <v>53</v>
      </c>
      <c r="L179" s="32" t="s">
        <v>1489</v>
      </c>
      <c r="M179" s="22" t="s">
        <v>379</v>
      </c>
      <c r="N179" s="32" t="s">
        <v>611</v>
      </c>
      <c r="O179" s="32" t="s">
        <v>367</v>
      </c>
      <c r="P179" s="22" t="s">
        <v>157</v>
      </c>
      <c r="Q179" s="32" t="s">
        <v>148</v>
      </c>
      <c r="R179" s="32" t="s">
        <v>148</v>
      </c>
      <c r="S179" s="43">
        <v>44420</v>
      </c>
      <c r="T179" s="32"/>
      <c r="U179" s="44"/>
      <c r="V179" s="43"/>
      <c r="W179" s="22"/>
      <c r="X179" s="32" t="s">
        <v>148</v>
      </c>
      <c r="Y179" s="55">
        <v>60</v>
      </c>
      <c r="Z179" s="55"/>
      <c r="AA179" s="22">
        <f t="shared" si="6"/>
        <v>0</v>
      </c>
      <c r="AB179" s="22">
        <v>60</v>
      </c>
      <c r="AC179" s="53">
        <f t="shared" si="5"/>
        <v>0</v>
      </c>
      <c r="AD179" s="32"/>
      <c r="AE179" s="32"/>
      <c r="AF179" s="22"/>
      <c r="AG179" s="32"/>
      <c r="AH179" s="32">
        <v>0</v>
      </c>
      <c r="AI179" s="22"/>
      <c r="AJ179" s="22">
        <v>0</v>
      </c>
      <c r="AK179" s="32"/>
      <c r="AL179" s="32"/>
      <c r="AM179" s="32"/>
      <c r="AN179" s="32"/>
      <c r="AO179" s="32"/>
      <c r="AP179" s="32"/>
      <c r="AQ179" s="32"/>
      <c r="AR179" s="32"/>
      <c r="AS179" s="32"/>
      <c r="AT179" s="32"/>
      <c r="AU179" s="32"/>
      <c r="AV179" s="22" t="s">
        <v>360</v>
      </c>
      <c r="AW179" s="32" t="s">
        <v>148</v>
      </c>
      <c r="AX179" s="62" t="s">
        <v>148</v>
      </c>
      <c r="AY179" s="22" t="s">
        <v>213</v>
      </c>
      <c r="AZ179" s="22"/>
      <c r="BA179" s="32" t="s">
        <v>67</v>
      </c>
      <c r="BB179" s="32" t="s">
        <v>370</v>
      </c>
      <c r="BC179" s="32" t="s">
        <v>1490</v>
      </c>
      <c r="BD179" s="32"/>
      <c r="BE179" s="32"/>
      <c r="BF179" s="32"/>
      <c r="BG179" s="32"/>
      <c r="BH179" s="32"/>
      <c r="BI179" s="32"/>
      <c r="BJ179" s="32"/>
      <c r="BK179" s="32"/>
      <c r="BL179" s="32"/>
      <c r="BM179" s="32"/>
      <c r="BN179" s="69"/>
    </row>
    <row r="180" ht="51.75" customHeight="1" spans="1:66">
      <c r="A180" s="21"/>
      <c r="B180" s="22" t="s">
        <v>305</v>
      </c>
      <c r="C180" s="22"/>
      <c r="D180" s="22" t="s">
        <v>50</v>
      </c>
      <c r="E180" s="23" t="s">
        <v>1491</v>
      </c>
      <c r="F180" s="24" t="s">
        <v>1492</v>
      </c>
      <c r="G180" s="22" t="s">
        <v>1493</v>
      </c>
      <c r="H180" s="24" t="s">
        <v>1494</v>
      </c>
      <c r="I180" s="22" t="s">
        <v>1495</v>
      </c>
      <c r="J180" s="23">
        <v>30000</v>
      </c>
      <c r="K180" s="22" t="s">
        <v>53</v>
      </c>
      <c r="L180" s="32" t="s">
        <v>1496</v>
      </c>
      <c r="M180" s="22" t="s">
        <v>379</v>
      </c>
      <c r="N180" s="32" t="s">
        <v>1497</v>
      </c>
      <c r="O180" s="32" t="s">
        <v>367</v>
      </c>
      <c r="P180" s="22" t="s">
        <v>157</v>
      </c>
      <c r="Q180" s="32" t="s">
        <v>182</v>
      </c>
      <c r="R180" s="32" t="s">
        <v>1338</v>
      </c>
      <c r="S180" s="43">
        <v>44085</v>
      </c>
      <c r="T180" s="32"/>
      <c r="U180" s="44"/>
      <c r="V180" s="185" t="s">
        <v>1498</v>
      </c>
      <c r="W180" s="22"/>
      <c r="X180" s="32" t="s">
        <v>1338</v>
      </c>
      <c r="Y180" s="22">
        <v>182.5</v>
      </c>
      <c r="Z180" s="22"/>
      <c r="AA180" s="22">
        <f t="shared" si="6"/>
        <v>163</v>
      </c>
      <c r="AB180" s="22">
        <v>19.5</v>
      </c>
      <c r="AC180" s="53">
        <f t="shared" si="5"/>
        <v>0.893150684931507</v>
      </c>
      <c r="AD180" s="32"/>
      <c r="AE180" s="32"/>
      <c r="AF180" s="22"/>
      <c r="AG180" s="32"/>
      <c r="AH180" s="32">
        <v>163</v>
      </c>
      <c r="AI180" s="22"/>
      <c r="AJ180" s="22">
        <v>0</v>
      </c>
      <c r="AK180" s="32"/>
      <c r="AL180" s="32"/>
      <c r="AM180" s="32"/>
      <c r="AN180" s="32"/>
      <c r="AO180" s="32"/>
      <c r="AP180" s="32"/>
      <c r="AQ180" s="32"/>
      <c r="AR180" s="32"/>
      <c r="AS180" s="32"/>
      <c r="AT180" s="32"/>
      <c r="AU180" s="32"/>
      <c r="AV180" s="22" t="s">
        <v>1499</v>
      </c>
      <c r="AW180" s="32" t="s">
        <v>319</v>
      </c>
      <c r="AX180" s="62" t="s">
        <v>319</v>
      </c>
      <c r="AY180" s="22" t="s">
        <v>213</v>
      </c>
      <c r="AZ180" s="22"/>
      <c r="BA180" s="32" t="s">
        <v>67</v>
      </c>
      <c r="BB180" s="32" t="s">
        <v>1126</v>
      </c>
      <c r="BC180" s="32" t="s">
        <v>1500</v>
      </c>
      <c r="BD180" s="32"/>
      <c r="BE180" s="32"/>
      <c r="BF180" s="32"/>
      <c r="BG180" s="32"/>
      <c r="BH180" s="32" t="s">
        <v>1501</v>
      </c>
      <c r="BI180" s="32"/>
      <c r="BJ180" s="32"/>
      <c r="BK180" s="32"/>
      <c r="BL180" s="32"/>
      <c r="BM180" s="32"/>
      <c r="BN180" s="69"/>
    </row>
    <row r="181" ht="51.75" customHeight="1" spans="1:66">
      <c r="A181" s="21"/>
      <c r="B181" s="22" t="s">
        <v>305</v>
      </c>
      <c r="C181" s="22"/>
      <c r="D181" s="22" t="s">
        <v>50</v>
      </c>
      <c r="E181" s="23"/>
      <c r="F181" s="24" t="s">
        <v>1502</v>
      </c>
      <c r="G181" s="22" t="s">
        <v>1503</v>
      </c>
      <c r="H181" s="24" t="s">
        <v>1504</v>
      </c>
      <c r="I181" s="22" t="s">
        <v>1505</v>
      </c>
      <c r="J181" s="23">
        <v>17.49981</v>
      </c>
      <c r="K181" s="22" t="s">
        <v>53</v>
      </c>
      <c r="L181" s="32" t="s">
        <v>1506</v>
      </c>
      <c r="M181" s="22" t="s">
        <v>379</v>
      </c>
      <c r="N181" s="32" t="s">
        <v>611</v>
      </c>
      <c r="O181" s="22" t="s">
        <v>379</v>
      </c>
      <c r="P181" s="22" t="s">
        <v>157</v>
      </c>
      <c r="Q181" s="32" t="s">
        <v>182</v>
      </c>
      <c r="R181" s="32" t="s">
        <v>1338</v>
      </c>
      <c r="S181" s="43">
        <v>44190</v>
      </c>
      <c r="T181" s="32"/>
      <c r="U181" s="44"/>
      <c r="V181" s="185" t="s">
        <v>1507</v>
      </c>
      <c r="W181" s="22"/>
      <c r="X181" s="32" t="s">
        <v>1338</v>
      </c>
      <c r="Y181" s="72">
        <v>17.49981</v>
      </c>
      <c r="Z181" s="72"/>
      <c r="AA181" s="22">
        <f t="shared" si="6"/>
        <v>13.124858</v>
      </c>
      <c r="AB181" s="22">
        <v>4.374952</v>
      </c>
      <c r="AC181" s="53">
        <f t="shared" si="5"/>
        <v>0.750000028571739</v>
      </c>
      <c r="AD181" s="32"/>
      <c r="AE181" s="32"/>
      <c r="AF181" s="22"/>
      <c r="AG181" s="32"/>
      <c r="AH181" s="32">
        <v>13.124858</v>
      </c>
      <c r="AI181" s="22"/>
      <c r="AJ181" s="22">
        <v>0</v>
      </c>
      <c r="AK181" s="32"/>
      <c r="AL181" s="32"/>
      <c r="AM181" s="32"/>
      <c r="AN181" s="32"/>
      <c r="AO181" s="32"/>
      <c r="AP181" s="32"/>
      <c r="AQ181" s="32"/>
      <c r="AR181" s="32"/>
      <c r="AS181" s="32"/>
      <c r="AT181" s="32"/>
      <c r="AU181" s="32"/>
      <c r="AV181" s="22" t="s">
        <v>360</v>
      </c>
      <c r="AW181" s="32" t="s">
        <v>319</v>
      </c>
      <c r="AX181" s="62" t="s">
        <v>319</v>
      </c>
      <c r="AY181" s="22" t="s">
        <v>192</v>
      </c>
      <c r="AZ181" s="22"/>
      <c r="BA181" s="32" t="s">
        <v>67</v>
      </c>
      <c r="BB181" s="32" t="s">
        <v>370</v>
      </c>
      <c r="BC181" s="32" t="s">
        <v>1508</v>
      </c>
      <c r="BD181" s="32"/>
      <c r="BE181" s="32"/>
      <c r="BF181" s="32"/>
      <c r="BG181" s="32" t="s">
        <v>1016</v>
      </c>
      <c r="BH181" s="32"/>
      <c r="BI181" s="32"/>
      <c r="BJ181" s="32"/>
      <c r="BK181" s="32"/>
      <c r="BL181" s="32"/>
      <c r="BM181" s="32"/>
      <c r="BN181" s="69"/>
    </row>
    <row r="182" ht="36" customHeight="1" spans="1:66">
      <c r="A182" s="21"/>
      <c r="B182" s="22" t="s">
        <v>305</v>
      </c>
      <c r="C182" s="22"/>
      <c r="D182" s="22" t="s">
        <v>126</v>
      </c>
      <c r="E182" s="23"/>
      <c r="F182" s="24" t="s">
        <v>1509</v>
      </c>
      <c r="G182" s="22" t="s">
        <v>1510</v>
      </c>
      <c r="H182" s="24" t="s">
        <v>1511</v>
      </c>
      <c r="I182" s="22"/>
      <c r="J182" s="23"/>
      <c r="K182" s="25"/>
      <c r="L182" s="32"/>
      <c r="M182" s="77" t="s">
        <v>392</v>
      </c>
      <c r="N182" s="32"/>
      <c r="O182" s="22" t="s">
        <v>392</v>
      </c>
      <c r="P182" s="22" t="s">
        <v>157</v>
      </c>
      <c r="Q182" s="32" t="s">
        <v>148</v>
      </c>
      <c r="R182" s="32" t="s">
        <v>1174</v>
      </c>
      <c r="S182" s="43">
        <v>44693</v>
      </c>
      <c r="T182" s="32"/>
      <c r="U182" s="44"/>
      <c r="V182" s="43"/>
      <c r="W182" s="22"/>
      <c r="X182" s="32"/>
      <c r="Y182" s="22" t="s">
        <v>1512</v>
      </c>
      <c r="Z182" s="22"/>
      <c r="AA182" s="22">
        <f t="shared" si="6"/>
        <v>0</v>
      </c>
      <c r="AB182" s="22"/>
      <c r="AC182" s="53" t="e">
        <f t="shared" ref="AC182:AC245" si="7">AA182/Y182</f>
        <v>#VALUE!</v>
      </c>
      <c r="AD182" s="32"/>
      <c r="AE182" s="32"/>
      <c r="AF182" s="22"/>
      <c r="AG182" s="32"/>
      <c r="AH182" s="32">
        <v>0</v>
      </c>
      <c r="AI182" s="22"/>
      <c r="AJ182" s="22">
        <v>0</v>
      </c>
      <c r="AK182" s="32"/>
      <c r="AL182" s="32"/>
      <c r="AM182" s="32"/>
      <c r="AN182" s="32"/>
      <c r="AO182" s="32"/>
      <c r="AP182" s="32"/>
      <c r="AQ182" s="32"/>
      <c r="AR182" s="32"/>
      <c r="AS182" s="32"/>
      <c r="AT182" s="32"/>
      <c r="AU182" s="32"/>
      <c r="AV182" s="22" t="s">
        <v>382</v>
      </c>
      <c r="AW182" s="32" t="s">
        <v>148</v>
      </c>
      <c r="AX182" s="62" t="s">
        <v>148</v>
      </c>
      <c r="AY182" s="22" t="s">
        <v>1513</v>
      </c>
      <c r="AZ182" s="22"/>
      <c r="BA182" s="32" t="s">
        <v>52</v>
      </c>
      <c r="BB182" s="32" t="s">
        <v>370</v>
      </c>
      <c r="BC182" s="32" t="s">
        <v>1514</v>
      </c>
      <c r="BD182" s="32" t="s">
        <v>1515</v>
      </c>
      <c r="BE182" s="32"/>
      <c r="BF182" s="32"/>
      <c r="BG182" s="32"/>
      <c r="BH182" s="32" t="s">
        <v>1174</v>
      </c>
      <c r="BI182" s="32"/>
      <c r="BJ182" s="32"/>
      <c r="BK182" s="32"/>
      <c r="BL182" s="32"/>
      <c r="BM182" s="32"/>
      <c r="BN182" s="69"/>
    </row>
    <row r="183" ht="36" customHeight="1" spans="1:66">
      <c r="A183" s="21"/>
      <c r="B183" s="22" t="s">
        <v>305</v>
      </c>
      <c r="C183" s="22"/>
      <c r="D183" s="22" t="s">
        <v>126</v>
      </c>
      <c r="E183" s="23"/>
      <c r="F183" s="24" t="s">
        <v>1516</v>
      </c>
      <c r="G183" s="22" t="s">
        <v>1517</v>
      </c>
      <c r="H183" s="24" t="s">
        <v>1518</v>
      </c>
      <c r="I183" s="22" t="s">
        <v>1519</v>
      </c>
      <c r="J183" s="22">
        <v>29000</v>
      </c>
      <c r="K183" s="22" t="s">
        <v>53</v>
      </c>
      <c r="L183" s="32" t="s">
        <v>1496</v>
      </c>
      <c r="M183" s="22" t="s">
        <v>379</v>
      </c>
      <c r="N183" s="32" t="s">
        <v>1423</v>
      </c>
      <c r="O183" s="22" t="s">
        <v>379</v>
      </c>
      <c r="P183" s="22" t="s">
        <v>157</v>
      </c>
      <c r="Q183" s="32" t="s">
        <v>182</v>
      </c>
      <c r="R183" s="32" t="s">
        <v>1520</v>
      </c>
      <c r="S183" s="43">
        <v>44482</v>
      </c>
      <c r="T183" s="32"/>
      <c r="U183" s="44"/>
      <c r="V183" s="43"/>
      <c r="W183" s="22"/>
      <c r="X183" s="32" t="s">
        <v>1520</v>
      </c>
      <c r="Y183" s="22">
        <v>10</v>
      </c>
      <c r="Z183" s="22"/>
      <c r="AA183" s="22">
        <f t="shared" si="6"/>
        <v>5</v>
      </c>
      <c r="AB183" s="22">
        <v>5</v>
      </c>
      <c r="AC183" s="53">
        <f t="shared" si="7"/>
        <v>0.5</v>
      </c>
      <c r="AD183" s="32"/>
      <c r="AE183" s="32" t="s">
        <v>1520</v>
      </c>
      <c r="AF183" s="22"/>
      <c r="AG183" s="32"/>
      <c r="AH183" s="32">
        <v>5</v>
      </c>
      <c r="AI183" s="22"/>
      <c r="AJ183" s="22">
        <v>0</v>
      </c>
      <c r="AK183" s="32"/>
      <c r="AL183" s="32"/>
      <c r="AM183" s="32"/>
      <c r="AN183" s="32"/>
      <c r="AO183" s="32"/>
      <c r="AP183" s="32"/>
      <c r="AQ183" s="32"/>
      <c r="AR183" s="32"/>
      <c r="AS183" s="32"/>
      <c r="AT183" s="32"/>
      <c r="AU183" s="32"/>
      <c r="AV183" s="22" t="s">
        <v>360</v>
      </c>
      <c r="AW183" s="33" t="s">
        <v>182</v>
      </c>
      <c r="AX183" s="62" t="s">
        <v>148</v>
      </c>
      <c r="AY183" s="22" t="s">
        <v>213</v>
      </c>
      <c r="AZ183" s="22"/>
      <c r="BA183" s="32" t="s">
        <v>67</v>
      </c>
      <c r="BB183" s="32" t="s">
        <v>370</v>
      </c>
      <c r="BC183" s="32" t="s">
        <v>1521</v>
      </c>
      <c r="BD183" s="32"/>
      <c r="BE183" s="32"/>
      <c r="BF183" s="32"/>
      <c r="BG183" s="32" t="s">
        <v>1016</v>
      </c>
      <c r="BH183" s="33" t="s">
        <v>1520</v>
      </c>
      <c r="BI183" s="32"/>
      <c r="BJ183" s="32"/>
      <c r="BK183" s="32"/>
      <c r="BL183" s="32"/>
      <c r="BM183" s="32"/>
      <c r="BN183" s="69"/>
    </row>
    <row r="184" ht="48" customHeight="1" spans="1:66">
      <c r="A184" s="21"/>
      <c r="B184" s="22" t="s">
        <v>305</v>
      </c>
      <c r="C184" s="22"/>
      <c r="D184" s="22" t="s">
        <v>126</v>
      </c>
      <c r="E184" s="23" t="s">
        <v>1522</v>
      </c>
      <c r="F184" s="24" t="s">
        <v>1523</v>
      </c>
      <c r="G184" s="22" t="s">
        <v>1524</v>
      </c>
      <c r="H184" s="24" t="s">
        <v>1525</v>
      </c>
      <c r="I184" s="22" t="s">
        <v>1526</v>
      </c>
      <c r="J184" s="23">
        <v>3000</v>
      </c>
      <c r="K184" s="22" t="s">
        <v>53</v>
      </c>
      <c r="L184" s="32" t="s">
        <v>1527</v>
      </c>
      <c r="M184" s="22" t="s">
        <v>379</v>
      </c>
      <c r="N184" s="32"/>
      <c r="O184" s="32" t="s">
        <v>367</v>
      </c>
      <c r="P184" s="22" t="s">
        <v>157</v>
      </c>
      <c r="Q184" s="32" t="s">
        <v>148</v>
      </c>
      <c r="R184" s="32" t="s">
        <v>1528</v>
      </c>
      <c r="S184" s="43">
        <v>43242</v>
      </c>
      <c r="T184" s="32"/>
      <c r="U184" s="44"/>
      <c r="V184" s="43"/>
      <c r="W184" s="22"/>
      <c r="X184" s="32" t="s">
        <v>1528</v>
      </c>
      <c r="Y184" s="22">
        <v>7</v>
      </c>
      <c r="Z184" s="22"/>
      <c r="AA184" s="22">
        <f t="shared" si="6"/>
        <v>4.39</v>
      </c>
      <c r="AB184" s="22">
        <v>2.61</v>
      </c>
      <c r="AC184" s="53">
        <f t="shared" si="7"/>
        <v>0.627142857142857</v>
      </c>
      <c r="AD184" s="32"/>
      <c r="AE184" s="32" t="s">
        <v>1528</v>
      </c>
      <c r="AF184" s="22"/>
      <c r="AG184" s="32"/>
      <c r="AH184" s="32">
        <v>4.39</v>
      </c>
      <c r="AI184" s="22"/>
      <c r="AJ184" s="22">
        <v>0</v>
      </c>
      <c r="AK184" s="32"/>
      <c r="AL184" s="32"/>
      <c r="AM184" s="32"/>
      <c r="AN184" s="32"/>
      <c r="AO184" s="32"/>
      <c r="AP184" s="32"/>
      <c r="AQ184" s="32"/>
      <c r="AR184" s="32"/>
      <c r="AS184" s="32"/>
      <c r="AT184" s="32"/>
      <c r="AU184" s="32"/>
      <c r="AV184" s="22" t="s">
        <v>360</v>
      </c>
      <c r="AW184" s="32" t="s">
        <v>148</v>
      </c>
      <c r="AX184" s="62" t="s">
        <v>148</v>
      </c>
      <c r="AY184" s="22" t="s">
        <v>213</v>
      </c>
      <c r="AZ184" s="22"/>
      <c r="BA184" s="32" t="s">
        <v>67</v>
      </c>
      <c r="BB184" s="32" t="s">
        <v>370</v>
      </c>
      <c r="BC184" s="32" t="s">
        <v>788</v>
      </c>
      <c r="BD184" s="32"/>
      <c r="BE184" s="32"/>
      <c r="BF184" s="32"/>
      <c r="BG184" s="32" t="s">
        <v>1016</v>
      </c>
      <c r="BH184" s="32" t="s">
        <v>1528</v>
      </c>
      <c r="BI184" s="32"/>
      <c r="BJ184" s="32"/>
      <c r="BK184" s="32"/>
      <c r="BL184" s="32"/>
      <c r="BM184" s="32"/>
      <c r="BN184" s="69"/>
    </row>
    <row r="185" ht="36" customHeight="1" spans="1:66">
      <c r="A185" s="21"/>
      <c r="B185" s="22" t="s">
        <v>305</v>
      </c>
      <c r="C185" s="22"/>
      <c r="D185" s="22" t="s">
        <v>50</v>
      </c>
      <c r="E185" s="23"/>
      <c r="F185" s="24" t="s">
        <v>1529</v>
      </c>
      <c r="G185" s="22" t="s">
        <v>1530</v>
      </c>
      <c r="H185" s="24" t="s">
        <v>364</v>
      </c>
      <c r="I185" s="22"/>
      <c r="J185" s="23"/>
      <c r="K185" s="22"/>
      <c r="L185" s="32"/>
      <c r="M185" s="22" t="s">
        <v>1531</v>
      </c>
      <c r="N185" s="32"/>
      <c r="O185" s="32"/>
      <c r="P185" s="22" t="s">
        <v>157</v>
      </c>
      <c r="Q185" s="32" t="s">
        <v>320</v>
      </c>
      <c r="R185" s="32"/>
      <c r="S185" s="43">
        <v>44428</v>
      </c>
      <c r="T185" s="32"/>
      <c r="U185" s="44"/>
      <c r="V185" s="43"/>
      <c r="W185" s="22"/>
      <c r="X185" s="32"/>
      <c r="Y185" s="55">
        <v>8</v>
      </c>
      <c r="Z185" s="55"/>
      <c r="AA185" s="22">
        <f t="shared" si="6"/>
        <v>4</v>
      </c>
      <c r="AB185" s="22">
        <v>4</v>
      </c>
      <c r="AC185" s="53">
        <f t="shared" si="7"/>
        <v>0.5</v>
      </c>
      <c r="AD185" s="32"/>
      <c r="AE185" s="81" t="s">
        <v>1532</v>
      </c>
      <c r="AF185" s="22"/>
      <c r="AG185" s="32"/>
      <c r="AH185" s="32">
        <v>4</v>
      </c>
      <c r="AI185" s="22"/>
      <c r="AJ185" s="22">
        <v>0</v>
      </c>
      <c r="AK185" s="32"/>
      <c r="AL185" s="32"/>
      <c r="AM185" s="32"/>
      <c r="AN185" s="32"/>
      <c r="AO185" s="32"/>
      <c r="AP185" s="32"/>
      <c r="AQ185" s="32"/>
      <c r="AR185" s="32"/>
      <c r="AS185" s="32"/>
      <c r="AT185" s="32"/>
      <c r="AU185" s="32"/>
      <c r="AV185" s="22" t="s">
        <v>360</v>
      </c>
      <c r="AW185" s="32" t="s">
        <v>320</v>
      </c>
      <c r="AX185" s="62" t="s">
        <v>320</v>
      </c>
      <c r="AY185" s="22" t="s">
        <v>214</v>
      </c>
      <c r="AZ185" s="22"/>
      <c r="BA185" s="32" t="s">
        <v>67</v>
      </c>
      <c r="BB185" s="32"/>
      <c r="BC185" s="32"/>
      <c r="BD185" s="32"/>
      <c r="BE185" s="32"/>
      <c r="BF185" s="32"/>
      <c r="BG185" s="32"/>
      <c r="BH185" s="32"/>
      <c r="BI185" s="32"/>
      <c r="BJ185" s="32"/>
      <c r="BK185" s="32"/>
      <c r="BL185" s="32"/>
      <c r="BM185" s="32"/>
      <c r="BN185" s="69"/>
    </row>
    <row r="186" ht="36" customHeight="1" spans="1:66">
      <c r="A186" s="21"/>
      <c r="B186" s="22" t="s">
        <v>305</v>
      </c>
      <c r="C186" s="22"/>
      <c r="D186" s="22" t="s">
        <v>50</v>
      </c>
      <c r="E186" s="23"/>
      <c r="F186" s="24" t="s">
        <v>1533</v>
      </c>
      <c r="G186" s="22" t="s">
        <v>1534</v>
      </c>
      <c r="H186" s="24" t="s">
        <v>1535</v>
      </c>
      <c r="I186" s="22" t="s">
        <v>1536</v>
      </c>
      <c r="J186" s="23">
        <v>356.29</v>
      </c>
      <c r="K186" s="22" t="s">
        <v>53</v>
      </c>
      <c r="L186" s="32"/>
      <c r="M186" s="22" t="s">
        <v>1423</v>
      </c>
      <c r="N186" s="32"/>
      <c r="O186" s="32"/>
      <c r="P186" s="22" t="s">
        <v>157</v>
      </c>
      <c r="Q186" s="32" t="s">
        <v>328</v>
      </c>
      <c r="R186" s="32" t="s">
        <v>1537</v>
      </c>
      <c r="S186" s="43">
        <v>44537</v>
      </c>
      <c r="T186" s="32"/>
      <c r="U186" s="44"/>
      <c r="V186" s="43"/>
      <c r="W186" s="22"/>
      <c r="X186" s="32"/>
      <c r="Y186" s="22"/>
      <c r="Z186" s="22"/>
      <c r="AA186" s="22">
        <f t="shared" si="6"/>
        <v>0</v>
      </c>
      <c r="AB186" s="22"/>
      <c r="AC186" s="53" t="e">
        <f t="shared" si="7"/>
        <v>#DIV/0!</v>
      </c>
      <c r="AD186" s="32"/>
      <c r="AE186" s="81" t="s">
        <v>1538</v>
      </c>
      <c r="AF186" s="22"/>
      <c r="AG186" s="32"/>
      <c r="AH186" s="32"/>
      <c r="AI186" s="22"/>
      <c r="AJ186" s="22">
        <v>0</v>
      </c>
      <c r="AK186" s="32"/>
      <c r="AL186" s="32"/>
      <c r="AM186" s="32"/>
      <c r="AN186" s="32"/>
      <c r="AO186" s="32"/>
      <c r="AP186" s="32"/>
      <c r="AQ186" s="32"/>
      <c r="AR186" s="32"/>
      <c r="AS186" s="32"/>
      <c r="AT186" s="32"/>
      <c r="AU186" s="32"/>
      <c r="AV186" s="22" t="s">
        <v>360</v>
      </c>
      <c r="AW186" s="33" t="s">
        <v>319</v>
      </c>
      <c r="AX186" s="62"/>
      <c r="AY186" s="22" t="s">
        <v>202</v>
      </c>
      <c r="AZ186" s="22"/>
      <c r="BA186" s="32" t="s">
        <v>67</v>
      </c>
      <c r="BB186" s="32"/>
      <c r="BC186" s="32"/>
      <c r="BD186" s="32"/>
      <c r="BE186" s="32"/>
      <c r="BF186" s="32"/>
      <c r="BG186" s="32"/>
      <c r="BH186" s="32" t="s">
        <v>471</v>
      </c>
      <c r="BI186" s="32"/>
      <c r="BJ186" s="32"/>
      <c r="BK186" s="32"/>
      <c r="BL186" s="32"/>
      <c r="BM186" s="32"/>
      <c r="BN186" s="69"/>
    </row>
    <row r="187" ht="36" customHeight="1" spans="1:66">
      <c r="A187" s="21"/>
      <c r="B187" s="22" t="s">
        <v>305</v>
      </c>
      <c r="C187" s="22"/>
      <c r="D187" s="22" t="s">
        <v>50</v>
      </c>
      <c r="E187" s="23"/>
      <c r="F187" s="24" t="s">
        <v>1539</v>
      </c>
      <c r="G187" s="22" t="s">
        <v>1540</v>
      </c>
      <c r="H187" s="24" t="s">
        <v>1535</v>
      </c>
      <c r="I187" s="22" t="s">
        <v>1541</v>
      </c>
      <c r="J187" s="23">
        <v>304.13</v>
      </c>
      <c r="K187" s="22" t="s">
        <v>53</v>
      </c>
      <c r="L187" s="32"/>
      <c r="M187" s="22" t="s">
        <v>1423</v>
      </c>
      <c r="N187" s="32"/>
      <c r="O187" s="32"/>
      <c r="P187" s="22" t="s">
        <v>157</v>
      </c>
      <c r="Q187" s="32" t="s">
        <v>328</v>
      </c>
      <c r="R187" s="32" t="s">
        <v>1537</v>
      </c>
      <c r="S187" s="43">
        <v>44537</v>
      </c>
      <c r="T187" s="32"/>
      <c r="U187" s="44"/>
      <c r="V187" s="43"/>
      <c r="W187" s="22"/>
      <c r="X187" s="32"/>
      <c r="Y187" s="22"/>
      <c r="Z187" s="22"/>
      <c r="AA187" s="22">
        <f t="shared" si="6"/>
        <v>0</v>
      </c>
      <c r="AB187" s="22"/>
      <c r="AC187" s="53" t="e">
        <f t="shared" si="7"/>
        <v>#DIV/0!</v>
      </c>
      <c r="AD187" s="32"/>
      <c r="AE187" s="81" t="s">
        <v>1538</v>
      </c>
      <c r="AF187" s="22"/>
      <c r="AG187" s="32"/>
      <c r="AH187" s="32"/>
      <c r="AI187" s="22"/>
      <c r="AJ187" s="22">
        <v>0</v>
      </c>
      <c r="AK187" s="32"/>
      <c r="AL187" s="32"/>
      <c r="AM187" s="32"/>
      <c r="AN187" s="32"/>
      <c r="AO187" s="32"/>
      <c r="AP187" s="32"/>
      <c r="AQ187" s="32"/>
      <c r="AR187" s="32"/>
      <c r="AS187" s="32"/>
      <c r="AT187" s="32"/>
      <c r="AU187" s="32"/>
      <c r="AV187" s="22" t="s">
        <v>360</v>
      </c>
      <c r="AW187" s="33" t="s">
        <v>319</v>
      </c>
      <c r="AX187" s="62"/>
      <c r="AY187" s="22" t="s">
        <v>202</v>
      </c>
      <c r="AZ187" s="22"/>
      <c r="BA187" s="32" t="s">
        <v>67</v>
      </c>
      <c r="BB187" s="32"/>
      <c r="BC187" s="32"/>
      <c r="BD187" s="32"/>
      <c r="BE187" s="32"/>
      <c r="BF187" s="32"/>
      <c r="BG187" s="32"/>
      <c r="BH187" s="32" t="s">
        <v>471</v>
      </c>
      <c r="BI187" s="32"/>
      <c r="BJ187" s="32"/>
      <c r="BK187" s="32"/>
      <c r="BL187" s="32"/>
      <c r="BM187" s="32"/>
      <c r="BN187" s="69"/>
    </row>
    <row r="188" ht="24" customHeight="1" spans="1:66">
      <c r="A188" s="21"/>
      <c r="B188" s="22" t="s">
        <v>305</v>
      </c>
      <c r="C188" s="22"/>
      <c r="D188" s="22" t="s">
        <v>126</v>
      </c>
      <c r="E188" s="23"/>
      <c r="F188" s="24" t="s">
        <v>1542</v>
      </c>
      <c r="G188" s="22" t="s">
        <v>1543</v>
      </c>
      <c r="H188" s="24" t="s">
        <v>815</v>
      </c>
      <c r="I188" s="22"/>
      <c r="J188" s="23"/>
      <c r="K188" s="22" t="s">
        <v>53</v>
      </c>
      <c r="L188" s="32"/>
      <c r="M188" s="22" t="s">
        <v>1423</v>
      </c>
      <c r="N188" s="32"/>
      <c r="O188" s="32"/>
      <c r="P188" s="22" t="s">
        <v>157</v>
      </c>
      <c r="Q188" s="32" t="s">
        <v>470</v>
      </c>
      <c r="R188" s="32" t="s">
        <v>1544</v>
      </c>
      <c r="S188" s="43">
        <v>43523</v>
      </c>
      <c r="T188" s="32"/>
      <c r="U188" s="44"/>
      <c r="V188" s="43"/>
      <c r="W188" s="22"/>
      <c r="X188" s="32"/>
      <c r="Y188" s="22">
        <v>0.525</v>
      </c>
      <c r="Z188" s="22"/>
      <c r="AA188" s="22">
        <f t="shared" si="6"/>
        <v>0</v>
      </c>
      <c r="AB188" s="22">
        <v>0.525</v>
      </c>
      <c r="AC188" s="53">
        <f t="shared" si="7"/>
        <v>0</v>
      </c>
      <c r="AD188" s="32"/>
      <c r="AE188" s="81" t="s">
        <v>1544</v>
      </c>
      <c r="AF188" s="22"/>
      <c r="AG188" s="32"/>
      <c r="AH188" s="32"/>
      <c r="AI188" s="22"/>
      <c r="AJ188" s="22">
        <v>0</v>
      </c>
      <c r="AK188" s="32"/>
      <c r="AL188" s="32"/>
      <c r="AM188" s="32"/>
      <c r="AN188" s="32"/>
      <c r="AO188" s="32"/>
      <c r="AP188" s="32"/>
      <c r="AQ188" s="32"/>
      <c r="AR188" s="32"/>
      <c r="AS188" s="32"/>
      <c r="AT188" s="32"/>
      <c r="AU188" s="32"/>
      <c r="AV188" s="22" t="s">
        <v>360</v>
      </c>
      <c r="AW188" s="33" t="s">
        <v>470</v>
      </c>
      <c r="AX188" s="62" t="s">
        <v>470</v>
      </c>
      <c r="AY188" s="22" t="s">
        <v>202</v>
      </c>
      <c r="AZ188" s="22"/>
      <c r="BA188" s="32" t="s">
        <v>67</v>
      </c>
      <c r="BB188" s="32"/>
      <c r="BC188" s="32"/>
      <c r="BD188" s="32"/>
      <c r="BE188" s="32"/>
      <c r="BF188" s="32"/>
      <c r="BG188" s="32"/>
      <c r="BH188" s="33" t="s">
        <v>1544</v>
      </c>
      <c r="BI188" s="32"/>
      <c r="BJ188" s="32"/>
      <c r="BK188" s="32"/>
      <c r="BL188" s="32"/>
      <c r="BM188" s="32"/>
      <c r="BN188" s="69"/>
    </row>
    <row r="189" ht="48" customHeight="1" spans="1:66">
      <c r="A189" s="21"/>
      <c r="B189" s="22" t="s">
        <v>305</v>
      </c>
      <c r="C189" s="22"/>
      <c r="D189" s="22" t="s">
        <v>126</v>
      </c>
      <c r="E189" s="23"/>
      <c r="F189" s="24" t="s">
        <v>1545</v>
      </c>
      <c r="G189" s="22" t="s">
        <v>1546</v>
      </c>
      <c r="H189" s="24" t="s">
        <v>1420</v>
      </c>
      <c r="I189" s="22" t="s">
        <v>1547</v>
      </c>
      <c r="J189" s="22">
        <v>69000</v>
      </c>
      <c r="K189" s="22" t="s">
        <v>111</v>
      </c>
      <c r="L189" s="32"/>
      <c r="M189" s="22" t="s">
        <v>1423</v>
      </c>
      <c r="N189" s="32"/>
      <c r="O189" s="32"/>
      <c r="P189" s="22" t="s">
        <v>157</v>
      </c>
      <c r="Q189" s="32" t="s">
        <v>182</v>
      </c>
      <c r="R189" s="32" t="s">
        <v>1548</v>
      </c>
      <c r="S189" s="43">
        <v>44189</v>
      </c>
      <c r="T189" s="32"/>
      <c r="U189" s="44"/>
      <c r="V189" s="43"/>
      <c r="W189" s="22"/>
      <c r="X189" s="32"/>
      <c r="Y189" s="22">
        <v>5</v>
      </c>
      <c r="Z189" s="22"/>
      <c r="AA189" s="22">
        <f t="shared" si="6"/>
        <v>2</v>
      </c>
      <c r="AB189" s="22">
        <v>3</v>
      </c>
      <c r="AC189" s="53">
        <f t="shared" si="7"/>
        <v>0.4</v>
      </c>
      <c r="AD189" s="32"/>
      <c r="AE189" s="81" t="s">
        <v>1548</v>
      </c>
      <c r="AF189" s="22"/>
      <c r="AG189" s="32"/>
      <c r="AH189" s="32">
        <v>2</v>
      </c>
      <c r="AI189" s="22"/>
      <c r="AJ189" s="22">
        <v>0</v>
      </c>
      <c r="AK189" s="32"/>
      <c r="AL189" s="32"/>
      <c r="AM189" s="32"/>
      <c r="AN189" s="32"/>
      <c r="AO189" s="32"/>
      <c r="AP189" s="32"/>
      <c r="AQ189" s="32"/>
      <c r="AR189" s="32"/>
      <c r="AS189" s="32"/>
      <c r="AT189" s="32"/>
      <c r="AU189" s="32"/>
      <c r="AV189" s="22" t="s">
        <v>360</v>
      </c>
      <c r="AW189" s="33" t="s">
        <v>182</v>
      </c>
      <c r="AX189" s="62" t="s">
        <v>148</v>
      </c>
      <c r="AY189" s="22" t="s">
        <v>192</v>
      </c>
      <c r="AZ189" s="22"/>
      <c r="BA189" s="32" t="s">
        <v>67</v>
      </c>
      <c r="BB189" s="32"/>
      <c r="BC189" s="32"/>
      <c r="BD189" s="32"/>
      <c r="BE189" s="32"/>
      <c r="BF189" s="32"/>
      <c r="BG189" s="32"/>
      <c r="BH189" s="33" t="s">
        <v>1548</v>
      </c>
      <c r="BI189" s="32"/>
      <c r="BJ189" s="32"/>
      <c r="BK189" s="32"/>
      <c r="BL189" s="32"/>
      <c r="BM189" s="32"/>
      <c r="BN189" s="69"/>
    </row>
    <row r="190" ht="48" customHeight="1" spans="1:66">
      <c r="A190" s="21"/>
      <c r="B190" s="22" t="s">
        <v>305</v>
      </c>
      <c r="C190" s="22"/>
      <c r="D190" s="22" t="s">
        <v>126</v>
      </c>
      <c r="E190" s="23"/>
      <c r="F190" s="24" t="s">
        <v>1549</v>
      </c>
      <c r="G190" s="22" t="s">
        <v>1550</v>
      </c>
      <c r="H190" s="24" t="s">
        <v>1420</v>
      </c>
      <c r="I190" s="22" t="s">
        <v>1551</v>
      </c>
      <c r="J190" s="22">
        <v>35000</v>
      </c>
      <c r="K190" s="22" t="s">
        <v>111</v>
      </c>
      <c r="L190" s="32"/>
      <c r="M190" s="22" t="s">
        <v>1423</v>
      </c>
      <c r="N190" s="32"/>
      <c r="O190" s="32"/>
      <c r="P190" s="22" t="s">
        <v>157</v>
      </c>
      <c r="Q190" s="32" t="s">
        <v>182</v>
      </c>
      <c r="R190" s="32" t="s">
        <v>1548</v>
      </c>
      <c r="S190" s="43">
        <v>44189</v>
      </c>
      <c r="T190" s="32"/>
      <c r="U190" s="44"/>
      <c r="V190" s="43"/>
      <c r="W190" s="22"/>
      <c r="X190" s="32"/>
      <c r="Y190" s="22">
        <v>5</v>
      </c>
      <c r="Z190" s="22"/>
      <c r="AA190" s="22">
        <f t="shared" si="6"/>
        <v>2</v>
      </c>
      <c r="AB190" s="22">
        <v>3</v>
      </c>
      <c r="AC190" s="53">
        <f t="shared" si="7"/>
        <v>0.4</v>
      </c>
      <c r="AD190" s="32"/>
      <c r="AE190" s="81" t="s">
        <v>1548</v>
      </c>
      <c r="AF190" s="22"/>
      <c r="AG190" s="32"/>
      <c r="AH190" s="32">
        <v>2</v>
      </c>
      <c r="AI190" s="22"/>
      <c r="AJ190" s="22">
        <v>0</v>
      </c>
      <c r="AK190" s="32"/>
      <c r="AL190" s="32"/>
      <c r="AM190" s="32"/>
      <c r="AN190" s="32"/>
      <c r="AO190" s="32"/>
      <c r="AP190" s="32"/>
      <c r="AQ190" s="32"/>
      <c r="AR190" s="32"/>
      <c r="AS190" s="32"/>
      <c r="AT190" s="32"/>
      <c r="AU190" s="32"/>
      <c r="AV190" s="22" t="s">
        <v>360</v>
      </c>
      <c r="AW190" s="33" t="s">
        <v>182</v>
      </c>
      <c r="AX190" s="62" t="s">
        <v>148</v>
      </c>
      <c r="AY190" s="22" t="s">
        <v>202</v>
      </c>
      <c r="AZ190" s="22"/>
      <c r="BA190" s="32" t="s">
        <v>67</v>
      </c>
      <c r="BB190" s="32"/>
      <c r="BC190" s="32"/>
      <c r="BD190" s="32"/>
      <c r="BE190" s="32"/>
      <c r="BF190" s="32"/>
      <c r="BG190" s="32"/>
      <c r="BH190" s="33" t="s">
        <v>1548</v>
      </c>
      <c r="BI190" s="32"/>
      <c r="BJ190" s="32"/>
      <c r="BK190" s="32"/>
      <c r="BL190" s="32"/>
      <c r="BM190" s="32"/>
      <c r="BN190" s="69"/>
    </row>
    <row r="191" ht="31.5" customHeight="1" spans="1:66">
      <c r="A191" s="21"/>
      <c r="B191" s="22" t="s">
        <v>305</v>
      </c>
      <c r="C191" s="22"/>
      <c r="D191" s="22" t="s">
        <v>126</v>
      </c>
      <c r="E191" s="23" t="s">
        <v>1552</v>
      </c>
      <c r="F191" s="24" t="s">
        <v>1553</v>
      </c>
      <c r="G191" s="22" t="s">
        <v>1554</v>
      </c>
      <c r="H191" s="24" t="s">
        <v>1555</v>
      </c>
      <c r="I191" s="22"/>
      <c r="J191" s="23">
        <v>200</v>
      </c>
      <c r="K191" s="22" t="s">
        <v>53</v>
      </c>
      <c r="L191" s="32"/>
      <c r="M191" s="22" t="s">
        <v>1423</v>
      </c>
      <c r="N191" s="32"/>
      <c r="O191" s="32"/>
      <c r="P191" s="22" t="s">
        <v>157</v>
      </c>
      <c r="Q191" s="32" t="s">
        <v>182</v>
      </c>
      <c r="R191" s="32" t="s">
        <v>319</v>
      </c>
      <c r="S191" s="43">
        <v>43423</v>
      </c>
      <c r="T191" s="32"/>
      <c r="U191" s="44"/>
      <c r="V191" s="43">
        <v>43496</v>
      </c>
      <c r="W191" s="22"/>
      <c r="X191" s="32"/>
      <c r="Y191" s="22">
        <v>0.6</v>
      </c>
      <c r="Z191" s="22"/>
      <c r="AA191" s="22">
        <f t="shared" si="6"/>
        <v>0.2522</v>
      </c>
      <c r="AB191" s="22">
        <v>0.3478</v>
      </c>
      <c r="AC191" s="53">
        <f t="shared" si="7"/>
        <v>0.420333333333333</v>
      </c>
      <c r="AD191" s="32" t="s">
        <v>315</v>
      </c>
      <c r="AE191" s="81" t="s">
        <v>319</v>
      </c>
      <c r="AF191" s="22"/>
      <c r="AG191" s="32"/>
      <c r="AH191" s="32">
        <v>0.2522</v>
      </c>
      <c r="AI191" s="22"/>
      <c r="AJ191" s="22">
        <v>0</v>
      </c>
      <c r="AK191" s="32"/>
      <c r="AL191" s="32"/>
      <c r="AM191" s="32"/>
      <c r="AN191" s="32"/>
      <c r="AO191" s="32"/>
      <c r="AP191" s="32"/>
      <c r="AQ191" s="32"/>
      <c r="AR191" s="32"/>
      <c r="AS191" s="32"/>
      <c r="AT191" s="32"/>
      <c r="AU191" s="32"/>
      <c r="AV191" s="22" t="s">
        <v>360</v>
      </c>
      <c r="AW191" s="32" t="s">
        <v>319</v>
      </c>
      <c r="AX191" s="62" t="s">
        <v>319</v>
      </c>
      <c r="AY191" s="22" t="s">
        <v>213</v>
      </c>
      <c r="AZ191" s="22"/>
      <c r="BA191" s="32" t="s">
        <v>67</v>
      </c>
      <c r="BB191" s="32"/>
      <c r="BC191" s="32"/>
      <c r="BD191" s="32"/>
      <c r="BE191" s="32"/>
      <c r="BF191" s="32"/>
      <c r="BG191" s="32"/>
      <c r="BH191" s="33" t="s">
        <v>1556</v>
      </c>
      <c r="BI191" s="32"/>
      <c r="BJ191" s="32"/>
      <c r="BK191" s="32"/>
      <c r="BL191" s="32"/>
      <c r="BM191" s="32"/>
      <c r="BN191" s="69"/>
    </row>
    <row r="192" ht="48" customHeight="1" spans="1:66">
      <c r="A192" s="21"/>
      <c r="B192" s="22" t="s">
        <v>305</v>
      </c>
      <c r="C192" s="22"/>
      <c r="D192" s="22" t="s">
        <v>126</v>
      </c>
      <c r="E192" s="23"/>
      <c r="F192" s="24" t="s">
        <v>1557</v>
      </c>
      <c r="G192" s="22" t="s">
        <v>1558</v>
      </c>
      <c r="H192" s="24" t="s">
        <v>1420</v>
      </c>
      <c r="I192" s="22"/>
      <c r="J192" s="22">
        <v>69000</v>
      </c>
      <c r="K192" s="22" t="s">
        <v>111</v>
      </c>
      <c r="L192" s="32"/>
      <c r="M192" s="22" t="s">
        <v>1423</v>
      </c>
      <c r="N192" s="32"/>
      <c r="O192" s="32"/>
      <c r="P192" s="22" t="s">
        <v>157</v>
      </c>
      <c r="Q192" s="32" t="s">
        <v>470</v>
      </c>
      <c r="R192" s="32" t="s">
        <v>1559</v>
      </c>
      <c r="S192" s="43">
        <v>44406</v>
      </c>
      <c r="T192" s="32"/>
      <c r="U192" s="44"/>
      <c r="V192" s="43"/>
      <c r="W192" s="22"/>
      <c r="X192" s="32"/>
      <c r="Y192" s="22"/>
      <c r="Z192" s="22"/>
      <c r="AA192" s="22">
        <f t="shared" si="6"/>
        <v>0</v>
      </c>
      <c r="AB192" s="22">
        <v>0</v>
      </c>
      <c r="AC192" s="53" t="e">
        <f t="shared" si="7"/>
        <v>#DIV/0!</v>
      </c>
      <c r="AD192" s="32"/>
      <c r="AE192" s="81" t="s">
        <v>1548</v>
      </c>
      <c r="AF192" s="22"/>
      <c r="AG192" s="32"/>
      <c r="AH192" s="32">
        <v>0</v>
      </c>
      <c r="AI192" s="22"/>
      <c r="AJ192" s="22">
        <v>0</v>
      </c>
      <c r="AK192" s="32"/>
      <c r="AL192" s="32"/>
      <c r="AM192" s="32"/>
      <c r="AN192" s="32"/>
      <c r="AO192" s="32"/>
      <c r="AP192" s="32"/>
      <c r="AQ192" s="32"/>
      <c r="AR192" s="32"/>
      <c r="AS192" s="32"/>
      <c r="AT192" s="32"/>
      <c r="AU192" s="32"/>
      <c r="AV192" s="22" t="s">
        <v>360</v>
      </c>
      <c r="AW192" s="33" t="s">
        <v>470</v>
      </c>
      <c r="AX192" s="62"/>
      <c r="AY192" s="22"/>
      <c r="AZ192" s="22"/>
      <c r="BA192" s="32"/>
      <c r="BB192" s="32"/>
      <c r="BC192" s="32"/>
      <c r="BD192" s="32"/>
      <c r="BE192" s="32"/>
      <c r="BF192" s="32"/>
      <c r="BG192" s="32"/>
      <c r="BH192" s="33" t="s">
        <v>1559</v>
      </c>
      <c r="BI192" s="32"/>
      <c r="BJ192" s="32"/>
      <c r="BK192" s="32"/>
      <c r="BL192" s="32"/>
      <c r="BM192" s="32"/>
      <c r="BN192" s="69"/>
    </row>
    <row r="193" ht="48" customHeight="1" spans="1:66">
      <c r="A193" s="21"/>
      <c r="B193" s="22" t="s">
        <v>305</v>
      </c>
      <c r="C193" s="22"/>
      <c r="D193" s="22" t="s">
        <v>126</v>
      </c>
      <c r="E193" s="23"/>
      <c r="F193" s="24" t="s">
        <v>1560</v>
      </c>
      <c r="G193" s="22" t="s">
        <v>1561</v>
      </c>
      <c r="H193" s="24" t="s">
        <v>1562</v>
      </c>
      <c r="I193" s="22"/>
      <c r="J193" s="22">
        <v>35000</v>
      </c>
      <c r="K193" s="22" t="s">
        <v>111</v>
      </c>
      <c r="L193" s="32"/>
      <c r="M193" s="22" t="s">
        <v>1423</v>
      </c>
      <c r="N193" s="32"/>
      <c r="O193" s="32"/>
      <c r="P193" s="22" t="s">
        <v>157</v>
      </c>
      <c r="Q193" s="32" t="s">
        <v>470</v>
      </c>
      <c r="R193" s="32" t="s">
        <v>1559</v>
      </c>
      <c r="S193" s="43">
        <v>44406</v>
      </c>
      <c r="T193" s="32"/>
      <c r="U193" s="44"/>
      <c r="V193" s="43"/>
      <c r="W193" s="22"/>
      <c r="X193" s="32"/>
      <c r="Y193" s="22"/>
      <c r="Z193" s="22"/>
      <c r="AA193" s="22">
        <f t="shared" si="6"/>
        <v>0</v>
      </c>
      <c r="AB193" s="22">
        <v>0</v>
      </c>
      <c r="AC193" s="53" t="e">
        <f t="shared" si="7"/>
        <v>#DIV/0!</v>
      </c>
      <c r="AD193" s="32"/>
      <c r="AE193" s="81" t="s">
        <v>1548</v>
      </c>
      <c r="AF193" s="22"/>
      <c r="AG193" s="32"/>
      <c r="AH193" s="32">
        <v>0</v>
      </c>
      <c r="AI193" s="22"/>
      <c r="AJ193" s="22">
        <v>0</v>
      </c>
      <c r="AK193" s="32"/>
      <c r="AL193" s="32"/>
      <c r="AM193" s="32"/>
      <c r="AN193" s="32"/>
      <c r="AO193" s="32"/>
      <c r="AP193" s="32"/>
      <c r="AQ193" s="32"/>
      <c r="AR193" s="32"/>
      <c r="AS193" s="32"/>
      <c r="AT193" s="32"/>
      <c r="AU193" s="32"/>
      <c r="AV193" s="22" t="s">
        <v>360</v>
      </c>
      <c r="AW193" s="33" t="s">
        <v>470</v>
      </c>
      <c r="AX193" s="62"/>
      <c r="AY193" s="22"/>
      <c r="AZ193" s="22"/>
      <c r="BA193" s="32"/>
      <c r="BB193" s="32"/>
      <c r="BC193" s="32"/>
      <c r="BD193" s="32"/>
      <c r="BE193" s="32"/>
      <c r="BF193" s="32"/>
      <c r="BG193" s="32"/>
      <c r="BH193" s="33" t="s">
        <v>1559</v>
      </c>
      <c r="BI193" s="32"/>
      <c r="BJ193" s="32"/>
      <c r="BK193" s="32"/>
      <c r="BL193" s="32"/>
      <c r="BM193" s="32"/>
      <c r="BN193" s="69"/>
    </row>
    <row r="194" ht="36" customHeight="1" spans="1:66">
      <c r="A194" s="21"/>
      <c r="B194" s="22" t="s">
        <v>305</v>
      </c>
      <c r="C194" s="22"/>
      <c r="D194" s="22" t="s">
        <v>126</v>
      </c>
      <c r="E194" s="23"/>
      <c r="F194" s="24" t="s">
        <v>1563</v>
      </c>
      <c r="G194" s="22" t="s">
        <v>1564</v>
      </c>
      <c r="H194" s="24" t="s">
        <v>1535</v>
      </c>
      <c r="I194" s="22" t="s">
        <v>1536</v>
      </c>
      <c r="J194" s="22"/>
      <c r="K194" s="22" t="s">
        <v>53</v>
      </c>
      <c r="L194" s="32"/>
      <c r="M194" s="22" t="s">
        <v>1423</v>
      </c>
      <c r="N194" s="32"/>
      <c r="O194" s="32"/>
      <c r="P194" s="22" t="s">
        <v>157</v>
      </c>
      <c r="Q194" s="32" t="s">
        <v>182</v>
      </c>
      <c r="R194" s="32" t="s">
        <v>319</v>
      </c>
      <c r="S194" s="43">
        <v>44519</v>
      </c>
      <c r="T194" s="32"/>
      <c r="U194" s="44"/>
      <c r="V194" s="43"/>
      <c r="W194" s="22"/>
      <c r="X194" s="32"/>
      <c r="Y194" s="22"/>
      <c r="Z194" s="22"/>
      <c r="AA194" s="22">
        <f t="shared" si="6"/>
        <v>0</v>
      </c>
      <c r="AB194" s="22">
        <v>0</v>
      </c>
      <c r="AC194" s="53" t="e">
        <f t="shared" si="7"/>
        <v>#DIV/0!</v>
      </c>
      <c r="AD194" s="32" t="s">
        <v>315</v>
      </c>
      <c r="AE194" s="81" t="s">
        <v>1538</v>
      </c>
      <c r="AF194" s="22"/>
      <c r="AG194" s="32"/>
      <c r="AH194" s="32"/>
      <c r="AI194" s="22"/>
      <c r="AJ194" s="22">
        <v>0</v>
      </c>
      <c r="AK194" s="32"/>
      <c r="AL194" s="32"/>
      <c r="AM194" s="32"/>
      <c r="AN194" s="32"/>
      <c r="AO194" s="32"/>
      <c r="AP194" s="32"/>
      <c r="AQ194" s="32"/>
      <c r="AR194" s="32"/>
      <c r="AS194" s="32"/>
      <c r="AT194" s="32"/>
      <c r="AU194" s="32"/>
      <c r="AV194" s="22" t="s">
        <v>360</v>
      </c>
      <c r="AW194" s="33" t="s">
        <v>319</v>
      </c>
      <c r="AX194" s="62"/>
      <c r="AY194" s="22"/>
      <c r="AZ194" s="22"/>
      <c r="BA194" s="32"/>
      <c r="BB194" s="32"/>
      <c r="BC194" s="32"/>
      <c r="BD194" s="32"/>
      <c r="BE194" s="32"/>
      <c r="BF194" s="32"/>
      <c r="BG194" s="32"/>
      <c r="BH194" s="32"/>
      <c r="BI194" s="32"/>
      <c r="BJ194" s="32"/>
      <c r="BK194" s="32"/>
      <c r="BL194" s="32"/>
      <c r="BM194" s="32"/>
      <c r="BN194" s="69"/>
    </row>
    <row r="195" ht="36" customHeight="1" spans="1:66">
      <c r="A195" s="21"/>
      <c r="B195" s="22" t="s">
        <v>305</v>
      </c>
      <c r="C195" s="22"/>
      <c r="D195" s="22" t="s">
        <v>126</v>
      </c>
      <c r="E195" s="23"/>
      <c r="F195" s="24" t="s">
        <v>1533</v>
      </c>
      <c r="G195" s="22" t="s">
        <v>1565</v>
      </c>
      <c r="H195" s="24" t="s">
        <v>1535</v>
      </c>
      <c r="I195" s="22" t="s">
        <v>1536</v>
      </c>
      <c r="J195" s="22"/>
      <c r="K195" s="22" t="s">
        <v>53</v>
      </c>
      <c r="L195" s="32"/>
      <c r="M195" s="22" t="s">
        <v>1423</v>
      </c>
      <c r="N195" s="32"/>
      <c r="O195" s="32"/>
      <c r="P195" s="22" t="s">
        <v>157</v>
      </c>
      <c r="Q195" s="32" t="s">
        <v>182</v>
      </c>
      <c r="R195" s="32" t="s">
        <v>319</v>
      </c>
      <c r="S195" s="43">
        <v>44537</v>
      </c>
      <c r="T195" s="32"/>
      <c r="U195" s="44"/>
      <c r="V195" s="43"/>
      <c r="W195" s="22"/>
      <c r="X195" s="32"/>
      <c r="Y195" s="22"/>
      <c r="Z195" s="22"/>
      <c r="AA195" s="22">
        <f t="shared" si="6"/>
        <v>0</v>
      </c>
      <c r="AB195" s="22">
        <v>0</v>
      </c>
      <c r="AC195" s="53" t="e">
        <f t="shared" si="7"/>
        <v>#DIV/0!</v>
      </c>
      <c r="AD195" s="32" t="s">
        <v>315</v>
      </c>
      <c r="AE195" s="81" t="s">
        <v>1538</v>
      </c>
      <c r="AF195" s="22"/>
      <c r="AG195" s="32"/>
      <c r="AH195" s="32"/>
      <c r="AI195" s="22"/>
      <c r="AJ195" s="22">
        <v>0</v>
      </c>
      <c r="AK195" s="32"/>
      <c r="AL195" s="32"/>
      <c r="AM195" s="32"/>
      <c r="AN195" s="32"/>
      <c r="AO195" s="32"/>
      <c r="AP195" s="32"/>
      <c r="AQ195" s="32"/>
      <c r="AR195" s="32"/>
      <c r="AS195" s="32"/>
      <c r="AT195" s="32"/>
      <c r="AU195" s="32"/>
      <c r="AV195" s="22" t="s">
        <v>360</v>
      </c>
      <c r="AW195" s="33" t="s">
        <v>319</v>
      </c>
      <c r="AX195" s="62"/>
      <c r="AY195" s="22"/>
      <c r="AZ195" s="22"/>
      <c r="BA195" s="32"/>
      <c r="BB195" s="32"/>
      <c r="BC195" s="32"/>
      <c r="BD195" s="32"/>
      <c r="BE195" s="32"/>
      <c r="BF195" s="32"/>
      <c r="BG195" s="32"/>
      <c r="BH195" s="32"/>
      <c r="BI195" s="32"/>
      <c r="BJ195" s="32"/>
      <c r="BK195" s="32"/>
      <c r="BL195" s="32"/>
      <c r="BM195" s="32"/>
      <c r="BN195" s="69"/>
    </row>
    <row r="196" ht="36" customHeight="1" spans="1:66">
      <c r="A196" s="21"/>
      <c r="B196" s="22" t="s">
        <v>305</v>
      </c>
      <c r="C196" s="22"/>
      <c r="D196" s="22" t="s">
        <v>126</v>
      </c>
      <c r="E196" s="23"/>
      <c r="F196" s="24" t="s">
        <v>1539</v>
      </c>
      <c r="G196" s="22" t="s">
        <v>1566</v>
      </c>
      <c r="H196" s="24" t="s">
        <v>1535</v>
      </c>
      <c r="I196" s="22" t="s">
        <v>1541</v>
      </c>
      <c r="J196" s="22"/>
      <c r="K196" s="22" t="s">
        <v>53</v>
      </c>
      <c r="L196" s="32"/>
      <c r="M196" s="22" t="s">
        <v>1423</v>
      </c>
      <c r="N196" s="32"/>
      <c r="O196" s="32"/>
      <c r="P196" s="22" t="s">
        <v>157</v>
      </c>
      <c r="Q196" s="32" t="s">
        <v>182</v>
      </c>
      <c r="R196" s="32" t="s">
        <v>319</v>
      </c>
      <c r="S196" s="43">
        <v>44537</v>
      </c>
      <c r="T196" s="32"/>
      <c r="U196" s="44"/>
      <c r="V196" s="43"/>
      <c r="W196" s="22"/>
      <c r="X196" s="32"/>
      <c r="Y196" s="22"/>
      <c r="Z196" s="22"/>
      <c r="AA196" s="22">
        <f t="shared" si="6"/>
        <v>0</v>
      </c>
      <c r="AB196" s="22">
        <v>0</v>
      </c>
      <c r="AC196" s="53" t="e">
        <f t="shared" si="7"/>
        <v>#DIV/0!</v>
      </c>
      <c r="AD196" s="32" t="s">
        <v>315</v>
      </c>
      <c r="AE196" s="81" t="s">
        <v>1538</v>
      </c>
      <c r="AF196" s="22"/>
      <c r="AG196" s="32"/>
      <c r="AH196" s="32"/>
      <c r="AI196" s="22"/>
      <c r="AJ196" s="22">
        <v>0</v>
      </c>
      <c r="AK196" s="32"/>
      <c r="AL196" s="32"/>
      <c r="AM196" s="32"/>
      <c r="AN196" s="32"/>
      <c r="AO196" s="32"/>
      <c r="AP196" s="32"/>
      <c r="AQ196" s="32"/>
      <c r="AR196" s="32"/>
      <c r="AS196" s="32"/>
      <c r="AT196" s="32"/>
      <c r="AU196" s="32"/>
      <c r="AV196" s="22" t="s">
        <v>360</v>
      </c>
      <c r="AW196" s="33" t="s">
        <v>319</v>
      </c>
      <c r="AX196" s="62"/>
      <c r="AY196" s="22"/>
      <c r="AZ196" s="22"/>
      <c r="BA196" s="32"/>
      <c r="BB196" s="32"/>
      <c r="BC196" s="32"/>
      <c r="BD196" s="32"/>
      <c r="BE196" s="32"/>
      <c r="BF196" s="32"/>
      <c r="BG196" s="32"/>
      <c r="BH196" s="32"/>
      <c r="BI196" s="32"/>
      <c r="BJ196" s="32"/>
      <c r="BK196" s="32"/>
      <c r="BL196" s="32"/>
      <c r="BM196" s="32"/>
      <c r="BN196" s="69"/>
    </row>
    <row r="197" ht="36" customHeight="1" spans="1:66">
      <c r="A197" s="21"/>
      <c r="B197" s="22" t="s">
        <v>305</v>
      </c>
      <c r="C197" s="22"/>
      <c r="D197" s="22" t="s">
        <v>126</v>
      </c>
      <c r="E197" s="23"/>
      <c r="F197" s="24" t="s">
        <v>826</v>
      </c>
      <c r="G197" s="22" t="s">
        <v>1567</v>
      </c>
      <c r="H197" s="24" t="s">
        <v>815</v>
      </c>
      <c r="I197" s="22"/>
      <c r="J197" s="23"/>
      <c r="K197" s="22" t="s">
        <v>53</v>
      </c>
      <c r="L197" s="32"/>
      <c r="M197" s="22" t="s">
        <v>1423</v>
      </c>
      <c r="N197" s="32"/>
      <c r="O197" s="32"/>
      <c r="P197" s="22" t="s">
        <v>157</v>
      </c>
      <c r="Q197" s="32" t="s">
        <v>470</v>
      </c>
      <c r="R197" s="32" t="s">
        <v>1568</v>
      </c>
      <c r="S197" s="43">
        <v>43724</v>
      </c>
      <c r="T197" s="32"/>
      <c r="U197" s="44"/>
      <c r="V197" s="43"/>
      <c r="W197" s="22"/>
      <c r="X197" s="32"/>
      <c r="Y197" s="73"/>
      <c r="Z197" s="73"/>
      <c r="AA197" s="22">
        <f t="shared" si="6"/>
        <v>0</v>
      </c>
      <c r="AB197" s="22">
        <v>0</v>
      </c>
      <c r="AC197" s="53" t="e">
        <f t="shared" si="7"/>
        <v>#DIV/0!</v>
      </c>
      <c r="AD197" s="32"/>
      <c r="AE197" s="81" t="s">
        <v>1568</v>
      </c>
      <c r="AF197" s="22"/>
      <c r="AG197" s="32"/>
      <c r="AH197" s="32"/>
      <c r="AI197" s="22"/>
      <c r="AJ197" s="22">
        <v>0</v>
      </c>
      <c r="AK197" s="32"/>
      <c r="AL197" s="32"/>
      <c r="AM197" s="32"/>
      <c r="AN197" s="32"/>
      <c r="AO197" s="32"/>
      <c r="AP197" s="32"/>
      <c r="AQ197" s="32"/>
      <c r="AR197" s="32"/>
      <c r="AS197" s="32"/>
      <c r="AT197" s="32"/>
      <c r="AU197" s="32"/>
      <c r="AV197" s="22" t="s">
        <v>360</v>
      </c>
      <c r="AW197" s="33" t="s">
        <v>470</v>
      </c>
      <c r="AX197" s="62"/>
      <c r="AY197" s="22"/>
      <c r="AZ197" s="22"/>
      <c r="BA197" s="32" t="s">
        <v>67</v>
      </c>
      <c r="BB197" s="32"/>
      <c r="BC197" s="32"/>
      <c r="BD197" s="32"/>
      <c r="BE197" s="32"/>
      <c r="BF197" s="32"/>
      <c r="BG197" s="32"/>
      <c r="BH197" s="33" t="s">
        <v>1568</v>
      </c>
      <c r="BI197" s="32"/>
      <c r="BJ197" s="32"/>
      <c r="BK197" s="32"/>
      <c r="BL197" s="32"/>
      <c r="BM197" s="32"/>
      <c r="BN197" s="69"/>
    </row>
    <row r="198" ht="60" customHeight="1" spans="1:66">
      <c r="A198" s="21"/>
      <c r="B198" s="22" t="s">
        <v>305</v>
      </c>
      <c r="C198" s="22"/>
      <c r="D198" s="22" t="s">
        <v>50</v>
      </c>
      <c r="E198" s="23"/>
      <c r="F198" s="24" t="s">
        <v>1569</v>
      </c>
      <c r="G198" s="22" t="s">
        <v>1570</v>
      </c>
      <c r="H198" s="24" t="s">
        <v>1043</v>
      </c>
      <c r="I198" s="22" t="s">
        <v>1571</v>
      </c>
      <c r="J198" s="22">
        <v>8000</v>
      </c>
      <c r="K198" s="35" t="s">
        <v>53</v>
      </c>
      <c r="L198" s="32" t="s">
        <v>1572</v>
      </c>
      <c r="M198" s="23" t="s">
        <v>1023</v>
      </c>
      <c r="N198" s="32" t="s">
        <v>157</v>
      </c>
      <c r="O198" s="32" t="s">
        <v>437</v>
      </c>
      <c r="P198" s="22" t="s">
        <v>157</v>
      </c>
      <c r="Q198" s="32" t="s">
        <v>320</v>
      </c>
      <c r="R198" s="32" t="s">
        <v>1573</v>
      </c>
      <c r="S198" s="43">
        <v>45001</v>
      </c>
      <c r="T198" s="32">
        <v>60</v>
      </c>
      <c r="U198" s="44"/>
      <c r="V198" s="43"/>
      <c r="W198" s="22"/>
      <c r="X198" s="32"/>
      <c r="Y198" s="52"/>
      <c r="Z198" s="52"/>
      <c r="AA198" s="22">
        <f t="shared" si="6"/>
        <v>0</v>
      </c>
      <c r="AB198" s="22">
        <v>0</v>
      </c>
      <c r="AC198" s="53" t="e">
        <f t="shared" si="7"/>
        <v>#DIV/0!</v>
      </c>
      <c r="AD198" s="32"/>
      <c r="AE198" s="32"/>
      <c r="AF198" s="22"/>
      <c r="AG198" s="32"/>
      <c r="AH198" s="32">
        <v>0</v>
      </c>
      <c r="AI198" s="22"/>
      <c r="AJ198" s="22">
        <v>0</v>
      </c>
      <c r="AK198" s="32"/>
      <c r="AL198" s="32"/>
      <c r="AM198" s="32"/>
      <c r="AN198" s="32"/>
      <c r="AO198" s="32"/>
      <c r="AP198" s="32"/>
      <c r="AQ198" s="32"/>
      <c r="AR198" s="32"/>
      <c r="AS198" s="32"/>
      <c r="AT198" s="32"/>
      <c r="AU198" s="32"/>
      <c r="AV198" s="22" t="s">
        <v>382</v>
      </c>
      <c r="AW198" s="33" t="s">
        <v>320</v>
      </c>
      <c r="AX198" s="62"/>
      <c r="AY198" s="22" t="s">
        <v>202</v>
      </c>
      <c r="AZ198" s="22"/>
      <c r="BA198" s="32" t="s">
        <v>67</v>
      </c>
      <c r="BB198" s="32"/>
      <c r="BC198" s="32"/>
      <c r="BD198" s="32"/>
      <c r="BE198" s="32"/>
      <c r="BF198" s="32"/>
      <c r="BG198" s="32"/>
      <c r="BH198" s="32"/>
      <c r="BI198" s="32"/>
      <c r="BJ198" s="32"/>
      <c r="BK198" s="32"/>
      <c r="BL198" s="32"/>
      <c r="BM198" s="32"/>
      <c r="BN198" s="69"/>
    </row>
    <row r="199" ht="84" customHeight="1" spans="1:66">
      <c r="A199" s="21"/>
      <c r="B199" s="22" t="s">
        <v>305</v>
      </c>
      <c r="C199" s="22"/>
      <c r="D199" s="22" t="s">
        <v>50</v>
      </c>
      <c r="E199" s="23"/>
      <c r="F199" s="24" t="s">
        <v>1574</v>
      </c>
      <c r="G199" s="22" t="s">
        <v>1575</v>
      </c>
      <c r="H199" s="24" t="s">
        <v>1576</v>
      </c>
      <c r="I199" s="22" t="s">
        <v>1577</v>
      </c>
      <c r="J199" s="22">
        <v>7000</v>
      </c>
      <c r="K199" s="25"/>
      <c r="L199" s="32"/>
      <c r="M199" s="25" t="s">
        <v>157</v>
      </c>
      <c r="N199" s="32"/>
      <c r="O199" s="32" t="s">
        <v>675</v>
      </c>
      <c r="P199" s="22" t="s">
        <v>157</v>
      </c>
      <c r="Q199" s="32" t="s">
        <v>320</v>
      </c>
      <c r="R199" s="32" t="s">
        <v>1578</v>
      </c>
      <c r="S199" s="43">
        <v>44791</v>
      </c>
      <c r="T199" s="32"/>
      <c r="U199" s="44"/>
      <c r="V199" s="43"/>
      <c r="W199" s="22"/>
      <c r="X199" s="32"/>
      <c r="Y199" s="52">
        <v>87.896808</v>
      </c>
      <c r="Z199" s="52">
        <v>82.921517</v>
      </c>
      <c r="AA199" s="22">
        <f t="shared" si="6"/>
        <v>0</v>
      </c>
      <c r="AB199" s="22">
        <v>87.896808</v>
      </c>
      <c r="AC199" s="53">
        <f t="shared" si="7"/>
        <v>0</v>
      </c>
      <c r="AD199" s="32" t="s">
        <v>315</v>
      </c>
      <c r="AE199" s="32" t="s">
        <v>1579</v>
      </c>
      <c r="AF199" s="22"/>
      <c r="AG199" s="32"/>
      <c r="AH199" s="32">
        <v>0</v>
      </c>
      <c r="AI199" s="22"/>
      <c r="AJ199" s="22">
        <v>0</v>
      </c>
      <c r="AK199" s="32"/>
      <c r="AL199" s="32"/>
      <c r="AM199" s="32"/>
      <c r="AN199" s="32"/>
      <c r="AO199" s="32"/>
      <c r="AP199" s="32"/>
      <c r="AQ199" s="32"/>
      <c r="AR199" s="32"/>
      <c r="AS199" s="32"/>
      <c r="AT199" s="32"/>
      <c r="AU199" s="32"/>
      <c r="AV199" s="22" t="s">
        <v>382</v>
      </c>
      <c r="AW199" s="22" t="s">
        <v>320</v>
      </c>
      <c r="AX199" s="62" t="s">
        <v>320</v>
      </c>
      <c r="AY199" s="34" t="s">
        <v>202</v>
      </c>
      <c r="AZ199" s="22"/>
      <c r="BA199" s="32" t="s">
        <v>67</v>
      </c>
      <c r="BB199" s="32"/>
      <c r="BC199" s="32"/>
      <c r="BD199" s="32"/>
      <c r="BE199" s="32"/>
      <c r="BF199" s="32"/>
      <c r="BG199" s="32"/>
      <c r="BH199" s="32" t="s">
        <v>1578</v>
      </c>
      <c r="BI199" s="32"/>
      <c r="BJ199" s="32"/>
      <c r="BK199" s="32"/>
      <c r="BL199" s="32"/>
      <c r="BM199" s="32"/>
      <c r="BN199" s="69"/>
    </row>
    <row r="200" ht="108" customHeight="1" spans="1:66">
      <c r="A200" s="21"/>
      <c r="B200" s="22" t="s">
        <v>305</v>
      </c>
      <c r="C200" s="22"/>
      <c r="D200" s="22" t="s">
        <v>50</v>
      </c>
      <c r="E200" s="23" t="s">
        <v>1580</v>
      </c>
      <c r="F200" s="24" t="s">
        <v>1581</v>
      </c>
      <c r="G200" s="22" t="s">
        <v>1582</v>
      </c>
      <c r="H200" s="24" t="s">
        <v>1583</v>
      </c>
      <c r="I200" s="22" t="s">
        <v>1584</v>
      </c>
      <c r="J200" s="22"/>
      <c r="K200" s="22" t="s">
        <v>111</v>
      </c>
      <c r="L200" s="32"/>
      <c r="M200" s="22" t="s">
        <v>157</v>
      </c>
      <c r="N200" s="32" t="s">
        <v>74</v>
      </c>
      <c r="O200" s="32" t="s">
        <v>1585</v>
      </c>
      <c r="P200" s="22" t="s">
        <v>157</v>
      </c>
      <c r="Q200" s="32" t="s">
        <v>328</v>
      </c>
      <c r="R200" s="32" t="s">
        <v>1586</v>
      </c>
      <c r="S200" s="43">
        <v>44631</v>
      </c>
      <c r="T200" s="32"/>
      <c r="U200" s="44"/>
      <c r="V200" s="43"/>
      <c r="W200" s="22"/>
      <c r="X200" s="32"/>
      <c r="Y200" s="22">
        <v>168</v>
      </c>
      <c r="Z200" s="22"/>
      <c r="AA200" s="22">
        <f t="shared" si="6"/>
        <v>33.6</v>
      </c>
      <c r="AB200" s="22">
        <v>134.4</v>
      </c>
      <c r="AC200" s="53">
        <f t="shared" si="7"/>
        <v>0.2</v>
      </c>
      <c r="AD200" s="32" t="s">
        <v>578</v>
      </c>
      <c r="AE200" s="32" t="s">
        <v>1587</v>
      </c>
      <c r="AF200" s="22"/>
      <c r="AG200" s="32">
        <v>126</v>
      </c>
      <c r="AH200" s="32">
        <v>33.6</v>
      </c>
      <c r="AI200" s="22"/>
      <c r="AJ200" s="22">
        <v>0</v>
      </c>
      <c r="AK200" s="32"/>
      <c r="AL200" s="32"/>
      <c r="AM200" s="32"/>
      <c r="AN200" s="32"/>
      <c r="AO200" s="32"/>
      <c r="AP200" s="32"/>
      <c r="AQ200" s="32"/>
      <c r="AR200" s="32"/>
      <c r="AS200" s="32"/>
      <c r="AT200" s="32"/>
      <c r="AU200" s="32"/>
      <c r="AV200" s="22" t="s">
        <v>1588</v>
      </c>
      <c r="AW200" s="32" t="s">
        <v>320</v>
      </c>
      <c r="AX200" s="62" t="s">
        <v>320</v>
      </c>
      <c r="AY200" s="22" t="s">
        <v>66</v>
      </c>
      <c r="AZ200" s="22"/>
      <c r="BA200" s="32" t="s">
        <v>67</v>
      </c>
      <c r="BB200" s="32" t="s">
        <v>370</v>
      </c>
      <c r="BC200" s="32" t="s">
        <v>914</v>
      </c>
      <c r="BD200" s="32" t="s">
        <v>915</v>
      </c>
      <c r="BE200" s="32" t="s">
        <v>1589</v>
      </c>
      <c r="BF200" s="32">
        <v>13587009205</v>
      </c>
      <c r="BG200" s="32" t="s">
        <v>1016</v>
      </c>
      <c r="BH200" s="32"/>
      <c r="BI200" s="32"/>
      <c r="BJ200" s="32"/>
      <c r="BK200" s="32"/>
      <c r="BL200" s="32"/>
      <c r="BM200" s="32"/>
      <c r="BN200" s="69"/>
    </row>
    <row r="201" ht="60" customHeight="1" spans="1:66">
      <c r="A201" s="21"/>
      <c r="B201" s="22" t="s">
        <v>305</v>
      </c>
      <c r="C201" s="22"/>
      <c r="D201" s="22" t="s">
        <v>50</v>
      </c>
      <c r="E201" s="23"/>
      <c r="F201" s="24" t="s">
        <v>1590</v>
      </c>
      <c r="G201" s="22" t="s">
        <v>1591</v>
      </c>
      <c r="H201" s="24" t="s">
        <v>1216</v>
      </c>
      <c r="I201" s="22" t="s">
        <v>1592</v>
      </c>
      <c r="J201" s="23">
        <v>10000</v>
      </c>
      <c r="K201" s="22"/>
      <c r="L201" s="32"/>
      <c r="M201" s="22" t="s">
        <v>157</v>
      </c>
      <c r="N201" s="32"/>
      <c r="O201" s="32" t="s">
        <v>675</v>
      </c>
      <c r="P201" s="22" t="s">
        <v>157</v>
      </c>
      <c r="Q201" s="32" t="s">
        <v>1229</v>
      </c>
      <c r="R201" s="32" t="s">
        <v>1231</v>
      </c>
      <c r="S201" s="43">
        <v>44410</v>
      </c>
      <c r="T201" s="32"/>
      <c r="U201" s="44"/>
      <c r="V201" s="43"/>
      <c r="W201" s="22"/>
      <c r="X201" s="32"/>
      <c r="Y201" s="54"/>
      <c r="Z201" s="54"/>
      <c r="AA201" s="22">
        <f t="shared" si="6"/>
        <v>0</v>
      </c>
      <c r="AB201" s="22">
        <v>0</v>
      </c>
      <c r="AC201" s="53" t="e">
        <f t="shared" si="7"/>
        <v>#DIV/0!</v>
      </c>
      <c r="AD201" s="32"/>
      <c r="AE201" s="32"/>
      <c r="AF201" s="22"/>
      <c r="AG201" s="32"/>
      <c r="AH201" s="32"/>
      <c r="AI201" s="22"/>
      <c r="AJ201" s="22">
        <v>0</v>
      </c>
      <c r="AK201" s="32"/>
      <c r="AL201" s="32"/>
      <c r="AM201" s="32"/>
      <c r="AN201" s="32"/>
      <c r="AO201" s="32"/>
      <c r="AP201" s="32"/>
      <c r="AQ201" s="32"/>
      <c r="AR201" s="32"/>
      <c r="AS201" s="32"/>
      <c r="AT201" s="32"/>
      <c r="AU201" s="32"/>
      <c r="AV201" s="22" t="s">
        <v>330</v>
      </c>
      <c r="AW201" s="32" t="s">
        <v>1231</v>
      </c>
      <c r="AX201" s="62" t="s">
        <v>1231</v>
      </c>
      <c r="AY201" s="34" t="s">
        <v>202</v>
      </c>
      <c r="AZ201" s="22"/>
      <c r="BA201" s="32" t="s">
        <v>67</v>
      </c>
      <c r="BB201" s="32"/>
      <c r="BC201" s="32"/>
      <c r="BD201" s="32"/>
      <c r="BE201" s="32"/>
      <c r="BF201" s="32"/>
      <c r="BG201" s="32"/>
      <c r="BH201" s="32" t="s">
        <v>1593</v>
      </c>
      <c r="BI201" s="32"/>
      <c r="BJ201" s="32"/>
      <c r="BK201" s="32"/>
      <c r="BL201" s="32"/>
      <c r="BM201" s="32"/>
      <c r="BN201" s="69"/>
    </row>
    <row r="202" ht="48" customHeight="1" spans="1:66">
      <c r="A202" s="21"/>
      <c r="B202" s="22" t="s">
        <v>305</v>
      </c>
      <c r="C202" s="22"/>
      <c r="D202" s="22" t="s">
        <v>50</v>
      </c>
      <c r="E202" s="23" t="s">
        <v>1594</v>
      </c>
      <c r="F202" s="24" t="s">
        <v>1595</v>
      </c>
      <c r="G202" s="22" t="s">
        <v>1596</v>
      </c>
      <c r="H202" s="24" t="s">
        <v>1597</v>
      </c>
      <c r="I202" s="22" t="s">
        <v>1598</v>
      </c>
      <c r="J202" s="23">
        <v>10383</v>
      </c>
      <c r="K202" s="22" t="s">
        <v>53</v>
      </c>
      <c r="L202" s="32" t="s">
        <v>1599</v>
      </c>
      <c r="M202" s="22" t="s">
        <v>1023</v>
      </c>
      <c r="N202" s="32"/>
      <c r="O202" s="32" t="s">
        <v>675</v>
      </c>
      <c r="P202" s="22" t="s">
        <v>157</v>
      </c>
      <c r="Q202" s="32" t="s">
        <v>182</v>
      </c>
      <c r="R202" s="32" t="s">
        <v>1600</v>
      </c>
      <c r="S202" s="43">
        <v>44347</v>
      </c>
      <c r="T202" s="32"/>
      <c r="U202" s="44"/>
      <c r="V202" s="43"/>
      <c r="W202" s="22"/>
      <c r="X202" s="32"/>
      <c r="Y202" s="54">
        <v>138.8</v>
      </c>
      <c r="Z202" s="54"/>
      <c r="AA202" s="22">
        <f t="shared" si="6"/>
        <v>0</v>
      </c>
      <c r="AB202" s="22">
        <v>138.8</v>
      </c>
      <c r="AC202" s="53">
        <f t="shared" si="7"/>
        <v>0</v>
      </c>
      <c r="AD202" s="32"/>
      <c r="AE202" s="32"/>
      <c r="AF202" s="22"/>
      <c r="AG202" s="32"/>
      <c r="AH202" s="32">
        <v>0</v>
      </c>
      <c r="AI202" s="22"/>
      <c r="AJ202" s="22">
        <v>0</v>
      </c>
      <c r="AK202" s="32"/>
      <c r="AL202" s="32"/>
      <c r="AM202" s="32"/>
      <c r="AN202" s="32"/>
      <c r="AO202" s="32"/>
      <c r="AP202" s="32"/>
      <c r="AQ202" s="32"/>
      <c r="AR202" s="32"/>
      <c r="AS202" s="32"/>
      <c r="AT202" s="32"/>
      <c r="AU202" s="32"/>
      <c r="AV202" s="22" t="s">
        <v>330</v>
      </c>
      <c r="AW202" s="33" t="s">
        <v>319</v>
      </c>
      <c r="AX202" s="62" t="s">
        <v>320</v>
      </c>
      <c r="AY202" s="22" t="s">
        <v>202</v>
      </c>
      <c r="AZ202" s="22"/>
      <c r="BA202" s="32" t="s">
        <v>67</v>
      </c>
      <c r="BB202" s="32"/>
      <c r="BC202" s="32"/>
      <c r="BD202" s="32"/>
      <c r="BE202" s="32"/>
      <c r="BF202" s="32"/>
      <c r="BG202" s="32"/>
      <c r="BH202" s="32"/>
      <c r="BI202" s="32"/>
      <c r="BJ202" s="32"/>
      <c r="BK202" s="32"/>
      <c r="BL202" s="32"/>
      <c r="BM202" s="32"/>
      <c r="BN202" s="69"/>
    </row>
    <row r="203" ht="48" customHeight="1" spans="1:66">
      <c r="A203" s="21"/>
      <c r="B203" s="22" t="s">
        <v>305</v>
      </c>
      <c r="C203" s="22"/>
      <c r="D203" s="22" t="s">
        <v>50</v>
      </c>
      <c r="E203" s="23"/>
      <c r="F203" s="24" t="s">
        <v>1601</v>
      </c>
      <c r="G203" s="22" t="s">
        <v>1602</v>
      </c>
      <c r="H203" s="24" t="s">
        <v>1603</v>
      </c>
      <c r="I203" s="22" t="s">
        <v>1604</v>
      </c>
      <c r="J203" s="23">
        <v>3500</v>
      </c>
      <c r="K203" s="22" t="s">
        <v>53</v>
      </c>
      <c r="L203" s="32"/>
      <c r="M203" s="22" t="s">
        <v>157</v>
      </c>
      <c r="N203" s="32"/>
      <c r="O203" s="32" t="s">
        <v>675</v>
      </c>
      <c r="P203" s="22" t="s">
        <v>157</v>
      </c>
      <c r="Q203" s="32" t="s">
        <v>182</v>
      </c>
      <c r="R203" s="32" t="s">
        <v>1605</v>
      </c>
      <c r="S203" s="43"/>
      <c r="T203" s="32"/>
      <c r="U203" s="44"/>
      <c r="V203" s="43"/>
      <c r="W203" s="22"/>
      <c r="X203" s="32"/>
      <c r="Y203" s="54">
        <v>29</v>
      </c>
      <c r="Z203" s="54"/>
      <c r="AA203" s="22">
        <f t="shared" si="6"/>
        <v>14.5</v>
      </c>
      <c r="AB203" s="22">
        <v>14.5</v>
      </c>
      <c r="AC203" s="53">
        <f t="shared" si="7"/>
        <v>0.5</v>
      </c>
      <c r="AD203" s="32" t="s">
        <v>1606</v>
      </c>
      <c r="AE203" s="32" t="s">
        <v>1607</v>
      </c>
      <c r="AF203" s="22"/>
      <c r="AG203" s="32">
        <v>14.5</v>
      </c>
      <c r="AH203" s="32">
        <v>14.5</v>
      </c>
      <c r="AI203" s="22"/>
      <c r="AJ203" s="22">
        <v>0</v>
      </c>
      <c r="AK203" s="32"/>
      <c r="AL203" s="32"/>
      <c r="AM203" s="32"/>
      <c r="AN203" s="32"/>
      <c r="AO203" s="32"/>
      <c r="AP203" s="32"/>
      <c r="AQ203" s="32"/>
      <c r="AR203" s="32"/>
      <c r="AS203" s="32"/>
      <c r="AT203" s="32"/>
      <c r="AU203" s="32"/>
      <c r="AV203" s="22" t="s">
        <v>330</v>
      </c>
      <c r="AW203" s="33" t="s">
        <v>319</v>
      </c>
      <c r="AX203" s="62" t="s">
        <v>320</v>
      </c>
      <c r="AY203" s="34" t="s">
        <v>202</v>
      </c>
      <c r="AZ203" s="22"/>
      <c r="BA203" s="32" t="s">
        <v>67</v>
      </c>
      <c r="BB203" s="32"/>
      <c r="BC203" s="32"/>
      <c r="BD203" s="32"/>
      <c r="BE203" s="32"/>
      <c r="BF203" s="32"/>
      <c r="BG203" s="32"/>
      <c r="BH203" s="32"/>
      <c r="BI203" s="32"/>
      <c r="BJ203" s="32"/>
      <c r="BK203" s="32"/>
      <c r="BL203" s="32"/>
      <c r="BM203" s="32"/>
      <c r="BN203" s="69"/>
    </row>
    <row r="204" ht="36" customHeight="1" spans="1:66">
      <c r="A204" s="21"/>
      <c r="B204" s="22" t="s">
        <v>305</v>
      </c>
      <c r="C204" s="22"/>
      <c r="D204" s="22" t="s">
        <v>50</v>
      </c>
      <c r="E204" s="23" t="s">
        <v>1608</v>
      </c>
      <c r="F204" s="24" t="s">
        <v>1609</v>
      </c>
      <c r="G204" s="22" t="s">
        <v>1610</v>
      </c>
      <c r="H204" s="24" t="s">
        <v>1216</v>
      </c>
      <c r="I204" s="22" t="s">
        <v>1611</v>
      </c>
      <c r="J204" s="23"/>
      <c r="K204" s="22"/>
      <c r="L204" s="32"/>
      <c r="M204" s="22" t="s">
        <v>157</v>
      </c>
      <c r="N204" s="32"/>
      <c r="O204" s="32" t="s">
        <v>675</v>
      </c>
      <c r="P204" s="22" t="s">
        <v>157</v>
      </c>
      <c r="Q204" s="32" t="s">
        <v>182</v>
      </c>
      <c r="R204" s="32" t="s">
        <v>1605</v>
      </c>
      <c r="S204" s="43">
        <v>44204</v>
      </c>
      <c r="T204" s="32"/>
      <c r="U204" s="44"/>
      <c r="V204" s="43"/>
      <c r="W204" s="22"/>
      <c r="X204" s="32"/>
      <c r="Y204" s="54">
        <v>61.908</v>
      </c>
      <c r="Z204" s="54"/>
      <c r="AA204" s="22">
        <f t="shared" si="6"/>
        <v>20</v>
      </c>
      <c r="AB204" s="22">
        <v>41.908</v>
      </c>
      <c r="AC204" s="53">
        <f t="shared" si="7"/>
        <v>0.323060024552562</v>
      </c>
      <c r="AD204" s="32"/>
      <c r="AE204" s="32"/>
      <c r="AF204" s="22"/>
      <c r="AG204" s="32"/>
      <c r="AH204" s="32">
        <v>20</v>
      </c>
      <c r="AI204" s="22"/>
      <c r="AJ204" s="22">
        <v>0</v>
      </c>
      <c r="AK204" s="32"/>
      <c r="AL204" s="32"/>
      <c r="AM204" s="32"/>
      <c r="AN204" s="32"/>
      <c r="AO204" s="32"/>
      <c r="AP204" s="32"/>
      <c r="AQ204" s="32"/>
      <c r="AR204" s="32"/>
      <c r="AS204" s="32"/>
      <c r="AT204" s="32"/>
      <c r="AU204" s="32"/>
      <c r="AV204" s="22" t="s">
        <v>330</v>
      </c>
      <c r="AW204" s="33" t="s">
        <v>319</v>
      </c>
      <c r="AX204" s="62" t="s">
        <v>320</v>
      </c>
      <c r="AY204" s="34" t="s">
        <v>202</v>
      </c>
      <c r="AZ204" s="22"/>
      <c r="BA204" s="32" t="s">
        <v>67</v>
      </c>
      <c r="BB204" s="32"/>
      <c r="BC204" s="32"/>
      <c r="BD204" s="32"/>
      <c r="BE204" s="32"/>
      <c r="BF204" s="32"/>
      <c r="BG204" s="32"/>
      <c r="BH204" s="32"/>
      <c r="BI204" s="32"/>
      <c r="BJ204" s="32"/>
      <c r="BK204" s="32"/>
      <c r="BL204" s="32"/>
      <c r="BM204" s="32"/>
      <c r="BN204" s="69"/>
    </row>
    <row r="205" ht="48" customHeight="1" spans="1:66">
      <c r="A205" s="21"/>
      <c r="B205" s="22" t="s">
        <v>305</v>
      </c>
      <c r="C205" s="22"/>
      <c r="D205" s="22" t="s">
        <v>50</v>
      </c>
      <c r="E205" s="23" t="s">
        <v>1612</v>
      </c>
      <c r="F205" s="24" t="s">
        <v>1613</v>
      </c>
      <c r="G205" s="22" t="s">
        <v>1614</v>
      </c>
      <c r="H205" s="24" t="s">
        <v>1615</v>
      </c>
      <c r="I205" s="22" t="s">
        <v>1249</v>
      </c>
      <c r="J205" s="23">
        <v>9987.34</v>
      </c>
      <c r="K205" s="22"/>
      <c r="L205" s="32"/>
      <c r="M205" s="22" t="s">
        <v>157</v>
      </c>
      <c r="N205" s="32"/>
      <c r="O205" s="32" t="s">
        <v>437</v>
      </c>
      <c r="P205" s="22" t="s">
        <v>157</v>
      </c>
      <c r="Q205" s="32" t="s">
        <v>315</v>
      </c>
      <c r="R205" s="32" t="s">
        <v>1616</v>
      </c>
      <c r="S205" s="43">
        <v>44027</v>
      </c>
      <c r="T205" s="32"/>
      <c r="U205" s="44"/>
      <c r="V205" s="43"/>
      <c r="W205" s="22"/>
      <c r="X205" s="32"/>
      <c r="Y205" s="22">
        <v>160</v>
      </c>
      <c r="Z205" s="22"/>
      <c r="AA205" s="22">
        <f t="shared" si="6"/>
        <v>152</v>
      </c>
      <c r="AB205" s="22">
        <v>8</v>
      </c>
      <c r="AC205" s="53">
        <f t="shared" si="7"/>
        <v>0.95</v>
      </c>
      <c r="AD205" s="32" t="s">
        <v>315</v>
      </c>
      <c r="AE205" s="32" t="s">
        <v>1617</v>
      </c>
      <c r="AF205" s="22"/>
      <c r="AG205" s="32"/>
      <c r="AH205" s="32">
        <v>152</v>
      </c>
      <c r="AI205" s="22"/>
      <c r="AJ205" s="22">
        <v>0</v>
      </c>
      <c r="AK205" s="32"/>
      <c r="AL205" s="32"/>
      <c r="AM205" s="32"/>
      <c r="AN205" s="32"/>
      <c r="AO205" s="32"/>
      <c r="AP205" s="32"/>
      <c r="AQ205" s="32"/>
      <c r="AR205" s="32"/>
      <c r="AS205" s="32"/>
      <c r="AT205" s="32"/>
      <c r="AU205" s="32"/>
      <c r="AV205" s="22" t="s">
        <v>330</v>
      </c>
      <c r="AW205" s="33" t="s">
        <v>319</v>
      </c>
      <c r="AX205" s="62" t="s">
        <v>320</v>
      </c>
      <c r="AY205" s="34" t="s">
        <v>202</v>
      </c>
      <c r="AZ205" s="22"/>
      <c r="BA205" s="32" t="s">
        <v>67</v>
      </c>
      <c r="BB205" s="32"/>
      <c r="BC205" s="32"/>
      <c r="BD205" s="32"/>
      <c r="BE205" s="32"/>
      <c r="BF205" s="32"/>
      <c r="BG205" s="32"/>
      <c r="BH205" s="32"/>
      <c r="BI205" s="32"/>
      <c r="BJ205" s="32"/>
      <c r="BK205" s="32"/>
      <c r="BL205" s="32"/>
      <c r="BM205" s="32"/>
      <c r="BN205" s="69"/>
    </row>
    <row r="206" ht="72" customHeight="1" spans="1:66">
      <c r="A206" s="21"/>
      <c r="B206" s="22" t="s">
        <v>305</v>
      </c>
      <c r="C206" s="22"/>
      <c r="D206" s="22" t="s">
        <v>50</v>
      </c>
      <c r="E206" s="23"/>
      <c r="F206" s="24" t="s">
        <v>1618</v>
      </c>
      <c r="G206" s="22" t="s">
        <v>1619</v>
      </c>
      <c r="H206" s="24" t="s">
        <v>1620</v>
      </c>
      <c r="I206" s="22" t="s">
        <v>1621</v>
      </c>
      <c r="J206" s="23">
        <v>800</v>
      </c>
      <c r="K206" s="22" t="s">
        <v>53</v>
      </c>
      <c r="L206" s="32"/>
      <c r="M206" s="22" t="s">
        <v>157</v>
      </c>
      <c r="N206" s="32"/>
      <c r="O206" s="32" t="s">
        <v>675</v>
      </c>
      <c r="P206" s="22" t="s">
        <v>157</v>
      </c>
      <c r="Q206" s="32" t="s">
        <v>315</v>
      </c>
      <c r="R206" s="32" t="s">
        <v>1622</v>
      </c>
      <c r="S206" s="43">
        <v>44420</v>
      </c>
      <c r="T206" s="32"/>
      <c r="U206" s="44"/>
      <c r="V206" s="43"/>
      <c r="W206" s="22"/>
      <c r="X206" s="32"/>
      <c r="Y206" s="54">
        <v>16.85</v>
      </c>
      <c r="Z206" s="54"/>
      <c r="AA206" s="22">
        <f t="shared" si="6"/>
        <v>15.165</v>
      </c>
      <c r="AB206" s="22">
        <v>1.685</v>
      </c>
      <c r="AC206" s="53">
        <f t="shared" si="7"/>
        <v>0.9</v>
      </c>
      <c r="AD206" s="32"/>
      <c r="AE206" s="32"/>
      <c r="AF206" s="22"/>
      <c r="AG206" s="32"/>
      <c r="AH206" s="32">
        <v>15.165</v>
      </c>
      <c r="AI206" s="22"/>
      <c r="AJ206" s="22">
        <v>0</v>
      </c>
      <c r="AK206" s="32"/>
      <c r="AL206" s="32"/>
      <c r="AM206" s="32"/>
      <c r="AN206" s="32"/>
      <c r="AO206" s="32"/>
      <c r="AP206" s="32"/>
      <c r="AQ206" s="32"/>
      <c r="AR206" s="32"/>
      <c r="AS206" s="32"/>
      <c r="AT206" s="32"/>
      <c r="AU206" s="32"/>
      <c r="AV206" s="22" t="s">
        <v>330</v>
      </c>
      <c r="AW206" s="33" t="s">
        <v>319</v>
      </c>
      <c r="AX206" s="62" t="s">
        <v>320</v>
      </c>
      <c r="AY206" s="34" t="s">
        <v>192</v>
      </c>
      <c r="AZ206" s="22"/>
      <c r="BA206" s="32" t="s">
        <v>67</v>
      </c>
      <c r="BB206" s="32"/>
      <c r="BC206" s="32"/>
      <c r="BD206" s="32"/>
      <c r="BE206" s="32"/>
      <c r="BF206" s="32"/>
      <c r="BG206" s="32"/>
      <c r="BH206" s="32"/>
      <c r="BI206" s="32"/>
      <c r="BJ206" s="32"/>
      <c r="BK206" s="32"/>
      <c r="BL206" s="32"/>
      <c r="BM206" s="32"/>
      <c r="BN206" s="69"/>
    </row>
    <row r="207" ht="60" customHeight="1" spans="1:66">
      <c r="A207" s="21"/>
      <c r="B207" s="22" t="s">
        <v>305</v>
      </c>
      <c r="C207" s="22"/>
      <c r="D207" s="22" t="s">
        <v>50</v>
      </c>
      <c r="E207" s="23"/>
      <c r="F207" s="24" t="s">
        <v>1214</v>
      </c>
      <c r="G207" s="22" t="s">
        <v>1623</v>
      </c>
      <c r="H207" s="24" t="s">
        <v>1216</v>
      </c>
      <c r="I207" s="22" t="s">
        <v>1217</v>
      </c>
      <c r="J207" s="31">
        <v>100</v>
      </c>
      <c r="K207" s="22" t="s">
        <v>53</v>
      </c>
      <c r="L207" s="32"/>
      <c r="M207" s="22" t="s">
        <v>157</v>
      </c>
      <c r="N207" s="32"/>
      <c r="O207" s="32" t="s">
        <v>675</v>
      </c>
      <c r="P207" s="22" t="s">
        <v>157</v>
      </c>
      <c r="Q207" s="32" t="s">
        <v>470</v>
      </c>
      <c r="R207" s="32" t="s">
        <v>359</v>
      </c>
      <c r="S207" s="43">
        <v>44519</v>
      </c>
      <c r="T207" s="32"/>
      <c r="U207" s="44"/>
      <c r="V207" s="43"/>
      <c r="W207" s="22"/>
      <c r="X207" s="32"/>
      <c r="Y207" s="22"/>
      <c r="Z207" s="22"/>
      <c r="AA207" s="22">
        <f t="shared" si="6"/>
        <v>0</v>
      </c>
      <c r="AB207" s="22">
        <v>0</v>
      </c>
      <c r="AC207" s="53" t="e">
        <f t="shared" si="7"/>
        <v>#DIV/0!</v>
      </c>
      <c r="AD207" s="32"/>
      <c r="AE207" s="32"/>
      <c r="AF207" s="22"/>
      <c r="AG207" s="32"/>
      <c r="AH207" s="32"/>
      <c r="AI207" s="22"/>
      <c r="AJ207" s="22">
        <v>0</v>
      </c>
      <c r="AK207" s="32"/>
      <c r="AL207" s="32"/>
      <c r="AM207" s="32"/>
      <c r="AN207" s="32"/>
      <c r="AO207" s="32"/>
      <c r="AP207" s="32"/>
      <c r="AQ207" s="32"/>
      <c r="AR207" s="32"/>
      <c r="AS207" s="32"/>
      <c r="AT207" s="32"/>
      <c r="AU207" s="32"/>
      <c r="AV207" s="22" t="s">
        <v>330</v>
      </c>
      <c r="AW207" s="33" t="s">
        <v>470</v>
      </c>
      <c r="AX207" s="62"/>
      <c r="AY207" s="22"/>
      <c r="AZ207" s="22"/>
      <c r="BA207" s="32" t="s">
        <v>67</v>
      </c>
      <c r="BB207" s="32"/>
      <c r="BC207" s="32"/>
      <c r="BD207" s="32"/>
      <c r="BE207" s="32"/>
      <c r="BF207" s="32"/>
      <c r="BG207" s="32"/>
      <c r="BH207" s="32" t="s">
        <v>1624</v>
      </c>
      <c r="BI207" s="32"/>
      <c r="BJ207" s="32"/>
      <c r="BK207" s="32"/>
      <c r="BL207" s="32"/>
      <c r="BM207" s="32"/>
      <c r="BN207" s="69"/>
    </row>
    <row r="208" ht="36" customHeight="1" spans="1:66">
      <c r="A208" s="21"/>
      <c r="B208" s="22" t="s">
        <v>305</v>
      </c>
      <c r="C208" s="22"/>
      <c r="D208" s="22" t="s">
        <v>126</v>
      </c>
      <c r="E208" s="23"/>
      <c r="F208" s="24" t="s">
        <v>1625</v>
      </c>
      <c r="G208" s="22" t="s">
        <v>1626</v>
      </c>
      <c r="H208" s="24" t="s">
        <v>1627</v>
      </c>
      <c r="I208" s="22" t="s">
        <v>1628</v>
      </c>
      <c r="J208" s="23">
        <v>1500</v>
      </c>
      <c r="K208" s="22" t="s">
        <v>53</v>
      </c>
      <c r="L208" s="32"/>
      <c r="M208" s="22" t="s">
        <v>157</v>
      </c>
      <c r="N208" s="32" t="s">
        <v>724</v>
      </c>
      <c r="O208" s="32"/>
      <c r="P208" s="22" t="s">
        <v>157</v>
      </c>
      <c r="Q208" s="32" t="s">
        <v>182</v>
      </c>
      <c r="R208" s="32" t="s">
        <v>1629</v>
      </c>
      <c r="S208" s="43">
        <v>44427</v>
      </c>
      <c r="T208" s="32"/>
      <c r="U208" s="44"/>
      <c r="V208" s="43"/>
      <c r="W208" s="22"/>
      <c r="X208" s="32"/>
      <c r="Y208" s="73">
        <v>5.48</v>
      </c>
      <c r="Z208" s="73">
        <v>5.48</v>
      </c>
      <c r="AA208" s="22">
        <f t="shared" si="6"/>
        <v>5.44</v>
      </c>
      <c r="AB208" s="22">
        <v>0.04</v>
      </c>
      <c r="AC208" s="53">
        <f t="shared" si="7"/>
        <v>0.992700729927007</v>
      </c>
      <c r="AD208" s="32"/>
      <c r="AE208" s="32"/>
      <c r="AF208" s="22"/>
      <c r="AG208" s="32"/>
      <c r="AH208" s="32">
        <v>5.44</v>
      </c>
      <c r="AI208" s="22"/>
      <c r="AJ208" s="22">
        <v>0</v>
      </c>
      <c r="AK208" s="32"/>
      <c r="AL208" s="32"/>
      <c r="AM208" s="32"/>
      <c r="AN208" s="32"/>
      <c r="AO208" s="32"/>
      <c r="AP208" s="32"/>
      <c r="AQ208" s="32"/>
      <c r="AR208" s="32"/>
      <c r="AS208" s="32"/>
      <c r="AT208" s="32"/>
      <c r="AU208" s="32"/>
      <c r="AV208" s="22" t="s">
        <v>1630</v>
      </c>
      <c r="AW208" s="33" t="s">
        <v>182</v>
      </c>
      <c r="AX208" s="62" t="s">
        <v>470</v>
      </c>
      <c r="AY208" s="22" t="s">
        <v>202</v>
      </c>
      <c r="AZ208" s="22"/>
      <c r="BA208" s="32" t="s">
        <v>67</v>
      </c>
      <c r="BB208" s="32"/>
      <c r="BC208" s="32"/>
      <c r="BD208" s="32"/>
      <c r="BE208" s="32"/>
      <c r="BF208" s="32"/>
      <c r="BG208" s="32"/>
      <c r="BH208" s="32" t="s">
        <v>1631</v>
      </c>
      <c r="BI208" s="32"/>
      <c r="BJ208" s="32"/>
      <c r="BK208" s="32"/>
      <c r="BL208" s="32"/>
      <c r="BM208" s="32"/>
      <c r="BN208" s="69"/>
    </row>
    <row r="209" ht="36" customHeight="1" spans="1:66">
      <c r="A209" s="21"/>
      <c r="B209" s="22" t="s">
        <v>305</v>
      </c>
      <c r="C209" s="22"/>
      <c r="D209" s="22" t="s">
        <v>126</v>
      </c>
      <c r="E209" s="23"/>
      <c r="F209" s="24" t="s">
        <v>1632</v>
      </c>
      <c r="G209" s="22" t="s">
        <v>1633</v>
      </c>
      <c r="H209" s="24" t="s">
        <v>1634</v>
      </c>
      <c r="I209" s="22" t="s">
        <v>1635</v>
      </c>
      <c r="J209" s="23">
        <v>1800</v>
      </c>
      <c r="K209" s="22" t="s">
        <v>53</v>
      </c>
      <c r="L209" s="32"/>
      <c r="M209" s="22" t="s">
        <v>157</v>
      </c>
      <c r="N209" s="32"/>
      <c r="O209" s="32"/>
      <c r="P209" s="22" t="s">
        <v>157</v>
      </c>
      <c r="Q209" s="32" t="s">
        <v>182</v>
      </c>
      <c r="R209" s="32" t="s">
        <v>1629</v>
      </c>
      <c r="S209" s="43">
        <v>44391</v>
      </c>
      <c r="T209" s="32"/>
      <c r="U209" s="44"/>
      <c r="V209" s="43"/>
      <c r="W209" s="22"/>
      <c r="X209" s="32"/>
      <c r="Y209" s="22">
        <v>5.39</v>
      </c>
      <c r="Z209" s="22"/>
      <c r="AA209" s="22">
        <f t="shared" si="6"/>
        <v>5.39</v>
      </c>
      <c r="AB209" s="22">
        <v>0</v>
      </c>
      <c r="AC209" s="53">
        <f t="shared" si="7"/>
        <v>1</v>
      </c>
      <c r="AD209" s="32"/>
      <c r="AE209" s="32"/>
      <c r="AF209" s="22"/>
      <c r="AG209" s="32"/>
      <c r="AH209" s="32">
        <v>5.39</v>
      </c>
      <c r="AI209" s="22"/>
      <c r="AJ209" s="22">
        <v>0</v>
      </c>
      <c r="AK209" s="32"/>
      <c r="AL209" s="32"/>
      <c r="AM209" s="32"/>
      <c r="AN209" s="32"/>
      <c r="AO209" s="32"/>
      <c r="AP209" s="32"/>
      <c r="AQ209" s="32"/>
      <c r="AR209" s="32"/>
      <c r="AS209" s="32"/>
      <c r="AT209" s="32"/>
      <c r="AU209" s="32"/>
      <c r="AV209" s="22" t="s">
        <v>330</v>
      </c>
      <c r="AW209" s="32" t="s">
        <v>677</v>
      </c>
      <c r="AX209" s="62" t="s">
        <v>677</v>
      </c>
      <c r="AY209" s="22" t="s">
        <v>202</v>
      </c>
      <c r="AZ209" s="22"/>
      <c r="BA209" s="32" t="s">
        <v>67</v>
      </c>
      <c r="BB209" s="32"/>
      <c r="BC209" s="32"/>
      <c r="BD209" s="32"/>
      <c r="BE209" s="32"/>
      <c r="BF209" s="32"/>
      <c r="BG209" s="32"/>
      <c r="BH209" s="32"/>
      <c r="BI209" s="32"/>
      <c r="BJ209" s="32"/>
      <c r="BK209" s="32"/>
      <c r="BL209" s="32"/>
      <c r="BM209" s="32"/>
      <c r="BN209" s="69"/>
    </row>
    <row r="210" ht="60" customHeight="1" spans="1:66">
      <c r="A210" s="21"/>
      <c r="B210" s="22" t="s">
        <v>305</v>
      </c>
      <c r="C210" s="22"/>
      <c r="D210" s="22" t="s">
        <v>126</v>
      </c>
      <c r="E210" s="23"/>
      <c r="F210" s="24" t="s">
        <v>1636</v>
      </c>
      <c r="G210" s="22" t="s">
        <v>1637</v>
      </c>
      <c r="H210" s="24" t="s">
        <v>948</v>
      </c>
      <c r="I210" s="22" t="s">
        <v>1638</v>
      </c>
      <c r="J210" s="22">
        <v>22000</v>
      </c>
      <c r="K210" s="22" t="s">
        <v>53</v>
      </c>
      <c r="L210" s="32"/>
      <c r="M210" s="22" t="s">
        <v>1639</v>
      </c>
      <c r="N210" s="32" t="s">
        <v>462</v>
      </c>
      <c r="O210" s="32" t="s">
        <v>462</v>
      </c>
      <c r="P210" s="22" t="s">
        <v>157</v>
      </c>
      <c r="Q210" s="32" t="s">
        <v>182</v>
      </c>
      <c r="R210" s="32" t="s">
        <v>488</v>
      </c>
      <c r="S210" s="43">
        <v>43644</v>
      </c>
      <c r="T210" s="32"/>
      <c r="U210" s="44"/>
      <c r="V210" s="43"/>
      <c r="W210" s="22"/>
      <c r="X210" s="32"/>
      <c r="Y210" s="22">
        <v>3</v>
      </c>
      <c r="Z210" s="22"/>
      <c r="AA210" s="22">
        <f t="shared" si="6"/>
        <v>1.5</v>
      </c>
      <c r="AB210" s="22">
        <v>1.5</v>
      </c>
      <c r="AC210" s="53">
        <f t="shared" si="7"/>
        <v>0.5</v>
      </c>
      <c r="AD210" s="32"/>
      <c r="AE210" s="33" t="s">
        <v>1640</v>
      </c>
      <c r="AF210" s="22"/>
      <c r="AG210" s="32"/>
      <c r="AH210" s="32">
        <v>1.5</v>
      </c>
      <c r="AI210" s="22"/>
      <c r="AJ210" s="22">
        <v>0</v>
      </c>
      <c r="AK210" s="32"/>
      <c r="AL210" s="32"/>
      <c r="AM210" s="32"/>
      <c r="AN210" s="32"/>
      <c r="AO210" s="32"/>
      <c r="AP210" s="32"/>
      <c r="AQ210" s="32"/>
      <c r="AR210" s="32"/>
      <c r="AS210" s="32"/>
      <c r="AT210" s="32"/>
      <c r="AU210" s="32"/>
      <c r="AV210" s="22" t="s">
        <v>330</v>
      </c>
      <c r="AW210" s="33" t="s">
        <v>182</v>
      </c>
      <c r="AX210" s="62" t="s">
        <v>320</v>
      </c>
      <c r="AY210" s="22" t="s">
        <v>213</v>
      </c>
      <c r="AZ210" s="22"/>
      <c r="BA210" s="32" t="s">
        <v>52</v>
      </c>
      <c r="BB210" s="32"/>
      <c r="BC210" s="32"/>
      <c r="BD210" s="32"/>
      <c r="BE210" s="32"/>
      <c r="BF210" s="32"/>
      <c r="BG210" s="32"/>
      <c r="BH210" s="33" t="s">
        <v>1641</v>
      </c>
      <c r="BI210" s="32"/>
      <c r="BJ210" s="32"/>
      <c r="BK210" s="32"/>
      <c r="BL210" s="32"/>
      <c r="BM210" s="32"/>
      <c r="BN210" s="69"/>
    </row>
    <row r="211" ht="36" customHeight="1" spans="1:66">
      <c r="A211" s="21"/>
      <c r="B211" s="22" t="s">
        <v>305</v>
      </c>
      <c r="C211" s="22"/>
      <c r="D211" s="22" t="s">
        <v>50</v>
      </c>
      <c r="E211" s="23" t="s">
        <v>1642</v>
      </c>
      <c r="F211" s="24" t="s">
        <v>1643</v>
      </c>
      <c r="G211" s="22" t="s">
        <v>1644</v>
      </c>
      <c r="H211" s="24" t="s">
        <v>1645</v>
      </c>
      <c r="I211" s="22" t="s">
        <v>1646</v>
      </c>
      <c r="J211" s="23">
        <v>15000</v>
      </c>
      <c r="K211" s="22" t="s">
        <v>130</v>
      </c>
      <c r="L211" s="32" t="s">
        <v>1647</v>
      </c>
      <c r="M211" s="22" t="s">
        <v>1648</v>
      </c>
      <c r="N211" s="32" t="s">
        <v>313</v>
      </c>
      <c r="O211" s="32" t="s">
        <v>697</v>
      </c>
      <c r="P211" s="22" t="s">
        <v>157</v>
      </c>
      <c r="Q211" s="32" t="s">
        <v>148</v>
      </c>
      <c r="R211" s="32" t="s">
        <v>1649</v>
      </c>
      <c r="S211" s="43">
        <v>44131</v>
      </c>
      <c r="T211" s="32"/>
      <c r="U211" s="44"/>
      <c r="V211" s="43"/>
      <c r="W211" s="22"/>
      <c r="X211" s="32" t="s">
        <v>1649</v>
      </c>
      <c r="Y211" s="22">
        <v>237</v>
      </c>
      <c r="Z211" s="22"/>
      <c r="AA211" s="22">
        <f t="shared" si="6"/>
        <v>118.5</v>
      </c>
      <c r="AB211" s="22">
        <v>118.5</v>
      </c>
      <c r="AC211" s="53">
        <f t="shared" si="7"/>
        <v>0.5</v>
      </c>
      <c r="AD211" s="32"/>
      <c r="AE211" s="32"/>
      <c r="AF211" s="22"/>
      <c r="AG211" s="32"/>
      <c r="AH211" s="32">
        <v>118.5</v>
      </c>
      <c r="AI211" s="22"/>
      <c r="AJ211" s="22">
        <v>0</v>
      </c>
      <c r="AK211" s="32"/>
      <c r="AL211" s="32"/>
      <c r="AM211" s="32"/>
      <c r="AN211" s="32"/>
      <c r="AO211" s="32"/>
      <c r="AP211" s="32"/>
      <c r="AQ211" s="32"/>
      <c r="AR211" s="32"/>
      <c r="AS211" s="32"/>
      <c r="AT211" s="32"/>
      <c r="AU211" s="32"/>
      <c r="AV211" s="22" t="s">
        <v>330</v>
      </c>
      <c r="AW211" s="32" t="s">
        <v>320</v>
      </c>
      <c r="AX211" s="62" t="s">
        <v>320</v>
      </c>
      <c r="AY211" s="22" t="s">
        <v>235</v>
      </c>
      <c r="AZ211" s="22"/>
      <c r="BA211" s="32" t="s">
        <v>67</v>
      </c>
      <c r="BB211" s="32" t="s">
        <v>370</v>
      </c>
      <c r="BC211" s="32" t="s">
        <v>1650</v>
      </c>
      <c r="BD211" s="32"/>
      <c r="BE211" s="32"/>
      <c r="BF211" s="32"/>
      <c r="BG211" s="32"/>
      <c r="BH211" s="32"/>
      <c r="BI211" s="32"/>
      <c r="BJ211" s="32"/>
      <c r="BK211" s="32"/>
      <c r="BL211" s="32"/>
      <c r="BM211" s="32"/>
      <c r="BN211" s="69"/>
    </row>
    <row r="212" ht="39" customHeight="1" spans="1:66">
      <c r="A212" s="21"/>
      <c r="B212" s="22" t="s">
        <v>305</v>
      </c>
      <c r="C212" s="22"/>
      <c r="D212" s="22" t="s">
        <v>50</v>
      </c>
      <c r="E212" s="23"/>
      <c r="F212" s="24" t="s">
        <v>1651</v>
      </c>
      <c r="G212" s="22" t="s">
        <v>1652</v>
      </c>
      <c r="H212" s="24" t="s">
        <v>1653</v>
      </c>
      <c r="I212" s="22" t="s">
        <v>1654</v>
      </c>
      <c r="J212" s="23">
        <v>6000</v>
      </c>
      <c r="K212" s="22" t="s">
        <v>111</v>
      </c>
      <c r="L212" s="32" t="s">
        <v>1647</v>
      </c>
      <c r="M212" s="22" t="s">
        <v>1648</v>
      </c>
      <c r="N212" s="32"/>
      <c r="O212" s="32" t="s">
        <v>462</v>
      </c>
      <c r="P212" s="22" t="s">
        <v>157</v>
      </c>
      <c r="Q212" s="32" t="s">
        <v>182</v>
      </c>
      <c r="R212" s="32" t="s">
        <v>1655</v>
      </c>
      <c r="S212" s="43">
        <v>43694</v>
      </c>
      <c r="T212" s="32"/>
      <c r="U212" s="44"/>
      <c r="V212" s="43"/>
      <c r="W212" s="22"/>
      <c r="X212" s="32" t="s">
        <v>1655</v>
      </c>
      <c r="Y212" s="22">
        <v>108</v>
      </c>
      <c r="Z212" s="22"/>
      <c r="AA212" s="22">
        <f t="shared" si="6"/>
        <v>102.6</v>
      </c>
      <c r="AB212" s="22">
        <v>5.40000000000001</v>
      </c>
      <c r="AC212" s="53">
        <f t="shared" si="7"/>
        <v>0.95</v>
      </c>
      <c r="AD212" s="32"/>
      <c r="AE212" s="32"/>
      <c r="AF212" s="22"/>
      <c r="AG212" s="32"/>
      <c r="AH212" s="32">
        <v>102.6</v>
      </c>
      <c r="AI212" s="22"/>
      <c r="AJ212" s="22">
        <v>0</v>
      </c>
      <c r="AK212" s="32"/>
      <c r="AL212" s="32"/>
      <c r="AM212" s="32"/>
      <c r="AN212" s="32"/>
      <c r="AO212" s="32"/>
      <c r="AP212" s="32"/>
      <c r="AQ212" s="32"/>
      <c r="AR212" s="32"/>
      <c r="AS212" s="32"/>
      <c r="AT212" s="32"/>
      <c r="AU212" s="32"/>
      <c r="AV212" s="22" t="s">
        <v>330</v>
      </c>
      <c r="AW212" s="33" t="s">
        <v>319</v>
      </c>
      <c r="AX212" s="62" t="s">
        <v>320</v>
      </c>
      <c r="AY212" s="22" t="s">
        <v>213</v>
      </c>
      <c r="AZ212" s="22"/>
      <c r="BA212" s="32" t="s">
        <v>67</v>
      </c>
      <c r="BB212" s="32" t="s">
        <v>370</v>
      </c>
      <c r="BC212" s="32" t="s">
        <v>1341</v>
      </c>
      <c r="BD212" s="32" t="s">
        <v>1656</v>
      </c>
      <c r="BE212" s="32"/>
      <c r="BF212" s="32">
        <v>13977162261</v>
      </c>
      <c r="BG212" s="32"/>
      <c r="BH212" s="32" t="s">
        <v>1655</v>
      </c>
      <c r="BI212" s="32"/>
      <c r="BJ212" s="32"/>
      <c r="BK212" s="32"/>
      <c r="BL212" s="32"/>
      <c r="BM212" s="32"/>
      <c r="BN212" s="69"/>
    </row>
    <row r="213" ht="39" customHeight="1" spans="1:66">
      <c r="A213" s="21"/>
      <c r="B213" s="22" t="s">
        <v>305</v>
      </c>
      <c r="C213" s="22"/>
      <c r="D213" s="22" t="s">
        <v>50</v>
      </c>
      <c r="E213" s="23" t="s">
        <v>1657</v>
      </c>
      <c r="F213" s="24" t="s">
        <v>1658</v>
      </c>
      <c r="G213" s="22" t="s">
        <v>1659</v>
      </c>
      <c r="H213" s="24" t="s">
        <v>1660</v>
      </c>
      <c r="I213" s="22" t="s">
        <v>1661</v>
      </c>
      <c r="J213" s="23"/>
      <c r="K213" s="22" t="s">
        <v>53</v>
      </c>
      <c r="L213" s="32" t="s">
        <v>1647</v>
      </c>
      <c r="M213" s="22" t="s">
        <v>1648</v>
      </c>
      <c r="N213" s="32"/>
      <c r="O213" s="32" t="s">
        <v>697</v>
      </c>
      <c r="P213" s="22" t="s">
        <v>157</v>
      </c>
      <c r="Q213" s="32" t="s">
        <v>182</v>
      </c>
      <c r="R213" s="32" t="s">
        <v>1662</v>
      </c>
      <c r="S213" s="43">
        <v>42893</v>
      </c>
      <c r="T213" s="32"/>
      <c r="U213" s="44"/>
      <c r="V213" s="43"/>
      <c r="W213" s="22"/>
      <c r="X213" s="32" t="s">
        <v>1663</v>
      </c>
      <c r="Y213" s="22">
        <v>30</v>
      </c>
      <c r="Z213" s="22"/>
      <c r="AA213" s="22">
        <f t="shared" si="6"/>
        <v>15</v>
      </c>
      <c r="AB213" s="22">
        <v>15</v>
      </c>
      <c r="AC213" s="53">
        <f t="shared" si="7"/>
        <v>0.5</v>
      </c>
      <c r="AD213" s="32"/>
      <c r="AE213" s="32"/>
      <c r="AF213" s="22"/>
      <c r="AG213" s="32"/>
      <c r="AH213" s="32">
        <v>15</v>
      </c>
      <c r="AI213" s="22"/>
      <c r="AJ213" s="22">
        <v>0</v>
      </c>
      <c r="AK213" s="32"/>
      <c r="AL213" s="32"/>
      <c r="AM213" s="32"/>
      <c r="AN213" s="32"/>
      <c r="AO213" s="32"/>
      <c r="AP213" s="32"/>
      <c r="AQ213" s="32"/>
      <c r="AR213" s="32"/>
      <c r="AS213" s="32"/>
      <c r="AT213" s="32"/>
      <c r="AU213" s="32"/>
      <c r="AV213" s="22" t="s">
        <v>330</v>
      </c>
      <c r="AW213" s="33" t="s">
        <v>319</v>
      </c>
      <c r="AX213" s="62" t="s">
        <v>320</v>
      </c>
      <c r="AY213" s="22" t="s">
        <v>214</v>
      </c>
      <c r="AZ213" s="22"/>
      <c r="BA213" s="32" t="s">
        <v>67</v>
      </c>
      <c r="BB213" s="32" t="s">
        <v>370</v>
      </c>
      <c r="BC213" s="32" t="s">
        <v>1664</v>
      </c>
      <c r="BD213" s="32"/>
      <c r="BE213" s="32"/>
      <c r="BF213" s="32"/>
      <c r="BG213" s="32"/>
      <c r="BH213" s="32"/>
      <c r="BI213" s="32"/>
      <c r="BJ213" s="32"/>
      <c r="BK213" s="32"/>
      <c r="BL213" s="32"/>
      <c r="BM213" s="32"/>
      <c r="BN213" s="69"/>
    </row>
    <row r="214" ht="39" customHeight="1" spans="1:66">
      <c r="A214" s="21"/>
      <c r="B214" s="22" t="s">
        <v>305</v>
      </c>
      <c r="C214" s="22"/>
      <c r="D214" s="22" t="s">
        <v>50</v>
      </c>
      <c r="E214" s="23"/>
      <c r="F214" s="24" t="s">
        <v>1665</v>
      </c>
      <c r="G214" s="22" t="s">
        <v>1666</v>
      </c>
      <c r="H214" s="24" t="s">
        <v>1667</v>
      </c>
      <c r="I214" s="22" t="s">
        <v>1668</v>
      </c>
      <c r="J214" s="23">
        <v>3000</v>
      </c>
      <c r="K214" s="22" t="s">
        <v>53</v>
      </c>
      <c r="L214" s="32" t="s">
        <v>1647</v>
      </c>
      <c r="M214" s="22" t="s">
        <v>1648</v>
      </c>
      <c r="N214" s="32"/>
      <c r="O214" s="32" t="s">
        <v>462</v>
      </c>
      <c r="P214" s="22" t="s">
        <v>157</v>
      </c>
      <c r="Q214" s="32" t="s">
        <v>182</v>
      </c>
      <c r="R214" s="32" t="s">
        <v>1669</v>
      </c>
      <c r="S214" s="43">
        <v>42243</v>
      </c>
      <c r="T214" s="32"/>
      <c r="U214" s="44"/>
      <c r="V214" s="43"/>
      <c r="W214" s="22"/>
      <c r="X214" s="32" t="s">
        <v>488</v>
      </c>
      <c r="Y214" s="22">
        <v>40</v>
      </c>
      <c r="Z214" s="22"/>
      <c r="AA214" s="22">
        <f t="shared" si="6"/>
        <v>38</v>
      </c>
      <c r="AB214" s="22">
        <v>2</v>
      </c>
      <c r="AC214" s="53">
        <f t="shared" si="7"/>
        <v>0.95</v>
      </c>
      <c r="AD214" s="32"/>
      <c r="AE214" s="32"/>
      <c r="AF214" s="22"/>
      <c r="AG214" s="32"/>
      <c r="AH214" s="32">
        <v>38</v>
      </c>
      <c r="AI214" s="22"/>
      <c r="AJ214" s="22">
        <v>0</v>
      </c>
      <c r="AK214" s="32"/>
      <c r="AL214" s="32"/>
      <c r="AM214" s="32"/>
      <c r="AN214" s="32"/>
      <c r="AO214" s="32"/>
      <c r="AP214" s="32"/>
      <c r="AQ214" s="32"/>
      <c r="AR214" s="32"/>
      <c r="AS214" s="32"/>
      <c r="AT214" s="32"/>
      <c r="AU214" s="32"/>
      <c r="AV214" s="22" t="s">
        <v>330</v>
      </c>
      <c r="AW214" s="33" t="s">
        <v>319</v>
      </c>
      <c r="AX214" s="62" t="s">
        <v>320</v>
      </c>
      <c r="AY214" s="22" t="s">
        <v>235</v>
      </c>
      <c r="AZ214" s="22"/>
      <c r="BA214" s="32" t="s">
        <v>67</v>
      </c>
      <c r="BB214" s="32" t="s">
        <v>370</v>
      </c>
      <c r="BC214" s="32" t="s">
        <v>1670</v>
      </c>
      <c r="BD214" s="32"/>
      <c r="BE214" s="32"/>
      <c r="BF214" s="32"/>
      <c r="BG214" s="32"/>
      <c r="BH214" s="32"/>
      <c r="BI214" s="32"/>
      <c r="BJ214" s="32"/>
      <c r="BK214" s="32"/>
      <c r="BL214" s="32"/>
      <c r="BM214" s="32"/>
      <c r="BN214" s="69"/>
    </row>
    <row r="215" ht="48" customHeight="1" spans="1:66">
      <c r="A215" s="21"/>
      <c r="B215" s="22" t="s">
        <v>305</v>
      </c>
      <c r="C215" s="22"/>
      <c r="D215" s="22" t="s">
        <v>126</v>
      </c>
      <c r="E215" s="23" t="s">
        <v>1671</v>
      </c>
      <c r="F215" s="24" t="s">
        <v>1672</v>
      </c>
      <c r="G215" s="22" t="s">
        <v>1673</v>
      </c>
      <c r="H215" s="24" t="s">
        <v>1674</v>
      </c>
      <c r="I215" s="22" t="s">
        <v>1675</v>
      </c>
      <c r="J215" s="23">
        <v>500000</v>
      </c>
      <c r="K215" s="22" t="s">
        <v>111</v>
      </c>
      <c r="L215" s="32" t="s">
        <v>1676</v>
      </c>
      <c r="M215" s="22" t="s">
        <v>1648</v>
      </c>
      <c r="N215" s="32"/>
      <c r="O215" s="32" t="s">
        <v>697</v>
      </c>
      <c r="P215" s="22" t="s">
        <v>157</v>
      </c>
      <c r="Q215" s="32" t="s">
        <v>148</v>
      </c>
      <c r="R215" s="32" t="s">
        <v>1677</v>
      </c>
      <c r="S215" s="43">
        <v>43550</v>
      </c>
      <c r="T215" s="32"/>
      <c r="U215" s="44"/>
      <c r="V215" s="43">
        <v>43738</v>
      </c>
      <c r="W215" s="22"/>
      <c r="X215" s="32" t="s">
        <v>1677</v>
      </c>
      <c r="Y215" s="22">
        <v>30</v>
      </c>
      <c r="Z215" s="22"/>
      <c r="AA215" s="22">
        <f t="shared" si="6"/>
        <v>15</v>
      </c>
      <c r="AB215" s="22">
        <v>15</v>
      </c>
      <c r="AC215" s="53">
        <f t="shared" si="7"/>
        <v>0.5</v>
      </c>
      <c r="AD215" s="32"/>
      <c r="AE215" s="32"/>
      <c r="AF215" s="22"/>
      <c r="AG215" s="32"/>
      <c r="AH215" s="32">
        <v>15</v>
      </c>
      <c r="AI215" s="22"/>
      <c r="AJ215" s="22">
        <v>0</v>
      </c>
      <c r="AK215" s="32"/>
      <c r="AL215" s="32"/>
      <c r="AM215" s="32"/>
      <c r="AN215" s="32"/>
      <c r="AO215" s="32"/>
      <c r="AP215" s="32"/>
      <c r="AQ215" s="32"/>
      <c r="AR215" s="32"/>
      <c r="AS215" s="32"/>
      <c r="AT215" s="32"/>
      <c r="AU215" s="32"/>
      <c r="AV215" s="22" t="s">
        <v>330</v>
      </c>
      <c r="AW215" s="32" t="s">
        <v>320</v>
      </c>
      <c r="AX215" s="62" t="s">
        <v>320</v>
      </c>
      <c r="AY215" s="22" t="s">
        <v>213</v>
      </c>
      <c r="AZ215" s="22"/>
      <c r="BA215" s="32" t="s">
        <v>67</v>
      </c>
      <c r="BB215" s="32" t="s">
        <v>370</v>
      </c>
      <c r="BC215" s="32" t="s">
        <v>1440</v>
      </c>
      <c r="BD215" s="32"/>
      <c r="BE215" s="32"/>
      <c r="BF215" s="32"/>
      <c r="BG215" s="32"/>
      <c r="BH215" s="32"/>
      <c r="BI215" s="32"/>
      <c r="BJ215" s="32"/>
      <c r="BK215" s="32"/>
      <c r="BL215" s="32"/>
      <c r="BM215" s="32"/>
      <c r="BN215" s="69"/>
    </row>
    <row r="216" s="8" customFormat="1" ht="33.75" customHeight="1" spans="1:66">
      <c r="A216" s="82"/>
      <c r="B216" s="83" t="s">
        <v>305</v>
      </c>
      <c r="C216" s="83"/>
      <c r="D216" s="83" t="s">
        <v>50</v>
      </c>
      <c r="E216" s="84" t="s">
        <v>1678</v>
      </c>
      <c r="F216" s="85" t="s">
        <v>1679</v>
      </c>
      <c r="G216" s="83" t="s">
        <v>1680</v>
      </c>
      <c r="H216" s="85" t="s">
        <v>1324</v>
      </c>
      <c r="I216" s="87" t="s">
        <v>1681</v>
      </c>
      <c r="J216" s="83">
        <v>17000</v>
      </c>
      <c r="K216" s="84" t="s">
        <v>111</v>
      </c>
      <c r="L216" s="87"/>
      <c r="M216" s="70" t="s">
        <v>523</v>
      </c>
      <c r="N216" s="84" t="s">
        <v>313</v>
      </c>
      <c r="O216" s="87" t="s">
        <v>675</v>
      </c>
      <c r="P216" s="83" t="s">
        <v>157</v>
      </c>
      <c r="Q216" s="87" t="s">
        <v>182</v>
      </c>
      <c r="R216" s="33" t="s">
        <v>1682</v>
      </c>
      <c r="S216" s="90">
        <v>44848</v>
      </c>
      <c r="T216" s="87"/>
      <c r="U216" s="44"/>
      <c r="V216" s="90"/>
      <c r="W216" s="22"/>
      <c r="X216" s="33" t="s">
        <v>1682</v>
      </c>
      <c r="Y216" s="92">
        <v>96</v>
      </c>
      <c r="Z216" s="92">
        <v>90.566038</v>
      </c>
      <c r="AA216" s="83">
        <f t="shared" si="6"/>
        <v>14.4</v>
      </c>
      <c r="AB216" s="83">
        <v>81.6</v>
      </c>
      <c r="AC216" s="93">
        <f t="shared" si="7"/>
        <v>0.15</v>
      </c>
      <c r="AD216" s="87"/>
      <c r="AE216" s="87"/>
      <c r="AF216" s="83"/>
      <c r="AG216" s="87"/>
      <c r="AH216" s="87">
        <v>14.4</v>
      </c>
      <c r="AI216" s="83"/>
      <c r="AJ216" s="83">
        <v>0</v>
      </c>
      <c r="AK216" s="87"/>
      <c r="AL216" s="87"/>
      <c r="AM216" s="87"/>
      <c r="AN216" s="87"/>
      <c r="AO216" s="87"/>
      <c r="AP216" s="87"/>
      <c r="AQ216" s="87"/>
      <c r="AR216" s="87"/>
      <c r="AS216" s="87"/>
      <c r="AT216" s="87"/>
      <c r="AU216" s="87"/>
      <c r="AV216" s="83" t="s">
        <v>382</v>
      </c>
      <c r="AW216" s="33" t="s">
        <v>182</v>
      </c>
      <c r="AX216" s="62" t="s">
        <v>148</v>
      </c>
      <c r="AY216" s="83" t="s">
        <v>213</v>
      </c>
      <c r="AZ216" s="83"/>
      <c r="BA216" s="87" t="s">
        <v>67</v>
      </c>
      <c r="BB216" s="87"/>
      <c r="BC216" s="87"/>
      <c r="BD216" s="87"/>
      <c r="BE216" s="87"/>
      <c r="BF216" s="87"/>
      <c r="BG216" s="87"/>
      <c r="BH216" s="33" t="s">
        <v>1682</v>
      </c>
      <c r="BI216" s="87"/>
      <c r="BJ216" s="87"/>
      <c r="BK216" s="87"/>
      <c r="BL216" s="87"/>
      <c r="BM216" s="87"/>
      <c r="BN216" s="94"/>
    </row>
    <row r="217" ht="49.5" customHeight="1" spans="1:66">
      <c r="A217" s="21"/>
      <c r="B217" s="22" t="s">
        <v>305</v>
      </c>
      <c r="C217" s="22"/>
      <c r="D217" s="22" t="s">
        <v>50</v>
      </c>
      <c r="E217" s="23" t="s">
        <v>1683</v>
      </c>
      <c r="F217" s="24" t="s">
        <v>1684</v>
      </c>
      <c r="G217" s="22" t="s">
        <v>1685</v>
      </c>
      <c r="H217" s="24" t="s">
        <v>535</v>
      </c>
      <c r="I217" s="22" t="s">
        <v>1686</v>
      </c>
      <c r="J217" s="23">
        <v>36513</v>
      </c>
      <c r="K217" s="22"/>
      <c r="L217" s="32"/>
      <c r="M217" s="22" t="s">
        <v>313</v>
      </c>
      <c r="N217" s="32"/>
      <c r="O217" s="32"/>
      <c r="P217" s="22" t="s">
        <v>157</v>
      </c>
      <c r="Q217" s="32" t="s">
        <v>328</v>
      </c>
      <c r="R217" s="32" t="s">
        <v>1687</v>
      </c>
      <c r="S217" s="43">
        <v>44010</v>
      </c>
      <c r="T217" s="32"/>
      <c r="U217" s="44"/>
      <c r="V217" s="43"/>
      <c r="W217" s="22"/>
      <c r="X217" s="32"/>
      <c r="Y217" s="22">
        <v>496</v>
      </c>
      <c r="Z217" s="22"/>
      <c r="AA217" s="22">
        <f t="shared" si="6"/>
        <v>396.8</v>
      </c>
      <c r="AB217" s="22">
        <v>99.2</v>
      </c>
      <c r="AC217" s="53">
        <f t="shared" si="7"/>
        <v>0.8</v>
      </c>
      <c r="AD217" s="32"/>
      <c r="AE217" s="32"/>
      <c r="AF217" s="22"/>
      <c r="AG217" s="32"/>
      <c r="AH217" s="32">
        <v>396.8</v>
      </c>
      <c r="AI217" s="22"/>
      <c r="AJ217" s="22">
        <v>0</v>
      </c>
      <c r="AK217" s="32"/>
      <c r="AL217" s="32"/>
      <c r="AM217" s="32"/>
      <c r="AN217" s="32"/>
      <c r="AO217" s="32"/>
      <c r="AP217" s="32"/>
      <c r="AQ217" s="32"/>
      <c r="AR217" s="32"/>
      <c r="AS217" s="32"/>
      <c r="AT217" s="32"/>
      <c r="AU217" s="32"/>
      <c r="AV217" s="22" t="s">
        <v>330</v>
      </c>
      <c r="AW217" s="32" t="s">
        <v>320</v>
      </c>
      <c r="AX217" s="62" t="s">
        <v>320</v>
      </c>
      <c r="AY217" s="22" t="s">
        <v>321</v>
      </c>
      <c r="AZ217" s="22"/>
      <c r="BA217" s="32" t="s">
        <v>67</v>
      </c>
      <c r="BB217" s="32"/>
      <c r="BC217" s="32"/>
      <c r="BD217" s="32"/>
      <c r="BE217" s="32"/>
      <c r="BF217" s="32"/>
      <c r="BG217" s="32"/>
      <c r="BH217" s="32"/>
      <c r="BI217" s="32"/>
      <c r="BJ217" s="32"/>
      <c r="BK217" s="32"/>
      <c r="BL217" s="32"/>
      <c r="BM217" s="32"/>
      <c r="BN217" s="69"/>
    </row>
    <row r="218" ht="49.5" customHeight="1" spans="1:66">
      <c r="A218" s="21"/>
      <c r="B218" s="22" t="s">
        <v>305</v>
      </c>
      <c r="C218" s="22"/>
      <c r="D218" s="22" t="s">
        <v>50</v>
      </c>
      <c r="E218" s="23" t="s">
        <v>1688</v>
      </c>
      <c r="F218" s="24" t="s">
        <v>1689</v>
      </c>
      <c r="G218" s="22" t="s">
        <v>1690</v>
      </c>
      <c r="H218" s="24" t="s">
        <v>535</v>
      </c>
      <c r="I218" s="22" t="s">
        <v>1691</v>
      </c>
      <c r="J218" s="31">
        <v>23133.53632</v>
      </c>
      <c r="K218" s="22"/>
      <c r="L218" s="32"/>
      <c r="M218" s="22" t="s">
        <v>313</v>
      </c>
      <c r="N218" s="32"/>
      <c r="O218" s="32"/>
      <c r="P218" s="22" t="s">
        <v>157</v>
      </c>
      <c r="Q218" s="32" t="s">
        <v>328</v>
      </c>
      <c r="R218" s="32" t="s">
        <v>1692</v>
      </c>
      <c r="S218" s="43">
        <v>44553</v>
      </c>
      <c r="T218" s="32"/>
      <c r="U218" s="44"/>
      <c r="V218" s="43"/>
      <c r="W218" s="22"/>
      <c r="X218" s="32"/>
      <c r="Y218" s="22">
        <v>248.454352</v>
      </c>
      <c r="Z218" s="22"/>
      <c r="AA218" s="22">
        <f t="shared" si="6"/>
        <v>198.763482</v>
      </c>
      <c r="AB218" s="22">
        <v>49.69087</v>
      </c>
      <c r="AC218" s="53">
        <f t="shared" si="7"/>
        <v>0.800000001609954</v>
      </c>
      <c r="AD218" s="32"/>
      <c r="AE218" s="32"/>
      <c r="AF218" s="22"/>
      <c r="AG218" s="32"/>
      <c r="AH218" s="32">
        <v>198.763482</v>
      </c>
      <c r="AI218" s="22"/>
      <c r="AJ218" s="22">
        <v>0</v>
      </c>
      <c r="AK218" s="32"/>
      <c r="AL218" s="32"/>
      <c r="AM218" s="32"/>
      <c r="AN218" s="32"/>
      <c r="AO218" s="32"/>
      <c r="AP218" s="32"/>
      <c r="AQ218" s="32"/>
      <c r="AR218" s="32"/>
      <c r="AS218" s="32"/>
      <c r="AT218" s="32"/>
      <c r="AU218" s="32"/>
      <c r="AV218" s="22" t="s">
        <v>318</v>
      </c>
      <c r="AW218" s="32" t="s">
        <v>320</v>
      </c>
      <c r="AX218" s="62" t="s">
        <v>320</v>
      </c>
      <c r="AY218" s="22" t="s">
        <v>321</v>
      </c>
      <c r="AZ218" s="22"/>
      <c r="BA218" s="32" t="s">
        <v>67</v>
      </c>
      <c r="BB218" s="32"/>
      <c r="BC218" s="32"/>
      <c r="BD218" s="32"/>
      <c r="BE218" s="32"/>
      <c r="BF218" s="32"/>
      <c r="BG218" s="32"/>
      <c r="BH218" s="32"/>
      <c r="BI218" s="32"/>
      <c r="BJ218" s="32"/>
      <c r="BK218" s="32"/>
      <c r="BL218" s="32"/>
      <c r="BM218" s="32"/>
      <c r="BN218" s="69"/>
    </row>
    <row r="219" ht="49.5" customHeight="1" spans="1:66">
      <c r="A219" s="21"/>
      <c r="B219" s="22" t="s">
        <v>305</v>
      </c>
      <c r="C219" s="22"/>
      <c r="D219" s="22" t="s">
        <v>126</v>
      </c>
      <c r="E219" s="23"/>
      <c r="F219" s="24" t="s">
        <v>1693</v>
      </c>
      <c r="G219" s="22" t="s">
        <v>1694</v>
      </c>
      <c r="H219" s="24" t="s">
        <v>948</v>
      </c>
      <c r="I219" s="22" t="s">
        <v>1695</v>
      </c>
      <c r="J219" s="23"/>
      <c r="K219" s="22"/>
      <c r="L219" s="32"/>
      <c r="M219" s="22" t="s">
        <v>313</v>
      </c>
      <c r="N219" s="32"/>
      <c r="O219" s="32"/>
      <c r="P219" s="22" t="s">
        <v>157</v>
      </c>
      <c r="Q219" s="32" t="s">
        <v>182</v>
      </c>
      <c r="R219" s="81" t="s">
        <v>1696</v>
      </c>
      <c r="S219" s="43">
        <v>44076</v>
      </c>
      <c r="T219" s="32"/>
      <c r="U219" s="44"/>
      <c r="V219" s="43"/>
      <c r="W219" s="22"/>
      <c r="X219" s="32"/>
      <c r="Y219" s="22">
        <v>5</v>
      </c>
      <c r="Z219" s="22"/>
      <c r="AA219" s="22">
        <f t="shared" si="6"/>
        <v>3</v>
      </c>
      <c r="AB219" s="22">
        <v>2</v>
      </c>
      <c r="AC219" s="53">
        <f t="shared" si="7"/>
        <v>0.6</v>
      </c>
      <c r="AD219" s="32"/>
      <c r="AE219" s="32"/>
      <c r="AF219" s="22"/>
      <c r="AG219" s="32"/>
      <c r="AH219" s="32">
        <v>3</v>
      </c>
      <c r="AI219" s="22"/>
      <c r="AJ219" s="22">
        <v>0</v>
      </c>
      <c r="AK219" s="32"/>
      <c r="AL219" s="32"/>
      <c r="AM219" s="32"/>
      <c r="AN219" s="32"/>
      <c r="AO219" s="32"/>
      <c r="AP219" s="32"/>
      <c r="AQ219" s="32"/>
      <c r="AR219" s="32"/>
      <c r="AS219" s="32"/>
      <c r="AT219" s="32"/>
      <c r="AU219" s="32"/>
      <c r="AV219" s="22" t="s">
        <v>330</v>
      </c>
      <c r="AW219" s="32" t="s">
        <v>182</v>
      </c>
      <c r="AX219" s="62" t="s">
        <v>320</v>
      </c>
      <c r="AY219" s="22" t="s">
        <v>214</v>
      </c>
      <c r="AZ219" s="22"/>
      <c r="BA219" s="32" t="s">
        <v>52</v>
      </c>
      <c r="BB219" s="32"/>
      <c r="BC219" s="32"/>
      <c r="BD219" s="32"/>
      <c r="BE219" s="32"/>
      <c r="BF219" s="32"/>
      <c r="BG219" s="32"/>
      <c r="BH219" s="32" t="s">
        <v>1696</v>
      </c>
      <c r="BI219" s="32"/>
      <c r="BJ219" s="32"/>
      <c r="BK219" s="32"/>
      <c r="BL219" s="32"/>
      <c r="BM219" s="32"/>
      <c r="BN219" s="69"/>
    </row>
    <row r="220" ht="84.75" customHeight="1" spans="1:66">
      <c r="A220" s="21"/>
      <c r="B220" s="22" t="s">
        <v>305</v>
      </c>
      <c r="C220" s="22"/>
      <c r="D220" s="22" t="s">
        <v>50</v>
      </c>
      <c r="E220" s="23" t="s">
        <v>1697</v>
      </c>
      <c r="F220" s="24" t="s">
        <v>1698</v>
      </c>
      <c r="G220" s="22" t="s">
        <v>1699</v>
      </c>
      <c r="H220" s="24" t="s">
        <v>1700</v>
      </c>
      <c r="I220" s="22" t="s">
        <v>1701</v>
      </c>
      <c r="J220" s="23">
        <v>2000</v>
      </c>
      <c r="K220" s="22"/>
      <c r="L220" s="32" t="s">
        <v>1702</v>
      </c>
      <c r="M220" s="22" t="s">
        <v>175</v>
      </c>
      <c r="N220" s="32" t="s">
        <v>1497</v>
      </c>
      <c r="O220" s="32" t="s">
        <v>462</v>
      </c>
      <c r="P220" s="22" t="s">
        <v>157</v>
      </c>
      <c r="Q220" s="32" t="s">
        <v>328</v>
      </c>
      <c r="R220" s="32" t="s">
        <v>1703</v>
      </c>
      <c r="S220" s="43">
        <v>44010</v>
      </c>
      <c r="T220" s="32"/>
      <c r="U220" s="44"/>
      <c r="V220" s="43">
        <v>44316</v>
      </c>
      <c r="W220" s="22"/>
      <c r="X220" s="32" t="s">
        <v>1704</v>
      </c>
      <c r="Y220" s="22">
        <v>15</v>
      </c>
      <c r="Z220" s="22"/>
      <c r="AA220" s="22">
        <f t="shared" si="6"/>
        <v>6</v>
      </c>
      <c r="AB220" s="22">
        <v>9</v>
      </c>
      <c r="AC220" s="53">
        <f t="shared" si="7"/>
        <v>0.4</v>
      </c>
      <c r="AD220" s="32" t="s">
        <v>578</v>
      </c>
      <c r="AE220" s="32" t="s">
        <v>1705</v>
      </c>
      <c r="AF220" s="22"/>
      <c r="AG220" s="32"/>
      <c r="AH220" s="32">
        <v>6</v>
      </c>
      <c r="AI220" s="22">
        <v>0</v>
      </c>
      <c r="AJ220" s="22">
        <v>0</v>
      </c>
      <c r="AK220" s="32"/>
      <c r="AL220" s="32"/>
      <c r="AM220" s="32"/>
      <c r="AN220" s="32"/>
      <c r="AO220" s="32"/>
      <c r="AP220" s="32"/>
      <c r="AQ220" s="32"/>
      <c r="AR220" s="32"/>
      <c r="AS220" s="32"/>
      <c r="AT220" s="32"/>
      <c r="AU220" s="32"/>
      <c r="AV220" s="22" t="s">
        <v>330</v>
      </c>
      <c r="AW220" s="32" t="s">
        <v>320</v>
      </c>
      <c r="AX220" s="62" t="s">
        <v>320</v>
      </c>
      <c r="AY220" s="22" t="s">
        <v>235</v>
      </c>
      <c r="AZ220" s="22" t="s">
        <v>223</v>
      </c>
      <c r="BA220" s="32" t="s">
        <v>67</v>
      </c>
      <c r="BB220" s="32" t="s">
        <v>370</v>
      </c>
      <c r="BC220" s="32" t="s">
        <v>371</v>
      </c>
      <c r="BD220" s="32"/>
      <c r="BE220" s="32"/>
      <c r="BF220" s="32"/>
      <c r="BG220" s="32"/>
      <c r="BH220" s="32"/>
      <c r="BI220" s="32"/>
      <c r="BJ220" s="32"/>
      <c r="BK220" s="32"/>
      <c r="BL220" s="32"/>
      <c r="BM220" s="32"/>
      <c r="BN220" s="69"/>
    </row>
    <row r="221" ht="60" customHeight="1" spans="1:66">
      <c r="A221" s="21"/>
      <c r="B221" s="22" t="s">
        <v>305</v>
      </c>
      <c r="C221" s="22"/>
      <c r="D221" s="22" t="s">
        <v>50</v>
      </c>
      <c r="E221" s="23" t="s">
        <v>1706</v>
      </c>
      <c r="F221" s="24" t="s">
        <v>1707</v>
      </c>
      <c r="G221" s="22" t="s">
        <v>1708</v>
      </c>
      <c r="H221" s="24" t="s">
        <v>1709</v>
      </c>
      <c r="I221" s="22"/>
      <c r="J221" s="23"/>
      <c r="K221" s="22"/>
      <c r="L221" s="32"/>
      <c r="M221" s="22" t="s">
        <v>367</v>
      </c>
      <c r="N221" s="32"/>
      <c r="O221" s="32"/>
      <c r="P221" s="22" t="s">
        <v>157</v>
      </c>
      <c r="Q221" s="32" t="s">
        <v>182</v>
      </c>
      <c r="R221" s="32" t="s">
        <v>359</v>
      </c>
      <c r="S221" s="43">
        <v>42719</v>
      </c>
      <c r="T221" s="32"/>
      <c r="U221" s="44"/>
      <c r="V221" s="43">
        <v>43069</v>
      </c>
      <c r="W221" s="22"/>
      <c r="X221" s="32"/>
      <c r="Y221" s="22">
        <v>33</v>
      </c>
      <c r="Z221" s="22"/>
      <c r="AA221" s="22">
        <f t="shared" si="6"/>
        <v>20</v>
      </c>
      <c r="AB221" s="22">
        <v>13</v>
      </c>
      <c r="AC221" s="53">
        <f t="shared" si="7"/>
        <v>0.606060606060606</v>
      </c>
      <c r="AD221" s="32" t="s">
        <v>315</v>
      </c>
      <c r="AE221" s="32" t="s">
        <v>1710</v>
      </c>
      <c r="AF221" s="22"/>
      <c r="AG221" s="32"/>
      <c r="AH221" s="32">
        <v>20</v>
      </c>
      <c r="AI221" s="22"/>
      <c r="AJ221" s="22">
        <v>0</v>
      </c>
      <c r="AK221" s="32"/>
      <c r="AL221" s="32"/>
      <c r="AM221" s="32"/>
      <c r="AN221" s="32"/>
      <c r="AO221" s="32"/>
      <c r="AP221" s="32"/>
      <c r="AQ221" s="32"/>
      <c r="AR221" s="32"/>
      <c r="AS221" s="32"/>
      <c r="AT221" s="32"/>
      <c r="AU221" s="32"/>
      <c r="AV221" s="22" t="s">
        <v>360</v>
      </c>
      <c r="AW221" s="33" t="s">
        <v>319</v>
      </c>
      <c r="AX221" s="62" t="s">
        <v>320</v>
      </c>
      <c r="AY221" s="22" t="s">
        <v>213</v>
      </c>
      <c r="AZ221" s="22"/>
      <c r="BA221" s="32" t="s">
        <v>67</v>
      </c>
      <c r="BB221" s="32"/>
      <c r="BC221" s="32"/>
      <c r="BD221" s="32"/>
      <c r="BE221" s="32"/>
      <c r="BF221" s="32"/>
      <c r="BG221" s="32"/>
      <c r="BH221" s="33" t="s">
        <v>1710</v>
      </c>
      <c r="BI221" s="32"/>
      <c r="BJ221" s="32"/>
      <c r="BK221" s="32"/>
      <c r="BL221" s="32"/>
      <c r="BM221" s="32"/>
      <c r="BN221" s="69"/>
    </row>
    <row r="222" ht="33" customHeight="1" spans="1:66">
      <c r="A222" s="21"/>
      <c r="B222" s="22" t="s">
        <v>305</v>
      </c>
      <c r="C222" s="22"/>
      <c r="D222" s="22" t="s">
        <v>50</v>
      </c>
      <c r="E222" s="23"/>
      <c r="F222" s="24" t="s">
        <v>1711</v>
      </c>
      <c r="G222" s="22" t="s">
        <v>1712</v>
      </c>
      <c r="H222" s="24" t="s">
        <v>1713</v>
      </c>
      <c r="I222" s="22" t="s">
        <v>1714</v>
      </c>
      <c r="J222" s="23"/>
      <c r="K222" s="22"/>
      <c r="L222" s="32"/>
      <c r="M222" s="22" t="s">
        <v>530</v>
      </c>
      <c r="N222" s="22" t="s">
        <v>724</v>
      </c>
      <c r="O222" s="32"/>
      <c r="P222" s="22" t="s">
        <v>157</v>
      </c>
      <c r="Q222" s="32" t="s">
        <v>182</v>
      </c>
      <c r="R222" s="32" t="s">
        <v>531</v>
      </c>
      <c r="S222" s="43">
        <v>41934</v>
      </c>
      <c r="T222" s="32"/>
      <c r="U222" s="44"/>
      <c r="V222" s="43"/>
      <c r="W222" s="22"/>
      <c r="X222" s="32"/>
      <c r="Y222" s="22">
        <v>6.3</v>
      </c>
      <c r="Z222" s="22"/>
      <c r="AA222" s="22">
        <f t="shared" si="6"/>
        <v>3.15</v>
      </c>
      <c r="AB222" s="22">
        <v>3.15</v>
      </c>
      <c r="AC222" s="53">
        <f t="shared" si="7"/>
        <v>0.5</v>
      </c>
      <c r="AD222" s="32"/>
      <c r="AE222" s="32"/>
      <c r="AF222" s="22"/>
      <c r="AG222" s="32"/>
      <c r="AH222" s="32">
        <v>3.15</v>
      </c>
      <c r="AI222" s="22"/>
      <c r="AJ222" s="22">
        <v>0</v>
      </c>
      <c r="AK222" s="32"/>
      <c r="AL222" s="32"/>
      <c r="AM222" s="32"/>
      <c r="AN222" s="32"/>
      <c r="AO222" s="32"/>
      <c r="AP222" s="32"/>
      <c r="AQ222" s="32"/>
      <c r="AR222" s="32"/>
      <c r="AS222" s="32"/>
      <c r="AT222" s="32"/>
      <c r="AU222" s="32"/>
      <c r="AV222" s="22" t="s">
        <v>330</v>
      </c>
      <c r="AW222" s="33" t="s">
        <v>319</v>
      </c>
      <c r="AX222" s="62" t="s">
        <v>320</v>
      </c>
      <c r="AY222" s="22" t="s">
        <v>321</v>
      </c>
      <c r="AZ222" s="22"/>
      <c r="BA222" s="32" t="s">
        <v>67</v>
      </c>
      <c r="BB222" s="32"/>
      <c r="BC222" s="32"/>
      <c r="BD222" s="32"/>
      <c r="BE222" s="32"/>
      <c r="BF222" s="32"/>
      <c r="BG222" s="32"/>
      <c r="BH222" s="33" t="s">
        <v>1715</v>
      </c>
      <c r="BI222" s="32"/>
      <c r="BJ222" s="32"/>
      <c r="BK222" s="32"/>
      <c r="BL222" s="32"/>
      <c r="BM222" s="32"/>
      <c r="BN222" s="69"/>
    </row>
    <row r="223" ht="48" customHeight="1" spans="1:66">
      <c r="A223" s="21"/>
      <c r="B223" s="22" t="s">
        <v>305</v>
      </c>
      <c r="C223" s="22"/>
      <c r="D223" s="22" t="s">
        <v>126</v>
      </c>
      <c r="E223" s="23" t="s">
        <v>1716</v>
      </c>
      <c r="F223" s="24" t="s">
        <v>1717</v>
      </c>
      <c r="G223" s="22" t="s">
        <v>1718</v>
      </c>
      <c r="H223" s="24" t="s">
        <v>1049</v>
      </c>
      <c r="I223" s="22" t="s">
        <v>1719</v>
      </c>
      <c r="J223" s="23">
        <v>1100</v>
      </c>
      <c r="K223" s="22" t="s">
        <v>53</v>
      </c>
      <c r="L223" s="22" t="s">
        <v>1719</v>
      </c>
      <c r="M223" s="22" t="s">
        <v>1023</v>
      </c>
      <c r="N223" s="22" t="s">
        <v>724</v>
      </c>
      <c r="O223" s="32" t="s">
        <v>1023</v>
      </c>
      <c r="P223" s="22" t="s">
        <v>157</v>
      </c>
      <c r="Q223" s="32" t="s">
        <v>148</v>
      </c>
      <c r="R223" s="81" t="s">
        <v>1720</v>
      </c>
      <c r="S223" s="43">
        <v>44478</v>
      </c>
      <c r="T223" s="32"/>
      <c r="U223" s="44"/>
      <c r="V223" s="43"/>
      <c r="W223" s="22"/>
      <c r="X223" s="91"/>
      <c r="Y223" s="22"/>
      <c r="Z223" s="22"/>
      <c r="AA223" s="22">
        <f t="shared" si="6"/>
        <v>0</v>
      </c>
      <c r="AB223" s="22">
        <v>0</v>
      </c>
      <c r="AC223" s="53" t="e">
        <f t="shared" si="7"/>
        <v>#DIV/0!</v>
      </c>
      <c r="AD223" s="32"/>
      <c r="AE223" s="32"/>
      <c r="AF223" s="22"/>
      <c r="AG223" s="32"/>
      <c r="AH223" s="32">
        <v>0</v>
      </c>
      <c r="AI223" s="22"/>
      <c r="AJ223" s="22">
        <v>0</v>
      </c>
      <c r="AK223" s="32"/>
      <c r="AL223" s="32"/>
      <c r="AM223" s="32"/>
      <c r="AN223" s="32"/>
      <c r="AO223" s="32"/>
      <c r="AP223" s="32"/>
      <c r="AQ223" s="32"/>
      <c r="AR223" s="32"/>
      <c r="AS223" s="32"/>
      <c r="AT223" s="32"/>
      <c r="AU223" s="32"/>
      <c r="AV223" s="22" t="s">
        <v>330</v>
      </c>
      <c r="AW223" s="33" t="s">
        <v>148</v>
      </c>
      <c r="AX223" s="62"/>
      <c r="AY223" s="22" t="s">
        <v>202</v>
      </c>
      <c r="AZ223" s="22"/>
      <c r="BA223" s="32" t="s">
        <v>67</v>
      </c>
      <c r="BB223" s="32"/>
      <c r="BC223" s="32"/>
      <c r="BD223" s="32"/>
      <c r="BE223" s="32"/>
      <c r="BF223" s="32"/>
      <c r="BG223" s="32"/>
      <c r="BH223" s="33" t="s">
        <v>1720</v>
      </c>
      <c r="BI223" s="32"/>
      <c r="BJ223" s="32"/>
      <c r="BK223" s="32"/>
      <c r="BL223" s="32"/>
      <c r="BM223" s="32"/>
      <c r="BN223" s="69"/>
    </row>
    <row r="224" ht="24" customHeight="1" spans="1:66">
      <c r="A224" s="21"/>
      <c r="B224" s="22" t="s">
        <v>305</v>
      </c>
      <c r="C224" s="22"/>
      <c r="D224" s="22" t="s">
        <v>50</v>
      </c>
      <c r="E224" s="23" t="s">
        <v>1721</v>
      </c>
      <c r="F224" s="24" t="s">
        <v>1722</v>
      </c>
      <c r="G224" s="22" t="s">
        <v>1723</v>
      </c>
      <c r="H224" s="24" t="s">
        <v>880</v>
      </c>
      <c r="I224" s="22" t="s">
        <v>1724</v>
      </c>
      <c r="J224" s="23">
        <v>2969.3865</v>
      </c>
      <c r="K224" s="22"/>
      <c r="L224" s="32"/>
      <c r="M224" s="22" t="s">
        <v>1725</v>
      </c>
      <c r="N224" s="32"/>
      <c r="O224" s="32"/>
      <c r="P224" s="22" t="s">
        <v>157</v>
      </c>
      <c r="Q224" s="32" t="s">
        <v>315</v>
      </c>
      <c r="R224" s="32"/>
      <c r="S224" s="43">
        <v>43761</v>
      </c>
      <c r="T224" s="32"/>
      <c r="U224" s="44"/>
      <c r="V224" s="43">
        <v>44227</v>
      </c>
      <c r="W224" s="22"/>
      <c r="X224" s="32"/>
      <c r="Y224" s="22">
        <v>59.8</v>
      </c>
      <c r="Z224" s="22"/>
      <c r="AA224" s="22">
        <f t="shared" si="6"/>
        <v>56.81</v>
      </c>
      <c r="AB224" s="22">
        <v>2.98999999999999</v>
      </c>
      <c r="AC224" s="53">
        <f t="shared" si="7"/>
        <v>0.95</v>
      </c>
      <c r="AD224" s="32"/>
      <c r="AE224" s="32"/>
      <c r="AF224" s="22"/>
      <c r="AG224" s="32"/>
      <c r="AH224" s="32">
        <v>56.81</v>
      </c>
      <c r="AI224" s="22"/>
      <c r="AJ224" s="22">
        <v>0</v>
      </c>
      <c r="AK224" s="32"/>
      <c r="AL224" s="32"/>
      <c r="AM224" s="32"/>
      <c r="AN224" s="32"/>
      <c r="AO224" s="32"/>
      <c r="AP224" s="32"/>
      <c r="AQ224" s="32"/>
      <c r="AR224" s="32"/>
      <c r="AS224" s="32"/>
      <c r="AT224" s="32"/>
      <c r="AU224" s="32"/>
      <c r="AV224" s="22" t="s">
        <v>360</v>
      </c>
      <c r="AW224" s="33" t="s">
        <v>319</v>
      </c>
      <c r="AX224" s="62" t="s">
        <v>320</v>
      </c>
      <c r="AY224" s="22" t="s">
        <v>235</v>
      </c>
      <c r="AZ224" s="22"/>
      <c r="BA224" s="32" t="s">
        <v>67</v>
      </c>
      <c r="BB224" s="32"/>
      <c r="BC224" s="32"/>
      <c r="BD224" s="32"/>
      <c r="BE224" s="32"/>
      <c r="BF224" s="32"/>
      <c r="BG224" s="32"/>
      <c r="BH224" s="32"/>
      <c r="BI224" s="32"/>
      <c r="BJ224" s="32"/>
      <c r="BK224" s="32"/>
      <c r="BL224" s="32"/>
      <c r="BM224" s="32"/>
      <c r="BN224" s="69"/>
    </row>
    <row r="225" ht="36" customHeight="1" spans="1:66">
      <c r="A225" s="21"/>
      <c r="B225" s="22" t="s">
        <v>305</v>
      </c>
      <c r="C225" s="22"/>
      <c r="D225" s="22" t="s">
        <v>50</v>
      </c>
      <c r="E225" s="23" t="s">
        <v>1726</v>
      </c>
      <c r="F225" s="24" t="s">
        <v>1727</v>
      </c>
      <c r="G225" s="22" t="s">
        <v>1728</v>
      </c>
      <c r="H225" s="24" t="s">
        <v>1729</v>
      </c>
      <c r="I225" s="22" t="s">
        <v>1730</v>
      </c>
      <c r="J225" s="23">
        <v>4000</v>
      </c>
      <c r="K225" s="22"/>
      <c r="L225" s="32"/>
      <c r="M225" s="22" t="s">
        <v>379</v>
      </c>
      <c r="N225" s="32" t="s">
        <v>313</v>
      </c>
      <c r="O225" s="32"/>
      <c r="P225" s="22" t="s">
        <v>157</v>
      </c>
      <c r="Q225" s="32" t="s">
        <v>148</v>
      </c>
      <c r="R225" s="32" t="s">
        <v>471</v>
      </c>
      <c r="S225" s="43">
        <v>44189</v>
      </c>
      <c r="T225" s="32"/>
      <c r="U225" s="44"/>
      <c r="V225" s="43"/>
      <c r="W225" s="22"/>
      <c r="X225" s="32"/>
      <c r="Y225" s="22"/>
      <c r="Z225" s="22"/>
      <c r="AA225" s="22">
        <f t="shared" si="6"/>
        <v>0</v>
      </c>
      <c r="AB225" s="22"/>
      <c r="AC225" s="53" t="e">
        <f t="shared" si="7"/>
        <v>#DIV/0!</v>
      </c>
      <c r="AD225" s="32"/>
      <c r="AE225" s="32"/>
      <c r="AF225" s="22"/>
      <c r="AG225" s="32"/>
      <c r="AH225" s="32">
        <v>0</v>
      </c>
      <c r="AI225" s="22"/>
      <c r="AJ225" s="22">
        <v>0</v>
      </c>
      <c r="AK225" s="32"/>
      <c r="AL225" s="32"/>
      <c r="AM225" s="32"/>
      <c r="AN225" s="32"/>
      <c r="AO225" s="32"/>
      <c r="AP225" s="32"/>
      <c r="AQ225" s="32"/>
      <c r="AR225" s="32"/>
      <c r="AS225" s="32"/>
      <c r="AT225" s="32"/>
      <c r="AU225" s="32"/>
      <c r="AV225" s="22" t="s">
        <v>360</v>
      </c>
      <c r="AW225" s="32" t="s">
        <v>148</v>
      </c>
      <c r="AX225" s="62" t="s">
        <v>148</v>
      </c>
      <c r="AY225" s="22"/>
      <c r="AZ225" s="22"/>
      <c r="BA225" s="32" t="s">
        <v>67</v>
      </c>
      <c r="BB225" s="32"/>
      <c r="BC225" s="32"/>
      <c r="BD225" s="32"/>
      <c r="BE225" s="32"/>
      <c r="BF225" s="32"/>
      <c r="BG225" s="32"/>
      <c r="BH225" s="32" t="s">
        <v>471</v>
      </c>
      <c r="BI225" s="32"/>
      <c r="BJ225" s="32"/>
      <c r="BK225" s="32"/>
      <c r="BL225" s="32"/>
      <c r="BM225" s="32"/>
      <c r="BN225" s="69"/>
    </row>
    <row r="226" ht="24" customHeight="1" spans="1:66">
      <c r="A226" s="21"/>
      <c r="B226" s="22" t="s">
        <v>305</v>
      </c>
      <c r="C226" s="22"/>
      <c r="D226" s="22" t="s">
        <v>126</v>
      </c>
      <c r="E226" s="23" t="s">
        <v>1731</v>
      </c>
      <c r="F226" s="24" t="s">
        <v>1732</v>
      </c>
      <c r="G226" s="22" t="s">
        <v>1733</v>
      </c>
      <c r="H226" s="24" t="s">
        <v>1734</v>
      </c>
      <c r="I226" s="22" t="s">
        <v>1735</v>
      </c>
      <c r="J226" s="23"/>
      <c r="K226" s="22"/>
      <c r="L226" s="32">
        <f>SUBTOTAL(109,L5:L225)</f>
        <v>0</v>
      </c>
      <c r="M226" s="22" t="s">
        <v>1725</v>
      </c>
      <c r="N226" s="32"/>
      <c r="O226" s="32"/>
      <c r="P226" s="22" t="s">
        <v>157</v>
      </c>
      <c r="Q226" s="32" t="s">
        <v>182</v>
      </c>
      <c r="R226" s="32" t="s">
        <v>1736</v>
      </c>
      <c r="S226" s="43">
        <v>43165</v>
      </c>
      <c r="T226" s="32"/>
      <c r="U226" s="44"/>
      <c r="V226" s="43"/>
      <c r="W226" s="22"/>
      <c r="X226" s="32"/>
      <c r="Y226" s="22">
        <v>5</v>
      </c>
      <c r="Z226" s="22"/>
      <c r="AA226" s="22">
        <f t="shared" si="6"/>
        <v>1.5</v>
      </c>
      <c r="AB226" s="22">
        <v>3.5</v>
      </c>
      <c r="AC226" s="53">
        <f t="shared" si="7"/>
        <v>0.3</v>
      </c>
      <c r="AD226" s="32"/>
      <c r="AE226" s="32"/>
      <c r="AF226" s="22"/>
      <c r="AG226" s="32"/>
      <c r="AH226" s="32">
        <v>1.5</v>
      </c>
      <c r="AI226" s="22"/>
      <c r="AJ226" s="22">
        <v>0</v>
      </c>
      <c r="AK226" s="32"/>
      <c r="AL226" s="32"/>
      <c r="AM226" s="32"/>
      <c r="AN226" s="32"/>
      <c r="AO226" s="32"/>
      <c r="AP226" s="32"/>
      <c r="AQ226" s="32"/>
      <c r="AR226" s="32"/>
      <c r="AS226" s="32"/>
      <c r="AT226" s="32"/>
      <c r="AU226" s="32"/>
      <c r="AV226" s="22" t="s">
        <v>360</v>
      </c>
      <c r="AW226" s="33" t="s">
        <v>182</v>
      </c>
      <c r="AX226" s="62"/>
      <c r="AY226" s="22" t="s">
        <v>192</v>
      </c>
      <c r="AZ226" s="22"/>
      <c r="BA226" s="32" t="s">
        <v>67</v>
      </c>
      <c r="BB226" s="32"/>
      <c r="BC226" s="32"/>
      <c r="BD226" s="32"/>
      <c r="BE226" s="32"/>
      <c r="BF226" s="32"/>
      <c r="BG226" s="32"/>
      <c r="BH226" s="32" t="s">
        <v>1737</v>
      </c>
      <c r="BI226" s="32"/>
      <c r="BJ226" s="32"/>
      <c r="BK226" s="32"/>
      <c r="BL226" s="32"/>
      <c r="BM226" s="32"/>
      <c r="BN226" s="69"/>
    </row>
    <row r="227" s="7" customFormat="1" ht="51.75" customHeight="1" spans="1:66">
      <c r="A227" s="21"/>
      <c r="B227" s="22" t="s">
        <v>305</v>
      </c>
      <c r="C227" s="22"/>
      <c r="D227" s="22" t="s">
        <v>50</v>
      </c>
      <c r="E227" s="23" t="s">
        <v>1738</v>
      </c>
      <c r="F227" s="24" t="s">
        <v>1739</v>
      </c>
      <c r="G227" s="22" t="s">
        <v>1740</v>
      </c>
      <c r="H227" s="24" t="s">
        <v>1741</v>
      </c>
      <c r="I227" s="22" t="s">
        <v>1742</v>
      </c>
      <c r="J227" s="22" t="s">
        <v>1113</v>
      </c>
      <c r="K227" s="22" t="s">
        <v>53</v>
      </c>
      <c r="L227" s="32" t="s">
        <v>1743</v>
      </c>
      <c r="M227" s="22" t="s">
        <v>622</v>
      </c>
      <c r="N227" s="32" t="s">
        <v>392</v>
      </c>
      <c r="O227" s="32" t="s">
        <v>392</v>
      </c>
      <c r="P227" s="22" t="s">
        <v>157</v>
      </c>
      <c r="Q227" s="32" t="s">
        <v>182</v>
      </c>
      <c r="R227" s="32" t="s">
        <v>1744</v>
      </c>
      <c r="S227" s="43">
        <v>44661</v>
      </c>
      <c r="T227" s="32" t="s">
        <v>1745</v>
      </c>
      <c r="U227" s="44"/>
      <c r="V227" s="43">
        <v>44661</v>
      </c>
      <c r="W227" s="22"/>
      <c r="X227" s="32"/>
      <c r="Y227" s="52">
        <v>10</v>
      </c>
      <c r="Z227" s="52">
        <v>9.433962</v>
      </c>
      <c r="AA227" s="22">
        <f t="shared" si="6"/>
        <v>9.7</v>
      </c>
      <c r="AB227" s="22">
        <v>0.300000000000001</v>
      </c>
      <c r="AC227" s="53">
        <f t="shared" si="7"/>
        <v>0.97</v>
      </c>
      <c r="AD227" s="32"/>
      <c r="AE227" s="32"/>
      <c r="AF227" s="22"/>
      <c r="AG227" s="32"/>
      <c r="AH227" s="32">
        <v>9.7</v>
      </c>
      <c r="AI227" s="22"/>
      <c r="AJ227" s="22">
        <v>0</v>
      </c>
      <c r="AK227" s="32"/>
      <c r="AL227" s="32"/>
      <c r="AM227" s="32"/>
      <c r="AN227" s="32"/>
      <c r="AO227" s="32"/>
      <c r="AP227" s="32"/>
      <c r="AQ227" s="32"/>
      <c r="AR227" s="32"/>
      <c r="AS227" s="32"/>
      <c r="AT227" s="32"/>
      <c r="AU227" s="32"/>
      <c r="AV227" s="22" t="s">
        <v>382</v>
      </c>
      <c r="AW227" s="32" t="s">
        <v>319</v>
      </c>
      <c r="AX227" s="62" t="s">
        <v>319</v>
      </c>
      <c r="AY227" s="22" t="s">
        <v>202</v>
      </c>
      <c r="AZ227" s="22"/>
      <c r="BA227" s="32" t="s">
        <v>625</v>
      </c>
      <c r="BB227" s="32" t="s">
        <v>579</v>
      </c>
      <c r="BC227" s="32" t="s">
        <v>1746</v>
      </c>
      <c r="BD227" s="32" t="s">
        <v>1747</v>
      </c>
      <c r="BE227" s="32" t="s">
        <v>1748</v>
      </c>
      <c r="BF227" s="32">
        <v>13690123079</v>
      </c>
      <c r="BG227" s="32" t="s">
        <v>386</v>
      </c>
      <c r="BH227" s="32" t="s">
        <v>1113</v>
      </c>
      <c r="BI227" s="32" t="s">
        <v>394</v>
      </c>
      <c r="BJ227" s="32" t="s">
        <v>394</v>
      </c>
      <c r="BK227" s="32" t="s">
        <v>394</v>
      </c>
      <c r="BL227" s="32" t="s">
        <v>394</v>
      </c>
      <c r="BM227" s="32" t="s">
        <v>394</v>
      </c>
      <c r="BN227" s="69" t="s">
        <v>394</v>
      </c>
    </row>
    <row r="228" ht="108" customHeight="1" spans="1:66">
      <c r="A228" s="21"/>
      <c r="B228" s="22" t="s">
        <v>305</v>
      </c>
      <c r="C228" s="22"/>
      <c r="D228" s="22" t="s">
        <v>50</v>
      </c>
      <c r="E228" s="71" t="s">
        <v>1749</v>
      </c>
      <c r="F228" s="24" t="s">
        <v>1750</v>
      </c>
      <c r="G228" s="22" t="s">
        <v>1751</v>
      </c>
      <c r="H228" s="24" t="s">
        <v>1752</v>
      </c>
      <c r="I228" s="22" t="s">
        <v>1753</v>
      </c>
      <c r="J228" s="71">
        <v>970</v>
      </c>
      <c r="K228" s="22" t="s">
        <v>53</v>
      </c>
      <c r="L228" s="32" t="s">
        <v>1754</v>
      </c>
      <c r="M228" s="88" t="s">
        <v>1755</v>
      </c>
      <c r="N228" s="32" t="s">
        <v>611</v>
      </c>
      <c r="O228" s="32" t="s">
        <v>1756</v>
      </c>
      <c r="P228" s="22" t="s">
        <v>157</v>
      </c>
      <c r="Q228" s="32" t="s">
        <v>315</v>
      </c>
      <c r="R228" s="32"/>
      <c r="S228" s="43">
        <v>44579</v>
      </c>
      <c r="T228" s="32">
        <v>60</v>
      </c>
      <c r="U228" s="44"/>
      <c r="V228" s="43">
        <v>44764</v>
      </c>
      <c r="W228" s="22"/>
      <c r="X228" s="32" t="s">
        <v>1757</v>
      </c>
      <c r="Y228" s="52">
        <v>25</v>
      </c>
      <c r="Z228" s="52"/>
      <c r="AA228" s="22">
        <f t="shared" si="6"/>
        <v>23.75</v>
      </c>
      <c r="AB228" s="22">
        <v>1.25</v>
      </c>
      <c r="AC228" s="53">
        <f t="shared" si="7"/>
        <v>0.95</v>
      </c>
      <c r="AD228" s="32"/>
      <c r="AE228" s="32"/>
      <c r="AF228" s="22"/>
      <c r="AG228" s="32"/>
      <c r="AH228" s="32">
        <v>23.75</v>
      </c>
      <c r="AI228" s="22"/>
      <c r="AJ228" s="22">
        <v>0</v>
      </c>
      <c r="AK228" s="32">
        <v>0</v>
      </c>
      <c r="AL228" s="32"/>
      <c r="AM228" s="32"/>
      <c r="AN228" s="32"/>
      <c r="AO228" s="32"/>
      <c r="AP228" s="32"/>
      <c r="AQ228" s="32"/>
      <c r="AR228" s="32"/>
      <c r="AS228" s="32"/>
      <c r="AT228" s="32"/>
      <c r="AU228" s="32"/>
      <c r="AV228" s="22" t="s">
        <v>963</v>
      </c>
      <c r="AW228" s="32" t="s">
        <v>319</v>
      </c>
      <c r="AX228" s="62" t="s">
        <v>319</v>
      </c>
      <c r="AY228" s="22" t="s">
        <v>213</v>
      </c>
      <c r="AZ228" s="22"/>
      <c r="BA228" s="32" t="s">
        <v>67</v>
      </c>
      <c r="BB228" s="32" t="s">
        <v>370</v>
      </c>
      <c r="BC228" s="32" t="s">
        <v>643</v>
      </c>
      <c r="BD228" s="32" t="s">
        <v>1758</v>
      </c>
      <c r="BE228" s="32"/>
      <c r="BF228" s="32" t="s">
        <v>1759</v>
      </c>
      <c r="BG228" s="32"/>
      <c r="BH228" s="32"/>
      <c r="BI228" s="32" t="s">
        <v>394</v>
      </c>
      <c r="BJ228" s="32" t="s">
        <v>395</v>
      </c>
      <c r="BK228" s="32" t="s">
        <v>394</v>
      </c>
      <c r="BL228" s="32" t="s">
        <v>395</v>
      </c>
      <c r="BM228" s="32" t="s">
        <v>394</v>
      </c>
      <c r="BN228" s="69" t="s">
        <v>394</v>
      </c>
    </row>
    <row r="229" ht="24" customHeight="1" spans="1:66">
      <c r="A229" s="21"/>
      <c r="B229" s="22" t="s">
        <v>305</v>
      </c>
      <c r="C229" s="22"/>
      <c r="D229" s="22" t="s">
        <v>50</v>
      </c>
      <c r="E229" s="23" t="s">
        <v>1760</v>
      </c>
      <c r="F229" s="24" t="s">
        <v>1761</v>
      </c>
      <c r="G229" s="22" t="s">
        <v>1762</v>
      </c>
      <c r="H229" s="24" t="s">
        <v>1763</v>
      </c>
      <c r="I229" s="22" t="s">
        <v>1764</v>
      </c>
      <c r="J229" s="22">
        <v>500</v>
      </c>
      <c r="K229" s="22" t="s">
        <v>130</v>
      </c>
      <c r="L229" s="32"/>
      <c r="M229" s="22" t="s">
        <v>1765</v>
      </c>
      <c r="N229" s="32"/>
      <c r="O229" s="32" t="s">
        <v>367</v>
      </c>
      <c r="P229" s="22" t="s">
        <v>157</v>
      </c>
      <c r="Q229" s="32" t="s">
        <v>148</v>
      </c>
      <c r="R229" s="32" t="s">
        <v>1766</v>
      </c>
      <c r="S229" s="43">
        <v>44971</v>
      </c>
      <c r="T229" s="32"/>
      <c r="U229" s="44"/>
      <c r="V229" s="43"/>
      <c r="W229" s="22"/>
      <c r="X229" s="32"/>
      <c r="Y229" s="52">
        <v>7.5</v>
      </c>
      <c r="Z229" s="52">
        <v>7.075472</v>
      </c>
      <c r="AA229" s="22">
        <f t="shared" si="6"/>
        <v>0</v>
      </c>
      <c r="AB229" s="22">
        <v>7.5</v>
      </c>
      <c r="AC229" s="53">
        <f t="shared" si="7"/>
        <v>0</v>
      </c>
      <c r="AD229" s="32"/>
      <c r="AE229" s="32"/>
      <c r="AF229" s="22"/>
      <c r="AG229" s="32"/>
      <c r="AH229" s="32">
        <v>0</v>
      </c>
      <c r="AI229" s="22"/>
      <c r="AJ229" s="22">
        <v>0</v>
      </c>
      <c r="AK229" s="32"/>
      <c r="AL229" s="32"/>
      <c r="AM229" s="32"/>
      <c r="AN229" s="32"/>
      <c r="AO229" s="32"/>
      <c r="AP229" s="32"/>
      <c r="AQ229" s="32"/>
      <c r="AR229" s="32"/>
      <c r="AS229" s="32"/>
      <c r="AT229" s="32"/>
      <c r="AU229" s="32"/>
      <c r="AV229" s="22" t="s">
        <v>382</v>
      </c>
      <c r="AW229" s="32" t="s">
        <v>148</v>
      </c>
      <c r="AX229" s="62" t="s">
        <v>148</v>
      </c>
      <c r="AY229" s="22" t="s">
        <v>202</v>
      </c>
      <c r="AZ229" s="22"/>
      <c r="BA229" s="32" t="s">
        <v>67</v>
      </c>
      <c r="BB229" s="32" t="s">
        <v>370</v>
      </c>
      <c r="BC229" s="32" t="s">
        <v>1767</v>
      </c>
      <c r="BD229" s="32" t="s">
        <v>394</v>
      </c>
      <c r="BE229" s="32"/>
      <c r="BF229" s="32" t="s">
        <v>394</v>
      </c>
      <c r="BG229" s="32" t="s">
        <v>1768</v>
      </c>
      <c r="BH229" s="32"/>
      <c r="BI229" s="32" t="s">
        <v>394</v>
      </c>
      <c r="BJ229" s="32" t="s">
        <v>394</v>
      </c>
      <c r="BK229" s="32" t="s">
        <v>394</v>
      </c>
      <c r="BL229" s="32" t="s">
        <v>394</v>
      </c>
      <c r="BM229" s="32" t="s">
        <v>394</v>
      </c>
      <c r="BN229" s="69" t="s">
        <v>394</v>
      </c>
    </row>
    <row r="230" ht="24" customHeight="1" spans="1:66">
      <c r="A230" s="21"/>
      <c r="B230" s="22" t="s">
        <v>305</v>
      </c>
      <c r="C230" s="22"/>
      <c r="D230" s="22" t="s">
        <v>50</v>
      </c>
      <c r="E230" s="23" t="s">
        <v>1769</v>
      </c>
      <c r="F230" s="24" t="s">
        <v>1770</v>
      </c>
      <c r="G230" s="22" t="s">
        <v>1771</v>
      </c>
      <c r="H230" s="24" t="s">
        <v>815</v>
      </c>
      <c r="I230" s="22" t="s">
        <v>1772</v>
      </c>
      <c r="J230" s="23">
        <v>2800</v>
      </c>
      <c r="K230" s="22" t="s">
        <v>53</v>
      </c>
      <c r="L230" s="32"/>
      <c r="M230" s="22" t="s">
        <v>1773</v>
      </c>
      <c r="N230" s="32" t="s">
        <v>313</v>
      </c>
      <c r="O230" s="32" t="s">
        <v>1423</v>
      </c>
      <c r="P230" s="22" t="s">
        <v>157</v>
      </c>
      <c r="Q230" s="32" t="s">
        <v>328</v>
      </c>
      <c r="R230" s="32" t="s">
        <v>1766</v>
      </c>
      <c r="S230" s="43">
        <v>43724</v>
      </c>
      <c r="T230" s="32"/>
      <c r="U230" s="44"/>
      <c r="V230" s="43"/>
      <c r="W230" s="22"/>
      <c r="X230" s="32"/>
      <c r="Y230" s="56">
        <v>21.73</v>
      </c>
      <c r="Z230" s="56"/>
      <c r="AA230" s="22">
        <f t="shared" si="6"/>
        <v>0</v>
      </c>
      <c r="AB230" s="22">
        <v>21.73</v>
      </c>
      <c r="AC230" s="53">
        <f t="shared" si="7"/>
        <v>0</v>
      </c>
      <c r="AD230" s="32"/>
      <c r="AE230" s="32"/>
      <c r="AF230" s="22"/>
      <c r="AG230" s="32"/>
      <c r="AH230" s="32">
        <v>0</v>
      </c>
      <c r="AI230" s="22"/>
      <c r="AJ230" s="22">
        <v>0</v>
      </c>
      <c r="AK230" s="32"/>
      <c r="AL230" s="32"/>
      <c r="AM230" s="32"/>
      <c r="AN230" s="32"/>
      <c r="AO230" s="32"/>
      <c r="AP230" s="32"/>
      <c r="AQ230" s="32"/>
      <c r="AR230" s="32"/>
      <c r="AS230" s="32"/>
      <c r="AT230" s="32"/>
      <c r="AU230" s="32"/>
      <c r="AV230" s="22" t="s">
        <v>360</v>
      </c>
      <c r="AW230" s="33" t="s">
        <v>319</v>
      </c>
      <c r="AX230" s="62"/>
      <c r="AY230" s="22" t="s">
        <v>202</v>
      </c>
      <c r="AZ230" s="22"/>
      <c r="BA230" s="32" t="s">
        <v>67</v>
      </c>
      <c r="BB230" s="32" t="s">
        <v>370</v>
      </c>
      <c r="BC230" s="32" t="s">
        <v>1189</v>
      </c>
      <c r="BD230" s="32" t="s">
        <v>1774</v>
      </c>
      <c r="BE230" s="32"/>
      <c r="BF230" s="32">
        <v>18278187993</v>
      </c>
      <c r="BG230" s="32" t="s">
        <v>1775</v>
      </c>
      <c r="BH230" s="32"/>
      <c r="BI230" s="32" t="s">
        <v>395</v>
      </c>
      <c r="BJ230" s="32" t="s">
        <v>394</v>
      </c>
      <c r="BK230" s="32" t="s">
        <v>394</v>
      </c>
      <c r="BL230" s="32" t="s">
        <v>394</v>
      </c>
      <c r="BM230" s="32" t="s">
        <v>394</v>
      </c>
      <c r="BN230" s="69" t="s">
        <v>394</v>
      </c>
    </row>
    <row r="231" ht="48" customHeight="1" spans="1:66">
      <c r="A231" s="21"/>
      <c r="B231" s="22" t="s">
        <v>305</v>
      </c>
      <c r="C231" s="22"/>
      <c r="D231" s="22" t="s">
        <v>50</v>
      </c>
      <c r="E231" s="23"/>
      <c r="F231" s="24" t="s">
        <v>1776</v>
      </c>
      <c r="G231" s="22" t="s">
        <v>1777</v>
      </c>
      <c r="H231" s="24" t="s">
        <v>1778</v>
      </c>
      <c r="I231" s="22" t="s">
        <v>1779</v>
      </c>
      <c r="J231" s="23">
        <v>5233.3643</v>
      </c>
      <c r="K231" s="22" t="s">
        <v>53</v>
      </c>
      <c r="L231" s="32"/>
      <c r="M231" s="22" t="s">
        <v>1773</v>
      </c>
      <c r="N231" s="32" t="s">
        <v>313</v>
      </c>
      <c r="O231" s="32" t="s">
        <v>1423</v>
      </c>
      <c r="P231" s="22" t="s">
        <v>157</v>
      </c>
      <c r="Q231" s="32" t="s">
        <v>328</v>
      </c>
      <c r="R231" s="32" t="s">
        <v>1766</v>
      </c>
      <c r="S231" s="43">
        <v>44354</v>
      </c>
      <c r="T231" s="32"/>
      <c r="U231" s="44"/>
      <c r="V231" s="43"/>
      <c r="W231" s="22"/>
      <c r="X231" s="32"/>
      <c r="Y231" s="72">
        <v>57.3</v>
      </c>
      <c r="Z231" s="72"/>
      <c r="AA231" s="22">
        <f t="shared" ref="AA231:AA247" si="8">AI231+AH231</f>
        <v>45.84</v>
      </c>
      <c r="AB231" s="22">
        <v>11.46</v>
      </c>
      <c r="AC231" s="53">
        <f t="shared" si="7"/>
        <v>0.8</v>
      </c>
      <c r="AD231" s="32"/>
      <c r="AE231" s="32"/>
      <c r="AF231" s="22"/>
      <c r="AG231" s="32"/>
      <c r="AH231" s="32">
        <v>45.84</v>
      </c>
      <c r="AI231" s="22"/>
      <c r="AJ231" s="22">
        <v>0</v>
      </c>
      <c r="AK231" s="32"/>
      <c r="AL231" s="32"/>
      <c r="AM231" s="32"/>
      <c r="AN231" s="32"/>
      <c r="AO231" s="32"/>
      <c r="AP231" s="32"/>
      <c r="AQ231" s="32"/>
      <c r="AR231" s="32"/>
      <c r="AS231" s="32"/>
      <c r="AT231" s="32"/>
      <c r="AU231" s="32"/>
      <c r="AV231" s="22" t="s">
        <v>360</v>
      </c>
      <c r="AW231" s="32" t="s">
        <v>320</v>
      </c>
      <c r="AX231" s="62" t="s">
        <v>320</v>
      </c>
      <c r="AY231" s="22" t="s">
        <v>202</v>
      </c>
      <c r="AZ231" s="22"/>
      <c r="BA231" s="32" t="s">
        <v>67</v>
      </c>
      <c r="BB231" s="32" t="s">
        <v>370</v>
      </c>
      <c r="BC231" s="32" t="s">
        <v>1189</v>
      </c>
      <c r="BD231" s="32" t="s">
        <v>1774</v>
      </c>
      <c r="BE231" s="32"/>
      <c r="BF231" s="32">
        <v>18278187993</v>
      </c>
      <c r="BG231" s="32" t="s">
        <v>1775</v>
      </c>
      <c r="BH231" s="32"/>
      <c r="BI231" s="32" t="s">
        <v>395</v>
      </c>
      <c r="BJ231" s="32" t="s">
        <v>395</v>
      </c>
      <c r="BK231" s="32" t="s">
        <v>394</v>
      </c>
      <c r="BL231" s="32" t="s">
        <v>394</v>
      </c>
      <c r="BM231" s="32" t="s">
        <v>394</v>
      </c>
      <c r="BN231" s="69" t="s">
        <v>394</v>
      </c>
    </row>
    <row r="232" ht="36" customHeight="1" spans="1:66">
      <c r="A232" s="21"/>
      <c r="B232" s="22" t="s">
        <v>305</v>
      </c>
      <c r="C232" s="22"/>
      <c r="D232" s="22" t="s">
        <v>50</v>
      </c>
      <c r="E232" s="23"/>
      <c r="F232" s="24" t="s">
        <v>1533</v>
      </c>
      <c r="G232" s="22" t="s">
        <v>1780</v>
      </c>
      <c r="H232" s="24" t="s">
        <v>1535</v>
      </c>
      <c r="I232" s="22" t="s">
        <v>1536</v>
      </c>
      <c r="J232" s="23">
        <v>356.29</v>
      </c>
      <c r="K232" s="22" t="s">
        <v>53</v>
      </c>
      <c r="L232" s="32"/>
      <c r="M232" s="22" t="s">
        <v>1773</v>
      </c>
      <c r="N232" s="32"/>
      <c r="O232" s="32" t="s">
        <v>1423</v>
      </c>
      <c r="P232" s="22" t="s">
        <v>157</v>
      </c>
      <c r="Q232" s="32" t="s">
        <v>470</v>
      </c>
      <c r="R232" s="32" t="s">
        <v>1781</v>
      </c>
      <c r="S232" s="43">
        <v>44519</v>
      </c>
      <c r="T232" s="32"/>
      <c r="U232" s="44"/>
      <c r="V232" s="43"/>
      <c r="W232" s="22"/>
      <c r="X232" s="32"/>
      <c r="Y232" s="22"/>
      <c r="Z232" s="22"/>
      <c r="AA232" s="22">
        <f t="shared" si="8"/>
        <v>0</v>
      </c>
      <c r="AB232" s="22"/>
      <c r="AC232" s="53" t="e">
        <f t="shared" si="7"/>
        <v>#DIV/0!</v>
      </c>
      <c r="AD232" s="32"/>
      <c r="AE232" s="32"/>
      <c r="AF232" s="22"/>
      <c r="AG232" s="32"/>
      <c r="AH232" s="32"/>
      <c r="AI232" s="22"/>
      <c r="AJ232" s="22">
        <v>0</v>
      </c>
      <c r="AK232" s="32"/>
      <c r="AL232" s="32"/>
      <c r="AM232" s="32"/>
      <c r="AN232" s="32"/>
      <c r="AO232" s="32"/>
      <c r="AP232" s="32"/>
      <c r="AQ232" s="32"/>
      <c r="AR232" s="32"/>
      <c r="AS232" s="32"/>
      <c r="AT232" s="32"/>
      <c r="AU232" s="32"/>
      <c r="AV232" s="22" t="s">
        <v>360</v>
      </c>
      <c r="AW232" s="33" t="s">
        <v>470</v>
      </c>
      <c r="AX232" s="62"/>
      <c r="AY232" s="22" t="s">
        <v>202</v>
      </c>
      <c r="AZ232" s="22"/>
      <c r="BA232" s="32" t="s">
        <v>67</v>
      </c>
      <c r="BB232" s="32" t="s">
        <v>370</v>
      </c>
      <c r="BC232" s="32" t="s">
        <v>1189</v>
      </c>
      <c r="BD232" s="32" t="s">
        <v>1774</v>
      </c>
      <c r="BE232" s="32"/>
      <c r="BF232" s="32">
        <v>18278187993</v>
      </c>
      <c r="BG232" s="32" t="s">
        <v>1775</v>
      </c>
      <c r="BH232" s="33" t="s">
        <v>1782</v>
      </c>
      <c r="BI232" s="32" t="s">
        <v>394</v>
      </c>
      <c r="BJ232" s="32" t="s">
        <v>394</v>
      </c>
      <c r="BK232" s="32" t="s">
        <v>394</v>
      </c>
      <c r="BL232" s="32" t="s">
        <v>394</v>
      </c>
      <c r="BM232" s="32" t="s">
        <v>394</v>
      </c>
      <c r="BN232" s="69" t="s">
        <v>394</v>
      </c>
    </row>
    <row r="233" ht="37.5" customHeight="1" spans="1:66">
      <c r="A233" s="21"/>
      <c r="B233" s="22" t="s">
        <v>305</v>
      </c>
      <c r="C233" s="22"/>
      <c r="D233" s="22" t="s">
        <v>50</v>
      </c>
      <c r="E233" s="23"/>
      <c r="F233" s="24" t="s">
        <v>1539</v>
      </c>
      <c r="G233" s="22" t="s">
        <v>1783</v>
      </c>
      <c r="H233" s="24" t="s">
        <v>1535</v>
      </c>
      <c r="I233" s="22" t="s">
        <v>1784</v>
      </c>
      <c r="J233" s="23">
        <v>304.13</v>
      </c>
      <c r="K233" s="22" t="s">
        <v>53</v>
      </c>
      <c r="L233" s="32"/>
      <c r="M233" s="22" t="s">
        <v>1773</v>
      </c>
      <c r="N233" s="32"/>
      <c r="O233" s="32" t="s">
        <v>1423</v>
      </c>
      <c r="P233" s="22" t="s">
        <v>157</v>
      </c>
      <c r="Q233" s="32" t="s">
        <v>470</v>
      </c>
      <c r="R233" s="32" t="s">
        <v>1781</v>
      </c>
      <c r="S233" s="43">
        <v>44519</v>
      </c>
      <c r="T233" s="32"/>
      <c r="U233" s="44"/>
      <c r="V233" s="43"/>
      <c r="W233" s="22"/>
      <c r="X233" s="32"/>
      <c r="Y233" s="22"/>
      <c r="Z233" s="22"/>
      <c r="AA233" s="22">
        <f t="shared" si="8"/>
        <v>0</v>
      </c>
      <c r="AB233" s="22"/>
      <c r="AC233" s="53" t="e">
        <f t="shared" si="7"/>
        <v>#DIV/0!</v>
      </c>
      <c r="AD233" s="32"/>
      <c r="AE233" s="32"/>
      <c r="AF233" s="22"/>
      <c r="AG233" s="32"/>
      <c r="AH233" s="32"/>
      <c r="AI233" s="22"/>
      <c r="AJ233" s="22">
        <v>0</v>
      </c>
      <c r="AK233" s="32"/>
      <c r="AL233" s="32"/>
      <c r="AM233" s="32"/>
      <c r="AN233" s="32"/>
      <c r="AO233" s="32"/>
      <c r="AP233" s="32"/>
      <c r="AQ233" s="32"/>
      <c r="AR233" s="32"/>
      <c r="AS233" s="32"/>
      <c r="AT233" s="32"/>
      <c r="AU233" s="32"/>
      <c r="AV233" s="22" t="s">
        <v>360</v>
      </c>
      <c r="AW233" s="33" t="s">
        <v>470</v>
      </c>
      <c r="AX233" s="62"/>
      <c r="AY233" s="22" t="s">
        <v>202</v>
      </c>
      <c r="AZ233" s="22"/>
      <c r="BA233" s="32" t="s">
        <v>67</v>
      </c>
      <c r="BB233" s="32" t="s">
        <v>370</v>
      </c>
      <c r="BC233" s="32" t="s">
        <v>1189</v>
      </c>
      <c r="BD233" s="32" t="s">
        <v>1774</v>
      </c>
      <c r="BE233" s="32"/>
      <c r="BF233" s="32">
        <v>18278187993</v>
      </c>
      <c r="BG233" s="32" t="s">
        <v>1775</v>
      </c>
      <c r="BH233" s="33" t="s">
        <v>1782</v>
      </c>
      <c r="BI233" s="32" t="s">
        <v>394</v>
      </c>
      <c r="BJ233" s="32" t="s">
        <v>394</v>
      </c>
      <c r="BK233" s="32" t="s">
        <v>394</v>
      </c>
      <c r="BL233" s="32" t="s">
        <v>394</v>
      </c>
      <c r="BM233" s="32" t="s">
        <v>394</v>
      </c>
      <c r="BN233" s="69" t="s">
        <v>394</v>
      </c>
    </row>
    <row r="234" ht="26.25" customHeight="1" spans="1:66">
      <c r="A234" s="21"/>
      <c r="B234" s="22" t="s">
        <v>305</v>
      </c>
      <c r="C234" s="22"/>
      <c r="D234" s="22" t="s">
        <v>126</v>
      </c>
      <c r="E234" s="23"/>
      <c r="F234" s="24" t="s">
        <v>1785</v>
      </c>
      <c r="G234" s="22" t="s">
        <v>1786</v>
      </c>
      <c r="H234" s="24" t="s">
        <v>1535</v>
      </c>
      <c r="I234" s="22"/>
      <c r="J234" s="22"/>
      <c r="K234" s="22" t="s">
        <v>53</v>
      </c>
      <c r="L234" s="32"/>
      <c r="M234" s="22" t="s">
        <v>1773</v>
      </c>
      <c r="N234" s="32" t="s">
        <v>1423</v>
      </c>
      <c r="O234" s="32" t="s">
        <v>1423</v>
      </c>
      <c r="P234" s="22" t="s">
        <v>157</v>
      </c>
      <c r="Q234" s="32" t="s">
        <v>182</v>
      </c>
      <c r="R234" s="32" t="s">
        <v>319</v>
      </c>
      <c r="S234" s="43">
        <v>44139</v>
      </c>
      <c r="T234" s="32"/>
      <c r="U234" s="44"/>
      <c r="V234" s="43"/>
      <c r="W234" s="22"/>
      <c r="X234" s="32"/>
      <c r="Y234" s="22">
        <v>7.78</v>
      </c>
      <c r="Z234" s="22"/>
      <c r="AA234" s="22">
        <f t="shared" si="8"/>
        <v>0</v>
      </c>
      <c r="AB234" s="22">
        <v>7.78</v>
      </c>
      <c r="AC234" s="53">
        <f t="shared" si="7"/>
        <v>0</v>
      </c>
      <c r="AD234" s="32"/>
      <c r="AE234" s="32"/>
      <c r="AF234" s="22"/>
      <c r="AG234" s="32"/>
      <c r="AH234" s="32">
        <v>0</v>
      </c>
      <c r="AI234" s="22"/>
      <c r="AJ234" s="22">
        <v>0</v>
      </c>
      <c r="AK234" s="32"/>
      <c r="AL234" s="32"/>
      <c r="AM234" s="32"/>
      <c r="AN234" s="32"/>
      <c r="AO234" s="32"/>
      <c r="AP234" s="32"/>
      <c r="AQ234" s="32"/>
      <c r="AR234" s="32"/>
      <c r="AS234" s="32"/>
      <c r="AT234" s="32"/>
      <c r="AU234" s="32"/>
      <c r="AV234" s="22" t="s">
        <v>360</v>
      </c>
      <c r="AW234" s="32" t="s">
        <v>319</v>
      </c>
      <c r="AX234" s="62" t="s">
        <v>319</v>
      </c>
      <c r="AY234" s="22" t="s">
        <v>202</v>
      </c>
      <c r="AZ234" s="22"/>
      <c r="BA234" s="32" t="s">
        <v>67</v>
      </c>
      <c r="BB234" s="32" t="s">
        <v>370</v>
      </c>
      <c r="BC234" s="32" t="s">
        <v>1189</v>
      </c>
      <c r="BD234" s="32" t="s">
        <v>1774</v>
      </c>
      <c r="BE234" s="32"/>
      <c r="BF234" s="32">
        <v>18278187993</v>
      </c>
      <c r="BG234" s="32" t="s">
        <v>1775</v>
      </c>
      <c r="BH234" s="32"/>
      <c r="BI234" s="32" t="s">
        <v>395</v>
      </c>
      <c r="BJ234" s="32" t="s">
        <v>394</v>
      </c>
      <c r="BK234" s="32" t="s">
        <v>394</v>
      </c>
      <c r="BL234" s="32" t="s">
        <v>394</v>
      </c>
      <c r="BM234" s="32" t="s">
        <v>394</v>
      </c>
      <c r="BN234" s="69" t="s">
        <v>394</v>
      </c>
    </row>
    <row r="235" ht="26.25" customHeight="1" spans="1:66">
      <c r="A235" s="21"/>
      <c r="B235" s="22" t="s">
        <v>305</v>
      </c>
      <c r="C235" s="22"/>
      <c r="D235" s="22" t="s">
        <v>126</v>
      </c>
      <c r="E235" s="23"/>
      <c r="F235" s="24" t="s">
        <v>1787</v>
      </c>
      <c r="G235" s="22" t="s">
        <v>1788</v>
      </c>
      <c r="H235" s="24" t="s">
        <v>1789</v>
      </c>
      <c r="I235" s="22"/>
      <c r="J235" s="22"/>
      <c r="K235" s="22" t="s">
        <v>53</v>
      </c>
      <c r="L235" s="32"/>
      <c r="M235" s="22" t="s">
        <v>1773</v>
      </c>
      <c r="N235" s="32" t="s">
        <v>1423</v>
      </c>
      <c r="O235" s="32" t="s">
        <v>1423</v>
      </c>
      <c r="P235" s="22" t="s">
        <v>157</v>
      </c>
      <c r="Q235" s="32" t="s">
        <v>182</v>
      </c>
      <c r="R235" s="32" t="s">
        <v>319</v>
      </c>
      <c r="S235" s="43">
        <v>44139</v>
      </c>
      <c r="T235" s="32"/>
      <c r="U235" s="44"/>
      <c r="V235" s="43"/>
      <c r="W235" s="22"/>
      <c r="X235" s="32"/>
      <c r="Y235" s="22">
        <v>18.77</v>
      </c>
      <c r="Z235" s="22"/>
      <c r="AA235" s="22">
        <f t="shared" si="8"/>
        <v>0</v>
      </c>
      <c r="AB235" s="22">
        <v>18.77</v>
      </c>
      <c r="AC235" s="53">
        <f t="shared" si="7"/>
        <v>0</v>
      </c>
      <c r="AD235" s="32"/>
      <c r="AE235" s="32"/>
      <c r="AF235" s="22"/>
      <c r="AG235" s="32"/>
      <c r="AH235" s="32">
        <v>0</v>
      </c>
      <c r="AI235" s="22"/>
      <c r="AJ235" s="22">
        <v>0</v>
      </c>
      <c r="AK235" s="32"/>
      <c r="AL235" s="32"/>
      <c r="AM235" s="32"/>
      <c r="AN235" s="32"/>
      <c r="AO235" s="32"/>
      <c r="AP235" s="32"/>
      <c r="AQ235" s="32"/>
      <c r="AR235" s="32"/>
      <c r="AS235" s="32"/>
      <c r="AT235" s="32"/>
      <c r="AU235" s="32"/>
      <c r="AV235" s="22" t="s">
        <v>360</v>
      </c>
      <c r="AW235" s="32" t="s">
        <v>319</v>
      </c>
      <c r="AX235" s="62" t="s">
        <v>319</v>
      </c>
      <c r="AY235" s="22" t="s">
        <v>202</v>
      </c>
      <c r="AZ235" s="22"/>
      <c r="BA235" s="32" t="s">
        <v>67</v>
      </c>
      <c r="BB235" s="32" t="s">
        <v>370</v>
      </c>
      <c r="BC235" s="32" t="s">
        <v>1189</v>
      </c>
      <c r="BD235" s="32" t="s">
        <v>1774</v>
      </c>
      <c r="BE235" s="32"/>
      <c r="BF235" s="32">
        <v>18278187993</v>
      </c>
      <c r="BG235" s="32" t="s">
        <v>1775</v>
      </c>
      <c r="BH235" s="32"/>
      <c r="BI235" s="32" t="s">
        <v>395</v>
      </c>
      <c r="BJ235" s="32" t="s">
        <v>394</v>
      </c>
      <c r="BK235" s="32" t="s">
        <v>394</v>
      </c>
      <c r="BL235" s="32" t="s">
        <v>394</v>
      </c>
      <c r="BM235" s="32" t="s">
        <v>394</v>
      </c>
      <c r="BN235" s="69" t="s">
        <v>394</v>
      </c>
    </row>
    <row r="236" ht="26.25" customHeight="1" spans="1:66">
      <c r="A236" s="21"/>
      <c r="B236" s="22" t="s">
        <v>305</v>
      </c>
      <c r="C236" s="22"/>
      <c r="D236" s="22" t="s">
        <v>126</v>
      </c>
      <c r="E236" s="23"/>
      <c r="F236" s="24" t="s">
        <v>1790</v>
      </c>
      <c r="G236" s="22" t="s">
        <v>1791</v>
      </c>
      <c r="H236" s="24" t="s">
        <v>1789</v>
      </c>
      <c r="I236" s="22"/>
      <c r="J236" s="22"/>
      <c r="K236" s="22" t="s">
        <v>53</v>
      </c>
      <c r="L236" s="32"/>
      <c r="M236" s="22" t="s">
        <v>1773</v>
      </c>
      <c r="N236" s="32" t="s">
        <v>1423</v>
      </c>
      <c r="O236" s="32" t="s">
        <v>1423</v>
      </c>
      <c r="P236" s="22" t="s">
        <v>157</v>
      </c>
      <c r="Q236" s="32" t="s">
        <v>182</v>
      </c>
      <c r="R236" s="32" t="s">
        <v>319</v>
      </c>
      <c r="S236" s="43">
        <v>44139</v>
      </c>
      <c r="T236" s="32"/>
      <c r="U236" s="44"/>
      <c r="V236" s="43"/>
      <c r="W236" s="22"/>
      <c r="X236" s="32"/>
      <c r="Y236" s="22">
        <v>5.73</v>
      </c>
      <c r="Z236" s="22"/>
      <c r="AA236" s="22">
        <f t="shared" si="8"/>
        <v>0</v>
      </c>
      <c r="AB236" s="22">
        <v>5.73</v>
      </c>
      <c r="AC236" s="53">
        <f t="shared" si="7"/>
        <v>0</v>
      </c>
      <c r="AD236" s="32"/>
      <c r="AE236" s="32"/>
      <c r="AF236" s="22"/>
      <c r="AG236" s="32"/>
      <c r="AH236" s="32">
        <v>0</v>
      </c>
      <c r="AI236" s="22"/>
      <c r="AJ236" s="22">
        <v>0</v>
      </c>
      <c r="AK236" s="32"/>
      <c r="AL236" s="32"/>
      <c r="AM236" s="32"/>
      <c r="AN236" s="32"/>
      <c r="AO236" s="32"/>
      <c r="AP236" s="32"/>
      <c r="AQ236" s="32"/>
      <c r="AR236" s="32"/>
      <c r="AS236" s="32"/>
      <c r="AT236" s="32"/>
      <c r="AU236" s="32"/>
      <c r="AV236" s="22" t="s">
        <v>360</v>
      </c>
      <c r="AW236" s="32" t="s">
        <v>319</v>
      </c>
      <c r="AX236" s="62" t="s">
        <v>319</v>
      </c>
      <c r="AY236" s="22" t="s">
        <v>202</v>
      </c>
      <c r="AZ236" s="22"/>
      <c r="BA236" s="32" t="s">
        <v>67</v>
      </c>
      <c r="BB236" s="32" t="s">
        <v>370</v>
      </c>
      <c r="BC236" s="32" t="s">
        <v>1189</v>
      </c>
      <c r="BD236" s="32" t="s">
        <v>1774</v>
      </c>
      <c r="BE236" s="32"/>
      <c r="BF236" s="32">
        <v>18278187993</v>
      </c>
      <c r="BG236" s="32" t="s">
        <v>1775</v>
      </c>
      <c r="BH236" s="32"/>
      <c r="BI236" s="32" t="s">
        <v>395</v>
      </c>
      <c r="BJ236" s="32" t="s">
        <v>394</v>
      </c>
      <c r="BK236" s="32" t="s">
        <v>394</v>
      </c>
      <c r="BL236" s="32" t="s">
        <v>394</v>
      </c>
      <c r="BM236" s="32" t="s">
        <v>394</v>
      </c>
      <c r="BN236" s="69" t="s">
        <v>394</v>
      </c>
    </row>
    <row r="237" ht="36" customHeight="1" spans="1:66">
      <c r="A237" s="21"/>
      <c r="B237" s="22" t="s">
        <v>305</v>
      </c>
      <c r="C237" s="22"/>
      <c r="D237" s="22" t="s">
        <v>126</v>
      </c>
      <c r="E237" s="23"/>
      <c r="F237" s="24" t="s">
        <v>1792</v>
      </c>
      <c r="G237" s="22" t="s">
        <v>1793</v>
      </c>
      <c r="H237" s="24" t="s">
        <v>815</v>
      </c>
      <c r="I237" s="22"/>
      <c r="J237" s="23"/>
      <c r="K237" s="22" t="s">
        <v>53</v>
      </c>
      <c r="L237" s="32"/>
      <c r="M237" s="22" t="s">
        <v>1773</v>
      </c>
      <c r="N237" s="32" t="s">
        <v>982</v>
      </c>
      <c r="O237" s="32" t="s">
        <v>1423</v>
      </c>
      <c r="P237" s="22" t="s">
        <v>157</v>
      </c>
      <c r="Q237" s="32" t="s">
        <v>470</v>
      </c>
      <c r="R237" s="32" t="s">
        <v>1781</v>
      </c>
      <c r="S237" s="43">
        <v>43448</v>
      </c>
      <c r="T237" s="32"/>
      <c r="U237" s="44"/>
      <c r="V237" s="43"/>
      <c r="W237" s="22"/>
      <c r="X237" s="32"/>
      <c r="Y237" s="22">
        <v>0.245</v>
      </c>
      <c r="Z237" s="22"/>
      <c r="AA237" s="22">
        <f t="shared" si="8"/>
        <v>0</v>
      </c>
      <c r="AB237" s="22">
        <v>0.245</v>
      </c>
      <c r="AC237" s="53">
        <f t="shared" si="7"/>
        <v>0</v>
      </c>
      <c r="AD237" s="32"/>
      <c r="AE237" s="32"/>
      <c r="AF237" s="22"/>
      <c r="AG237" s="32"/>
      <c r="AH237" s="32">
        <v>0</v>
      </c>
      <c r="AI237" s="22"/>
      <c r="AJ237" s="22">
        <v>0</v>
      </c>
      <c r="AK237" s="32"/>
      <c r="AL237" s="32"/>
      <c r="AM237" s="32"/>
      <c r="AN237" s="32"/>
      <c r="AO237" s="32"/>
      <c r="AP237" s="32"/>
      <c r="AQ237" s="32"/>
      <c r="AR237" s="32"/>
      <c r="AS237" s="32"/>
      <c r="AT237" s="32"/>
      <c r="AU237" s="32"/>
      <c r="AV237" s="22" t="s">
        <v>360</v>
      </c>
      <c r="AW237" s="33" t="s">
        <v>470</v>
      </c>
      <c r="AX237" s="62" t="s">
        <v>320</v>
      </c>
      <c r="AY237" s="22" t="s">
        <v>202</v>
      </c>
      <c r="AZ237" s="22"/>
      <c r="BA237" s="32" t="s">
        <v>67</v>
      </c>
      <c r="BB237" s="32" t="s">
        <v>370</v>
      </c>
      <c r="BC237" s="32" t="s">
        <v>1189</v>
      </c>
      <c r="BD237" s="32" t="s">
        <v>1774</v>
      </c>
      <c r="BE237" s="32"/>
      <c r="BF237" s="32">
        <v>18278187993</v>
      </c>
      <c r="BG237" s="32" t="s">
        <v>1775</v>
      </c>
      <c r="BH237" s="33" t="s">
        <v>1782</v>
      </c>
      <c r="BI237" s="32" t="s">
        <v>394</v>
      </c>
      <c r="BJ237" s="32" t="s">
        <v>394</v>
      </c>
      <c r="BK237" s="32" t="s">
        <v>394</v>
      </c>
      <c r="BL237" s="32" t="s">
        <v>394</v>
      </c>
      <c r="BM237" s="32" t="s">
        <v>394</v>
      </c>
      <c r="BN237" s="69" t="s">
        <v>394</v>
      </c>
    </row>
    <row r="238" ht="36" customHeight="1" spans="1:66">
      <c r="A238" s="21"/>
      <c r="B238" s="22" t="s">
        <v>305</v>
      </c>
      <c r="C238" s="22"/>
      <c r="D238" s="22" t="s">
        <v>126</v>
      </c>
      <c r="E238" s="23" t="s">
        <v>1794</v>
      </c>
      <c r="F238" s="24" t="s">
        <v>1795</v>
      </c>
      <c r="G238" s="22" t="s">
        <v>1796</v>
      </c>
      <c r="H238" s="24" t="s">
        <v>1797</v>
      </c>
      <c r="I238" s="22"/>
      <c r="J238" s="23"/>
      <c r="K238" s="22" t="s">
        <v>53</v>
      </c>
      <c r="L238" s="32"/>
      <c r="M238" s="22" t="s">
        <v>1773</v>
      </c>
      <c r="N238" s="32" t="s">
        <v>1798</v>
      </c>
      <c r="O238" s="32" t="s">
        <v>1423</v>
      </c>
      <c r="P238" s="22" t="s">
        <v>157</v>
      </c>
      <c r="Q238" s="32" t="s">
        <v>470</v>
      </c>
      <c r="R238" s="32" t="s">
        <v>1781</v>
      </c>
      <c r="S238" s="43">
        <v>43488</v>
      </c>
      <c r="T238" s="32"/>
      <c r="U238" s="44"/>
      <c r="V238" s="43">
        <v>43830</v>
      </c>
      <c r="W238" s="22"/>
      <c r="X238" s="32"/>
      <c r="Y238" s="22">
        <v>5</v>
      </c>
      <c r="Z238" s="22"/>
      <c r="AA238" s="22">
        <f t="shared" si="8"/>
        <v>0</v>
      </c>
      <c r="AB238" s="22">
        <v>5</v>
      </c>
      <c r="AC238" s="53">
        <f t="shared" si="7"/>
        <v>0</v>
      </c>
      <c r="AD238" s="32"/>
      <c r="AE238" s="32"/>
      <c r="AF238" s="22"/>
      <c r="AG238" s="32"/>
      <c r="AH238" s="32">
        <v>0</v>
      </c>
      <c r="AI238" s="22"/>
      <c r="AJ238" s="22">
        <v>0</v>
      </c>
      <c r="AK238" s="32"/>
      <c r="AL238" s="32"/>
      <c r="AM238" s="32"/>
      <c r="AN238" s="32"/>
      <c r="AO238" s="32"/>
      <c r="AP238" s="32"/>
      <c r="AQ238" s="32"/>
      <c r="AR238" s="32"/>
      <c r="AS238" s="32"/>
      <c r="AT238" s="32"/>
      <c r="AU238" s="32"/>
      <c r="AV238" s="22" t="s">
        <v>360</v>
      </c>
      <c r="AW238" s="33" t="s">
        <v>470</v>
      </c>
      <c r="AX238" s="62"/>
      <c r="AY238" s="22" t="s">
        <v>213</v>
      </c>
      <c r="AZ238" s="22"/>
      <c r="BA238" s="32" t="s">
        <v>67</v>
      </c>
      <c r="BB238" s="32" t="s">
        <v>370</v>
      </c>
      <c r="BC238" s="32" t="s">
        <v>1189</v>
      </c>
      <c r="BD238" s="32" t="s">
        <v>1774</v>
      </c>
      <c r="BE238" s="32"/>
      <c r="BF238" s="32">
        <v>18278187993</v>
      </c>
      <c r="BG238" s="32" t="s">
        <v>1775</v>
      </c>
      <c r="BH238" s="33" t="s">
        <v>1782</v>
      </c>
      <c r="BI238" s="32" t="s">
        <v>394</v>
      </c>
      <c r="BJ238" s="32" t="s">
        <v>394</v>
      </c>
      <c r="BK238" s="32" t="s">
        <v>394</v>
      </c>
      <c r="BL238" s="32" t="s">
        <v>394</v>
      </c>
      <c r="BM238" s="32" t="s">
        <v>394</v>
      </c>
      <c r="BN238" s="69" t="s">
        <v>394</v>
      </c>
    </row>
    <row r="239" ht="36" customHeight="1" spans="1:66">
      <c r="A239" s="21"/>
      <c r="B239" s="22" t="s">
        <v>305</v>
      </c>
      <c r="C239" s="22"/>
      <c r="D239" s="22" t="s">
        <v>50</v>
      </c>
      <c r="E239" s="23" t="s">
        <v>1799</v>
      </c>
      <c r="F239" s="24" t="s">
        <v>1792</v>
      </c>
      <c r="G239" s="22" t="s">
        <v>1800</v>
      </c>
      <c r="H239" s="24" t="s">
        <v>815</v>
      </c>
      <c r="I239" s="22" t="s">
        <v>1801</v>
      </c>
      <c r="J239" s="23">
        <v>70</v>
      </c>
      <c r="K239" s="22" t="s">
        <v>53</v>
      </c>
      <c r="L239" s="32"/>
      <c r="M239" s="22" t="s">
        <v>1773</v>
      </c>
      <c r="N239" s="32" t="s">
        <v>1802</v>
      </c>
      <c r="O239" s="32" t="s">
        <v>1423</v>
      </c>
      <c r="P239" s="22" t="s">
        <v>157</v>
      </c>
      <c r="Q239" s="32" t="s">
        <v>470</v>
      </c>
      <c r="R239" s="32" t="s">
        <v>1781</v>
      </c>
      <c r="S239" s="43">
        <v>43448</v>
      </c>
      <c r="T239" s="32"/>
      <c r="U239" s="44"/>
      <c r="V239" s="43"/>
      <c r="W239" s="22"/>
      <c r="X239" s="32"/>
      <c r="Y239" s="79">
        <v>3.15</v>
      </c>
      <c r="Z239" s="79"/>
      <c r="AA239" s="22">
        <f t="shared" si="8"/>
        <v>0</v>
      </c>
      <c r="AB239" s="22">
        <v>3.15</v>
      </c>
      <c r="AC239" s="53">
        <f t="shared" si="7"/>
        <v>0</v>
      </c>
      <c r="AD239" s="32"/>
      <c r="AE239" s="32"/>
      <c r="AF239" s="22"/>
      <c r="AG239" s="32"/>
      <c r="AH239" s="32">
        <v>0</v>
      </c>
      <c r="AI239" s="22"/>
      <c r="AJ239" s="22">
        <v>0</v>
      </c>
      <c r="AK239" s="32"/>
      <c r="AL239" s="32"/>
      <c r="AM239" s="32"/>
      <c r="AN239" s="32"/>
      <c r="AO239" s="32"/>
      <c r="AP239" s="32"/>
      <c r="AQ239" s="32"/>
      <c r="AR239" s="32"/>
      <c r="AS239" s="32"/>
      <c r="AT239" s="32"/>
      <c r="AU239" s="32"/>
      <c r="AV239" s="22" t="s">
        <v>360</v>
      </c>
      <c r="AW239" s="33" t="s">
        <v>470</v>
      </c>
      <c r="AX239" s="62"/>
      <c r="AY239" s="22" t="s">
        <v>202</v>
      </c>
      <c r="AZ239" s="22"/>
      <c r="BA239" s="32" t="s">
        <v>67</v>
      </c>
      <c r="BB239" s="32" t="s">
        <v>370</v>
      </c>
      <c r="BC239" s="32" t="s">
        <v>1189</v>
      </c>
      <c r="BD239" s="32" t="s">
        <v>1774</v>
      </c>
      <c r="BE239" s="32"/>
      <c r="BF239" s="32">
        <v>18278187993</v>
      </c>
      <c r="BG239" s="32" t="s">
        <v>1775</v>
      </c>
      <c r="BH239" s="33" t="s">
        <v>1782</v>
      </c>
      <c r="BI239" s="32" t="s">
        <v>394</v>
      </c>
      <c r="BJ239" s="32" t="s">
        <v>394</v>
      </c>
      <c r="BK239" s="32" t="s">
        <v>394</v>
      </c>
      <c r="BL239" s="32" t="s">
        <v>394</v>
      </c>
      <c r="BM239" s="32" t="s">
        <v>394</v>
      </c>
      <c r="BN239" s="69" t="s">
        <v>394</v>
      </c>
    </row>
    <row r="240" ht="60" customHeight="1" spans="1:66">
      <c r="A240" s="21"/>
      <c r="B240" s="22" t="s">
        <v>305</v>
      </c>
      <c r="C240" s="22"/>
      <c r="D240" s="22" t="s">
        <v>50</v>
      </c>
      <c r="E240" s="23" t="s">
        <v>1803</v>
      </c>
      <c r="F240" s="24" t="s">
        <v>1804</v>
      </c>
      <c r="G240" s="22" t="s">
        <v>1805</v>
      </c>
      <c r="H240" s="24" t="s">
        <v>1806</v>
      </c>
      <c r="I240" s="22" t="s">
        <v>1807</v>
      </c>
      <c r="J240" s="22">
        <v>38428.25</v>
      </c>
      <c r="K240" s="22" t="s">
        <v>130</v>
      </c>
      <c r="L240" s="32"/>
      <c r="M240" s="22" t="s">
        <v>1773</v>
      </c>
      <c r="N240" s="32" t="s">
        <v>313</v>
      </c>
      <c r="O240" s="32" t="s">
        <v>1773</v>
      </c>
      <c r="P240" s="22" t="s">
        <v>157</v>
      </c>
      <c r="Q240" s="32" t="s">
        <v>315</v>
      </c>
      <c r="R240" s="32" t="s">
        <v>1808</v>
      </c>
      <c r="S240" s="43">
        <v>44669</v>
      </c>
      <c r="T240" s="32"/>
      <c r="U240" s="44"/>
      <c r="V240" s="43"/>
      <c r="W240" s="22"/>
      <c r="X240" s="32"/>
      <c r="Y240" s="52">
        <v>287.44</v>
      </c>
      <c r="Z240" s="52"/>
      <c r="AA240" s="22">
        <f t="shared" si="8"/>
        <v>234.976</v>
      </c>
      <c r="AB240" s="22">
        <v>52.464</v>
      </c>
      <c r="AC240" s="53">
        <f t="shared" si="7"/>
        <v>0.817478430281102</v>
      </c>
      <c r="AD240" s="32"/>
      <c r="AE240" s="32"/>
      <c r="AF240" s="22"/>
      <c r="AG240" s="32"/>
      <c r="AH240" s="32">
        <v>234.976</v>
      </c>
      <c r="AI240" s="22"/>
      <c r="AJ240" s="22">
        <v>0</v>
      </c>
      <c r="AK240" s="32"/>
      <c r="AL240" s="32"/>
      <c r="AM240" s="32"/>
      <c r="AN240" s="32"/>
      <c r="AO240" s="32"/>
      <c r="AP240" s="32"/>
      <c r="AQ240" s="32"/>
      <c r="AR240" s="32"/>
      <c r="AS240" s="32"/>
      <c r="AT240" s="32"/>
      <c r="AU240" s="32"/>
      <c r="AV240" s="22" t="s">
        <v>382</v>
      </c>
      <c r="AW240" s="33" t="s">
        <v>319</v>
      </c>
      <c r="AX240" s="62" t="s">
        <v>320</v>
      </c>
      <c r="AY240" s="22" t="s">
        <v>321</v>
      </c>
      <c r="AZ240" s="22"/>
      <c r="BA240" s="32" t="s">
        <v>67</v>
      </c>
      <c r="BB240" s="32" t="s">
        <v>370</v>
      </c>
      <c r="BC240" s="32" t="s">
        <v>1014</v>
      </c>
      <c r="BD240" s="32" t="s">
        <v>1809</v>
      </c>
      <c r="BE240" s="32"/>
      <c r="BF240" s="32">
        <v>18776150565</v>
      </c>
      <c r="BG240" s="32" t="s">
        <v>1775</v>
      </c>
      <c r="BH240" s="32"/>
      <c r="BI240" s="32" t="s">
        <v>395</v>
      </c>
      <c r="BJ240" s="32" t="s">
        <v>395</v>
      </c>
      <c r="BK240" s="32" t="s">
        <v>394</v>
      </c>
      <c r="BL240" s="32" t="s">
        <v>394</v>
      </c>
      <c r="BM240" s="32" t="s">
        <v>394</v>
      </c>
      <c r="BN240" s="69" t="s">
        <v>394</v>
      </c>
    </row>
    <row r="241" ht="36" customHeight="1" spans="1:66">
      <c r="A241" s="21"/>
      <c r="B241" s="22" t="s">
        <v>305</v>
      </c>
      <c r="C241" s="22"/>
      <c r="D241" s="22" t="s">
        <v>126</v>
      </c>
      <c r="E241" s="23" t="s">
        <v>1810</v>
      </c>
      <c r="F241" s="24" t="s">
        <v>1811</v>
      </c>
      <c r="G241" s="22" t="s">
        <v>1812</v>
      </c>
      <c r="H241" s="24" t="s">
        <v>1813</v>
      </c>
      <c r="I241" s="22"/>
      <c r="J241" s="23"/>
      <c r="K241" s="22" t="s">
        <v>111</v>
      </c>
      <c r="L241" s="32"/>
      <c r="M241" s="22" t="s">
        <v>1773</v>
      </c>
      <c r="N241" s="32" t="s">
        <v>391</v>
      </c>
      <c r="O241" s="32" t="s">
        <v>1773</v>
      </c>
      <c r="P241" s="22" t="s">
        <v>157</v>
      </c>
      <c r="Q241" s="32" t="s">
        <v>148</v>
      </c>
      <c r="R241" s="33" t="s">
        <v>1814</v>
      </c>
      <c r="S241" s="43">
        <v>44733</v>
      </c>
      <c r="T241" s="32"/>
      <c r="U241" s="44"/>
      <c r="V241" s="43"/>
      <c r="W241" s="22"/>
      <c r="X241" s="33" t="s">
        <v>1815</v>
      </c>
      <c r="Y241" s="22">
        <v>35</v>
      </c>
      <c r="Z241" s="22"/>
      <c r="AA241" s="22">
        <f t="shared" si="8"/>
        <v>10.5</v>
      </c>
      <c r="AB241" s="22">
        <v>24.5</v>
      </c>
      <c r="AC241" s="53">
        <f t="shared" si="7"/>
        <v>0.3</v>
      </c>
      <c r="AD241" s="32"/>
      <c r="AE241" s="32"/>
      <c r="AF241" s="22"/>
      <c r="AG241" s="32"/>
      <c r="AH241" s="32">
        <v>10.5</v>
      </c>
      <c r="AI241" s="22"/>
      <c r="AJ241" s="22">
        <v>0</v>
      </c>
      <c r="AK241" s="32"/>
      <c r="AL241" s="32"/>
      <c r="AM241" s="32"/>
      <c r="AN241" s="32"/>
      <c r="AO241" s="32"/>
      <c r="AP241" s="32"/>
      <c r="AQ241" s="32"/>
      <c r="AR241" s="32"/>
      <c r="AS241" s="32"/>
      <c r="AT241" s="32"/>
      <c r="AU241" s="32"/>
      <c r="AV241" s="22" t="s">
        <v>382</v>
      </c>
      <c r="AW241" s="32" t="s">
        <v>319</v>
      </c>
      <c r="AX241" s="62" t="s">
        <v>319</v>
      </c>
      <c r="AY241" s="22" t="s">
        <v>213</v>
      </c>
      <c r="AZ241" s="22"/>
      <c r="BA241" s="32" t="s">
        <v>67</v>
      </c>
      <c r="BB241" s="32" t="s">
        <v>370</v>
      </c>
      <c r="BC241" s="32" t="s">
        <v>1189</v>
      </c>
      <c r="BD241" s="32" t="s">
        <v>1816</v>
      </c>
      <c r="BE241" s="32"/>
      <c r="BF241" s="32" t="s">
        <v>1817</v>
      </c>
      <c r="BG241" s="32" t="s">
        <v>1775</v>
      </c>
      <c r="BH241" s="32"/>
      <c r="BI241" s="32" t="s">
        <v>394</v>
      </c>
      <c r="BJ241" s="32" t="s">
        <v>394</v>
      </c>
      <c r="BK241" s="32" t="s">
        <v>394</v>
      </c>
      <c r="BL241" s="32" t="s">
        <v>394</v>
      </c>
      <c r="BM241" s="32" t="s">
        <v>394</v>
      </c>
      <c r="BN241" s="69" t="s">
        <v>394</v>
      </c>
    </row>
    <row r="242" ht="48" customHeight="1" spans="1:66">
      <c r="A242" s="21"/>
      <c r="B242" s="22" t="s">
        <v>305</v>
      </c>
      <c r="C242" s="22"/>
      <c r="D242" s="22" t="s">
        <v>50</v>
      </c>
      <c r="E242" s="23" t="s">
        <v>1818</v>
      </c>
      <c r="F242" s="24" t="s">
        <v>1819</v>
      </c>
      <c r="G242" s="22" t="s">
        <v>1820</v>
      </c>
      <c r="H242" s="24" t="s">
        <v>1821</v>
      </c>
      <c r="I242" s="22" t="s">
        <v>1822</v>
      </c>
      <c r="J242" s="23">
        <v>115</v>
      </c>
      <c r="K242" s="22" t="s">
        <v>53</v>
      </c>
      <c r="L242" s="32" t="s">
        <v>1823</v>
      </c>
      <c r="M242" s="22" t="s">
        <v>1824</v>
      </c>
      <c r="N242" s="32" t="s">
        <v>313</v>
      </c>
      <c r="O242" s="32" t="s">
        <v>367</v>
      </c>
      <c r="P242" s="22" t="s">
        <v>157</v>
      </c>
      <c r="Q242" s="32" t="s">
        <v>315</v>
      </c>
      <c r="R242" s="32" t="s">
        <v>359</v>
      </c>
      <c r="S242" s="43">
        <v>44333</v>
      </c>
      <c r="T242" s="32">
        <v>30</v>
      </c>
      <c r="U242" s="44"/>
      <c r="V242" s="43">
        <v>44440</v>
      </c>
      <c r="W242" s="22"/>
      <c r="X242" s="91" t="s">
        <v>1825</v>
      </c>
      <c r="Y242" s="55">
        <v>4</v>
      </c>
      <c r="Z242" s="55"/>
      <c r="AA242" s="22">
        <f t="shared" si="8"/>
        <v>0</v>
      </c>
      <c r="AB242" s="22">
        <v>4</v>
      </c>
      <c r="AC242" s="53">
        <f t="shared" si="7"/>
        <v>0</v>
      </c>
      <c r="AD242" s="32"/>
      <c r="AE242" s="32"/>
      <c r="AF242" s="22"/>
      <c r="AG242" s="32"/>
      <c r="AH242" s="32">
        <v>0</v>
      </c>
      <c r="AI242" s="22"/>
      <c r="AJ242" s="22">
        <v>0</v>
      </c>
      <c r="AK242" s="32">
        <v>0</v>
      </c>
      <c r="AL242" s="32"/>
      <c r="AM242" s="32"/>
      <c r="AN242" s="32"/>
      <c r="AO242" s="32"/>
      <c r="AP242" s="32"/>
      <c r="AQ242" s="32"/>
      <c r="AR242" s="32"/>
      <c r="AS242" s="32"/>
      <c r="AT242" s="32"/>
      <c r="AU242" s="32"/>
      <c r="AV242" s="22" t="s">
        <v>360</v>
      </c>
      <c r="AW242" s="33" t="s">
        <v>319</v>
      </c>
      <c r="AX242" s="62" t="s">
        <v>319</v>
      </c>
      <c r="AY242" s="22" t="s">
        <v>235</v>
      </c>
      <c r="AZ242" s="22"/>
      <c r="BA242" s="32" t="s">
        <v>67</v>
      </c>
      <c r="BB242" s="32" t="s">
        <v>370</v>
      </c>
      <c r="BC242" s="32" t="s">
        <v>1106</v>
      </c>
      <c r="BD242" s="32" t="s">
        <v>1826</v>
      </c>
      <c r="BE242" s="32" t="s">
        <v>1827</v>
      </c>
      <c r="BF242" s="32">
        <v>13077797654</v>
      </c>
      <c r="BG242" s="32"/>
      <c r="BH242" s="32"/>
      <c r="BI242" s="32" t="s">
        <v>394</v>
      </c>
      <c r="BJ242" s="32" t="s">
        <v>395</v>
      </c>
      <c r="BK242" s="32" t="s">
        <v>394</v>
      </c>
      <c r="BL242" s="32" t="s">
        <v>395</v>
      </c>
      <c r="BM242" s="32" t="s">
        <v>394</v>
      </c>
      <c r="BN242" s="69" t="s">
        <v>394</v>
      </c>
    </row>
    <row r="243" ht="48" customHeight="1" spans="1:66">
      <c r="A243" s="21"/>
      <c r="B243" s="22" t="s">
        <v>305</v>
      </c>
      <c r="C243" s="22"/>
      <c r="D243" s="22" t="s">
        <v>50</v>
      </c>
      <c r="E243" s="23" t="s">
        <v>1828</v>
      </c>
      <c r="F243" s="24" t="s">
        <v>1829</v>
      </c>
      <c r="G243" s="22" t="s">
        <v>1830</v>
      </c>
      <c r="H243" s="24" t="s">
        <v>1831</v>
      </c>
      <c r="I243" s="22" t="s">
        <v>1832</v>
      </c>
      <c r="J243" s="23">
        <v>10000</v>
      </c>
      <c r="K243" s="22" t="s">
        <v>53</v>
      </c>
      <c r="L243" s="32" t="s">
        <v>1833</v>
      </c>
      <c r="M243" s="22" t="s">
        <v>1023</v>
      </c>
      <c r="N243" s="32" t="s">
        <v>437</v>
      </c>
      <c r="O243" s="32" t="s">
        <v>675</v>
      </c>
      <c r="P243" s="22" t="s">
        <v>157</v>
      </c>
      <c r="Q243" s="32" t="s">
        <v>328</v>
      </c>
      <c r="R243" s="32" t="s">
        <v>488</v>
      </c>
      <c r="S243" s="43">
        <v>43747</v>
      </c>
      <c r="T243" s="32">
        <v>60</v>
      </c>
      <c r="U243" s="44"/>
      <c r="V243" s="43"/>
      <c r="W243" s="22"/>
      <c r="X243" s="32"/>
      <c r="Y243" s="22">
        <v>170</v>
      </c>
      <c r="Z243" s="22"/>
      <c r="AA243" s="22">
        <f t="shared" si="8"/>
        <v>153</v>
      </c>
      <c r="AB243" s="22">
        <v>17</v>
      </c>
      <c r="AC243" s="53">
        <f t="shared" si="7"/>
        <v>0.9</v>
      </c>
      <c r="AD243" s="32"/>
      <c r="AE243" s="32"/>
      <c r="AF243" s="22"/>
      <c r="AG243" s="32"/>
      <c r="AH243" s="32">
        <v>153</v>
      </c>
      <c r="AI243" s="22"/>
      <c r="AJ243" s="22">
        <v>0</v>
      </c>
      <c r="AK243" s="32"/>
      <c r="AL243" s="32"/>
      <c r="AM243" s="32"/>
      <c r="AN243" s="32"/>
      <c r="AO243" s="32"/>
      <c r="AP243" s="32"/>
      <c r="AQ243" s="32"/>
      <c r="AR243" s="32"/>
      <c r="AS243" s="32"/>
      <c r="AT243" s="32"/>
      <c r="AU243" s="32"/>
      <c r="AV243" s="22" t="s">
        <v>330</v>
      </c>
      <c r="AW243" s="32" t="s">
        <v>320</v>
      </c>
      <c r="AX243" s="62" t="s">
        <v>320</v>
      </c>
      <c r="AY243" s="22" t="s">
        <v>192</v>
      </c>
      <c r="AZ243" s="22"/>
      <c r="BA243" s="32" t="s">
        <v>67</v>
      </c>
      <c r="BB243" s="32"/>
      <c r="BC243" s="32"/>
      <c r="BD243" s="32"/>
      <c r="BE243" s="32"/>
      <c r="BF243" s="32"/>
      <c r="BG243" s="32"/>
      <c r="BH243" s="32"/>
      <c r="BI243" s="32"/>
      <c r="BJ243" s="32"/>
      <c r="BK243" s="32"/>
      <c r="BL243" s="32"/>
      <c r="BM243" s="32"/>
      <c r="BN243" s="69"/>
    </row>
    <row r="244" ht="48" customHeight="1" spans="1:66">
      <c r="A244" s="21"/>
      <c r="B244" s="22" t="s">
        <v>305</v>
      </c>
      <c r="C244" s="22"/>
      <c r="D244" s="22" t="s">
        <v>50</v>
      </c>
      <c r="E244" s="23" t="s">
        <v>1834</v>
      </c>
      <c r="F244" s="24" t="s">
        <v>1835</v>
      </c>
      <c r="G244" s="22" t="s">
        <v>1836</v>
      </c>
      <c r="H244" s="24" t="s">
        <v>1837</v>
      </c>
      <c r="I244" s="22" t="s">
        <v>1838</v>
      </c>
      <c r="J244" s="23">
        <v>5630</v>
      </c>
      <c r="K244" s="22" t="s">
        <v>130</v>
      </c>
      <c r="L244" s="32"/>
      <c r="M244" s="22" t="s">
        <v>437</v>
      </c>
      <c r="N244" s="32" t="s">
        <v>1024</v>
      </c>
      <c r="O244" s="32" t="s">
        <v>437</v>
      </c>
      <c r="P244" s="22" t="s">
        <v>157</v>
      </c>
      <c r="Q244" s="32" t="s">
        <v>315</v>
      </c>
      <c r="R244" s="32"/>
      <c r="S244" s="43">
        <v>42703</v>
      </c>
      <c r="T244" s="32">
        <v>60</v>
      </c>
      <c r="U244" s="44"/>
      <c r="V244" s="43">
        <v>43100</v>
      </c>
      <c r="W244" s="22"/>
      <c r="X244" s="32"/>
      <c r="Y244" s="22">
        <v>96.9</v>
      </c>
      <c r="Z244" s="22"/>
      <c r="AA244" s="22">
        <f t="shared" si="8"/>
        <v>87.21</v>
      </c>
      <c r="AB244" s="22">
        <v>9.69000000000001</v>
      </c>
      <c r="AC244" s="53">
        <f t="shared" si="7"/>
        <v>0.9</v>
      </c>
      <c r="AD244" s="32" t="s">
        <v>315</v>
      </c>
      <c r="AE244" s="32"/>
      <c r="AF244" s="22"/>
      <c r="AG244" s="32"/>
      <c r="AH244" s="32">
        <v>87.21</v>
      </c>
      <c r="AI244" s="22"/>
      <c r="AJ244" s="22">
        <v>0</v>
      </c>
      <c r="AK244" s="32"/>
      <c r="AL244" s="32"/>
      <c r="AM244" s="32"/>
      <c r="AN244" s="32"/>
      <c r="AO244" s="32"/>
      <c r="AP244" s="32"/>
      <c r="AQ244" s="32"/>
      <c r="AR244" s="32"/>
      <c r="AS244" s="32"/>
      <c r="AT244" s="32"/>
      <c r="AU244" s="32"/>
      <c r="AV244" s="22" t="s">
        <v>330</v>
      </c>
      <c r="AW244" s="32" t="s">
        <v>319</v>
      </c>
      <c r="AX244" s="62" t="s">
        <v>319</v>
      </c>
      <c r="AY244" s="22" t="s">
        <v>192</v>
      </c>
      <c r="AZ244" s="22"/>
      <c r="BA244" s="32" t="s">
        <v>67</v>
      </c>
      <c r="BB244" s="32"/>
      <c r="BC244" s="32"/>
      <c r="BD244" s="32"/>
      <c r="BE244" s="32"/>
      <c r="BF244" s="32"/>
      <c r="BG244" s="32"/>
      <c r="BH244" s="32"/>
      <c r="BI244" s="32"/>
      <c r="BJ244" s="32"/>
      <c r="BK244" s="32"/>
      <c r="BL244" s="32"/>
      <c r="BM244" s="32"/>
      <c r="BN244" s="69"/>
    </row>
    <row r="245" ht="48" customHeight="1" spans="1:66">
      <c r="A245" s="21"/>
      <c r="B245" s="22" t="s">
        <v>305</v>
      </c>
      <c r="C245" s="22"/>
      <c r="D245" s="22" t="s">
        <v>126</v>
      </c>
      <c r="E245" s="23"/>
      <c r="F245" s="24" t="s">
        <v>1839</v>
      </c>
      <c r="G245" s="22" t="s">
        <v>1840</v>
      </c>
      <c r="H245" s="24" t="s">
        <v>1674</v>
      </c>
      <c r="I245" s="22" t="s">
        <v>1675</v>
      </c>
      <c r="J245" s="22">
        <v>500000</v>
      </c>
      <c r="K245" s="22"/>
      <c r="L245" s="32"/>
      <c r="M245" s="22" t="s">
        <v>1841</v>
      </c>
      <c r="N245" s="32" t="s">
        <v>724</v>
      </c>
      <c r="O245" s="32"/>
      <c r="P245" s="22" t="s">
        <v>157</v>
      </c>
      <c r="Q245" s="32" t="s">
        <v>182</v>
      </c>
      <c r="R245" s="32" t="s">
        <v>810</v>
      </c>
      <c r="S245" s="43">
        <v>43636</v>
      </c>
      <c r="T245" s="32"/>
      <c r="U245" s="44"/>
      <c r="V245" s="43">
        <v>43677</v>
      </c>
      <c r="W245" s="22"/>
      <c r="X245" s="32"/>
      <c r="Y245" s="22">
        <v>14</v>
      </c>
      <c r="Z245" s="22"/>
      <c r="AA245" s="22">
        <f t="shared" si="8"/>
        <v>7</v>
      </c>
      <c r="AB245" s="22">
        <v>7</v>
      </c>
      <c r="AC245" s="53">
        <f t="shared" si="7"/>
        <v>0.5</v>
      </c>
      <c r="AD245" s="32"/>
      <c r="AE245" s="32"/>
      <c r="AF245" s="22"/>
      <c r="AG245" s="32"/>
      <c r="AH245" s="32">
        <v>7</v>
      </c>
      <c r="AI245" s="22"/>
      <c r="AJ245" s="22">
        <v>0</v>
      </c>
      <c r="AK245" s="32"/>
      <c r="AL245" s="32"/>
      <c r="AM245" s="32"/>
      <c r="AN245" s="32"/>
      <c r="AO245" s="32"/>
      <c r="AP245" s="32"/>
      <c r="AQ245" s="32"/>
      <c r="AR245" s="32"/>
      <c r="AS245" s="32"/>
      <c r="AT245" s="32"/>
      <c r="AU245" s="32"/>
      <c r="AV245" s="22" t="s">
        <v>330</v>
      </c>
      <c r="AW245" s="33" t="s">
        <v>182</v>
      </c>
      <c r="AX245" s="62" t="s">
        <v>320</v>
      </c>
      <c r="AY245" s="22" t="s">
        <v>213</v>
      </c>
      <c r="AZ245" s="22"/>
      <c r="BA245" s="32" t="s">
        <v>67</v>
      </c>
      <c r="BB245" s="32"/>
      <c r="BC245" s="32"/>
      <c r="BD245" s="32"/>
      <c r="BE245" s="32"/>
      <c r="BF245" s="32"/>
      <c r="BG245" s="32"/>
      <c r="BH245" s="33" t="s">
        <v>1842</v>
      </c>
      <c r="BI245" s="32"/>
      <c r="BJ245" s="32"/>
      <c r="BK245" s="32"/>
      <c r="BL245" s="32"/>
      <c r="BM245" s="32"/>
      <c r="BN245" s="69"/>
    </row>
    <row r="246" ht="48" customHeight="1" spans="1:66">
      <c r="A246" s="21"/>
      <c r="B246" s="22" t="s">
        <v>305</v>
      </c>
      <c r="C246" s="22"/>
      <c r="D246" s="22" t="s">
        <v>126</v>
      </c>
      <c r="E246" s="23" t="s">
        <v>1843</v>
      </c>
      <c r="F246" s="24" t="s">
        <v>1844</v>
      </c>
      <c r="G246" s="22" t="s">
        <v>1845</v>
      </c>
      <c r="H246" s="24" t="s">
        <v>1846</v>
      </c>
      <c r="I246" s="22" t="s">
        <v>1847</v>
      </c>
      <c r="J246" s="22" t="s">
        <v>1848</v>
      </c>
      <c r="K246" s="22"/>
      <c r="L246" s="32"/>
      <c r="M246" s="22" t="s">
        <v>1841</v>
      </c>
      <c r="N246" s="32"/>
      <c r="O246" s="32"/>
      <c r="P246" s="22" t="s">
        <v>157</v>
      </c>
      <c r="Q246" s="32" t="s">
        <v>182</v>
      </c>
      <c r="R246" s="32" t="s">
        <v>810</v>
      </c>
      <c r="S246" s="43">
        <v>43250</v>
      </c>
      <c r="T246" s="32"/>
      <c r="U246" s="44"/>
      <c r="V246" s="43"/>
      <c r="W246" s="22"/>
      <c r="X246" s="32"/>
      <c r="Y246" s="22">
        <v>6.6</v>
      </c>
      <c r="Z246" s="22"/>
      <c r="AA246" s="22">
        <f t="shared" si="8"/>
        <v>4.95</v>
      </c>
      <c r="AB246" s="22">
        <v>1.65</v>
      </c>
      <c r="AC246" s="53">
        <f>AA246/Y246</f>
        <v>0.75</v>
      </c>
      <c r="AD246" s="32"/>
      <c r="AE246" s="32"/>
      <c r="AF246" s="22"/>
      <c r="AG246" s="32"/>
      <c r="AH246" s="32">
        <v>4.95</v>
      </c>
      <c r="AI246" s="22"/>
      <c r="AJ246" s="22">
        <v>0</v>
      </c>
      <c r="AK246" s="32"/>
      <c r="AL246" s="32"/>
      <c r="AM246" s="32"/>
      <c r="AN246" s="32"/>
      <c r="AO246" s="32"/>
      <c r="AP246" s="32"/>
      <c r="AQ246" s="32"/>
      <c r="AR246" s="32"/>
      <c r="AS246" s="32"/>
      <c r="AT246" s="32"/>
      <c r="AU246" s="32"/>
      <c r="AV246" s="22" t="s">
        <v>330</v>
      </c>
      <c r="AW246" s="33" t="s">
        <v>182</v>
      </c>
      <c r="AX246" s="62" t="s">
        <v>320</v>
      </c>
      <c r="AY246" s="22" t="s">
        <v>213</v>
      </c>
      <c r="AZ246" s="22"/>
      <c r="BA246" s="32" t="s">
        <v>67</v>
      </c>
      <c r="BB246" s="32"/>
      <c r="BC246" s="32"/>
      <c r="BD246" s="32"/>
      <c r="BE246" s="32"/>
      <c r="BF246" s="32"/>
      <c r="BG246" s="32"/>
      <c r="BH246" s="33" t="s">
        <v>1842</v>
      </c>
      <c r="BI246" s="32"/>
      <c r="BJ246" s="32"/>
      <c r="BK246" s="32"/>
      <c r="BL246" s="32"/>
      <c r="BM246" s="32"/>
      <c r="BN246" s="69"/>
    </row>
    <row r="247" ht="48" customHeight="1" spans="1:66">
      <c r="A247" s="21"/>
      <c r="B247" s="22" t="s">
        <v>305</v>
      </c>
      <c r="C247" s="22"/>
      <c r="D247" s="22" t="s">
        <v>126</v>
      </c>
      <c r="E247" s="23" t="s">
        <v>1849</v>
      </c>
      <c r="F247" s="24" t="s">
        <v>1850</v>
      </c>
      <c r="G247" s="22" t="s">
        <v>1851</v>
      </c>
      <c r="H247" s="24" t="s">
        <v>1852</v>
      </c>
      <c r="I247" s="22" t="s">
        <v>1853</v>
      </c>
      <c r="J247" s="23">
        <v>20000</v>
      </c>
      <c r="K247" s="22"/>
      <c r="L247" s="32"/>
      <c r="M247" s="22" t="s">
        <v>1841</v>
      </c>
      <c r="N247" s="32"/>
      <c r="O247" s="32"/>
      <c r="P247" s="22" t="s">
        <v>157</v>
      </c>
      <c r="Q247" s="32" t="s">
        <v>182</v>
      </c>
      <c r="R247" s="32" t="s">
        <v>810</v>
      </c>
      <c r="S247" s="43">
        <v>42688</v>
      </c>
      <c r="T247" s="32"/>
      <c r="U247" s="44"/>
      <c r="V247" s="43"/>
      <c r="W247" s="22"/>
      <c r="X247" s="32"/>
      <c r="Y247" s="22">
        <v>14</v>
      </c>
      <c r="Z247" s="22"/>
      <c r="AA247" s="22">
        <f t="shared" si="8"/>
        <v>7</v>
      </c>
      <c r="AB247" s="22">
        <v>7</v>
      </c>
      <c r="AC247" s="53">
        <f>AA247/Y247</f>
        <v>0.5</v>
      </c>
      <c r="AD247" s="32"/>
      <c r="AE247" s="32"/>
      <c r="AF247" s="22"/>
      <c r="AG247" s="32"/>
      <c r="AH247" s="32">
        <v>7</v>
      </c>
      <c r="AI247" s="22"/>
      <c r="AJ247" s="22">
        <v>0</v>
      </c>
      <c r="AK247" s="32"/>
      <c r="AL247" s="32"/>
      <c r="AM247" s="32"/>
      <c r="AN247" s="32"/>
      <c r="AO247" s="32"/>
      <c r="AP247" s="32"/>
      <c r="AQ247" s="32"/>
      <c r="AR247" s="32"/>
      <c r="AS247" s="32"/>
      <c r="AT247" s="32"/>
      <c r="AU247" s="32"/>
      <c r="AV247" s="22" t="s">
        <v>330</v>
      </c>
      <c r="AW247" s="33" t="s">
        <v>182</v>
      </c>
      <c r="AX247" s="62" t="s">
        <v>320</v>
      </c>
      <c r="AY247" s="22" t="s">
        <v>192</v>
      </c>
      <c r="AZ247" s="22"/>
      <c r="BA247" s="32" t="s">
        <v>67</v>
      </c>
      <c r="BB247" s="32"/>
      <c r="BC247" s="32"/>
      <c r="BD247" s="32"/>
      <c r="BE247" s="32"/>
      <c r="BF247" s="32"/>
      <c r="BG247" s="32"/>
      <c r="BH247" s="33" t="s">
        <v>1842</v>
      </c>
      <c r="BI247" s="32"/>
      <c r="BJ247" s="32"/>
      <c r="BK247" s="32"/>
      <c r="BL247" s="32"/>
      <c r="BM247" s="32"/>
      <c r="BN247" s="69"/>
    </row>
    <row r="248" ht="15.75" customHeight="1" spans="1:66">
      <c r="A248" s="21"/>
      <c r="B248" s="22"/>
      <c r="C248" s="22"/>
      <c r="D248" s="22"/>
      <c r="E248" s="23"/>
      <c r="F248" s="24"/>
      <c r="G248" s="22"/>
      <c r="H248" s="24"/>
      <c r="I248" s="22"/>
      <c r="J248" s="23"/>
      <c r="K248" s="22"/>
      <c r="L248" s="32"/>
      <c r="M248" s="22"/>
      <c r="N248" s="32"/>
      <c r="O248" s="32"/>
      <c r="P248" s="22"/>
      <c r="Q248" s="32"/>
      <c r="R248" s="32"/>
      <c r="S248" s="43"/>
      <c r="T248" s="32"/>
      <c r="U248" s="44"/>
      <c r="V248" s="43"/>
      <c r="W248" s="32"/>
      <c r="X248" s="32"/>
      <c r="Y248" s="56"/>
      <c r="Z248" s="56"/>
      <c r="AA248" s="22"/>
      <c r="AB248" s="22"/>
      <c r="AC248" s="53"/>
      <c r="AD248" s="32"/>
      <c r="AE248" s="32"/>
      <c r="AF248" s="22"/>
      <c r="AG248" s="32"/>
      <c r="AH248" s="32"/>
      <c r="AI248" s="22"/>
      <c r="AJ248" s="22"/>
      <c r="AK248" s="32"/>
      <c r="AL248" s="32"/>
      <c r="AM248" s="32"/>
      <c r="AN248" s="32"/>
      <c r="AO248" s="32"/>
      <c r="AP248" s="32"/>
      <c r="AQ248" s="32"/>
      <c r="AR248" s="32"/>
      <c r="AS248" s="32"/>
      <c r="AT248" s="32"/>
      <c r="AU248" s="32"/>
      <c r="AV248" s="22"/>
      <c r="AW248" s="32"/>
      <c r="AX248" s="32"/>
      <c r="AY248" s="22"/>
      <c r="AZ248" s="22"/>
      <c r="BA248" s="32"/>
      <c r="BB248" s="32"/>
      <c r="BC248" s="32"/>
      <c r="BD248" s="32"/>
      <c r="BE248" s="32"/>
      <c r="BF248" s="32"/>
      <c r="BG248" s="32"/>
      <c r="BH248" s="32"/>
      <c r="BI248" s="32"/>
      <c r="BJ248" s="32"/>
      <c r="BK248" s="32"/>
      <c r="BL248" s="32"/>
      <c r="BM248" s="32"/>
      <c r="BN248" s="69"/>
    </row>
    <row r="249" ht="15.75" customHeight="1" spans="1:66">
      <c r="A249" s="21"/>
      <c r="B249" s="22"/>
      <c r="C249" s="22"/>
      <c r="D249" s="22"/>
      <c r="E249" s="23"/>
      <c r="F249" s="86" t="s">
        <v>386</v>
      </c>
      <c r="G249" s="22"/>
      <c r="H249" s="24"/>
      <c r="I249" s="22"/>
      <c r="J249" s="23"/>
      <c r="K249" s="22"/>
      <c r="L249" s="32"/>
      <c r="M249" s="22"/>
      <c r="N249" s="32"/>
      <c r="O249" s="32"/>
      <c r="P249" s="22"/>
      <c r="Q249" s="32"/>
      <c r="R249" s="32"/>
      <c r="S249" s="43"/>
      <c r="T249" s="32"/>
      <c r="U249" s="44"/>
      <c r="V249" s="43"/>
      <c r="W249" s="32"/>
      <c r="X249" s="32"/>
      <c r="Y249" s="56"/>
      <c r="Z249" s="56"/>
      <c r="AA249" s="22"/>
      <c r="AB249" s="22"/>
      <c r="AC249" s="53"/>
      <c r="AD249" s="32"/>
      <c r="AE249" s="32"/>
      <c r="AF249" s="22"/>
      <c r="AG249" s="32"/>
      <c r="AH249" s="32"/>
      <c r="AI249" s="22"/>
      <c r="AJ249" s="22"/>
      <c r="AK249" s="32"/>
      <c r="AL249" s="32"/>
      <c r="AM249" s="32"/>
      <c r="AN249" s="32"/>
      <c r="AO249" s="32"/>
      <c r="AP249" s="32"/>
      <c r="AQ249" s="32"/>
      <c r="AR249" s="32"/>
      <c r="AS249" s="32"/>
      <c r="AT249" s="32"/>
      <c r="AU249" s="32"/>
      <c r="AV249" s="22"/>
      <c r="AW249" s="32"/>
      <c r="AX249" s="32"/>
      <c r="AY249" s="22"/>
      <c r="AZ249" s="22"/>
      <c r="BA249" s="32"/>
      <c r="BB249" s="32"/>
      <c r="BC249" s="32"/>
      <c r="BD249" s="32"/>
      <c r="BE249" s="32"/>
      <c r="BF249" s="32"/>
      <c r="BG249" s="32"/>
      <c r="BH249" s="32"/>
      <c r="BI249" s="32"/>
      <c r="BJ249" s="32"/>
      <c r="BK249" s="32"/>
      <c r="BL249" s="32"/>
      <c r="BM249" s="32"/>
      <c r="BN249" s="69"/>
    </row>
    <row r="250" ht="15.75" customHeight="1" spans="1:66">
      <c r="A250" s="21"/>
      <c r="B250" s="22"/>
      <c r="C250" s="22"/>
      <c r="D250" s="22"/>
      <c r="E250" s="23"/>
      <c r="F250" s="24" t="s">
        <v>1854</v>
      </c>
      <c r="G250" s="22"/>
      <c r="H250" s="24"/>
      <c r="I250" s="22"/>
      <c r="J250" s="89"/>
      <c r="K250" s="72"/>
      <c r="L250" s="32"/>
      <c r="M250" s="72"/>
      <c r="N250" s="32"/>
      <c r="O250" s="32"/>
      <c r="P250" s="22"/>
      <c r="Q250" s="32"/>
      <c r="R250" s="32"/>
      <c r="S250" s="43"/>
      <c r="T250" s="32"/>
      <c r="U250" s="44"/>
      <c r="V250" s="43"/>
      <c r="W250" s="32"/>
      <c r="X250" s="32"/>
      <c r="Y250" s="72">
        <f>Y269</f>
        <v>0</v>
      </c>
      <c r="Z250" s="72">
        <f>Z269</f>
        <v>0</v>
      </c>
      <c r="AA250" s="72">
        <f>AA269</f>
        <v>0</v>
      </c>
      <c r="AB250" s="72">
        <f>AB269</f>
        <v>0</v>
      </c>
      <c r="AC250" s="53"/>
      <c r="AD250" s="32"/>
      <c r="AE250" s="32"/>
      <c r="AF250" s="72">
        <f t="shared" ref="AF250:AK250" si="9">AF269</f>
        <v>0</v>
      </c>
      <c r="AG250" s="72">
        <f t="shared" si="9"/>
        <v>0</v>
      </c>
      <c r="AH250" s="72">
        <f t="shared" si="9"/>
        <v>0</v>
      </c>
      <c r="AI250" s="72">
        <f t="shared" si="9"/>
        <v>0</v>
      </c>
      <c r="AJ250" s="72">
        <f t="shared" si="9"/>
        <v>0</v>
      </c>
      <c r="AK250" s="72">
        <f t="shared" si="9"/>
        <v>0</v>
      </c>
      <c r="AL250" s="32"/>
      <c r="AM250" s="32"/>
      <c r="AN250" s="32"/>
      <c r="AO250" s="32"/>
      <c r="AP250" s="32"/>
      <c r="AQ250" s="32"/>
      <c r="AR250" s="32"/>
      <c r="AS250" s="32"/>
      <c r="AT250" s="32"/>
      <c r="AU250" s="32"/>
      <c r="AV250" s="22"/>
      <c r="AW250" s="32"/>
      <c r="AX250" s="32"/>
      <c r="AY250" s="22"/>
      <c r="AZ250" s="22"/>
      <c r="BA250" s="32"/>
      <c r="BB250" s="32"/>
      <c r="BC250" s="32"/>
      <c r="BD250" s="32"/>
      <c r="BE250" s="32"/>
      <c r="BF250" s="32"/>
      <c r="BG250" s="32"/>
      <c r="BH250" s="32"/>
      <c r="BI250" s="32"/>
      <c r="BJ250" s="32"/>
      <c r="BK250" s="32"/>
      <c r="BL250" s="32"/>
      <c r="BM250" s="32"/>
      <c r="BN250" s="69"/>
    </row>
    <row r="251" ht="15.75" customHeight="1" spans="1:66">
      <c r="A251" s="21"/>
      <c r="B251" s="22"/>
      <c r="C251" s="22"/>
      <c r="D251" s="22"/>
      <c r="E251" s="23"/>
      <c r="F251" s="24" t="s">
        <v>1855</v>
      </c>
      <c r="G251" s="22"/>
      <c r="H251" s="24"/>
      <c r="I251" s="22"/>
      <c r="J251" s="89"/>
      <c r="K251" s="72"/>
      <c r="L251" s="32"/>
      <c r="M251" s="72"/>
      <c r="N251" s="32"/>
      <c r="O251" s="32"/>
      <c r="P251" s="22"/>
      <c r="Q251" s="32"/>
      <c r="R251" s="32"/>
      <c r="S251" s="43"/>
      <c r="T251" s="32"/>
      <c r="U251" s="44"/>
      <c r="V251" s="43"/>
      <c r="W251" s="32"/>
      <c r="X251" s="32"/>
      <c r="Y251" s="72">
        <f>Y454</f>
        <v>0</v>
      </c>
      <c r="Z251" s="72">
        <f>Z454</f>
        <v>0</v>
      </c>
      <c r="AA251" s="72">
        <f>AA454</f>
        <v>0</v>
      </c>
      <c r="AB251" s="72">
        <f>AB454</f>
        <v>0</v>
      </c>
      <c r="AC251" s="53"/>
      <c r="AD251" s="32"/>
      <c r="AE251" s="32"/>
      <c r="AF251" s="72">
        <f t="shared" ref="AF251:AK251" si="10">AF454</f>
        <v>0</v>
      </c>
      <c r="AG251" s="72">
        <f t="shared" si="10"/>
        <v>0</v>
      </c>
      <c r="AH251" s="72">
        <f t="shared" si="10"/>
        <v>0</v>
      </c>
      <c r="AI251" s="72">
        <f t="shared" si="10"/>
        <v>0</v>
      </c>
      <c r="AJ251" s="72">
        <f t="shared" si="10"/>
        <v>0</v>
      </c>
      <c r="AK251" s="72">
        <f t="shared" si="10"/>
        <v>0</v>
      </c>
      <c r="AL251" s="32"/>
      <c r="AM251" s="32"/>
      <c r="AN251" s="32"/>
      <c r="AO251" s="32"/>
      <c r="AP251" s="32"/>
      <c r="AQ251" s="32"/>
      <c r="AR251" s="32"/>
      <c r="AS251" s="32"/>
      <c r="AT251" s="32"/>
      <c r="AU251" s="32"/>
      <c r="AV251" s="22"/>
      <c r="AW251" s="32"/>
      <c r="AX251" s="32"/>
      <c r="AY251" s="22"/>
      <c r="AZ251" s="22"/>
      <c r="BA251" s="32"/>
      <c r="BB251" s="32"/>
      <c r="BC251" s="32"/>
      <c r="BD251" s="32"/>
      <c r="BE251" s="32"/>
      <c r="BF251" s="32"/>
      <c r="BG251" s="32"/>
      <c r="BH251" s="32"/>
      <c r="BI251" s="32"/>
      <c r="BJ251" s="32"/>
      <c r="BK251" s="32"/>
      <c r="BL251" s="32"/>
      <c r="BM251" s="32"/>
      <c r="BN251" s="69"/>
    </row>
    <row r="252" ht="15.75" customHeight="1" spans="1:66">
      <c r="A252" s="21"/>
      <c r="B252" s="22"/>
      <c r="C252" s="22"/>
      <c r="D252" s="22"/>
      <c r="E252" s="23"/>
      <c r="F252" s="86" t="s">
        <v>1856</v>
      </c>
      <c r="G252" s="22"/>
      <c r="H252" s="24"/>
      <c r="I252" s="22"/>
      <c r="J252" s="89"/>
      <c r="K252" s="72"/>
      <c r="L252" s="32"/>
      <c r="M252" s="72"/>
      <c r="N252" s="32"/>
      <c r="O252" s="32"/>
      <c r="P252" s="22"/>
      <c r="Q252" s="32"/>
      <c r="R252" s="32"/>
      <c r="S252" s="43"/>
      <c r="T252" s="32"/>
      <c r="U252" s="44"/>
      <c r="V252" s="43"/>
      <c r="W252" s="32"/>
      <c r="X252" s="32"/>
      <c r="Y252" s="72">
        <f>Y250+Y251</f>
        <v>0</v>
      </c>
      <c r="Z252" s="72">
        <f>Z250+Z251</f>
        <v>0</v>
      </c>
      <c r="AA252" s="72">
        <f>AA250+AA251</f>
        <v>0</v>
      </c>
      <c r="AB252" s="72">
        <f>AB250+AB251</f>
        <v>0</v>
      </c>
      <c r="AC252" s="53"/>
      <c r="AD252" s="32"/>
      <c r="AE252" s="32"/>
      <c r="AF252" s="72">
        <f t="shared" ref="AF252:AK252" si="11">AF250+AF251</f>
        <v>0</v>
      </c>
      <c r="AG252" s="72">
        <f t="shared" si="11"/>
        <v>0</v>
      </c>
      <c r="AH252" s="72">
        <f t="shared" si="11"/>
        <v>0</v>
      </c>
      <c r="AI252" s="72">
        <f t="shared" si="11"/>
        <v>0</v>
      </c>
      <c r="AJ252" s="72">
        <f t="shared" si="11"/>
        <v>0</v>
      </c>
      <c r="AK252" s="72">
        <f t="shared" si="11"/>
        <v>0</v>
      </c>
      <c r="AL252" s="32"/>
      <c r="AM252" s="32"/>
      <c r="AN252" s="32"/>
      <c r="AO252" s="32"/>
      <c r="AP252" s="32"/>
      <c r="AQ252" s="32"/>
      <c r="AR252" s="32"/>
      <c r="AS252" s="32"/>
      <c r="AT252" s="32"/>
      <c r="AU252" s="32"/>
      <c r="AV252" s="22"/>
      <c r="AW252" s="32"/>
      <c r="AX252" s="32"/>
      <c r="AY252" s="22"/>
      <c r="AZ252" s="22"/>
      <c r="BA252" s="32"/>
      <c r="BB252" s="32"/>
      <c r="BC252" s="32"/>
      <c r="BD252" s="32"/>
      <c r="BE252" s="32"/>
      <c r="BF252" s="32"/>
      <c r="BG252" s="32"/>
      <c r="BH252" s="32"/>
      <c r="BI252" s="32"/>
      <c r="BJ252" s="32"/>
      <c r="BK252" s="32"/>
      <c r="BL252" s="32"/>
      <c r="BM252" s="32"/>
      <c r="BN252" s="69"/>
    </row>
    <row r="253" ht="15.75" customHeight="1" spans="1:66">
      <c r="A253" s="21"/>
      <c r="B253" s="22"/>
      <c r="C253" s="22"/>
      <c r="D253" s="22"/>
      <c r="E253" s="23"/>
      <c r="F253" s="24" t="s">
        <v>1857</v>
      </c>
      <c r="G253" s="22"/>
      <c r="H253" s="24"/>
      <c r="I253" s="22"/>
      <c r="J253" s="89"/>
      <c r="K253" s="72"/>
      <c r="L253" s="32"/>
      <c r="M253" s="72"/>
      <c r="N253" s="32"/>
      <c r="O253" s="32"/>
      <c r="P253" s="22"/>
      <c r="Q253" s="32"/>
      <c r="R253" s="32"/>
      <c r="S253" s="43"/>
      <c r="T253" s="32"/>
      <c r="U253" s="44"/>
      <c r="V253" s="43"/>
      <c r="W253" s="32"/>
      <c r="X253" s="32"/>
      <c r="Y253" s="72">
        <f>Y465</f>
        <v>0</v>
      </c>
      <c r="Z253" s="72">
        <f>Z465</f>
        <v>0</v>
      </c>
      <c r="AA253" s="72">
        <f>AA465</f>
        <v>0</v>
      </c>
      <c r="AB253" s="72">
        <f>AB465</f>
        <v>0</v>
      </c>
      <c r="AC253" s="53"/>
      <c r="AD253" s="32"/>
      <c r="AE253" s="32"/>
      <c r="AF253" s="72">
        <f t="shared" ref="AF253:AK253" si="12">AF465</f>
        <v>0</v>
      </c>
      <c r="AG253" s="72">
        <f t="shared" si="12"/>
        <v>0</v>
      </c>
      <c r="AH253" s="72">
        <f t="shared" si="12"/>
        <v>0</v>
      </c>
      <c r="AI253" s="72">
        <f t="shared" si="12"/>
        <v>0</v>
      </c>
      <c r="AJ253" s="72">
        <f t="shared" si="12"/>
        <v>0</v>
      </c>
      <c r="AK253" s="72">
        <f t="shared" si="12"/>
        <v>0</v>
      </c>
      <c r="AL253" s="32"/>
      <c r="AM253" s="32"/>
      <c r="AN253" s="32"/>
      <c r="AO253" s="32"/>
      <c r="AP253" s="32"/>
      <c r="AQ253" s="32"/>
      <c r="AR253" s="32"/>
      <c r="AS253" s="32"/>
      <c r="AT253" s="32"/>
      <c r="AU253" s="32"/>
      <c r="AV253" s="22"/>
      <c r="AW253" s="32"/>
      <c r="AX253" s="32"/>
      <c r="AY253" s="22"/>
      <c r="AZ253" s="22"/>
      <c r="BA253" s="32"/>
      <c r="BB253" s="32"/>
      <c r="BC253" s="32"/>
      <c r="BD253" s="32"/>
      <c r="BE253" s="32"/>
      <c r="BF253" s="32"/>
      <c r="BG253" s="32"/>
      <c r="BH253" s="32"/>
      <c r="BI253" s="32"/>
      <c r="BJ253" s="32"/>
      <c r="BK253" s="32"/>
      <c r="BL253" s="32"/>
      <c r="BM253" s="32"/>
      <c r="BN253" s="69"/>
    </row>
    <row r="254" ht="15.75" customHeight="1" spans="1:66">
      <c r="A254" s="21"/>
      <c r="B254" s="22"/>
      <c r="C254" s="22"/>
      <c r="D254" s="22"/>
      <c r="E254" s="23"/>
      <c r="F254" s="24" t="s">
        <v>1858</v>
      </c>
      <c r="G254" s="22"/>
      <c r="H254" s="24"/>
      <c r="I254" s="22"/>
      <c r="J254" s="89"/>
      <c r="K254" s="72"/>
      <c r="L254" s="32"/>
      <c r="M254" s="72"/>
      <c r="N254" s="32"/>
      <c r="O254" s="32"/>
      <c r="P254" s="22"/>
      <c r="Q254" s="32"/>
      <c r="R254" s="32"/>
      <c r="S254" s="43"/>
      <c r="T254" s="32"/>
      <c r="U254" s="44"/>
      <c r="V254" s="43"/>
      <c r="W254" s="32"/>
      <c r="X254" s="32"/>
      <c r="Y254" s="72">
        <f>Y541</f>
        <v>0</v>
      </c>
      <c r="Z254" s="72">
        <f>Z541</f>
        <v>0</v>
      </c>
      <c r="AA254" s="72">
        <f>AA541</f>
        <v>0</v>
      </c>
      <c r="AB254" s="72">
        <f>AB541</f>
        <v>0</v>
      </c>
      <c r="AC254" s="53"/>
      <c r="AD254" s="32"/>
      <c r="AE254" s="32"/>
      <c r="AF254" s="72">
        <f t="shared" ref="AF254:AK254" si="13">AF541</f>
        <v>0</v>
      </c>
      <c r="AG254" s="72">
        <f t="shared" si="13"/>
        <v>0</v>
      </c>
      <c r="AH254" s="72">
        <f t="shared" si="13"/>
        <v>0</v>
      </c>
      <c r="AI254" s="72">
        <f t="shared" si="13"/>
        <v>0</v>
      </c>
      <c r="AJ254" s="72">
        <f t="shared" si="13"/>
        <v>0</v>
      </c>
      <c r="AK254" s="72">
        <f t="shared" si="13"/>
        <v>0</v>
      </c>
      <c r="AL254" s="32"/>
      <c r="AM254" s="32"/>
      <c r="AN254" s="32"/>
      <c r="AO254" s="32"/>
      <c r="AP254" s="32"/>
      <c r="AQ254" s="32"/>
      <c r="AR254" s="32"/>
      <c r="AS254" s="32"/>
      <c r="AT254" s="32"/>
      <c r="AU254" s="32"/>
      <c r="AV254" s="22"/>
      <c r="AW254" s="32"/>
      <c r="AX254" s="32"/>
      <c r="AY254" s="22"/>
      <c r="AZ254" s="22"/>
      <c r="BA254" s="32"/>
      <c r="BB254" s="32"/>
      <c r="BC254" s="32"/>
      <c r="BD254" s="32"/>
      <c r="BE254" s="32"/>
      <c r="BF254" s="32"/>
      <c r="BG254" s="32"/>
      <c r="BH254" s="32"/>
      <c r="BI254" s="32"/>
      <c r="BJ254" s="32"/>
      <c r="BK254" s="32"/>
      <c r="BL254" s="32"/>
      <c r="BM254" s="32"/>
      <c r="BN254" s="69"/>
    </row>
    <row r="255" ht="15.75" customHeight="1" spans="1:66">
      <c r="A255" s="21"/>
      <c r="B255" s="22"/>
      <c r="C255" s="22"/>
      <c r="D255" s="22"/>
      <c r="E255" s="23"/>
      <c r="F255" s="86" t="s">
        <v>1859</v>
      </c>
      <c r="G255" s="22"/>
      <c r="H255" s="24"/>
      <c r="I255" s="22"/>
      <c r="J255" s="89"/>
      <c r="K255" s="72"/>
      <c r="L255" s="32"/>
      <c r="M255" s="72"/>
      <c r="N255" s="32"/>
      <c r="O255" s="32"/>
      <c r="P255" s="22"/>
      <c r="Q255" s="32"/>
      <c r="R255" s="32"/>
      <c r="S255" s="43"/>
      <c r="T255" s="32"/>
      <c r="U255" s="44"/>
      <c r="V255" s="43"/>
      <c r="W255" s="32"/>
      <c r="X255" s="32"/>
      <c r="Y255" s="72">
        <f>Y253+Y254</f>
        <v>0</v>
      </c>
      <c r="Z255" s="72">
        <f>Z253+Z254</f>
        <v>0</v>
      </c>
      <c r="AA255" s="72">
        <f>AA253+AA254</f>
        <v>0</v>
      </c>
      <c r="AB255" s="72">
        <f>AB253+AB254</f>
        <v>0</v>
      </c>
      <c r="AC255" s="53"/>
      <c r="AD255" s="32"/>
      <c r="AE255" s="32"/>
      <c r="AF255" s="72">
        <f t="shared" ref="AF255:AK255" si="14">AF253+AF254</f>
        <v>0</v>
      </c>
      <c r="AG255" s="72">
        <f t="shared" si="14"/>
        <v>0</v>
      </c>
      <c r="AH255" s="72">
        <f t="shared" si="14"/>
        <v>0</v>
      </c>
      <c r="AI255" s="72">
        <f t="shared" si="14"/>
        <v>0</v>
      </c>
      <c r="AJ255" s="72">
        <f t="shared" si="14"/>
        <v>0</v>
      </c>
      <c r="AK255" s="72">
        <f t="shared" si="14"/>
        <v>0</v>
      </c>
      <c r="AL255" s="32"/>
      <c r="AM255" s="32"/>
      <c r="AN255" s="32"/>
      <c r="AO255" s="32"/>
      <c r="AP255" s="32"/>
      <c r="AQ255" s="32"/>
      <c r="AR255" s="32"/>
      <c r="AS255" s="32"/>
      <c r="AT255" s="32"/>
      <c r="AU255" s="32"/>
      <c r="AV255" s="22"/>
      <c r="AW255" s="32"/>
      <c r="AX255" s="32"/>
      <c r="AY255" s="22"/>
      <c r="AZ255" s="22"/>
      <c r="BA255" s="32"/>
      <c r="BB255" s="32"/>
      <c r="BC255" s="32"/>
      <c r="BD255" s="32"/>
      <c r="BE255" s="32"/>
      <c r="BF255" s="32"/>
      <c r="BG255" s="32"/>
      <c r="BH255" s="32"/>
      <c r="BI255" s="32"/>
      <c r="BJ255" s="32"/>
      <c r="BK255" s="32"/>
      <c r="BL255" s="32"/>
      <c r="BM255" s="32"/>
      <c r="BN255" s="69"/>
    </row>
    <row r="256" ht="15.75" customHeight="1" spans="1:66">
      <c r="A256" s="21"/>
      <c r="B256" s="22"/>
      <c r="C256" s="22"/>
      <c r="D256" s="22"/>
      <c r="E256" s="23"/>
      <c r="F256" s="24" t="s">
        <v>1860</v>
      </c>
      <c r="G256" s="22"/>
      <c r="H256" s="24"/>
      <c r="I256" s="22"/>
      <c r="J256" s="89"/>
      <c r="K256" s="72"/>
      <c r="L256" s="32"/>
      <c r="M256" s="72"/>
      <c r="N256" s="32"/>
      <c r="O256" s="32"/>
      <c r="P256" s="22"/>
      <c r="Q256" s="32"/>
      <c r="R256" s="32"/>
      <c r="S256" s="43"/>
      <c r="T256" s="32"/>
      <c r="U256" s="44"/>
      <c r="V256" s="43"/>
      <c r="W256" s="32"/>
      <c r="X256" s="32"/>
      <c r="Y256" s="72">
        <f>Y545</f>
        <v>0</v>
      </c>
      <c r="Z256" s="72">
        <f>Z545</f>
        <v>0</v>
      </c>
      <c r="AA256" s="72">
        <f>AA545</f>
        <v>0</v>
      </c>
      <c r="AB256" s="72">
        <f>AB545</f>
        <v>0</v>
      </c>
      <c r="AC256" s="53"/>
      <c r="AD256" s="32"/>
      <c r="AE256" s="32"/>
      <c r="AF256" s="72">
        <f t="shared" ref="AF256:AK256" si="15">AF545</f>
        <v>0</v>
      </c>
      <c r="AG256" s="72">
        <f t="shared" si="15"/>
        <v>0</v>
      </c>
      <c r="AH256" s="72">
        <f t="shared" si="15"/>
        <v>0</v>
      </c>
      <c r="AI256" s="72">
        <f t="shared" si="15"/>
        <v>0</v>
      </c>
      <c r="AJ256" s="72">
        <f t="shared" si="15"/>
        <v>0</v>
      </c>
      <c r="AK256" s="72">
        <f t="shared" si="15"/>
        <v>0</v>
      </c>
      <c r="AL256" s="32"/>
      <c r="AM256" s="32"/>
      <c r="AN256" s="32"/>
      <c r="AO256" s="32"/>
      <c r="AP256" s="32"/>
      <c r="AQ256" s="32"/>
      <c r="AR256" s="32"/>
      <c r="AS256" s="32"/>
      <c r="AT256" s="32"/>
      <c r="AU256" s="32"/>
      <c r="AV256" s="22"/>
      <c r="AW256" s="32"/>
      <c r="AX256" s="32"/>
      <c r="AY256" s="22"/>
      <c r="AZ256" s="22"/>
      <c r="BA256" s="32"/>
      <c r="BB256" s="32"/>
      <c r="BC256" s="32"/>
      <c r="BD256" s="32"/>
      <c r="BE256" s="32"/>
      <c r="BF256" s="32"/>
      <c r="BG256" s="32"/>
      <c r="BH256" s="32"/>
      <c r="BI256" s="32"/>
      <c r="BJ256" s="32"/>
      <c r="BK256" s="32"/>
      <c r="BL256" s="32"/>
      <c r="BM256" s="32"/>
      <c r="BN256" s="69"/>
    </row>
    <row r="257" ht="15.75" customHeight="1" spans="1:66">
      <c r="A257" s="21"/>
      <c r="B257" s="22"/>
      <c r="C257" s="22"/>
      <c r="D257" s="22"/>
      <c r="E257" s="23"/>
      <c r="F257" s="24" t="s">
        <v>1861</v>
      </c>
      <c r="G257" s="22"/>
      <c r="H257" s="24"/>
      <c r="I257" s="22"/>
      <c r="J257" s="89"/>
      <c r="K257" s="72"/>
      <c r="L257" s="32"/>
      <c r="M257" s="72"/>
      <c r="N257" s="32"/>
      <c r="O257" s="32"/>
      <c r="P257" s="22"/>
      <c r="Q257" s="32"/>
      <c r="R257" s="32"/>
      <c r="S257" s="43"/>
      <c r="T257" s="32"/>
      <c r="U257" s="44"/>
      <c r="V257" s="43"/>
      <c r="W257" s="32"/>
      <c r="X257" s="32"/>
      <c r="Y257" s="72">
        <f>Y549</f>
        <v>0</v>
      </c>
      <c r="Z257" s="72">
        <f>Z549</f>
        <v>0</v>
      </c>
      <c r="AA257" s="72">
        <f>AA549</f>
        <v>0</v>
      </c>
      <c r="AB257" s="72">
        <f>AB549</f>
        <v>0</v>
      </c>
      <c r="AC257" s="53"/>
      <c r="AD257" s="32"/>
      <c r="AE257" s="32"/>
      <c r="AF257" s="72">
        <f t="shared" ref="AF257:AK257" si="16">AF549</f>
        <v>0</v>
      </c>
      <c r="AG257" s="72">
        <f t="shared" si="16"/>
        <v>0</v>
      </c>
      <c r="AH257" s="72">
        <f t="shared" si="16"/>
        <v>0</v>
      </c>
      <c r="AI257" s="72">
        <f t="shared" si="16"/>
        <v>0</v>
      </c>
      <c r="AJ257" s="72">
        <f t="shared" si="16"/>
        <v>0</v>
      </c>
      <c r="AK257" s="72">
        <f t="shared" si="16"/>
        <v>0</v>
      </c>
      <c r="AL257" s="32"/>
      <c r="AM257" s="32"/>
      <c r="AN257" s="32"/>
      <c r="AO257" s="32"/>
      <c r="AP257" s="32"/>
      <c r="AQ257" s="32"/>
      <c r="AR257" s="32"/>
      <c r="AS257" s="32"/>
      <c r="AT257" s="32"/>
      <c r="AU257" s="32"/>
      <c r="AV257" s="22"/>
      <c r="AW257" s="32"/>
      <c r="AX257" s="32"/>
      <c r="AY257" s="22"/>
      <c r="AZ257" s="22"/>
      <c r="BA257" s="32"/>
      <c r="BB257" s="32"/>
      <c r="BC257" s="32"/>
      <c r="BD257" s="32"/>
      <c r="BE257" s="32"/>
      <c r="BF257" s="32"/>
      <c r="BG257" s="32"/>
      <c r="BH257" s="32"/>
      <c r="BI257" s="32"/>
      <c r="BJ257" s="32"/>
      <c r="BK257" s="32"/>
      <c r="BL257" s="32"/>
      <c r="BM257" s="32"/>
      <c r="BN257" s="69"/>
    </row>
    <row r="258" ht="15.75" customHeight="1" spans="1:66">
      <c r="A258" s="21"/>
      <c r="B258" s="22"/>
      <c r="C258" s="22"/>
      <c r="D258" s="22"/>
      <c r="E258" s="23"/>
      <c r="F258" s="86" t="s">
        <v>1862</v>
      </c>
      <c r="G258" s="22"/>
      <c r="H258" s="24"/>
      <c r="I258" s="22"/>
      <c r="J258" s="89"/>
      <c r="K258" s="72"/>
      <c r="L258" s="32"/>
      <c r="M258" s="72"/>
      <c r="N258" s="32"/>
      <c r="O258" s="32"/>
      <c r="P258" s="22"/>
      <c r="Q258" s="32"/>
      <c r="R258" s="32"/>
      <c r="S258" s="43"/>
      <c r="T258" s="32"/>
      <c r="U258" s="44"/>
      <c r="V258" s="43"/>
      <c r="W258" s="32"/>
      <c r="X258" s="32"/>
      <c r="Y258" s="72">
        <f>Y256+Y257</f>
        <v>0</v>
      </c>
      <c r="Z258" s="72">
        <f>Z256+Z257</f>
        <v>0</v>
      </c>
      <c r="AA258" s="72">
        <f>AA256+AA257</f>
        <v>0</v>
      </c>
      <c r="AB258" s="72">
        <f>AB256+AB257</f>
        <v>0</v>
      </c>
      <c r="AC258" s="53"/>
      <c r="AD258" s="32"/>
      <c r="AE258" s="32"/>
      <c r="AF258" s="72">
        <f t="shared" ref="AF258:AK258" si="17">AF256+AF257</f>
        <v>0</v>
      </c>
      <c r="AG258" s="72">
        <f t="shared" si="17"/>
        <v>0</v>
      </c>
      <c r="AH258" s="72">
        <f t="shared" si="17"/>
        <v>0</v>
      </c>
      <c r="AI258" s="72">
        <f t="shared" si="17"/>
        <v>0</v>
      </c>
      <c r="AJ258" s="72">
        <f t="shared" si="17"/>
        <v>0</v>
      </c>
      <c r="AK258" s="72">
        <f t="shared" si="17"/>
        <v>0</v>
      </c>
      <c r="AL258" s="32"/>
      <c r="AM258" s="32"/>
      <c r="AN258" s="32"/>
      <c r="AO258" s="32"/>
      <c r="AP258" s="32"/>
      <c r="AQ258" s="32"/>
      <c r="AR258" s="32"/>
      <c r="AS258" s="32"/>
      <c r="AT258" s="32"/>
      <c r="AU258" s="32"/>
      <c r="AV258" s="22"/>
      <c r="AW258" s="32"/>
      <c r="AX258" s="32"/>
      <c r="AY258" s="22"/>
      <c r="AZ258" s="22"/>
      <c r="BA258" s="32"/>
      <c r="BB258" s="32"/>
      <c r="BC258" s="32"/>
      <c r="BD258" s="32"/>
      <c r="BE258" s="32"/>
      <c r="BF258" s="32"/>
      <c r="BG258" s="32"/>
      <c r="BH258" s="32"/>
      <c r="BI258" s="32"/>
      <c r="BJ258" s="32"/>
      <c r="BK258" s="32"/>
      <c r="BL258" s="32"/>
      <c r="BM258" s="32"/>
      <c r="BN258" s="69"/>
    </row>
    <row r="259" ht="15.75" customHeight="1" spans="1:66">
      <c r="A259" s="21"/>
      <c r="B259" s="22"/>
      <c r="C259" s="22"/>
      <c r="D259" s="22"/>
      <c r="E259" s="23"/>
      <c r="F259" s="86" t="s">
        <v>1863</v>
      </c>
      <c r="G259" s="22"/>
      <c r="H259" s="24"/>
      <c r="I259" s="22"/>
      <c r="J259" s="89"/>
      <c r="K259" s="72"/>
      <c r="L259" s="32"/>
      <c r="M259" s="72"/>
      <c r="N259" s="32"/>
      <c r="O259" s="32"/>
      <c r="P259" s="22"/>
      <c r="Q259" s="32"/>
      <c r="R259" s="32"/>
      <c r="S259" s="43"/>
      <c r="T259" s="32"/>
      <c r="U259" s="44"/>
      <c r="V259" s="43"/>
      <c r="W259" s="32"/>
      <c r="X259" s="32"/>
      <c r="Y259" s="72">
        <f>Y252+Y255+Y258</f>
        <v>0</v>
      </c>
      <c r="Z259" s="72">
        <f>Z252+Z255+Z258</f>
        <v>0</v>
      </c>
      <c r="AA259" s="72">
        <f>AA252+AA255+AA258</f>
        <v>0</v>
      </c>
      <c r="AB259" s="72">
        <f>AB252+AB255+AB258</f>
        <v>0</v>
      </c>
      <c r="AC259" s="53"/>
      <c r="AD259" s="32"/>
      <c r="AE259" s="32"/>
      <c r="AF259" s="72">
        <f t="shared" ref="AF259:AK259" si="18">AF252+AF255+AF258</f>
        <v>0</v>
      </c>
      <c r="AG259" s="72">
        <f t="shared" si="18"/>
        <v>0</v>
      </c>
      <c r="AH259" s="72">
        <f t="shared" si="18"/>
        <v>0</v>
      </c>
      <c r="AI259" s="72">
        <f t="shared" si="18"/>
        <v>0</v>
      </c>
      <c r="AJ259" s="72">
        <f t="shared" si="18"/>
        <v>0</v>
      </c>
      <c r="AK259" s="72">
        <f t="shared" si="18"/>
        <v>0</v>
      </c>
      <c r="AL259" s="32"/>
      <c r="AM259" s="32"/>
      <c r="AN259" s="32"/>
      <c r="AO259" s="32"/>
      <c r="AP259" s="32"/>
      <c r="AQ259" s="32"/>
      <c r="AR259" s="32"/>
      <c r="AS259" s="32"/>
      <c r="AT259" s="32"/>
      <c r="AU259" s="32"/>
      <c r="AV259" s="22"/>
      <c r="AW259" s="32"/>
      <c r="AX259" s="32"/>
      <c r="AY259" s="22"/>
      <c r="AZ259" s="22"/>
      <c r="BA259" s="32"/>
      <c r="BB259" s="32"/>
      <c r="BC259" s="32"/>
      <c r="BD259" s="32"/>
      <c r="BE259" s="32"/>
      <c r="BF259" s="32"/>
      <c r="BG259" s="32"/>
      <c r="BH259" s="32"/>
      <c r="BI259" s="32"/>
      <c r="BJ259" s="32"/>
      <c r="BK259" s="32"/>
      <c r="BL259" s="32"/>
      <c r="BM259" s="32"/>
      <c r="BN259" s="69"/>
    </row>
    <row r="260" ht="15.75" customHeight="1" spans="1:66">
      <c r="A260" s="21"/>
      <c r="B260" s="22"/>
      <c r="C260" s="22"/>
      <c r="D260" s="22"/>
      <c r="E260" s="23"/>
      <c r="F260" s="24"/>
      <c r="G260" s="22"/>
      <c r="H260" s="24"/>
      <c r="I260" s="22"/>
      <c r="J260" s="89"/>
      <c r="K260" s="72"/>
      <c r="L260" s="32"/>
      <c r="M260" s="72"/>
      <c r="N260" s="32"/>
      <c r="O260" s="32"/>
      <c r="P260" s="22"/>
      <c r="Q260" s="32"/>
      <c r="R260" s="32"/>
      <c r="S260" s="43"/>
      <c r="T260" s="32"/>
      <c r="U260" s="44"/>
      <c r="V260" s="43"/>
      <c r="W260" s="32"/>
      <c r="X260" s="32"/>
      <c r="Y260" s="72"/>
      <c r="Z260" s="72"/>
      <c r="AA260" s="22">
        <f t="shared" ref="AA260:AA279" si="19">AI260+AH260</f>
        <v>0</v>
      </c>
      <c r="AB260" s="22"/>
      <c r="AC260" s="53"/>
      <c r="AD260" s="32"/>
      <c r="AE260" s="32"/>
      <c r="AF260" s="22"/>
      <c r="AG260" s="32"/>
      <c r="AH260" s="32"/>
      <c r="AI260" s="22"/>
      <c r="AJ260" s="22"/>
      <c r="AK260" s="32"/>
      <c r="AL260" s="32"/>
      <c r="AM260" s="32"/>
      <c r="AN260" s="32"/>
      <c r="AO260" s="32"/>
      <c r="AP260" s="32"/>
      <c r="AQ260" s="32"/>
      <c r="AR260" s="32"/>
      <c r="AS260" s="32"/>
      <c r="AT260" s="32"/>
      <c r="AU260" s="32"/>
      <c r="AV260" s="22"/>
      <c r="AW260" s="32"/>
      <c r="AX260" s="32"/>
      <c r="AY260" s="22"/>
      <c r="AZ260" s="22"/>
      <c r="BA260" s="32"/>
      <c r="BB260" s="32"/>
      <c r="BC260" s="32"/>
      <c r="BD260" s="32"/>
      <c r="BE260" s="32"/>
      <c r="BF260" s="32"/>
      <c r="BG260" s="32"/>
      <c r="BH260" s="32"/>
      <c r="BI260" s="32"/>
      <c r="BJ260" s="32"/>
      <c r="BK260" s="32"/>
      <c r="BL260" s="32"/>
      <c r="BM260" s="32"/>
      <c r="BN260" s="69"/>
    </row>
    <row r="261" ht="24" customHeight="1" spans="1:66">
      <c r="A261" s="21"/>
      <c r="B261" s="22"/>
      <c r="C261" s="22"/>
      <c r="D261" s="22"/>
      <c r="E261" s="23"/>
      <c r="F261" s="86" t="s">
        <v>1864</v>
      </c>
      <c r="G261" s="22"/>
      <c r="H261" s="24"/>
      <c r="I261" s="22"/>
      <c r="J261" s="23"/>
      <c r="K261" s="22"/>
      <c r="L261" s="32"/>
      <c r="M261" s="22"/>
      <c r="N261" s="32"/>
      <c r="O261" s="32"/>
      <c r="P261" s="22"/>
      <c r="Q261" s="32"/>
      <c r="R261" s="32"/>
      <c r="S261" s="43"/>
      <c r="T261" s="32"/>
      <c r="U261" s="44"/>
      <c r="V261" s="43"/>
      <c r="W261" s="32"/>
      <c r="X261" s="32"/>
      <c r="Y261" s="56"/>
      <c r="Z261" s="56"/>
      <c r="AA261" s="22">
        <f t="shared" si="19"/>
        <v>0</v>
      </c>
      <c r="AB261" s="22"/>
      <c r="AC261" s="53"/>
      <c r="AD261" s="32"/>
      <c r="AE261" s="32"/>
      <c r="AF261" s="22"/>
      <c r="AG261" s="32"/>
      <c r="AH261" s="32"/>
      <c r="AI261" s="22"/>
      <c r="AJ261" s="22">
        <v>0</v>
      </c>
      <c r="AK261" s="32"/>
      <c r="AL261" s="32"/>
      <c r="AM261" s="32"/>
      <c r="AN261" s="32"/>
      <c r="AO261" s="32"/>
      <c r="AP261" s="32"/>
      <c r="AQ261" s="32"/>
      <c r="AR261" s="32"/>
      <c r="AS261" s="32"/>
      <c r="AT261" s="32"/>
      <c r="AU261" s="32"/>
      <c r="AV261" s="22"/>
      <c r="AW261" s="32"/>
      <c r="AX261" s="32"/>
      <c r="AY261" s="22"/>
      <c r="AZ261" s="22"/>
      <c r="BA261" s="32"/>
      <c r="BB261" s="32"/>
      <c r="BC261" s="32"/>
      <c r="BD261" s="32"/>
      <c r="BE261" s="32"/>
      <c r="BF261" s="32"/>
      <c r="BG261" s="32"/>
      <c r="BH261" s="32"/>
      <c r="BI261" s="32"/>
      <c r="BJ261" s="32"/>
      <c r="BK261" s="32"/>
      <c r="BL261" s="32"/>
      <c r="BM261" s="32"/>
      <c r="BN261" s="69"/>
    </row>
    <row r="262" ht="15.75" customHeight="1" spans="1:66">
      <c r="A262" s="21"/>
      <c r="B262" s="22"/>
      <c r="C262" s="22"/>
      <c r="D262" s="22"/>
      <c r="E262" s="23"/>
      <c r="F262" s="24"/>
      <c r="G262" s="22"/>
      <c r="H262" s="24"/>
      <c r="I262" s="22"/>
      <c r="J262" s="31"/>
      <c r="K262" s="22"/>
      <c r="L262" s="32"/>
      <c r="M262" s="22"/>
      <c r="N262" s="32"/>
      <c r="O262" s="32"/>
      <c r="P262" s="22"/>
      <c r="Q262" s="32"/>
      <c r="R262" s="32"/>
      <c r="S262" s="43"/>
      <c r="T262" s="32"/>
      <c r="U262" s="44"/>
      <c r="V262" s="43"/>
      <c r="W262" s="32"/>
      <c r="X262" s="32"/>
      <c r="Y262" s="52"/>
      <c r="Z262" s="52"/>
      <c r="AA262" s="22">
        <f t="shared" si="19"/>
        <v>0</v>
      </c>
      <c r="AB262" s="22"/>
      <c r="AC262" s="53"/>
      <c r="AD262" s="32"/>
      <c r="AE262" s="32"/>
      <c r="AF262" s="22"/>
      <c r="AG262" s="32"/>
      <c r="AH262" s="32"/>
      <c r="AI262" s="22"/>
      <c r="AJ262" s="22">
        <v>0</v>
      </c>
      <c r="AK262" s="32"/>
      <c r="AL262" s="32"/>
      <c r="AM262" s="32"/>
      <c r="AN262" s="32"/>
      <c r="AO262" s="32"/>
      <c r="AP262" s="32"/>
      <c r="AQ262" s="32"/>
      <c r="AR262" s="32"/>
      <c r="AS262" s="32"/>
      <c r="AT262" s="32"/>
      <c r="AU262" s="32"/>
      <c r="AV262" s="22"/>
      <c r="AW262" s="32"/>
      <c r="AX262" s="32"/>
      <c r="AY262" s="22"/>
      <c r="AZ262" s="22"/>
      <c r="BA262" s="32"/>
      <c r="BB262" s="32"/>
      <c r="BC262" s="32"/>
      <c r="BD262" s="32"/>
      <c r="BE262" s="32"/>
      <c r="BF262" s="32"/>
      <c r="BG262" s="32"/>
      <c r="BH262" s="32"/>
      <c r="BI262" s="32"/>
      <c r="BJ262" s="32"/>
      <c r="BK262" s="32"/>
      <c r="BL262" s="32"/>
      <c r="BM262" s="32"/>
      <c r="BN262" s="69"/>
    </row>
    <row r="263" ht="15.75" customHeight="1" spans="1:66">
      <c r="A263" s="21"/>
      <c r="B263" s="22"/>
      <c r="C263" s="22"/>
      <c r="D263" s="22"/>
      <c r="E263" s="23"/>
      <c r="F263" s="24" t="s">
        <v>1854</v>
      </c>
      <c r="G263" s="22"/>
      <c r="H263" s="24"/>
      <c r="I263" s="22"/>
      <c r="J263" s="22"/>
      <c r="K263" s="22"/>
      <c r="L263" s="32"/>
      <c r="M263" s="22"/>
      <c r="N263" s="32"/>
      <c r="O263" s="32"/>
      <c r="P263" s="22"/>
      <c r="Q263" s="32"/>
      <c r="R263" s="32"/>
      <c r="S263" s="43"/>
      <c r="T263" s="32"/>
      <c r="U263" s="44"/>
      <c r="V263" s="43"/>
      <c r="W263" s="32"/>
      <c r="X263" s="32"/>
      <c r="Y263" s="52">
        <f>SUM(Y256:Y262)</f>
        <v>0</v>
      </c>
      <c r="Z263" s="52">
        <f>SUM(Z256:Z262)</f>
        <v>0</v>
      </c>
      <c r="AA263" s="22">
        <f t="shared" si="19"/>
        <v>0</v>
      </c>
      <c r="AB263" s="52">
        <f>SUM(AB256:AB262)</f>
        <v>0</v>
      </c>
      <c r="AC263" s="53"/>
      <c r="AD263" s="32"/>
      <c r="AE263" s="32"/>
      <c r="AF263" s="52">
        <f t="shared" ref="AF263:AK263" si="20">SUM(AF256:AF262)</f>
        <v>0</v>
      </c>
      <c r="AG263" s="52">
        <f t="shared" si="20"/>
        <v>0</v>
      </c>
      <c r="AH263" s="52">
        <f t="shared" si="20"/>
        <v>0</v>
      </c>
      <c r="AI263" s="52">
        <f t="shared" si="20"/>
        <v>0</v>
      </c>
      <c r="AJ263" s="52">
        <f t="shared" si="20"/>
        <v>0</v>
      </c>
      <c r="AK263" s="52">
        <f t="shared" si="20"/>
        <v>0</v>
      </c>
      <c r="AL263" s="32"/>
      <c r="AM263" s="32"/>
      <c r="AN263" s="32"/>
      <c r="AO263" s="32"/>
      <c r="AP263" s="32"/>
      <c r="AQ263" s="32"/>
      <c r="AR263" s="32"/>
      <c r="AS263" s="32"/>
      <c r="AT263" s="32"/>
      <c r="AU263" s="32"/>
      <c r="AV263" s="22"/>
      <c r="AW263" s="32"/>
      <c r="AX263" s="32"/>
      <c r="AY263" s="22"/>
      <c r="AZ263" s="22"/>
      <c r="BA263" s="32"/>
      <c r="BB263" s="32"/>
      <c r="BC263" s="32"/>
      <c r="BD263" s="32"/>
      <c r="BE263" s="32"/>
      <c r="BF263" s="32"/>
      <c r="BG263" s="32"/>
      <c r="BH263" s="32"/>
      <c r="BI263" s="32"/>
      <c r="BJ263" s="32"/>
      <c r="BK263" s="32"/>
      <c r="BL263" s="32"/>
      <c r="BM263" s="32"/>
      <c r="BN263" s="69"/>
    </row>
    <row r="264" ht="15.75" customHeight="1" spans="1:66">
      <c r="A264" s="21"/>
      <c r="B264" s="22"/>
      <c r="C264" s="22"/>
      <c r="D264" s="22"/>
      <c r="E264" s="23"/>
      <c r="F264" s="24"/>
      <c r="G264" s="22"/>
      <c r="H264" s="24"/>
      <c r="I264" s="22"/>
      <c r="J264" s="22"/>
      <c r="K264" s="22"/>
      <c r="L264" s="32"/>
      <c r="M264" s="22"/>
      <c r="N264" s="32"/>
      <c r="O264" s="32"/>
      <c r="P264" s="22"/>
      <c r="Q264" s="32"/>
      <c r="R264" s="32"/>
      <c r="S264" s="43"/>
      <c r="T264" s="32"/>
      <c r="U264" s="44"/>
      <c r="V264" s="43"/>
      <c r="W264" s="32"/>
      <c r="X264" s="32"/>
      <c r="Y264" s="55"/>
      <c r="Z264" s="55"/>
      <c r="AA264" s="22">
        <f t="shared" si="19"/>
        <v>0</v>
      </c>
      <c r="AB264" s="22"/>
      <c r="AC264" s="53"/>
      <c r="AD264" s="32"/>
      <c r="AE264" s="32"/>
      <c r="AF264" s="22"/>
      <c r="AG264" s="32"/>
      <c r="AH264" s="32"/>
      <c r="AI264" s="22"/>
      <c r="AJ264" s="22">
        <v>0</v>
      </c>
      <c r="AK264" s="32"/>
      <c r="AL264" s="32"/>
      <c r="AM264" s="32"/>
      <c r="AN264" s="32"/>
      <c r="AO264" s="32"/>
      <c r="AP264" s="32"/>
      <c r="AQ264" s="32"/>
      <c r="AR264" s="32"/>
      <c r="AS264" s="32"/>
      <c r="AT264" s="32"/>
      <c r="AU264" s="32"/>
      <c r="AV264" s="22"/>
      <c r="AW264" s="32"/>
      <c r="AX264" s="32"/>
      <c r="AY264" s="22"/>
      <c r="AZ264" s="22"/>
      <c r="BA264" s="32"/>
      <c r="BB264" s="32"/>
      <c r="BC264" s="32"/>
      <c r="BD264" s="32"/>
      <c r="BE264" s="32"/>
      <c r="BF264" s="32"/>
      <c r="BG264" s="32"/>
      <c r="BH264" s="32"/>
      <c r="BI264" s="32"/>
      <c r="BJ264" s="32"/>
      <c r="BK264" s="32"/>
      <c r="BL264" s="32"/>
      <c r="BM264" s="32"/>
      <c r="BN264" s="69"/>
    </row>
    <row r="265" ht="15.75" customHeight="1" spans="1:66">
      <c r="A265" s="21"/>
      <c r="B265" s="22"/>
      <c r="C265" s="22"/>
      <c r="D265" s="22"/>
      <c r="E265" s="23"/>
      <c r="F265" s="86" t="s">
        <v>1865</v>
      </c>
      <c r="G265" s="22"/>
      <c r="H265" s="24"/>
      <c r="I265" s="22"/>
      <c r="J265" s="22"/>
      <c r="K265" s="22"/>
      <c r="L265" s="32"/>
      <c r="M265" s="22"/>
      <c r="N265" s="32"/>
      <c r="O265" s="32"/>
      <c r="P265" s="22"/>
      <c r="Q265" s="32"/>
      <c r="R265" s="32"/>
      <c r="S265" s="43"/>
      <c r="T265" s="32"/>
      <c r="U265" s="44"/>
      <c r="V265" s="43"/>
      <c r="W265" s="32"/>
      <c r="X265" s="32"/>
      <c r="Y265" s="55"/>
      <c r="Z265" s="55"/>
      <c r="AA265" s="22">
        <f t="shared" si="19"/>
        <v>0</v>
      </c>
      <c r="AB265" s="22"/>
      <c r="AC265" s="53"/>
      <c r="AD265" s="32"/>
      <c r="AE265" s="32"/>
      <c r="AF265" s="22"/>
      <c r="AG265" s="32"/>
      <c r="AH265" s="32"/>
      <c r="AI265" s="22"/>
      <c r="AJ265" s="22">
        <v>0</v>
      </c>
      <c r="AK265" s="32"/>
      <c r="AL265" s="32"/>
      <c r="AM265" s="32"/>
      <c r="AN265" s="32"/>
      <c r="AO265" s="32"/>
      <c r="AP265" s="32"/>
      <c r="AQ265" s="32"/>
      <c r="AR265" s="32"/>
      <c r="AS265" s="32"/>
      <c r="AT265" s="32"/>
      <c r="AU265" s="32"/>
      <c r="AV265" s="22"/>
      <c r="AW265" s="32"/>
      <c r="AX265" s="32"/>
      <c r="AY265" s="22"/>
      <c r="AZ265" s="22"/>
      <c r="BA265" s="32"/>
      <c r="BB265" s="32"/>
      <c r="BC265" s="32"/>
      <c r="BD265" s="32"/>
      <c r="BE265" s="32"/>
      <c r="BF265" s="32"/>
      <c r="BG265" s="32"/>
      <c r="BH265" s="32"/>
      <c r="BI265" s="32"/>
      <c r="BJ265" s="32"/>
      <c r="BK265" s="32"/>
      <c r="BL265" s="32"/>
      <c r="BM265" s="32"/>
      <c r="BN265" s="69"/>
    </row>
    <row r="266" ht="15.75" customHeight="1" spans="1:66">
      <c r="A266" s="21"/>
      <c r="B266" s="22"/>
      <c r="C266" s="22"/>
      <c r="D266" s="22" t="s">
        <v>50</v>
      </c>
      <c r="E266" s="23"/>
      <c r="F266" s="24" t="s">
        <v>1855</v>
      </c>
      <c r="G266" s="22"/>
      <c r="H266" s="24"/>
      <c r="I266" s="22"/>
      <c r="J266" s="23"/>
      <c r="K266" s="22"/>
      <c r="L266" s="22"/>
      <c r="M266" s="22"/>
      <c r="N266" s="32"/>
      <c r="O266" s="32"/>
      <c r="P266" s="22"/>
      <c r="Q266" s="32"/>
      <c r="R266" s="32"/>
      <c r="S266" s="43"/>
      <c r="T266" s="32"/>
      <c r="U266" s="44"/>
      <c r="V266" s="43"/>
      <c r="W266" s="32"/>
      <c r="X266" s="32"/>
      <c r="Y266" s="110">
        <f>SUM(Y84:Y265)</f>
        <v>9704.831072</v>
      </c>
      <c r="Z266" s="110">
        <f>SUM(Z84:Z265)</f>
        <v>1680.792462</v>
      </c>
      <c r="AA266" s="22">
        <f t="shared" si="19"/>
        <v>4977.423985</v>
      </c>
      <c r="AB266" s="54">
        <f>SUM(AB84:AB265)</f>
        <v>4515.657087</v>
      </c>
      <c r="AC266" s="53"/>
      <c r="AD266" s="32"/>
      <c r="AE266" s="32"/>
      <c r="AF266" s="54">
        <f t="shared" ref="AF266:AK266" si="21">SUM(AF84:AF265)</f>
        <v>0</v>
      </c>
      <c r="AG266" s="54">
        <f t="shared" si="21"/>
        <v>201.23825</v>
      </c>
      <c r="AH266" s="54">
        <f t="shared" si="21"/>
        <v>4950.983985</v>
      </c>
      <c r="AI266" s="54">
        <f t="shared" si="21"/>
        <v>26.44</v>
      </c>
      <c r="AJ266" s="54">
        <f t="shared" si="21"/>
        <v>12.69</v>
      </c>
      <c r="AK266" s="54">
        <f t="shared" si="21"/>
        <v>12.5</v>
      </c>
      <c r="AL266" s="32"/>
      <c r="AM266" s="32"/>
      <c r="AN266" s="32"/>
      <c r="AO266" s="32"/>
      <c r="AP266" s="32"/>
      <c r="AQ266" s="32"/>
      <c r="AR266" s="32"/>
      <c r="AS266" s="32"/>
      <c r="AT266" s="32"/>
      <c r="AU266" s="32"/>
      <c r="AV266" s="22"/>
      <c r="AW266" s="32"/>
      <c r="AX266" s="32"/>
      <c r="AY266" s="22"/>
      <c r="AZ266" s="22"/>
      <c r="BA266" s="32"/>
      <c r="BB266" s="32"/>
      <c r="BC266" s="32"/>
      <c r="BD266" s="32"/>
      <c r="BE266" s="32"/>
      <c r="BF266" s="32"/>
      <c r="BG266" s="32"/>
      <c r="BH266" s="32"/>
      <c r="BI266" s="32"/>
      <c r="BJ266" s="32"/>
      <c r="BK266" s="32"/>
      <c r="BL266" s="32"/>
      <c r="BM266" s="32"/>
      <c r="BN266" s="69"/>
    </row>
    <row r="267" ht="15.75" customHeight="1" spans="1:66">
      <c r="A267" s="21"/>
      <c r="B267" s="22"/>
      <c r="C267" s="22"/>
      <c r="D267" s="22"/>
      <c r="E267" s="23"/>
      <c r="F267" s="24"/>
      <c r="G267" s="22"/>
      <c r="H267" s="24"/>
      <c r="I267" s="22"/>
      <c r="J267" s="23"/>
      <c r="K267" s="22"/>
      <c r="L267" s="22"/>
      <c r="M267" s="22"/>
      <c r="N267" s="32"/>
      <c r="O267" s="32"/>
      <c r="P267" s="22"/>
      <c r="Q267" s="32"/>
      <c r="R267" s="32"/>
      <c r="S267" s="43"/>
      <c r="T267" s="32"/>
      <c r="U267" s="44"/>
      <c r="V267" s="43"/>
      <c r="W267" s="32"/>
      <c r="X267" s="32"/>
      <c r="Y267" s="22"/>
      <c r="Z267" s="22"/>
      <c r="AA267" s="22">
        <f t="shared" si="19"/>
        <v>0</v>
      </c>
      <c r="AB267" s="22"/>
      <c r="AC267" s="53"/>
      <c r="AD267" s="32"/>
      <c r="AE267" s="32"/>
      <c r="AF267" s="22"/>
      <c r="AG267" s="32"/>
      <c r="AH267" s="32"/>
      <c r="AI267" s="22"/>
      <c r="AJ267" s="22">
        <v>0</v>
      </c>
      <c r="AK267" s="32"/>
      <c r="AL267" s="32"/>
      <c r="AM267" s="32"/>
      <c r="AN267" s="32"/>
      <c r="AO267" s="32"/>
      <c r="AP267" s="32"/>
      <c r="AQ267" s="32"/>
      <c r="AR267" s="32"/>
      <c r="AS267" s="32"/>
      <c r="AT267" s="32"/>
      <c r="AU267" s="32"/>
      <c r="AV267" s="22"/>
      <c r="AW267" s="32"/>
      <c r="AX267" s="32"/>
      <c r="AY267" s="22"/>
      <c r="AZ267" s="22"/>
      <c r="BA267" s="32"/>
      <c r="BB267" s="32"/>
      <c r="BC267" s="32"/>
      <c r="BD267" s="32"/>
      <c r="BE267" s="32"/>
      <c r="BF267" s="32"/>
      <c r="BG267" s="32"/>
      <c r="BH267" s="32"/>
      <c r="BI267" s="32"/>
      <c r="BJ267" s="32"/>
      <c r="BK267" s="32"/>
      <c r="BL267" s="32"/>
      <c r="BM267" s="32"/>
      <c r="BN267" s="69"/>
    </row>
    <row r="268" ht="15.75" customHeight="1" spans="1:66">
      <c r="A268" s="21"/>
      <c r="B268" s="22"/>
      <c r="C268" s="22"/>
      <c r="D268" s="22"/>
      <c r="E268" s="23"/>
      <c r="F268" s="86" t="s">
        <v>1866</v>
      </c>
      <c r="G268" s="22"/>
      <c r="H268" s="24"/>
      <c r="I268" s="22"/>
      <c r="J268" s="23"/>
      <c r="K268" s="22"/>
      <c r="L268" s="32"/>
      <c r="M268" s="22"/>
      <c r="N268" s="32"/>
      <c r="O268" s="32"/>
      <c r="P268" s="22"/>
      <c r="Q268" s="32"/>
      <c r="R268" s="32"/>
      <c r="S268" s="43"/>
      <c r="T268" s="32"/>
      <c r="U268" s="44"/>
      <c r="V268" s="43"/>
      <c r="W268" s="32"/>
      <c r="X268" s="32"/>
      <c r="Y268" s="56"/>
      <c r="Z268" s="56"/>
      <c r="AA268" s="22">
        <f t="shared" si="19"/>
        <v>0</v>
      </c>
      <c r="AB268" s="22"/>
      <c r="AC268" s="53"/>
      <c r="AD268" s="32"/>
      <c r="AE268" s="32"/>
      <c r="AF268" s="22"/>
      <c r="AG268" s="32"/>
      <c r="AH268" s="32"/>
      <c r="AI268" s="22"/>
      <c r="AJ268" s="22">
        <v>0</v>
      </c>
      <c r="AK268" s="32"/>
      <c r="AL268" s="32"/>
      <c r="AM268" s="32"/>
      <c r="AN268" s="32"/>
      <c r="AO268" s="32"/>
      <c r="AP268" s="32"/>
      <c r="AQ268" s="32"/>
      <c r="AR268" s="32"/>
      <c r="AS268" s="32"/>
      <c r="AT268" s="32"/>
      <c r="AU268" s="32"/>
      <c r="AV268" s="22"/>
      <c r="AW268" s="32"/>
      <c r="AX268" s="32"/>
      <c r="AY268" s="22"/>
      <c r="AZ268" s="22"/>
      <c r="BA268" s="32"/>
      <c r="BB268" s="32"/>
      <c r="BC268" s="32"/>
      <c r="BD268" s="32"/>
      <c r="BE268" s="32"/>
      <c r="BF268" s="32"/>
      <c r="BG268" s="32"/>
      <c r="BH268" s="32"/>
      <c r="BI268" s="32"/>
      <c r="BJ268" s="32"/>
      <c r="BK268" s="32"/>
      <c r="BL268" s="32"/>
      <c r="BM268" s="32"/>
      <c r="BN268" s="69"/>
    </row>
    <row r="269" ht="15.75" customHeight="1" spans="1:66">
      <c r="A269" s="21"/>
      <c r="B269" s="22"/>
      <c r="C269" s="22"/>
      <c r="D269" s="22"/>
      <c r="E269" s="23"/>
      <c r="F269" s="24" t="s">
        <v>1867</v>
      </c>
      <c r="G269" s="22"/>
      <c r="H269" s="24"/>
      <c r="I269" s="22"/>
      <c r="J269" s="22"/>
      <c r="K269" s="22"/>
      <c r="L269" s="32"/>
      <c r="M269" s="22"/>
      <c r="N269" s="32"/>
      <c r="O269" s="32"/>
      <c r="P269" s="22"/>
      <c r="Q269" s="32"/>
      <c r="R269" s="32"/>
      <c r="S269" s="43"/>
      <c r="T269" s="32"/>
      <c r="U269" s="44"/>
      <c r="V269" s="43"/>
      <c r="W269" s="32"/>
      <c r="X269" s="32"/>
      <c r="Y269" s="55"/>
      <c r="Z269" s="55"/>
      <c r="AA269" s="22">
        <f t="shared" si="19"/>
        <v>0</v>
      </c>
      <c r="AB269" s="22"/>
      <c r="AC269" s="53"/>
      <c r="AD269" s="32"/>
      <c r="AE269" s="32"/>
      <c r="AF269" s="22"/>
      <c r="AG269" s="32"/>
      <c r="AH269" s="32"/>
      <c r="AI269" s="22"/>
      <c r="AJ269" s="22">
        <v>0</v>
      </c>
      <c r="AK269" s="32"/>
      <c r="AL269" s="32"/>
      <c r="AM269" s="32"/>
      <c r="AN269" s="32"/>
      <c r="AO269" s="32"/>
      <c r="AP269" s="32"/>
      <c r="AQ269" s="32"/>
      <c r="AR269" s="32"/>
      <c r="AS269" s="32"/>
      <c r="AT269" s="32"/>
      <c r="AU269" s="32"/>
      <c r="AV269" s="22"/>
      <c r="AW269" s="32"/>
      <c r="AX269" s="32"/>
      <c r="AY269" s="22"/>
      <c r="AZ269" s="22"/>
      <c r="BA269" s="32"/>
      <c r="BB269" s="32"/>
      <c r="BC269" s="32"/>
      <c r="BD269" s="32"/>
      <c r="BE269" s="32"/>
      <c r="BF269" s="32"/>
      <c r="BG269" s="32"/>
      <c r="BH269" s="32"/>
      <c r="BI269" s="32"/>
      <c r="BJ269" s="32"/>
      <c r="BK269" s="32"/>
      <c r="BL269" s="32"/>
      <c r="BM269" s="32"/>
      <c r="BN269" s="69"/>
    </row>
    <row r="270" ht="15.75" customHeight="1" spans="1:66">
      <c r="A270" s="21"/>
      <c r="B270" s="22"/>
      <c r="C270" s="22"/>
      <c r="D270" s="22"/>
      <c r="E270" s="23"/>
      <c r="F270" s="24"/>
      <c r="G270" s="22"/>
      <c r="H270" s="24"/>
      <c r="I270" s="22"/>
      <c r="J270" s="23"/>
      <c r="K270" s="22"/>
      <c r="L270" s="32"/>
      <c r="M270" s="22"/>
      <c r="N270" s="32"/>
      <c r="O270" s="32"/>
      <c r="P270" s="22"/>
      <c r="Q270" s="32"/>
      <c r="R270" s="32"/>
      <c r="S270" s="43"/>
      <c r="T270" s="32"/>
      <c r="U270" s="44"/>
      <c r="V270" s="43"/>
      <c r="W270" s="32"/>
      <c r="X270" s="32"/>
      <c r="Y270" s="22"/>
      <c r="Z270" s="22"/>
      <c r="AA270" s="22">
        <f t="shared" si="19"/>
        <v>0</v>
      </c>
      <c r="AB270" s="22"/>
      <c r="AC270" s="53"/>
      <c r="AD270" s="32"/>
      <c r="AE270" s="32"/>
      <c r="AF270" s="22"/>
      <c r="AG270" s="32"/>
      <c r="AH270" s="32"/>
      <c r="AI270" s="22"/>
      <c r="AJ270" s="22">
        <v>0</v>
      </c>
      <c r="AK270" s="32"/>
      <c r="AL270" s="32"/>
      <c r="AM270" s="32"/>
      <c r="AN270" s="32"/>
      <c r="AO270" s="32"/>
      <c r="AP270" s="32"/>
      <c r="AQ270" s="32"/>
      <c r="AR270" s="32"/>
      <c r="AS270" s="32"/>
      <c r="AT270" s="32"/>
      <c r="AU270" s="32"/>
      <c r="AV270" s="22"/>
      <c r="AW270" s="32"/>
      <c r="AX270" s="32"/>
      <c r="AY270" s="22"/>
      <c r="AZ270" s="22"/>
      <c r="BA270" s="32"/>
      <c r="BB270" s="32"/>
      <c r="BC270" s="32"/>
      <c r="BD270" s="32"/>
      <c r="BE270" s="32"/>
      <c r="BF270" s="32"/>
      <c r="BG270" s="32"/>
      <c r="BH270" s="32"/>
      <c r="BI270" s="32"/>
      <c r="BJ270" s="32"/>
      <c r="BK270" s="32"/>
      <c r="BL270" s="32"/>
      <c r="BM270" s="32"/>
      <c r="BN270" s="69"/>
    </row>
    <row r="271" ht="15.75" customHeight="1" spans="1:66">
      <c r="A271" s="21"/>
      <c r="B271" s="22"/>
      <c r="C271" s="22"/>
      <c r="D271" s="22"/>
      <c r="E271" s="23"/>
      <c r="F271" s="24" t="s">
        <v>1857</v>
      </c>
      <c r="G271" s="22"/>
      <c r="H271" s="24"/>
      <c r="I271" s="22"/>
      <c r="J271" s="23"/>
      <c r="K271" s="22"/>
      <c r="L271" s="22"/>
      <c r="M271" s="22"/>
      <c r="N271" s="32"/>
      <c r="O271" s="32"/>
      <c r="P271" s="22"/>
      <c r="Q271" s="32"/>
      <c r="R271" s="32"/>
      <c r="S271" s="43"/>
      <c r="T271" s="32"/>
      <c r="U271" s="44"/>
      <c r="V271" s="43"/>
      <c r="W271" s="32"/>
      <c r="X271" s="32"/>
      <c r="Y271" s="72">
        <f>SUM(Y264:Y270)</f>
        <v>9704.831072</v>
      </c>
      <c r="Z271" s="72">
        <f>SUM(Z264:Z270)</f>
        <v>1680.792462</v>
      </c>
      <c r="AA271" s="22">
        <f t="shared" si="19"/>
        <v>4977.423985</v>
      </c>
      <c r="AB271" s="72">
        <f>SUM(AB264:AB270)</f>
        <v>4515.657087</v>
      </c>
      <c r="AC271" s="53"/>
      <c r="AD271" s="32"/>
      <c r="AE271" s="32"/>
      <c r="AF271" s="72">
        <f t="shared" ref="AF271:AK271" si="22">SUM(AF264:AF270)</f>
        <v>0</v>
      </c>
      <c r="AG271" s="72">
        <f t="shared" si="22"/>
        <v>201.23825</v>
      </c>
      <c r="AH271" s="72">
        <f t="shared" si="22"/>
        <v>4950.983985</v>
      </c>
      <c r="AI271" s="72">
        <f t="shared" si="22"/>
        <v>26.44</v>
      </c>
      <c r="AJ271" s="72">
        <f t="shared" si="22"/>
        <v>12.69</v>
      </c>
      <c r="AK271" s="72">
        <f t="shared" si="22"/>
        <v>12.5</v>
      </c>
      <c r="AL271" s="32"/>
      <c r="AM271" s="32"/>
      <c r="AN271" s="32"/>
      <c r="AO271" s="32"/>
      <c r="AP271" s="32"/>
      <c r="AQ271" s="32"/>
      <c r="AR271" s="32"/>
      <c r="AS271" s="32"/>
      <c r="AT271" s="32"/>
      <c r="AU271" s="32"/>
      <c r="AV271" s="22"/>
      <c r="AW271" s="32"/>
      <c r="AX271" s="32"/>
      <c r="AY271" s="22"/>
      <c r="AZ271" s="22"/>
      <c r="BA271" s="32"/>
      <c r="BB271" s="32"/>
      <c r="BC271" s="32"/>
      <c r="BD271" s="32"/>
      <c r="BE271" s="32"/>
      <c r="BF271" s="32"/>
      <c r="BG271" s="32"/>
      <c r="BH271" s="32"/>
      <c r="BI271" s="32"/>
      <c r="BJ271" s="32"/>
      <c r="BK271" s="32"/>
      <c r="BL271" s="32"/>
      <c r="BM271" s="32"/>
      <c r="BN271" s="69"/>
    </row>
    <row r="272" ht="15.75" customHeight="1" spans="1:66">
      <c r="A272" s="21"/>
      <c r="B272" s="22"/>
      <c r="C272" s="22"/>
      <c r="D272" s="22"/>
      <c r="E272" s="23"/>
      <c r="F272" s="24"/>
      <c r="G272" s="22"/>
      <c r="H272" s="24"/>
      <c r="I272" s="22"/>
      <c r="J272" s="23"/>
      <c r="K272" s="22"/>
      <c r="L272" s="32"/>
      <c r="M272" s="22"/>
      <c r="N272" s="32"/>
      <c r="O272" s="32"/>
      <c r="P272" s="22"/>
      <c r="Q272" s="32"/>
      <c r="R272" s="32"/>
      <c r="S272" s="43"/>
      <c r="T272" s="32"/>
      <c r="U272" s="44"/>
      <c r="V272" s="43"/>
      <c r="W272" s="32"/>
      <c r="X272" s="32"/>
      <c r="Y272" s="56"/>
      <c r="Z272" s="56"/>
      <c r="AA272" s="22">
        <f t="shared" si="19"/>
        <v>0</v>
      </c>
      <c r="AB272" s="22"/>
      <c r="AC272" s="53"/>
      <c r="AD272" s="32"/>
      <c r="AE272" s="32"/>
      <c r="AF272" s="22"/>
      <c r="AG272" s="32"/>
      <c r="AH272" s="32"/>
      <c r="AI272" s="22"/>
      <c r="AJ272" s="22">
        <v>0</v>
      </c>
      <c r="AK272" s="32"/>
      <c r="AL272" s="32"/>
      <c r="AM272" s="32"/>
      <c r="AN272" s="32"/>
      <c r="AO272" s="32"/>
      <c r="AP272" s="32"/>
      <c r="AQ272" s="32"/>
      <c r="AR272" s="32"/>
      <c r="AS272" s="32"/>
      <c r="AT272" s="32"/>
      <c r="AU272" s="32"/>
      <c r="AV272" s="22"/>
      <c r="AW272" s="32"/>
      <c r="AX272" s="32"/>
      <c r="AY272" s="22"/>
      <c r="AZ272" s="22"/>
      <c r="BA272" s="32"/>
      <c r="BB272" s="32"/>
      <c r="BC272" s="32"/>
      <c r="BD272" s="32"/>
      <c r="BE272" s="32"/>
      <c r="BF272" s="32"/>
      <c r="BG272" s="32"/>
      <c r="BH272" s="32"/>
      <c r="BI272" s="32"/>
      <c r="BJ272" s="32"/>
      <c r="BK272" s="32"/>
      <c r="BL272" s="32"/>
      <c r="BM272" s="32"/>
      <c r="BN272" s="69"/>
    </row>
    <row r="273" s="9" customFormat="1" ht="15.75" customHeight="1" spans="1:66">
      <c r="A273" s="95"/>
      <c r="B273" s="96"/>
      <c r="C273" s="96"/>
      <c r="D273" s="96"/>
      <c r="E273" s="97"/>
      <c r="F273" s="98" t="s">
        <v>1868</v>
      </c>
      <c r="G273" s="96"/>
      <c r="H273" s="99"/>
      <c r="I273" s="96"/>
      <c r="J273" s="97"/>
      <c r="K273" s="96"/>
      <c r="L273" s="62"/>
      <c r="M273" s="96"/>
      <c r="N273" s="62"/>
      <c r="O273" s="62"/>
      <c r="P273" s="96"/>
      <c r="Q273" s="62"/>
      <c r="R273" s="62"/>
      <c r="S273" s="107"/>
      <c r="T273" s="62"/>
      <c r="U273" s="108"/>
      <c r="V273" s="107"/>
      <c r="W273" s="62"/>
      <c r="X273" s="62"/>
      <c r="Y273" s="111"/>
      <c r="Z273" s="111"/>
      <c r="AA273" s="96">
        <f t="shared" si="19"/>
        <v>0</v>
      </c>
      <c r="AB273" s="96"/>
      <c r="AC273" s="112"/>
      <c r="AD273" s="62"/>
      <c r="AE273" s="62"/>
      <c r="AF273" s="96"/>
      <c r="AG273" s="62"/>
      <c r="AH273" s="62"/>
      <c r="AI273" s="96"/>
      <c r="AJ273" s="96">
        <v>0</v>
      </c>
      <c r="AK273" s="62"/>
      <c r="AL273" s="62"/>
      <c r="AM273" s="62"/>
      <c r="AN273" s="62"/>
      <c r="AO273" s="62"/>
      <c r="AP273" s="62"/>
      <c r="AQ273" s="62"/>
      <c r="AR273" s="62"/>
      <c r="AS273" s="62"/>
      <c r="AT273" s="62"/>
      <c r="AU273" s="62"/>
      <c r="AV273" s="96"/>
      <c r="AW273" s="62"/>
      <c r="AX273" s="62"/>
      <c r="AY273" s="96"/>
      <c r="AZ273" s="96"/>
      <c r="BA273" s="62"/>
      <c r="BB273" s="62"/>
      <c r="BC273" s="62"/>
      <c r="BD273" s="62"/>
      <c r="BE273" s="62"/>
      <c r="BF273" s="62"/>
      <c r="BG273" s="62"/>
      <c r="BH273" s="62"/>
      <c r="BI273" s="62"/>
      <c r="BJ273" s="62"/>
      <c r="BK273" s="62"/>
      <c r="BL273" s="62"/>
      <c r="BM273" s="62"/>
      <c r="BN273" s="117"/>
    </row>
    <row r="274" ht="26.25" customHeight="1" spans="1:66">
      <c r="A274" s="21"/>
      <c r="B274" s="22" t="s">
        <v>305</v>
      </c>
      <c r="C274" s="22" t="s">
        <v>49</v>
      </c>
      <c r="D274" s="22" t="s">
        <v>50</v>
      </c>
      <c r="E274" s="23" t="s">
        <v>1869</v>
      </c>
      <c r="F274" s="24" t="s">
        <v>1870</v>
      </c>
      <c r="G274" s="22" t="s">
        <v>1871</v>
      </c>
      <c r="H274" s="24" t="s">
        <v>909</v>
      </c>
      <c r="I274" s="22" t="s">
        <v>1872</v>
      </c>
      <c r="J274" s="22">
        <v>1500</v>
      </c>
      <c r="K274" s="25" t="s">
        <v>130</v>
      </c>
      <c r="L274" s="32" t="s">
        <v>1873</v>
      </c>
      <c r="M274" s="71" t="s">
        <v>902</v>
      </c>
      <c r="N274" s="32"/>
      <c r="O274" s="32" t="s">
        <v>379</v>
      </c>
      <c r="P274" s="22" t="s">
        <v>157</v>
      </c>
      <c r="Q274" s="32" t="s">
        <v>182</v>
      </c>
      <c r="R274" s="32" t="s">
        <v>488</v>
      </c>
      <c r="S274" s="43">
        <v>45293</v>
      </c>
      <c r="T274" s="32">
        <v>45</v>
      </c>
      <c r="U274" s="44"/>
      <c r="V274" s="43">
        <v>45474</v>
      </c>
      <c r="W274" s="22"/>
      <c r="X274" s="32" t="s">
        <v>1874</v>
      </c>
      <c r="Y274" s="52">
        <v>15</v>
      </c>
      <c r="Z274" s="22">
        <v>14.150943</v>
      </c>
      <c r="AA274" s="22">
        <f t="shared" si="19"/>
        <v>0</v>
      </c>
      <c r="AB274" s="22">
        <v>15</v>
      </c>
      <c r="AC274" s="53">
        <f t="shared" ref="AC274:AC279" si="23">AA274/Y274</f>
        <v>0</v>
      </c>
      <c r="AD274" s="32"/>
      <c r="AE274" s="32"/>
      <c r="AF274" s="22"/>
      <c r="AG274" s="32"/>
      <c r="AH274" s="32"/>
      <c r="AI274" s="22"/>
      <c r="AJ274" s="22">
        <v>0</v>
      </c>
      <c r="AK274" s="32"/>
      <c r="AL274" s="32"/>
      <c r="AM274" s="32"/>
      <c r="AN274" s="32"/>
      <c r="AO274" s="32"/>
      <c r="AP274" s="32"/>
      <c r="AQ274" s="32"/>
      <c r="AR274" s="32"/>
      <c r="AS274" s="32"/>
      <c r="AT274" s="32"/>
      <c r="AU274" s="32"/>
      <c r="AV274" s="22" t="s">
        <v>382</v>
      </c>
      <c r="AW274" s="33" t="s">
        <v>319</v>
      </c>
      <c r="AX274" s="62" t="s">
        <v>320</v>
      </c>
      <c r="AY274" s="22" t="s">
        <v>51</v>
      </c>
      <c r="AZ274" s="22"/>
      <c r="BA274" s="32" t="s">
        <v>67</v>
      </c>
      <c r="BB274" s="32" t="s">
        <v>370</v>
      </c>
      <c r="BC274" s="32" t="s">
        <v>914</v>
      </c>
      <c r="BD274" s="32" t="s">
        <v>915</v>
      </c>
      <c r="BE274" s="32"/>
      <c r="BF274" s="32"/>
      <c r="BG274" s="32" t="s">
        <v>248</v>
      </c>
      <c r="BH274" s="32"/>
      <c r="BI274" s="32" t="s">
        <v>394</v>
      </c>
      <c r="BJ274" s="32" t="s">
        <v>394</v>
      </c>
      <c r="BK274" s="32" t="s">
        <v>394</v>
      </c>
      <c r="BL274" s="32" t="s">
        <v>394</v>
      </c>
      <c r="BM274" s="32" t="s">
        <v>394</v>
      </c>
      <c r="BN274" s="69" t="s">
        <v>394</v>
      </c>
    </row>
    <row r="275" ht="72" customHeight="1" spans="1:66">
      <c r="A275" s="21"/>
      <c r="B275" s="22" t="s">
        <v>305</v>
      </c>
      <c r="C275" s="22" t="s">
        <v>65</v>
      </c>
      <c r="D275" s="22" t="s">
        <v>50</v>
      </c>
      <c r="E275" s="23" t="s">
        <v>1875</v>
      </c>
      <c r="F275" s="24" t="s">
        <v>1876</v>
      </c>
      <c r="G275" s="22" t="s">
        <v>1877</v>
      </c>
      <c r="H275" s="24" t="s">
        <v>1180</v>
      </c>
      <c r="I275" s="22" t="s">
        <v>1878</v>
      </c>
      <c r="J275" s="22">
        <v>8647.58</v>
      </c>
      <c r="K275" s="22" t="s">
        <v>1878</v>
      </c>
      <c r="L275" s="32" t="s">
        <v>1879</v>
      </c>
      <c r="M275" s="23" t="s">
        <v>1102</v>
      </c>
      <c r="N275" s="32"/>
      <c r="O275" s="32" t="s">
        <v>392</v>
      </c>
      <c r="P275" s="22" t="s">
        <v>157</v>
      </c>
      <c r="Q275" s="32" t="s">
        <v>320</v>
      </c>
      <c r="R275" s="32" t="s">
        <v>1880</v>
      </c>
      <c r="S275" s="43">
        <v>45343</v>
      </c>
      <c r="T275" s="32">
        <v>130</v>
      </c>
      <c r="U275" s="44"/>
      <c r="V275" s="43"/>
      <c r="W275" s="22"/>
      <c r="X275" s="32"/>
      <c r="Y275" s="113"/>
      <c r="Z275" s="113"/>
      <c r="AA275" s="22">
        <f t="shared" si="19"/>
        <v>0</v>
      </c>
      <c r="AB275" s="22">
        <v>0</v>
      </c>
      <c r="AC275" s="53" t="e">
        <f t="shared" si="23"/>
        <v>#DIV/0!</v>
      </c>
      <c r="AD275" s="32"/>
      <c r="AE275" s="32"/>
      <c r="AF275" s="22"/>
      <c r="AG275" s="32">
        <v>41.6</v>
      </c>
      <c r="AH275" s="32"/>
      <c r="AI275" s="22"/>
      <c r="AJ275" s="22">
        <v>0</v>
      </c>
      <c r="AK275" s="32"/>
      <c r="AL275" s="32"/>
      <c r="AM275" s="32"/>
      <c r="AN275" s="32"/>
      <c r="AO275" s="32"/>
      <c r="AP275" s="32"/>
      <c r="AQ275" s="32"/>
      <c r="AR275" s="32"/>
      <c r="AS275" s="32"/>
      <c r="AT275" s="32"/>
      <c r="AU275" s="32"/>
      <c r="AV275" s="22" t="s">
        <v>382</v>
      </c>
      <c r="AW275" s="32" t="s">
        <v>320</v>
      </c>
      <c r="AX275" s="62" t="s">
        <v>320</v>
      </c>
      <c r="AY275" s="22" t="s">
        <v>213</v>
      </c>
      <c r="AZ275" s="22"/>
      <c r="BA275" s="32" t="s">
        <v>67</v>
      </c>
      <c r="BB275" s="32" t="s">
        <v>370</v>
      </c>
      <c r="BC275" s="32" t="s">
        <v>1881</v>
      </c>
      <c r="BD275" s="32" t="s">
        <v>1882</v>
      </c>
      <c r="BE275" s="32"/>
      <c r="BF275" s="32">
        <v>18978259899</v>
      </c>
      <c r="BG275" s="32" t="s">
        <v>1095</v>
      </c>
      <c r="BH275" s="32"/>
      <c r="BI275" s="32" t="s">
        <v>395</v>
      </c>
      <c r="BJ275" s="32"/>
      <c r="BK275" s="32"/>
      <c r="BL275" s="32"/>
      <c r="BM275" s="32"/>
      <c r="BN275" s="69"/>
    </row>
    <row r="276" ht="36" customHeight="1" spans="1:66">
      <c r="A276" s="21"/>
      <c r="B276" s="22" t="s">
        <v>305</v>
      </c>
      <c r="C276" s="22" t="s">
        <v>65</v>
      </c>
      <c r="D276" s="22" t="s">
        <v>50</v>
      </c>
      <c r="E276" s="23" t="s">
        <v>1883</v>
      </c>
      <c r="F276" s="24" t="s">
        <v>1884</v>
      </c>
      <c r="G276" s="22" t="s">
        <v>1885</v>
      </c>
      <c r="H276" s="24" t="s">
        <v>1886</v>
      </c>
      <c r="I276" s="22" t="s">
        <v>1887</v>
      </c>
      <c r="J276" s="31">
        <v>500</v>
      </c>
      <c r="K276" s="22" t="s">
        <v>53</v>
      </c>
      <c r="L276" s="32" t="s">
        <v>1888</v>
      </c>
      <c r="M276" s="23" t="s">
        <v>902</v>
      </c>
      <c r="N276" s="32"/>
      <c r="O276" s="32" t="s">
        <v>379</v>
      </c>
      <c r="P276" s="22" t="s">
        <v>157</v>
      </c>
      <c r="Q276" s="32" t="s">
        <v>320</v>
      </c>
      <c r="R276" s="32" t="s">
        <v>1889</v>
      </c>
      <c r="S276" s="43">
        <v>45348</v>
      </c>
      <c r="T276" s="32">
        <v>45</v>
      </c>
      <c r="U276" s="44"/>
      <c r="V276" s="43"/>
      <c r="W276" s="22"/>
      <c r="X276" s="32"/>
      <c r="Y276" s="113"/>
      <c r="Z276" s="113"/>
      <c r="AA276" s="22">
        <f t="shared" si="19"/>
        <v>0</v>
      </c>
      <c r="AB276" s="22">
        <v>0</v>
      </c>
      <c r="AC276" s="53" t="e">
        <f t="shared" si="23"/>
        <v>#DIV/0!</v>
      </c>
      <c r="AD276" s="32"/>
      <c r="AE276" s="32"/>
      <c r="AF276" s="22"/>
      <c r="AG276" s="32">
        <v>15</v>
      </c>
      <c r="AH276" s="32"/>
      <c r="AI276" s="22"/>
      <c r="AJ276" s="22">
        <v>0</v>
      </c>
      <c r="AK276" s="32"/>
      <c r="AL276" s="32"/>
      <c r="AM276" s="32"/>
      <c r="AN276" s="32"/>
      <c r="AO276" s="32"/>
      <c r="AP276" s="32"/>
      <c r="AQ276" s="32"/>
      <c r="AR276" s="32"/>
      <c r="AS276" s="32"/>
      <c r="AT276" s="32"/>
      <c r="AU276" s="32"/>
      <c r="AV276" s="22" t="s">
        <v>382</v>
      </c>
      <c r="AW276" s="32" t="s">
        <v>320</v>
      </c>
      <c r="AX276" s="62" t="s">
        <v>320</v>
      </c>
      <c r="AY276" s="22" t="s">
        <v>213</v>
      </c>
      <c r="AZ276" s="22"/>
      <c r="BA276" s="32" t="s">
        <v>67</v>
      </c>
      <c r="BB276" s="32" t="s">
        <v>370</v>
      </c>
      <c r="BC276" s="32" t="s">
        <v>1890</v>
      </c>
      <c r="BD276" s="32" t="s">
        <v>1891</v>
      </c>
      <c r="BE276" s="32" t="s">
        <v>1892</v>
      </c>
      <c r="BF276" s="32">
        <v>13737296686</v>
      </c>
      <c r="BG276" s="32" t="s">
        <v>248</v>
      </c>
      <c r="BH276" s="32"/>
      <c r="BI276" s="32" t="s">
        <v>394</v>
      </c>
      <c r="BJ276" s="32" t="s">
        <v>394</v>
      </c>
      <c r="BK276" s="32" t="s">
        <v>394</v>
      </c>
      <c r="BL276" s="32" t="s">
        <v>394</v>
      </c>
      <c r="BM276" s="32" t="s">
        <v>394</v>
      </c>
      <c r="BN276" s="69" t="s">
        <v>394</v>
      </c>
    </row>
    <row r="277" ht="36" customHeight="1" spans="1:66">
      <c r="A277" s="21"/>
      <c r="B277" s="22" t="s">
        <v>305</v>
      </c>
      <c r="C277" s="22"/>
      <c r="D277" s="22" t="s">
        <v>50</v>
      </c>
      <c r="E277" s="23"/>
      <c r="F277" s="24" t="s">
        <v>1893</v>
      </c>
      <c r="G277" s="22" t="s">
        <v>1894</v>
      </c>
      <c r="H277" s="24" t="s">
        <v>960</v>
      </c>
      <c r="I277" s="22"/>
      <c r="J277" s="56"/>
      <c r="K277" s="22"/>
      <c r="L277" s="32"/>
      <c r="M277" s="22" t="s">
        <v>1023</v>
      </c>
      <c r="N277" s="32"/>
      <c r="O277" s="32" t="s">
        <v>437</v>
      </c>
      <c r="P277" s="22" t="s">
        <v>157</v>
      </c>
      <c r="Q277" s="32" t="s">
        <v>182</v>
      </c>
      <c r="R277" s="32"/>
      <c r="S277" s="43">
        <v>44935</v>
      </c>
      <c r="T277" s="32"/>
      <c r="U277" s="44"/>
      <c r="V277" s="43">
        <v>44985</v>
      </c>
      <c r="W277" s="22"/>
      <c r="X277" s="32"/>
      <c r="Y277" s="23">
        <v>7.058</v>
      </c>
      <c r="Z277" s="56">
        <v>6.658491</v>
      </c>
      <c r="AA277" s="22">
        <f t="shared" si="19"/>
        <v>7.058</v>
      </c>
      <c r="AB277" s="22">
        <v>0</v>
      </c>
      <c r="AC277" s="53">
        <f t="shared" si="23"/>
        <v>1</v>
      </c>
      <c r="AD277" s="32"/>
      <c r="AE277" s="32"/>
      <c r="AF277" s="22"/>
      <c r="AG277" s="32"/>
      <c r="AH277" s="32">
        <v>7.058</v>
      </c>
      <c r="AI277" s="22"/>
      <c r="AJ277" s="22">
        <v>0</v>
      </c>
      <c r="AK277" s="32"/>
      <c r="AL277" s="32"/>
      <c r="AM277" s="32"/>
      <c r="AN277" s="32"/>
      <c r="AO277" s="32"/>
      <c r="AP277" s="32"/>
      <c r="AQ277" s="32"/>
      <c r="AR277" s="32"/>
      <c r="AS277" s="32"/>
      <c r="AT277" s="32"/>
      <c r="AU277" s="32"/>
      <c r="AV277" s="22" t="s">
        <v>382</v>
      </c>
      <c r="AW277" s="33" t="s">
        <v>182</v>
      </c>
      <c r="AX277" s="62" t="s">
        <v>320</v>
      </c>
      <c r="AY277" s="22" t="s">
        <v>202</v>
      </c>
      <c r="AZ277" s="22"/>
      <c r="BA277" s="32" t="s">
        <v>67</v>
      </c>
      <c r="BB277" s="32"/>
      <c r="BC277" s="32"/>
      <c r="BD277" s="32"/>
      <c r="BE277" s="32"/>
      <c r="BF277" s="32"/>
      <c r="BG277" s="32"/>
      <c r="BH277" s="33" t="s">
        <v>1895</v>
      </c>
      <c r="BI277" s="32"/>
      <c r="BJ277" s="32"/>
      <c r="BK277" s="32"/>
      <c r="BL277" s="32"/>
      <c r="BM277" s="32"/>
      <c r="BN277" s="69"/>
    </row>
    <row r="278" ht="81.75" customHeight="1" spans="1:66">
      <c r="A278" s="21"/>
      <c r="B278" s="22" t="s">
        <v>305</v>
      </c>
      <c r="C278" s="22"/>
      <c r="D278" s="22" t="s">
        <v>50</v>
      </c>
      <c r="E278" s="23" t="s">
        <v>1896</v>
      </c>
      <c r="F278" s="24" t="s">
        <v>1897</v>
      </c>
      <c r="G278" s="22" t="s">
        <v>1898</v>
      </c>
      <c r="H278" s="24" t="s">
        <v>309</v>
      </c>
      <c r="I278" s="22" t="s">
        <v>1899</v>
      </c>
      <c r="J278" s="56">
        <v>38079.22</v>
      </c>
      <c r="K278" s="22" t="s">
        <v>1900</v>
      </c>
      <c r="L278" s="32" t="s">
        <v>1901</v>
      </c>
      <c r="M278" s="22" t="s">
        <v>1902</v>
      </c>
      <c r="N278" s="32" t="s">
        <v>313</v>
      </c>
      <c r="O278" s="32" t="s">
        <v>675</v>
      </c>
      <c r="P278" s="22" t="s">
        <v>157</v>
      </c>
      <c r="Q278" s="32" t="s">
        <v>328</v>
      </c>
      <c r="R278" s="32" t="s">
        <v>1903</v>
      </c>
      <c r="S278" s="43">
        <v>44937</v>
      </c>
      <c r="T278" s="32"/>
      <c r="U278" s="44"/>
      <c r="V278" s="43"/>
      <c r="W278" s="22"/>
      <c r="X278" s="32" t="s">
        <v>1904</v>
      </c>
      <c r="Y278" s="23">
        <v>271.877099</v>
      </c>
      <c r="Z278" s="56">
        <v>256.487829</v>
      </c>
      <c r="AA278" s="22">
        <f t="shared" si="19"/>
        <v>199.059632</v>
      </c>
      <c r="AB278" s="22">
        <v>72.817467</v>
      </c>
      <c r="AC278" s="53">
        <f t="shared" si="23"/>
        <v>0.732167706409137</v>
      </c>
      <c r="AD278" s="32"/>
      <c r="AE278" s="32"/>
      <c r="AF278" s="22"/>
      <c r="AG278" s="32"/>
      <c r="AH278" s="32">
        <v>199.059632</v>
      </c>
      <c r="AI278" s="22"/>
      <c r="AJ278" s="22">
        <v>0</v>
      </c>
      <c r="AK278" s="32"/>
      <c r="AL278" s="32"/>
      <c r="AM278" s="32"/>
      <c r="AN278" s="32"/>
      <c r="AO278" s="32"/>
      <c r="AP278" s="32"/>
      <c r="AQ278" s="32"/>
      <c r="AR278" s="32"/>
      <c r="AS278" s="32"/>
      <c r="AT278" s="32"/>
      <c r="AU278" s="32"/>
      <c r="AV278" s="22" t="s">
        <v>382</v>
      </c>
      <c r="AW278" s="32" t="s">
        <v>320</v>
      </c>
      <c r="AX278" s="62" t="s">
        <v>320</v>
      </c>
      <c r="AY278" s="22" t="s">
        <v>321</v>
      </c>
      <c r="AZ278" s="22"/>
      <c r="BA278" s="32" t="s">
        <v>67</v>
      </c>
      <c r="BB278" s="32" t="s">
        <v>1905</v>
      </c>
      <c r="BC278" s="32" t="s">
        <v>1906</v>
      </c>
      <c r="BD278" s="32" t="s">
        <v>1907</v>
      </c>
      <c r="BE278" s="32" t="s">
        <v>1908</v>
      </c>
      <c r="BF278" s="32">
        <v>18376616119</v>
      </c>
      <c r="BG278" s="32"/>
      <c r="BH278" s="32" t="s">
        <v>1908</v>
      </c>
      <c r="BI278" s="32" t="s">
        <v>395</v>
      </c>
      <c r="BJ278" s="32" t="s">
        <v>395</v>
      </c>
      <c r="BK278" s="32" t="s">
        <v>395</v>
      </c>
      <c r="BL278" s="32" t="s">
        <v>394</v>
      </c>
      <c r="BM278" s="32" t="s">
        <v>394</v>
      </c>
      <c r="BN278" s="69" t="s">
        <v>394</v>
      </c>
    </row>
    <row r="279" ht="144" customHeight="1" spans="1:66">
      <c r="A279" s="21"/>
      <c r="B279" s="22" t="s">
        <v>305</v>
      </c>
      <c r="C279" s="22"/>
      <c r="D279" s="22" t="s">
        <v>50</v>
      </c>
      <c r="E279" s="23" t="s">
        <v>1909</v>
      </c>
      <c r="F279" s="24" t="s">
        <v>1910</v>
      </c>
      <c r="G279" s="22" t="s">
        <v>1911</v>
      </c>
      <c r="H279" s="24" t="s">
        <v>1912</v>
      </c>
      <c r="I279" s="22" t="s">
        <v>1913</v>
      </c>
      <c r="J279" s="22">
        <v>58925.651055</v>
      </c>
      <c r="K279" s="35" t="s">
        <v>130</v>
      </c>
      <c r="L279" s="32" t="s">
        <v>1914</v>
      </c>
      <c r="M279" s="22" t="s">
        <v>1915</v>
      </c>
      <c r="N279" s="32" t="s">
        <v>1024</v>
      </c>
      <c r="O279" s="32" t="s">
        <v>437</v>
      </c>
      <c r="P279" s="22" t="s">
        <v>157</v>
      </c>
      <c r="Q279" s="32" t="s">
        <v>320</v>
      </c>
      <c r="R279" s="32" t="s">
        <v>1916</v>
      </c>
      <c r="S279" s="43">
        <v>44893</v>
      </c>
      <c r="T279" s="32">
        <v>90</v>
      </c>
      <c r="U279" s="44"/>
      <c r="V279" s="43"/>
      <c r="W279" s="22"/>
      <c r="X279" s="32" t="s">
        <v>1917</v>
      </c>
      <c r="Y279" s="52">
        <v>605.68</v>
      </c>
      <c r="Z279" s="52">
        <v>571.396226</v>
      </c>
      <c r="AA279" s="22">
        <f t="shared" si="19"/>
        <v>0</v>
      </c>
      <c r="AB279" s="22">
        <v>605.68</v>
      </c>
      <c r="AC279" s="53">
        <f t="shared" si="23"/>
        <v>0</v>
      </c>
      <c r="AD279" s="32" t="s">
        <v>578</v>
      </c>
      <c r="AE279" s="32" t="s">
        <v>1918</v>
      </c>
      <c r="AF279" s="22"/>
      <c r="AG279" s="32">
        <v>300</v>
      </c>
      <c r="AH279" s="32">
        <v>0</v>
      </c>
      <c r="AI279" s="22"/>
      <c r="AJ279" s="22">
        <v>0</v>
      </c>
      <c r="AK279" s="32"/>
      <c r="AL279" s="32"/>
      <c r="AM279" s="32"/>
      <c r="AN279" s="32"/>
      <c r="AO279" s="32"/>
      <c r="AP279" s="32"/>
      <c r="AQ279" s="32"/>
      <c r="AR279" s="32"/>
      <c r="AS279" s="32"/>
      <c r="AT279" s="32"/>
      <c r="AU279" s="32"/>
      <c r="AV279" s="22" t="s">
        <v>382</v>
      </c>
      <c r="AW279" s="32" t="s">
        <v>320</v>
      </c>
      <c r="AX279" s="62" t="s">
        <v>320</v>
      </c>
      <c r="AY279" s="22" t="s">
        <v>202</v>
      </c>
      <c r="AZ279" s="22"/>
      <c r="BA279" s="32" t="s">
        <v>67</v>
      </c>
      <c r="BB279" s="32"/>
      <c r="BC279" s="32"/>
      <c r="BD279" s="32"/>
      <c r="BE279" s="32"/>
      <c r="BF279" s="32"/>
      <c r="BG279" s="32"/>
      <c r="BH279" s="32"/>
      <c r="BI279" s="32"/>
      <c r="BJ279" s="32"/>
      <c r="BK279" s="32"/>
      <c r="BL279" s="32"/>
      <c r="BM279" s="32"/>
      <c r="BN279" s="69"/>
    </row>
    <row r="280" ht="36" customHeight="1" spans="1:66">
      <c r="A280" s="21"/>
      <c r="B280" s="22" t="s">
        <v>305</v>
      </c>
      <c r="C280" s="22"/>
      <c r="D280" s="22" t="s">
        <v>50</v>
      </c>
      <c r="E280" s="23" t="s">
        <v>1919</v>
      </c>
      <c r="F280" s="24" t="s">
        <v>1920</v>
      </c>
      <c r="G280" s="22" t="s">
        <v>1921</v>
      </c>
      <c r="H280" s="24" t="s">
        <v>1922</v>
      </c>
      <c r="I280" s="22" t="s">
        <v>1923</v>
      </c>
      <c r="J280" s="22">
        <v>600</v>
      </c>
      <c r="K280" s="23" t="s">
        <v>53</v>
      </c>
      <c r="L280" s="32" t="s">
        <v>1924</v>
      </c>
      <c r="M280" s="35" t="s">
        <v>597</v>
      </c>
      <c r="N280" s="32" t="s">
        <v>392</v>
      </c>
      <c r="O280" s="32" t="s">
        <v>392</v>
      </c>
      <c r="P280" s="22" t="s">
        <v>157</v>
      </c>
      <c r="Q280" s="32" t="s">
        <v>315</v>
      </c>
      <c r="R280" s="32" t="s">
        <v>1925</v>
      </c>
      <c r="S280" s="43">
        <v>44903</v>
      </c>
      <c r="T280" s="32">
        <v>150</v>
      </c>
      <c r="U280" s="44"/>
      <c r="V280" s="45">
        <v>44561</v>
      </c>
      <c r="W280" s="22"/>
      <c r="X280" s="32" t="s">
        <v>1926</v>
      </c>
      <c r="Y280" s="52">
        <v>8.5</v>
      </c>
      <c r="Z280" s="52">
        <v>8.018868</v>
      </c>
      <c r="AA280" s="22">
        <v>2.55</v>
      </c>
      <c r="AB280" s="22">
        <v>5.95</v>
      </c>
      <c r="AC280" s="53">
        <v>0.3</v>
      </c>
      <c r="AD280" s="32"/>
      <c r="AE280" s="32"/>
      <c r="AF280" s="22"/>
      <c r="AG280" s="32">
        <v>5.95</v>
      </c>
      <c r="AH280" s="32">
        <v>2.55</v>
      </c>
      <c r="AI280" s="22"/>
      <c r="AJ280" s="22">
        <v>0</v>
      </c>
      <c r="AK280" s="32"/>
      <c r="AL280" s="32"/>
      <c r="AM280" s="32"/>
      <c r="AN280" s="32"/>
      <c r="AO280" s="32"/>
      <c r="AP280" s="32"/>
      <c r="AQ280" s="32"/>
      <c r="AR280" s="32"/>
      <c r="AS280" s="32"/>
      <c r="AT280" s="32"/>
      <c r="AU280" s="32"/>
      <c r="AV280" s="22" t="s">
        <v>382</v>
      </c>
      <c r="AW280" s="32" t="s">
        <v>319</v>
      </c>
      <c r="AX280" s="62" t="s">
        <v>319</v>
      </c>
      <c r="AY280" s="22" t="s">
        <v>213</v>
      </c>
      <c r="AZ280" s="22"/>
      <c r="BA280" s="32" t="s">
        <v>67</v>
      </c>
      <c r="BB280" s="32" t="s">
        <v>602</v>
      </c>
      <c r="BC280" s="32" t="s">
        <v>1927</v>
      </c>
      <c r="BD280" s="32" t="s">
        <v>1928</v>
      </c>
      <c r="BE280" s="32" t="s">
        <v>385</v>
      </c>
      <c r="BF280" s="32" t="s">
        <v>1929</v>
      </c>
      <c r="BG280" s="32" t="s">
        <v>583</v>
      </c>
      <c r="BH280" s="32"/>
      <c r="BI280" s="32" t="s">
        <v>394</v>
      </c>
      <c r="BJ280" s="32" t="s">
        <v>395</v>
      </c>
      <c r="BK280" s="32" t="s">
        <v>394</v>
      </c>
      <c r="BL280" s="32" t="s">
        <v>395</v>
      </c>
      <c r="BM280" s="32" t="s">
        <v>394</v>
      </c>
      <c r="BN280" s="69" t="s">
        <v>394</v>
      </c>
    </row>
    <row r="281" ht="48" customHeight="1" spans="1:66">
      <c r="A281" s="21"/>
      <c r="B281" s="22" t="s">
        <v>305</v>
      </c>
      <c r="C281" s="22"/>
      <c r="D281" s="22" t="s">
        <v>50</v>
      </c>
      <c r="E281" s="23"/>
      <c r="F281" s="24" t="s">
        <v>1930</v>
      </c>
      <c r="G281" s="22" t="s">
        <v>1931</v>
      </c>
      <c r="H281" s="24" t="s">
        <v>844</v>
      </c>
      <c r="I281" s="22" t="s">
        <v>845</v>
      </c>
      <c r="J281" s="22">
        <v>4000</v>
      </c>
      <c r="K281" s="22"/>
      <c r="L281" s="32"/>
      <c r="M281" s="22"/>
      <c r="N281" s="32"/>
      <c r="O281" s="32"/>
      <c r="P281" s="22" t="s">
        <v>157</v>
      </c>
      <c r="Q281" s="32" t="s">
        <v>470</v>
      </c>
      <c r="R281" s="32"/>
      <c r="S281" s="43">
        <v>45030</v>
      </c>
      <c r="T281" s="32"/>
      <c r="U281" s="44"/>
      <c r="V281" s="43"/>
      <c r="W281" s="22"/>
      <c r="X281" s="32"/>
      <c r="Y281" s="52"/>
      <c r="Z281" s="52"/>
      <c r="AA281" s="22">
        <f t="shared" ref="AA281:AA298" si="24">AI281+AH281</f>
        <v>0</v>
      </c>
      <c r="AB281" s="22">
        <v>0</v>
      </c>
      <c r="AC281" s="53" t="e">
        <f t="shared" ref="AC281:AC294" si="25">AA281/Y281</f>
        <v>#DIV/0!</v>
      </c>
      <c r="AD281" s="32"/>
      <c r="AE281" s="32"/>
      <c r="AF281" s="22"/>
      <c r="AG281" s="32"/>
      <c r="AH281" s="32">
        <v>0</v>
      </c>
      <c r="AI281" s="22"/>
      <c r="AJ281" s="22">
        <v>0</v>
      </c>
      <c r="AK281" s="32"/>
      <c r="AL281" s="32"/>
      <c r="AM281" s="32"/>
      <c r="AN281" s="32"/>
      <c r="AO281" s="32"/>
      <c r="AP281" s="32"/>
      <c r="AQ281" s="32"/>
      <c r="AR281" s="32"/>
      <c r="AS281" s="32"/>
      <c r="AT281" s="32"/>
      <c r="AU281" s="32"/>
      <c r="AV281" s="22" t="s">
        <v>382</v>
      </c>
      <c r="AW281" s="32" t="s">
        <v>470</v>
      </c>
      <c r="AX281" s="62" t="s">
        <v>470</v>
      </c>
      <c r="AY281" s="22" t="s">
        <v>192</v>
      </c>
      <c r="AZ281" s="22"/>
      <c r="BA281" s="32" t="s">
        <v>67</v>
      </c>
      <c r="BB281" s="32"/>
      <c r="BC281" s="32"/>
      <c r="BD281" s="32"/>
      <c r="BE281" s="32"/>
      <c r="BF281" s="32"/>
      <c r="BG281" s="32"/>
      <c r="BH281" s="32"/>
      <c r="BI281" s="32"/>
      <c r="BJ281" s="32"/>
      <c r="BK281" s="32"/>
      <c r="BL281" s="32"/>
      <c r="BM281" s="32"/>
      <c r="BN281" s="69"/>
    </row>
    <row r="282" ht="24" customHeight="1" spans="1:66">
      <c r="A282" s="21"/>
      <c r="B282" s="22" t="s">
        <v>305</v>
      </c>
      <c r="C282" s="22"/>
      <c r="D282" s="22" t="s">
        <v>50</v>
      </c>
      <c r="E282" s="23"/>
      <c r="F282" s="24" t="s">
        <v>323</v>
      </c>
      <c r="G282" s="22" t="s">
        <v>1932</v>
      </c>
      <c r="H282" s="24" t="s">
        <v>325</v>
      </c>
      <c r="I282" s="22"/>
      <c r="J282" s="22"/>
      <c r="K282" s="22"/>
      <c r="L282" s="32"/>
      <c r="M282" s="34"/>
      <c r="N282" s="33"/>
      <c r="O282" s="32"/>
      <c r="P282" s="22" t="s">
        <v>157</v>
      </c>
      <c r="Q282" s="32" t="s">
        <v>148</v>
      </c>
      <c r="R282" s="32"/>
      <c r="S282" s="43">
        <v>45036</v>
      </c>
      <c r="T282" s="32"/>
      <c r="U282" s="44"/>
      <c r="V282" s="43"/>
      <c r="W282" s="22"/>
      <c r="X282" s="32"/>
      <c r="Y282" s="52">
        <v>13.5</v>
      </c>
      <c r="Z282" s="52">
        <v>12.735849</v>
      </c>
      <c r="AA282" s="22">
        <f t="shared" si="24"/>
        <v>1.35</v>
      </c>
      <c r="AB282" s="22">
        <v>12.15</v>
      </c>
      <c r="AC282" s="53">
        <f t="shared" si="25"/>
        <v>0.1</v>
      </c>
      <c r="AD282" s="32"/>
      <c r="AE282" s="32"/>
      <c r="AF282" s="22"/>
      <c r="AG282" s="32"/>
      <c r="AH282" s="32">
        <v>1.35</v>
      </c>
      <c r="AI282" s="22"/>
      <c r="AJ282" s="22">
        <v>0</v>
      </c>
      <c r="AK282" s="32"/>
      <c r="AL282" s="32"/>
      <c r="AM282" s="32"/>
      <c r="AN282" s="32"/>
      <c r="AO282" s="32"/>
      <c r="AP282" s="32"/>
      <c r="AQ282" s="32"/>
      <c r="AR282" s="32"/>
      <c r="AS282" s="32"/>
      <c r="AT282" s="32"/>
      <c r="AU282" s="32"/>
      <c r="AV282" s="22" t="s">
        <v>382</v>
      </c>
      <c r="AW282" s="32" t="s">
        <v>148</v>
      </c>
      <c r="AX282" s="62" t="s">
        <v>148</v>
      </c>
      <c r="AY282" s="22" t="s">
        <v>214</v>
      </c>
      <c r="AZ282" s="22"/>
      <c r="BA282" s="32" t="s">
        <v>67</v>
      </c>
      <c r="BB282" s="32"/>
      <c r="BC282" s="32"/>
      <c r="BD282" s="32"/>
      <c r="BE282" s="32"/>
      <c r="BF282" s="32"/>
      <c r="BG282" s="32"/>
      <c r="BH282" s="32"/>
      <c r="BI282" s="32"/>
      <c r="BJ282" s="32"/>
      <c r="BK282" s="32"/>
      <c r="BL282" s="32"/>
      <c r="BM282" s="32"/>
      <c r="BN282" s="69"/>
    </row>
    <row r="283" ht="45.75" customHeight="1" spans="1:66">
      <c r="A283" s="21"/>
      <c r="B283" s="22" t="s">
        <v>305</v>
      </c>
      <c r="C283" s="22"/>
      <c r="D283" s="22" t="s">
        <v>50</v>
      </c>
      <c r="E283" s="23"/>
      <c r="F283" s="24" t="s">
        <v>1933</v>
      </c>
      <c r="G283" s="22" t="s">
        <v>1934</v>
      </c>
      <c r="H283" s="24" t="s">
        <v>1935</v>
      </c>
      <c r="I283" s="22" t="s">
        <v>1936</v>
      </c>
      <c r="J283" s="22">
        <v>15000</v>
      </c>
      <c r="K283" s="22"/>
      <c r="L283" s="32"/>
      <c r="M283" s="34"/>
      <c r="N283" s="33"/>
      <c r="O283" s="32"/>
      <c r="P283" s="22" t="s">
        <v>157</v>
      </c>
      <c r="Q283" s="32" t="s">
        <v>148</v>
      </c>
      <c r="R283" s="32"/>
      <c r="S283" s="43">
        <v>45065</v>
      </c>
      <c r="T283" s="32"/>
      <c r="U283" s="44"/>
      <c r="V283" s="43"/>
      <c r="W283" s="22"/>
      <c r="X283" s="32"/>
      <c r="Y283" s="52"/>
      <c r="Z283" s="52"/>
      <c r="AA283" s="22">
        <f t="shared" si="24"/>
        <v>0</v>
      </c>
      <c r="AB283" s="22">
        <v>0</v>
      </c>
      <c r="AC283" s="53" t="e">
        <f t="shared" si="25"/>
        <v>#DIV/0!</v>
      </c>
      <c r="AD283" s="32"/>
      <c r="AE283" s="32"/>
      <c r="AF283" s="22"/>
      <c r="AG283" s="32"/>
      <c r="AH283" s="32">
        <v>0</v>
      </c>
      <c r="AI283" s="22"/>
      <c r="AJ283" s="22">
        <v>0</v>
      </c>
      <c r="AK283" s="32"/>
      <c r="AL283" s="32"/>
      <c r="AM283" s="32"/>
      <c r="AN283" s="32"/>
      <c r="AO283" s="32"/>
      <c r="AP283" s="32"/>
      <c r="AQ283" s="32"/>
      <c r="AR283" s="32"/>
      <c r="AS283" s="32"/>
      <c r="AT283" s="32"/>
      <c r="AU283" s="32"/>
      <c r="AV283" s="22" t="s">
        <v>382</v>
      </c>
      <c r="AW283" s="32" t="s">
        <v>148</v>
      </c>
      <c r="AX283" s="62" t="s">
        <v>148</v>
      </c>
      <c r="AY283" s="22" t="s">
        <v>213</v>
      </c>
      <c r="AZ283" s="22"/>
      <c r="BA283" s="32" t="s">
        <v>67</v>
      </c>
      <c r="BB283" s="32"/>
      <c r="BC283" s="32"/>
      <c r="BD283" s="32"/>
      <c r="BE283" s="32"/>
      <c r="BF283" s="32"/>
      <c r="BG283" s="32"/>
      <c r="BH283" s="32"/>
      <c r="BI283" s="32"/>
      <c r="BJ283" s="32"/>
      <c r="BK283" s="32"/>
      <c r="BL283" s="32"/>
      <c r="BM283" s="32"/>
      <c r="BN283" s="69"/>
    </row>
    <row r="284" ht="84" customHeight="1" spans="1:66">
      <c r="A284" s="21"/>
      <c r="B284" s="22" t="s">
        <v>305</v>
      </c>
      <c r="C284" s="22"/>
      <c r="D284" s="22" t="s">
        <v>50</v>
      </c>
      <c r="E284" s="23"/>
      <c r="F284" s="24" t="s">
        <v>1601</v>
      </c>
      <c r="G284" s="22" t="s">
        <v>1937</v>
      </c>
      <c r="H284" s="24" t="s">
        <v>1603</v>
      </c>
      <c r="I284" s="22" t="s">
        <v>1938</v>
      </c>
      <c r="J284" s="22">
        <v>4359.78</v>
      </c>
      <c r="K284" s="35" t="s">
        <v>53</v>
      </c>
      <c r="L284" s="32"/>
      <c r="M284" s="23" t="s">
        <v>760</v>
      </c>
      <c r="N284" s="32" t="s">
        <v>157</v>
      </c>
      <c r="O284" s="32" t="s">
        <v>675</v>
      </c>
      <c r="P284" s="22" t="s">
        <v>157</v>
      </c>
      <c r="Q284" s="32" t="s">
        <v>328</v>
      </c>
      <c r="R284" s="32" t="s">
        <v>1939</v>
      </c>
      <c r="S284" s="43">
        <v>45175</v>
      </c>
      <c r="T284" s="32"/>
      <c r="U284" s="44"/>
      <c r="V284" s="43"/>
      <c r="W284" s="22"/>
      <c r="X284" s="32"/>
      <c r="Y284" s="78">
        <v>50.6</v>
      </c>
      <c r="Z284" s="78">
        <v>47.735849</v>
      </c>
      <c r="AA284" s="22">
        <f t="shared" si="24"/>
        <v>0</v>
      </c>
      <c r="AB284" s="22">
        <v>50.6</v>
      </c>
      <c r="AC284" s="53">
        <f t="shared" si="25"/>
        <v>0</v>
      </c>
      <c r="AD284" s="32"/>
      <c r="AE284" s="32"/>
      <c r="AF284" s="22"/>
      <c r="AG284" s="32"/>
      <c r="AH284" s="32"/>
      <c r="AI284" s="22"/>
      <c r="AJ284" s="22">
        <v>0</v>
      </c>
      <c r="AK284" s="32"/>
      <c r="AL284" s="32"/>
      <c r="AM284" s="32"/>
      <c r="AN284" s="32"/>
      <c r="AO284" s="32"/>
      <c r="AP284" s="32"/>
      <c r="AQ284" s="32"/>
      <c r="AR284" s="32"/>
      <c r="AS284" s="32"/>
      <c r="AT284" s="32"/>
      <c r="AU284" s="32"/>
      <c r="AV284" s="22" t="s">
        <v>382</v>
      </c>
      <c r="AW284" s="32" t="s">
        <v>320</v>
      </c>
      <c r="AX284" s="62" t="s">
        <v>320</v>
      </c>
      <c r="AY284" s="22" t="s">
        <v>192</v>
      </c>
      <c r="AZ284" s="22"/>
      <c r="BA284" s="32" t="s">
        <v>67</v>
      </c>
      <c r="BB284" s="32"/>
      <c r="BC284" s="32"/>
      <c r="BD284" s="32"/>
      <c r="BE284" s="32"/>
      <c r="BF284" s="32"/>
      <c r="BG284" s="32"/>
      <c r="BH284" s="32"/>
      <c r="BI284" s="32" t="s">
        <v>395</v>
      </c>
      <c r="BJ284" s="32" t="s">
        <v>395</v>
      </c>
      <c r="BK284" s="32"/>
      <c r="BL284" s="32"/>
      <c r="BM284" s="32"/>
      <c r="BN284" s="69"/>
    </row>
    <row r="285" ht="43.5" customHeight="1" spans="1:66">
      <c r="A285" s="21"/>
      <c r="B285" s="22" t="s">
        <v>305</v>
      </c>
      <c r="C285" s="22"/>
      <c r="D285" s="22" t="s">
        <v>50</v>
      </c>
      <c r="E285" s="23"/>
      <c r="F285" s="24" t="s">
        <v>1940</v>
      </c>
      <c r="G285" s="22" t="s">
        <v>1941</v>
      </c>
      <c r="H285" s="24" t="s">
        <v>334</v>
      </c>
      <c r="I285" s="22"/>
      <c r="J285" s="22"/>
      <c r="K285" s="23"/>
      <c r="L285" s="32"/>
      <c r="M285" s="103"/>
      <c r="N285" s="33"/>
      <c r="O285" s="32"/>
      <c r="P285" s="22" t="s">
        <v>157</v>
      </c>
      <c r="Q285" s="32" t="s">
        <v>320</v>
      </c>
      <c r="R285" s="32"/>
      <c r="S285" s="43">
        <v>45206</v>
      </c>
      <c r="T285" s="32"/>
      <c r="U285" s="44"/>
      <c r="V285" s="43"/>
      <c r="W285" s="22"/>
      <c r="X285" s="32"/>
      <c r="Y285" s="74">
        <v>2</v>
      </c>
      <c r="Z285" s="74">
        <v>1.886792</v>
      </c>
      <c r="AA285" s="22">
        <f t="shared" si="24"/>
        <v>0</v>
      </c>
      <c r="AB285" s="22">
        <v>2</v>
      </c>
      <c r="AC285" s="53">
        <f t="shared" si="25"/>
        <v>0</v>
      </c>
      <c r="AD285" s="32"/>
      <c r="AE285" s="32"/>
      <c r="AF285" s="22"/>
      <c r="AG285" s="32"/>
      <c r="AH285" s="32"/>
      <c r="AI285" s="22"/>
      <c r="AJ285" s="22">
        <v>0</v>
      </c>
      <c r="AK285" s="32"/>
      <c r="AL285" s="32"/>
      <c r="AM285" s="32"/>
      <c r="AN285" s="32"/>
      <c r="AO285" s="32"/>
      <c r="AP285" s="32"/>
      <c r="AQ285" s="32"/>
      <c r="AR285" s="32"/>
      <c r="AS285" s="32"/>
      <c r="AT285" s="32"/>
      <c r="AU285" s="32"/>
      <c r="AV285" s="22" t="s">
        <v>382</v>
      </c>
      <c r="AW285" s="32" t="s">
        <v>320</v>
      </c>
      <c r="AX285" s="62" t="s">
        <v>320</v>
      </c>
      <c r="AY285" s="22" t="s">
        <v>213</v>
      </c>
      <c r="AZ285" s="22"/>
      <c r="BA285" s="32" t="s">
        <v>166</v>
      </c>
      <c r="BB285" s="32"/>
      <c r="BC285" s="32"/>
      <c r="BD285" s="32"/>
      <c r="BE285" s="32"/>
      <c r="BF285" s="32"/>
      <c r="BG285" s="32"/>
      <c r="BH285" s="32"/>
      <c r="BI285" s="32"/>
      <c r="BJ285" s="32"/>
      <c r="BK285" s="32"/>
      <c r="BL285" s="32"/>
      <c r="BM285" s="32"/>
      <c r="BN285" s="69"/>
    </row>
    <row r="286" ht="48" customHeight="1" spans="1:66">
      <c r="A286" s="21"/>
      <c r="B286" s="22" t="s">
        <v>305</v>
      </c>
      <c r="C286" s="22"/>
      <c r="D286" s="22" t="s">
        <v>50</v>
      </c>
      <c r="E286" s="23"/>
      <c r="F286" s="24" t="s">
        <v>1942</v>
      </c>
      <c r="G286" s="22" t="s">
        <v>1943</v>
      </c>
      <c r="H286" s="24" t="s">
        <v>792</v>
      </c>
      <c r="I286" s="22"/>
      <c r="J286" s="22"/>
      <c r="K286" s="23"/>
      <c r="L286" s="32"/>
      <c r="M286" s="103"/>
      <c r="N286" s="33"/>
      <c r="O286" s="32"/>
      <c r="P286" s="22" t="s">
        <v>157</v>
      </c>
      <c r="Q286" s="32" t="s">
        <v>320</v>
      </c>
      <c r="R286" s="32"/>
      <c r="S286" s="43">
        <v>45216</v>
      </c>
      <c r="T286" s="32"/>
      <c r="U286" s="44"/>
      <c r="V286" s="43"/>
      <c r="W286" s="22"/>
      <c r="X286" s="32"/>
      <c r="Y286" s="52">
        <v>13</v>
      </c>
      <c r="Z286" s="52">
        <v>12.264151</v>
      </c>
      <c r="AA286" s="22">
        <f t="shared" si="24"/>
        <v>0</v>
      </c>
      <c r="AB286" s="22">
        <v>13</v>
      </c>
      <c r="AC286" s="53">
        <f t="shared" si="25"/>
        <v>0</v>
      </c>
      <c r="AD286" s="32"/>
      <c r="AE286" s="32"/>
      <c r="AF286" s="22"/>
      <c r="AG286" s="32">
        <v>3.9</v>
      </c>
      <c r="AH286" s="32"/>
      <c r="AI286" s="22"/>
      <c r="AJ286" s="22">
        <v>0</v>
      </c>
      <c r="AK286" s="32"/>
      <c r="AL286" s="32"/>
      <c r="AM286" s="32"/>
      <c r="AN286" s="32"/>
      <c r="AO286" s="32"/>
      <c r="AP286" s="32"/>
      <c r="AQ286" s="32"/>
      <c r="AR286" s="32"/>
      <c r="AS286" s="32"/>
      <c r="AT286" s="32"/>
      <c r="AU286" s="32"/>
      <c r="AV286" s="22" t="s">
        <v>382</v>
      </c>
      <c r="AW286" s="32" t="s">
        <v>320</v>
      </c>
      <c r="AX286" s="62" t="s">
        <v>320</v>
      </c>
      <c r="AY286" s="22" t="s">
        <v>214</v>
      </c>
      <c r="AZ286" s="22"/>
      <c r="BA286" s="32" t="s">
        <v>67</v>
      </c>
      <c r="BB286" s="32"/>
      <c r="BC286" s="32"/>
      <c r="BD286" s="32"/>
      <c r="BE286" s="32"/>
      <c r="BF286" s="32"/>
      <c r="BG286" s="32"/>
      <c r="BH286" s="32"/>
      <c r="BI286" s="32"/>
      <c r="BJ286" s="32"/>
      <c r="BK286" s="32"/>
      <c r="BL286" s="32"/>
      <c r="BM286" s="32"/>
      <c r="BN286" s="69"/>
    </row>
    <row r="287" ht="72" customHeight="1" spans="1:66">
      <c r="A287" s="21"/>
      <c r="B287" s="22" t="s">
        <v>305</v>
      </c>
      <c r="C287" s="22"/>
      <c r="D287" s="22" t="s">
        <v>50</v>
      </c>
      <c r="E287" s="23"/>
      <c r="F287" s="24" t="s">
        <v>1944</v>
      </c>
      <c r="G287" s="22" t="s">
        <v>1945</v>
      </c>
      <c r="H287" s="24" t="s">
        <v>1946</v>
      </c>
      <c r="I287" s="22" t="s">
        <v>1947</v>
      </c>
      <c r="J287" s="22">
        <v>1000</v>
      </c>
      <c r="K287" s="35" t="s">
        <v>53</v>
      </c>
      <c r="L287" s="32" t="s">
        <v>1948</v>
      </c>
      <c r="M287" s="23" t="s">
        <v>1023</v>
      </c>
      <c r="N287" s="32" t="s">
        <v>74</v>
      </c>
      <c r="O287" s="32" t="s">
        <v>1023</v>
      </c>
      <c r="P287" s="22" t="s">
        <v>157</v>
      </c>
      <c r="Q287" s="32" t="s">
        <v>320</v>
      </c>
      <c r="R287" s="32" t="s">
        <v>1949</v>
      </c>
      <c r="S287" s="43">
        <v>45257</v>
      </c>
      <c r="T287" s="32">
        <v>30</v>
      </c>
      <c r="U287" s="44"/>
      <c r="V287" s="43"/>
      <c r="W287" s="22"/>
      <c r="X287" s="32"/>
      <c r="Y287" s="23">
        <v>29.9</v>
      </c>
      <c r="Z287" s="23">
        <v>28.207547</v>
      </c>
      <c r="AA287" s="22">
        <f t="shared" si="24"/>
        <v>0</v>
      </c>
      <c r="AB287" s="22">
        <v>29.9</v>
      </c>
      <c r="AC287" s="53">
        <f t="shared" si="25"/>
        <v>0</v>
      </c>
      <c r="AD287" s="32"/>
      <c r="AE287" s="32"/>
      <c r="AF287" s="22"/>
      <c r="AG287" s="32"/>
      <c r="AH287" s="32"/>
      <c r="AI287" s="22"/>
      <c r="AJ287" s="22">
        <v>0</v>
      </c>
      <c r="AK287" s="32"/>
      <c r="AL287" s="32"/>
      <c r="AM287" s="32"/>
      <c r="AN287" s="32"/>
      <c r="AO287" s="32"/>
      <c r="AP287" s="32"/>
      <c r="AQ287" s="32"/>
      <c r="AR287" s="32"/>
      <c r="AS287" s="32"/>
      <c r="AT287" s="32"/>
      <c r="AU287" s="32"/>
      <c r="AV287" s="22" t="s">
        <v>382</v>
      </c>
      <c r="AW287" s="32" t="s">
        <v>320</v>
      </c>
      <c r="AX287" s="62" t="s">
        <v>320</v>
      </c>
      <c r="AY287" s="22" t="s">
        <v>192</v>
      </c>
      <c r="AZ287" s="22"/>
      <c r="BA287" s="32" t="s">
        <v>67</v>
      </c>
      <c r="BB287" s="32"/>
      <c r="BC287" s="32"/>
      <c r="BD287" s="32"/>
      <c r="BE287" s="32"/>
      <c r="BF287" s="32"/>
      <c r="BG287" s="32"/>
      <c r="BH287" s="32"/>
      <c r="BI287" s="32"/>
      <c r="BJ287" s="32"/>
      <c r="BK287" s="32"/>
      <c r="BL287" s="32"/>
      <c r="BM287" s="32"/>
      <c r="BN287" s="69"/>
    </row>
    <row r="288" ht="24" customHeight="1" spans="1:66">
      <c r="A288" s="21"/>
      <c r="B288" s="22" t="s">
        <v>305</v>
      </c>
      <c r="C288" s="22"/>
      <c r="D288" s="22" t="s">
        <v>50</v>
      </c>
      <c r="E288" s="23"/>
      <c r="F288" s="24" t="s">
        <v>1950</v>
      </c>
      <c r="G288" s="22" t="s">
        <v>1951</v>
      </c>
      <c r="H288" s="24" t="s">
        <v>1080</v>
      </c>
      <c r="I288" s="22"/>
      <c r="J288" s="22"/>
      <c r="K288" s="23"/>
      <c r="L288" s="32" t="s">
        <v>1952</v>
      </c>
      <c r="M288" s="35" t="s">
        <v>1066</v>
      </c>
      <c r="N288" s="32"/>
      <c r="O288" s="32"/>
      <c r="P288" s="22" t="s">
        <v>157</v>
      </c>
      <c r="Q288" s="32" t="s">
        <v>1229</v>
      </c>
      <c r="R288" s="32" t="s">
        <v>1895</v>
      </c>
      <c r="S288" s="43">
        <v>44811</v>
      </c>
      <c r="T288" s="32"/>
      <c r="U288" s="44"/>
      <c r="V288" s="43"/>
      <c r="W288" s="22"/>
      <c r="X288" s="32"/>
      <c r="Y288" s="52">
        <v>2.3192</v>
      </c>
      <c r="Z288" s="52">
        <v>2.187925</v>
      </c>
      <c r="AA288" s="22">
        <f t="shared" si="24"/>
        <v>0</v>
      </c>
      <c r="AB288" s="22">
        <v>2.3192</v>
      </c>
      <c r="AC288" s="53">
        <f t="shared" si="25"/>
        <v>0</v>
      </c>
      <c r="AD288" s="32"/>
      <c r="AE288" s="32"/>
      <c r="AF288" s="22"/>
      <c r="AG288" s="32"/>
      <c r="AH288" s="32">
        <v>0</v>
      </c>
      <c r="AI288" s="22"/>
      <c r="AJ288" s="22">
        <v>0</v>
      </c>
      <c r="AK288" s="32"/>
      <c r="AL288" s="32"/>
      <c r="AM288" s="32"/>
      <c r="AN288" s="32"/>
      <c r="AO288" s="32"/>
      <c r="AP288" s="32"/>
      <c r="AQ288" s="32"/>
      <c r="AR288" s="32"/>
      <c r="AS288" s="32"/>
      <c r="AT288" s="32"/>
      <c r="AU288" s="32"/>
      <c r="AV288" s="22" t="s">
        <v>382</v>
      </c>
      <c r="AW288" s="33" t="s">
        <v>1953</v>
      </c>
      <c r="AX288" s="62" t="s">
        <v>320</v>
      </c>
      <c r="AY288" s="22" t="s">
        <v>180</v>
      </c>
      <c r="AZ288" s="22"/>
      <c r="BA288" s="32" t="s">
        <v>67</v>
      </c>
      <c r="BB288" s="32"/>
      <c r="BC288" s="32"/>
      <c r="BD288" s="32"/>
      <c r="BE288" s="32"/>
      <c r="BF288" s="32"/>
      <c r="BG288" s="32"/>
      <c r="BH288" s="33" t="s">
        <v>1895</v>
      </c>
      <c r="BI288" s="32"/>
      <c r="BJ288" s="32"/>
      <c r="BK288" s="32"/>
      <c r="BL288" s="32"/>
      <c r="BM288" s="32"/>
      <c r="BN288" s="69"/>
    </row>
    <row r="289" ht="48" customHeight="1" spans="1:66">
      <c r="A289" s="21"/>
      <c r="B289" s="22" t="s">
        <v>305</v>
      </c>
      <c r="C289" s="22"/>
      <c r="D289" s="22" t="s">
        <v>50</v>
      </c>
      <c r="E289" s="23"/>
      <c r="F289" s="24" t="s">
        <v>1954</v>
      </c>
      <c r="G289" s="22" t="s">
        <v>1955</v>
      </c>
      <c r="H289" s="24" t="s">
        <v>1956</v>
      </c>
      <c r="I289" s="22"/>
      <c r="J289" s="23">
        <v>355</v>
      </c>
      <c r="K289" s="22"/>
      <c r="L289" s="32"/>
      <c r="M289" s="22"/>
      <c r="N289" s="32"/>
      <c r="O289" s="32" t="s">
        <v>437</v>
      </c>
      <c r="P289" s="22" t="s">
        <v>157</v>
      </c>
      <c r="Q289" s="32" t="s">
        <v>182</v>
      </c>
      <c r="R289" s="32"/>
      <c r="S289" s="43">
        <v>41099</v>
      </c>
      <c r="T289" s="32"/>
      <c r="U289" s="44"/>
      <c r="V289" s="43">
        <v>41274</v>
      </c>
      <c r="W289" s="22"/>
      <c r="X289" s="32"/>
      <c r="Y289" s="22">
        <v>15.7</v>
      </c>
      <c r="Z289" s="22"/>
      <c r="AA289" s="22">
        <f t="shared" si="24"/>
        <v>0</v>
      </c>
      <c r="AB289" s="22">
        <v>15.7</v>
      </c>
      <c r="AC289" s="53">
        <f t="shared" si="25"/>
        <v>0</v>
      </c>
      <c r="AD289" s="32"/>
      <c r="AE289" s="32"/>
      <c r="AF289" s="22"/>
      <c r="AG289" s="32"/>
      <c r="AH289" s="32">
        <v>0</v>
      </c>
      <c r="AI289" s="22"/>
      <c r="AJ289" s="22">
        <v>0</v>
      </c>
      <c r="AK289" s="32"/>
      <c r="AL289" s="32"/>
      <c r="AM289" s="32"/>
      <c r="AN289" s="32"/>
      <c r="AO289" s="32"/>
      <c r="AP289" s="32"/>
      <c r="AQ289" s="32"/>
      <c r="AR289" s="32"/>
      <c r="AS289" s="32"/>
      <c r="AT289" s="32"/>
      <c r="AU289" s="32"/>
      <c r="AV289" s="22" t="s">
        <v>330</v>
      </c>
      <c r="AW289" s="32" t="s">
        <v>319</v>
      </c>
      <c r="AX289" s="62" t="s">
        <v>319</v>
      </c>
      <c r="AY289" s="22" t="s">
        <v>192</v>
      </c>
      <c r="AZ289" s="22"/>
      <c r="BA289" s="32" t="s">
        <v>67</v>
      </c>
      <c r="BB289" s="32"/>
      <c r="BC289" s="32"/>
      <c r="BD289" s="32"/>
      <c r="BE289" s="32"/>
      <c r="BF289" s="32"/>
      <c r="BG289" s="32"/>
      <c r="BH289" s="32"/>
      <c r="BI289" s="32"/>
      <c r="BJ289" s="32"/>
      <c r="BK289" s="32"/>
      <c r="BL289" s="32"/>
      <c r="BM289" s="32"/>
      <c r="BN289" s="69"/>
    </row>
    <row r="290" ht="36" customHeight="1" spans="1:66">
      <c r="A290" s="21"/>
      <c r="B290" s="22" t="s">
        <v>305</v>
      </c>
      <c r="C290" s="22"/>
      <c r="D290" s="22" t="s">
        <v>50</v>
      </c>
      <c r="E290" s="23"/>
      <c r="F290" s="24" t="s">
        <v>1957</v>
      </c>
      <c r="G290" s="22" t="s">
        <v>1958</v>
      </c>
      <c r="H290" s="24" t="s">
        <v>1959</v>
      </c>
      <c r="I290" s="22"/>
      <c r="J290" s="23"/>
      <c r="K290" s="22"/>
      <c r="L290" s="32"/>
      <c r="M290" s="22"/>
      <c r="N290" s="32"/>
      <c r="O290" s="32" t="s">
        <v>437</v>
      </c>
      <c r="P290" s="22" t="s">
        <v>157</v>
      </c>
      <c r="Q290" s="32" t="s">
        <v>470</v>
      </c>
      <c r="R290" s="32" t="s">
        <v>1960</v>
      </c>
      <c r="S290" s="43">
        <v>41262</v>
      </c>
      <c r="T290" s="32"/>
      <c r="U290" s="44"/>
      <c r="V290" s="43">
        <v>41608</v>
      </c>
      <c r="W290" s="22"/>
      <c r="X290" s="32"/>
      <c r="Y290" s="22">
        <v>4</v>
      </c>
      <c r="Z290" s="22"/>
      <c r="AA290" s="22">
        <f t="shared" si="24"/>
        <v>0</v>
      </c>
      <c r="AB290" s="22">
        <v>4</v>
      </c>
      <c r="AC290" s="53">
        <f t="shared" si="25"/>
        <v>0</v>
      </c>
      <c r="AD290" s="32"/>
      <c r="AE290" s="32"/>
      <c r="AF290" s="22"/>
      <c r="AG290" s="32"/>
      <c r="AH290" s="32">
        <v>0</v>
      </c>
      <c r="AI290" s="22"/>
      <c r="AJ290" s="22">
        <v>0</v>
      </c>
      <c r="AK290" s="32"/>
      <c r="AL290" s="32"/>
      <c r="AM290" s="32"/>
      <c r="AN290" s="32"/>
      <c r="AO290" s="32"/>
      <c r="AP290" s="32"/>
      <c r="AQ290" s="32"/>
      <c r="AR290" s="32"/>
      <c r="AS290" s="32"/>
      <c r="AT290" s="32"/>
      <c r="AU290" s="32"/>
      <c r="AV290" s="22" t="s">
        <v>330</v>
      </c>
      <c r="AW290" s="33" t="s">
        <v>470</v>
      </c>
      <c r="AX290" s="62" t="s">
        <v>319</v>
      </c>
      <c r="AY290" s="22" t="s">
        <v>192</v>
      </c>
      <c r="AZ290" s="22"/>
      <c r="BA290" s="32" t="s">
        <v>67</v>
      </c>
      <c r="BB290" s="32"/>
      <c r="BC290" s="32"/>
      <c r="BD290" s="32"/>
      <c r="BE290" s="32"/>
      <c r="BF290" s="32"/>
      <c r="BG290" s="32"/>
      <c r="BH290" s="32" t="s">
        <v>1961</v>
      </c>
      <c r="BI290" s="32"/>
      <c r="BJ290" s="32"/>
      <c r="BK290" s="32"/>
      <c r="BL290" s="32"/>
      <c r="BM290" s="32"/>
      <c r="BN290" s="69"/>
    </row>
    <row r="291" ht="72" customHeight="1" spans="1:66">
      <c r="A291" s="21"/>
      <c r="B291" s="22" t="s">
        <v>305</v>
      </c>
      <c r="C291" s="22"/>
      <c r="D291" s="22" t="s">
        <v>50</v>
      </c>
      <c r="E291" s="23" t="s">
        <v>835</v>
      </c>
      <c r="F291" s="24" t="s">
        <v>1962</v>
      </c>
      <c r="G291" s="22" t="s">
        <v>1963</v>
      </c>
      <c r="H291" s="24" t="s">
        <v>838</v>
      </c>
      <c r="I291" s="22" t="s">
        <v>839</v>
      </c>
      <c r="J291" s="23"/>
      <c r="K291" s="22" t="s">
        <v>53</v>
      </c>
      <c r="L291" s="32" t="s">
        <v>1964</v>
      </c>
      <c r="M291" s="22" t="s">
        <v>379</v>
      </c>
      <c r="N291" s="32"/>
      <c r="O291" s="32" t="s">
        <v>367</v>
      </c>
      <c r="P291" s="22" t="s">
        <v>157</v>
      </c>
      <c r="Q291" s="32" t="s">
        <v>315</v>
      </c>
      <c r="R291" s="32"/>
      <c r="S291" s="43">
        <v>41649</v>
      </c>
      <c r="T291" s="32"/>
      <c r="U291" s="44"/>
      <c r="V291" s="43">
        <v>41698</v>
      </c>
      <c r="W291" s="22"/>
      <c r="X291" s="32"/>
      <c r="Y291" s="19">
        <v>2</v>
      </c>
      <c r="Z291" s="19"/>
      <c r="AA291" s="22">
        <f t="shared" si="24"/>
        <v>0</v>
      </c>
      <c r="AB291" s="22">
        <v>2</v>
      </c>
      <c r="AC291" s="53">
        <f t="shared" si="25"/>
        <v>0</v>
      </c>
      <c r="AD291" s="32"/>
      <c r="AE291" s="32"/>
      <c r="AF291" s="22"/>
      <c r="AG291" s="32"/>
      <c r="AH291" s="32">
        <v>0</v>
      </c>
      <c r="AI291" s="22"/>
      <c r="AJ291" s="22">
        <v>0</v>
      </c>
      <c r="AK291" s="32"/>
      <c r="AL291" s="32"/>
      <c r="AM291" s="32"/>
      <c r="AN291" s="32"/>
      <c r="AO291" s="32"/>
      <c r="AP291" s="32"/>
      <c r="AQ291" s="32"/>
      <c r="AR291" s="32"/>
      <c r="AS291" s="32"/>
      <c r="AT291" s="32"/>
      <c r="AU291" s="32"/>
      <c r="AV291" s="22" t="s">
        <v>360</v>
      </c>
      <c r="AW291" s="32" t="s">
        <v>319</v>
      </c>
      <c r="AX291" s="62" t="s">
        <v>319</v>
      </c>
      <c r="AY291" s="22" t="s">
        <v>192</v>
      </c>
      <c r="AZ291" s="22"/>
      <c r="BA291" s="32" t="s">
        <v>67</v>
      </c>
      <c r="BB291" s="33" t="s">
        <v>1965</v>
      </c>
      <c r="BC291" s="32"/>
      <c r="BD291" s="32"/>
      <c r="BE291" s="32"/>
      <c r="BF291" s="32"/>
      <c r="BG291" s="32"/>
      <c r="BH291" s="32"/>
      <c r="BI291" s="32"/>
      <c r="BJ291" s="32"/>
      <c r="BK291" s="32"/>
      <c r="BL291" s="32"/>
      <c r="BM291" s="32"/>
      <c r="BN291" s="69"/>
    </row>
    <row r="292" ht="36" customHeight="1" spans="1:66">
      <c r="A292" s="21"/>
      <c r="B292" s="22" t="s">
        <v>305</v>
      </c>
      <c r="C292" s="22"/>
      <c r="D292" s="22" t="s">
        <v>50</v>
      </c>
      <c r="E292" s="23"/>
      <c r="F292" s="24" t="s">
        <v>1966</v>
      </c>
      <c r="G292" s="22" t="s">
        <v>1967</v>
      </c>
      <c r="H292" s="24" t="s">
        <v>1968</v>
      </c>
      <c r="I292" s="22" t="s">
        <v>1969</v>
      </c>
      <c r="J292" s="23">
        <v>400</v>
      </c>
      <c r="K292" s="23"/>
      <c r="L292" s="32"/>
      <c r="M292" s="23" t="s">
        <v>687</v>
      </c>
      <c r="N292" s="32"/>
      <c r="O292" s="32"/>
      <c r="P292" s="22" t="s">
        <v>157</v>
      </c>
      <c r="Q292" s="32" t="s">
        <v>182</v>
      </c>
      <c r="R292" s="32" t="s">
        <v>1970</v>
      </c>
      <c r="S292" s="43">
        <v>44478</v>
      </c>
      <c r="T292" s="32"/>
      <c r="U292" s="44"/>
      <c r="V292" s="43"/>
      <c r="W292" s="22"/>
      <c r="X292" s="32"/>
      <c r="Y292" s="54">
        <v>7</v>
      </c>
      <c r="Z292" s="54"/>
      <c r="AA292" s="22">
        <f t="shared" si="24"/>
        <v>2.1</v>
      </c>
      <c r="AB292" s="22">
        <v>4.9</v>
      </c>
      <c r="AC292" s="53">
        <f t="shared" si="25"/>
        <v>0.3</v>
      </c>
      <c r="AD292" s="32"/>
      <c r="AE292" s="32"/>
      <c r="AF292" s="22"/>
      <c r="AG292" s="32"/>
      <c r="AH292" s="32">
        <v>2.1</v>
      </c>
      <c r="AI292" s="22"/>
      <c r="AJ292" s="22">
        <v>0</v>
      </c>
      <c r="AK292" s="32"/>
      <c r="AL292" s="32"/>
      <c r="AM292" s="32"/>
      <c r="AN292" s="32"/>
      <c r="AO292" s="32"/>
      <c r="AP292" s="32"/>
      <c r="AQ292" s="32"/>
      <c r="AR292" s="32"/>
      <c r="AS292" s="32"/>
      <c r="AT292" s="32"/>
      <c r="AU292" s="32"/>
      <c r="AV292" s="22" t="s">
        <v>330</v>
      </c>
      <c r="AW292" s="33" t="s">
        <v>182</v>
      </c>
      <c r="AX292" s="62"/>
      <c r="AY292" s="22" t="s">
        <v>321</v>
      </c>
      <c r="AZ292" s="22"/>
      <c r="BA292" s="32" t="s">
        <v>67</v>
      </c>
      <c r="BB292" s="32"/>
      <c r="BC292" s="32"/>
      <c r="BD292" s="32"/>
      <c r="BE292" s="32"/>
      <c r="BF292" s="32"/>
      <c r="BG292" s="32"/>
      <c r="BH292" s="33" t="s">
        <v>1970</v>
      </c>
      <c r="BI292" s="32"/>
      <c r="BJ292" s="32"/>
      <c r="BK292" s="32"/>
      <c r="BL292" s="32"/>
      <c r="BM292" s="32"/>
      <c r="BN292" s="69"/>
    </row>
    <row r="293" ht="24" customHeight="1" spans="1:66">
      <c r="A293" s="21"/>
      <c r="B293" s="22" t="s">
        <v>305</v>
      </c>
      <c r="C293" s="22"/>
      <c r="D293" s="22" t="s">
        <v>50</v>
      </c>
      <c r="E293" s="23" t="s">
        <v>1971</v>
      </c>
      <c r="F293" s="24" t="s">
        <v>1972</v>
      </c>
      <c r="G293" s="22" t="s">
        <v>1973</v>
      </c>
      <c r="H293" s="24" t="s">
        <v>1974</v>
      </c>
      <c r="I293" s="22" t="s">
        <v>1975</v>
      </c>
      <c r="J293" s="23">
        <v>18000</v>
      </c>
      <c r="K293" s="22" t="s">
        <v>53</v>
      </c>
      <c r="L293" s="32" t="s">
        <v>1976</v>
      </c>
      <c r="M293" s="34"/>
      <c r="N293" s="33"/>
      <c r="O293" s="32" t="s">
        <v>612</v>
      </c>
      <c r="P293" s="22" t="s">
        <v>157</v>
      </c>
      <c r="Q293" s="32" t="s">
        <v>182</v>
      </c>
      <c r="R293" s="32" t="s">
        <v>1977</v>
      </c>
      <c r="S293" s="43">
        <v>42398</v>
      </c>
      <c r="T293" s="32"/>
      <c r="U293" s="44"/>
      <c r="V293" s="43"/>
      <c r="W293" s="22"/>
      <c r="X293" s="32"/>
      <c r="Y293" s="114">
        <v>150</v>
      </c>
      <c r="Z293" s="114"/>
      <c r="AA293" s="22">
        <f t="shared" si="24"/>
        <v>142.5</v>
      </c>
      <c r="AB293" s="22">
        <v>7.5</v>
      </c>
      <c r="AC293" s="53">
        <f t="shared" si="25"/>
        <v>0.95</v>
      </c>
      <c r="AD293" s="32"/>
      <c r="AE293" s="32"/>
      <c r="AF293" s="22"/>
      <c r="AG293" s="32"/>
      <c r="AH293" s="32">
        <v>142.5</v>
      </c>
      <c r="AI293" s="22"/>
      <c r="AJ293" s="22">
        <v>0</v>
      </c>
      <c r="AK293" s="32"/>
      <c r="AL293" s="32"/>
      <c r="AM293" s="32"/>
      <c r="AN293" s="32"/>
      <c r="AO293" s="32"/>
      <c r="AP293" s="32"/>
      <c r="AQ293" s="32"/>
      <c r="AR293" s="32"/>
      <c r="AS293" s="32"/>
      <c r="AT293" s="32"/>
      <c r="AU293" s="32"/>
      <c r="AV293" s="22" t="s">
        <v>360</v>
      </c>
      <c r="AW293" s="33" t="s">
        <v>319</v>
      </c>
      <c r="AX293" s="62" t="s">
        <v>319</v>
      </c>
      <c r="AY293" s="22" t="s">
        <v>1410</v>
      </c>
      <c r="AZ293" s="22"/>
      <c r="BA293" s="32" t="s">
        <v>204</v>
      </c>
      <c r="BB293" s="32" t="s">
        <v>1411</v>
      </c>
      <c r="BC293" s="32" t="s">
        <v>1978</v>
      </c>
      <c r="BD293" s="32"/>
      <c r="BE293" s="32"/>
      <c r="BF293" s="32"/>
      <c r="BG293" s="32" t="s">
        <v>1016</v>
      </c>
      <c r="BH293" s="32"/>
      <c r="BI293" s="32"/>
      <c r="BJ293" s="32"/>
      <c r="BK293" s="32"/>
      <c r="BL293" s="32"/>
      <c r="BM293" s="32"/>
      <c r="BN293" s="69"/>
    </row>
    <row r="294" s="10" customFormat="1" ht="48" customHeight="1" spans="1:66">
      <c r="A294" s="21"/>
      <c r="B294" s="22" t="s">
        <v>305</v>
      </c>
      <c r="C294" s="22" t="s">
        <v>49</v>
      </c>
      <c r="D294" s="22" t="s">
        <v>126</v>
      </c>
      <c r="E294" s="23"/>
      <c r="F294" s="24" t="s">
        <v>1979</v>
      </c>
      <c r="G294" s="22" t="s">
        <v>1980</v>
      </c>
      <c r="H294" s="24" t="s">
        <v>1981</v>
      </c>
      <c r="I294" s="22"/>
      <c r="J294" s="23"/>
      <c r="K294" s="22" t="s">
        <v>53</v>
      </c>
      <c r="L294" s="32"/>
      <c r="M294" s="34" t="s">
        <v>379</v>
      </c>
      <c r="N294" s="32"/>
      <c r="O294" s="32"/>
      <c r="P294" s="22" t="s">
        <v>157</v>
      </c>
      <c r="Q294" s="32" t="s">
        <v>320</v>
      </c>
      <c r="R294" s="32"/>
      <c r="S294" s="43">
        <v>45293</v>
      </c>
      <c r="T294" s="32"/>
      <c r="U294" s="44"/>
      <c r="V294" s="43"/>
      <c r="W294" s="22"/>
      <c r="X294" s="32"/>
      <c r="Y294" s="19"/>
      <c r="Z294" s="19"/>
      <c r="AA294" s="22">
        <f t="shared" si="24"/>
        <v>0</v>
      </c>
      <c r="AB294" s="22">
        <v>0</v>
      </c>
      <c r="AC294" s="53" t="e">
        <f t="shared" si="25"/>
        <v>#DIV/0!</v>
      </c>
      <c r="AD294" s="32"/>
      <c r="AE294" s="32"/>
      <c r="AF294" s="22"/>
      <c r="AG294" s="32"/>
      <c r="AH294" s="32"/>
      <c r="AI294" s="22"/>
      <c r="AJ294" s="22">
        <v>0</v>
      </c>
      <c r="AK294" s="32"/>
      <c r="AL294" s="32"/>
      <c r="AM294" s="32"/>
      <c r="AN294" s="32"/>
      <c r="AO294" s="32"/>
      <c r="AP294" s="32"/>
      <c r="AQ294" s="32"/>
      <c r="AR294" s="32"/>
      <c r="AS294" s="32"/>
      <c r="AT294" s="32"/>
      <c r="AU294" s="32"/>
      <c r="AV294" s="22" t="s">
        <v>382</v>
      </c>
      <c r="AW294" s="33" t="s">
        <v>320</v>
      </c>
      <c r="AX294" s="62" t="s">
        <v>320</v>
      </c>
      <c r="AY294" s="22" t="s">
        <v>192</v>
      </c>
      <c r="AZ294" s="22"/>
      <c r="BA294" s="32" t="s">
        <v>67</v>
      </c>
      <c r="BB294" s="32"/>
      <c r="BC294" s="32"/>
      <c r="BD294" s="32"/>
      <c r="BE294" s="32"/>
      <c r="BF294" s="32"/>
      <c r="BG294" s="32"/>
      <c r="BH294" s="32" t="s">
        <v>1982</v>
      </c>
      <c r="BI294" s="32"/>
      <c r="BJ294" s="32"/>
      <c r="BK294" s="32"/>
      <c r="BL294" s="32"/>
      <c r="BM294" s="32"/>
      <c r="BN294" s="69"/>
    </row>
    <row r="295" ht="60" customHeight="1" spans="1:66">
      <c r="A295" s="21"/>
      <c r="B295" s="22" t="s">
        <v>305</v>
      </c>
      <c r="C295" s="22" t="s">
        <v>65</v>
      </c>
      <c r="D295" s="22" t="s">
        <v>126</v>
      </c>
      <c r="E295" s="23"/>
      <c r="F295" s="24" t="s">
        <v>1983</v>
      </c>
      <c r="G295" s="22" t="s">
        <v>1984</v>
      </c>
      <c r="H295" s="24" t="s">
        <v>433</v>
      </c>
      <c r="I295" s="22"/>
      <c r="J295" s="23"/>
      <c r="K295" s="22"/>
      <c r="L295" s="32"/>
      <c r="M295" s="22"/>
      <c r="N295" s="32"/>
      <c r="O295" s="32"/>
      <c r="P295" s="22" t="s">
        <v>157</v>
      </c>
      <c r="Q295" s="32" t="s">
        <v>182</v>
      </c>
      <c r="R295" s="32"/>
      <c r="S295" s="43">
        <v>45344</v>
      </c>
      <c r="T295" s="32"/>
      <c r="U295" s="44"/>
      <c r="V295" s="43"/>
      <c r="W295" s="22"/>
      <c r="X295" s="32"/>
      <c r="Y295" s="19"/>
      <c r="Z295" s="19"/>
      <c r="AA295" s="22">
        <f t="shared" si="24"/>
        <v>0</v>
      </c>
      <c r="AB295" s="22"/>
      <c r="AC295" s="53"/>
      <c r="AD295" s="32"/>
      <c r="AE295" s="32"/>
      <c r="AF295" s="22"/>
      <c r="AG295" s="32"/>
      <c r="AH295" s="32"/>
      <c r="AI295" s="22"/>
      <c r="AJ295" s="22">
        <v>0</v>
      </c>
      <c r="AK295" s="32"/>
      <c r="AL295" s="32"/>
      <c r="AM295" s="32"/>
      <c r="AN295" s="32"/>
      <c r="AO295" s="32"/>
      <c r="AP295" s="32"/>
      <c r="AQ295" s="32"/>
      <c r="AR295" s="32"/>
      <c r="AS295" s="32"/>
      <c r="AT295" s="32"/>
      <c r="AU295" s="32"/>
      <c r="AV295" s="22" t="s">
        <v>382</v>
      </c>
      <c r="AW295" s="32" t="s">
        <v>182</v>
      </c>
      <c r="AX295" s="62" t="s">
        <v>182</v>
      </c>
      <c r="AY295" s="22" t="s">
        <v>321</v>
      </c>
      <c r="AZ295" s="22"/>
      <c r="BA295" s="32" t="s">
        <v>67</v>
      </c>
      <c r="BB295" s="32"/>
      <c r="BC295" s="32"/>
      <c r="BD295" s="32"/>
      <c r="BE295" s="32"/>
      <c r="BF295" s="32"/>
      <c r="BG295" s="32"/>
      <c r="BH295" s="32"/>
      <c r="BI295" s="32"/>
      <c r="BJ295" s="32"/>
      <c r="BK295" s="32"/>
      <c r="BL295" s="32"/>
      <c r="BM295" s="32"/>
      <c r="BN295" s="69"/>
    </row>
    <row r="296" ht="155.25" customHeight="1" spans="1:66">
      <c r="A296" s="21"/>
      <c r="B296" s="22" t="s">
        <v>305</v>
      </c>
      <c r="C296" s="22"/>
      <c r="D296" s="22" t="s">
        <v>126</v>
      </c>
      <c r="E296" s="23" t="s">
        <v>1985</v>
      </c>
      <c r="F296" s="24" t="s">
        <v>1986</v>
      </c>
      <c r="G296" s="22" t="s">
        <v>1987</v>
      </c>
      <c r="H296" s="24" t="s">
        <v>1988</v>
      </c>
      <c r="I296" s="22" t="s">
        <v>1989</v>
      </c>
      <c r="J296" s="23">
        <v>100</v>
      </c>
      <c r="K296" s="22" t="s">
        <v>53</v>
      </c>
      <c r="L296" s="32" t="s">
        <v>1990</v>
      </c>
      <c r="M296" s="22" t="s">
        <v>1337</v>
      </c>
      <c r="N296" s="32" t="s">
        <v>392</v>
      </c>
      <c r="O296" s="32" t="s">
        <v>392</v>
      </c>
      <c r="P296" s="22" t="s">
        <v>157</v>
      </c>
      <c r="Q296" s="32" t="s">
        <v>148</v>
      </c>
      <c r="R296" s="32" t="s">
        <v>1991</v>
      </c>
      <c r="S296" s="43">
        <v>44924</v>
      </c>
      <c r="T296" s="32">
        <v>30</v>
      </c>
      <c r="U296" s="44"/>
      <c r="V296" s="43"/>
      <c r="W296" s="22"/>
      <c r="X296" s="32" t="s">
        <v>1991</v>
      </c>
      <c r="Y296" s="19">
        <v>3</v>
      </c>
      <c r="Z296" s="19">
        <v>2.830189</v>
      </c>
      <c r="AA296" s="22">
        <f t="shared" si="24"/>
        <v>0</v>
      </c>
      <c r="AB296" s="22">
        <v>3</v>
      </c>
      <c r="AC296" s="53">
        <f>AA296/Y296</f>
        <v>0</v>
      </c>
      <c r="AD296" s="32" t="s">
        <v>1606</v>
      </c>
      <c r="AE296" s="32"/>
      <c r="AF296" s="22"/>
      <c r="AG296" s="32"/>
      <c r="AH296" s="32">
        <v>0</v>
      </c>
      <c r="AI296" s="22"/>
      <c r="AJ296" s="22">
        <v>0</v>
      </c>
      <c r="AK296" s="32">
        <v>0</v>
      </c>
      <c r="AL296" s="32"/>
      <c r="AM296" s="32"/>
      <c r="AN296" s="32"/>
      <c r="AO296" s="32"/>
      <c r="AP296" s="32"/>
      <c r="AQ296" s="32"/>
      <c r="AR296" s="32"/>
      <c r="AS296" s="32"/>
      <c r="AT296" s="32"/>
      <c r="AU296" s="32"/>
      <c r="AV296" s="22" t="s">
        <v>382</v>
      </c>
      <c r="AW296" s="32" t="s">
        <v>320</v>
      </c>
      <c r="AX296" s="62" t="s">
        <v>320</v>
      </c>
      <c r="AY296" s="22" t="s">
        <v>213</v>
      </c>
      <c r="AZ296" s="22"/>
      <c r="BA296" s="32" t="s">
        <v>67</v>
      </c>
      <c r="BB296" s="32" t="s">
        <v>370</v>
      </c>
      <c r="BC296" s="32" t="s">
        <v>393</v>
      </c>
      <c r="BD296" s="32" t="s">
        <v>1992</v>
      </c>
      <c r="BE296" s="32" t="s">
        <v>1993</v>
      </c>
      <c r="BF296" s="32">
        <v>13878798485</v>
      </c>
      <c r="BG296" s="32" t="s">
        <v>305</v>
      </c>
      <c r="BH296" s="32"/>
      <c r="BI296" s="32"/>
      <c r="BJ296" s="32"/>
      <c r="BK296" s="32"/>
      <c r="BL296" s="32"/>
      <c r="BM296" s="32"/>
      <c r="BN296" s="69"/>
    </row>
    <row r="297" ht="15.75" customHeight="1" spans="1:66">
      <c r="A297" s="21"/>
      <c r="B297" s="22"/>
      <c r="C297" s="22"/>
      <c r="D297" s="22"/>
      <c r="E297" s="23"/>
      <c r="F297" s="24"/>
      <c r="G297" s="22"/>
      <c r="H297" s="24"/>
      <c r="I297" s="22"/>
      <c r="J297" s="23"/>
      <c r="K297" s="22"/>
      <c r="L297" s="32"/>
      <c r="M297" s="22"/>
      <c r="N297" s="32"/>
      <c r="O297" s="32"/>
      <c r="P297" s="22"/>
      <c r="Q297" s="32"/>
      <c r="R297" s="32"/>
      <c r="S297" s="43"/>
      <c r="T297" s="32"/>
      <c r="U297" s="44"/>
      <c r="V297" s="43"/>
      <c r="W297" s="32"/>
      <c r="X297" s="32"/>
      <c r="Y297" s="19"/>
      <c r="Z297" s="19"/>
      <c r="AA297" s="22">
        <f t="shared" si="24"/>
        <v>0</v>
      </c>
      <c r="AB297" s="22"/>
      <c r="AC297" s="53"/>
      <c r="AD297" s="32"/>
      <c r="AE297" s="32"/>
      <c r="AF297" s="22"/>
      <c r="AG297" s="32"/>
      <c r="AH297" s="32"/>
      <c r="AI297" s="22"/>
      <c r="AJ297" s="22">
        <v>0</v>
      </c>
      <c r="AK297" s="32"/>
      <c r="AL297" s="32"/>
      <c r="AM297" s="32"/>
      <c r="AN297" s="32"/>
      <c r="AO297" s="32"/>
      <c r="AP297" s="32"/>
      <c r="AQ297" s="32"/>
      <c r="AR297" s="32"/>
      <c r="AS297" s="32"/>
      <c r="AT297" s="32"/>
      <c r="AU297" s="32"/>
      <c r="AV297" s="22"/>
      <c r="AW297" s="32"/>
      <c r="AX297" s="32"/>
      <c r="AY297" s="22"/>
      <c r="AZ297" s="22"/>
      <c r="BA297" s="32"/>
      <c r="BB297" s="32"/>
      <c r="BC297" s="32"/>
      <c r="BD297" s="32"/>
      <c r="BE297" s="32"/>
      <c r="BF297" s="32"/>
      <c r="BG297" s="32"/>
      <c r="BH297" s="32"/>
      <c r="BI297" s="32"/>
      <c r="BJ297" s="32"/>
      <c r="BK297" s="32"/>
      <c r="BL297" s="32"/>
      <c r="BM297" s="32"/>
      <c r="BN297" s="69"/>
    </row>
    <row r="298" ht="15.75" customHeight="1" spans="1:66">
      <c r="A298" s="21"/>
      <c r="B298" s="22"/>
      <c r="C298" s="22"/>
      <c r="D298" s="22" t="s">
        <v>126</v>
      </c>
      <c r="E298" s="23"/>
      <c r="F298" s="24" t="s">
        <v>1858</v>
      </c>
      <c r="G298" s="100"/>
      <c r="H298" s="86"/>
      <c r="I298" s="100"/>
      <c r="J298" s="104"/>
      <c r="K298" s="22"/>
      <c r="L298" s="32"/>
      <c r="M298" s="22"/>
      <c r="N298" s="32"/>
      <c r="O298" s="32"/>
      <c r="P298" s="22"/>
      <c r="Q298" s="32"/>
      <c r="R298" s="32"/>
      <c r="S298" s="43"/>
      <c r="T298" s="32"/>
      <c r="U298" s="44"/>
      <c r="V298" s="43"/>
      <c r="W298" s="32"/>
      <c r="X298" s="32"/>
      <c r="Y298" s="72">
        <f>SUM(Y225:Y296)</f>
        <v>21405.941443</v>
      </c>
      <c r="Z298" s="72">
        <f>SUM(Z225:Z296)</f>
        <v>4342.655017</v>
      </c>
      <c r="AA298" s="22">
        <f t="shared" si="24"/>
        <v>10894.891602</v>
      </c>
      <c r="AB298" s="72">
        <f>SUM(AB225:AB296)</f>
        <v>10087.549841</v>
      </c>
      <c r="AC298" s="53"/>
      <c r="AD298" s="32"/>
      <c r="AE298" s="32"/>
      <c r="AF298" s="72">
        <f t="shared" ref="AF298:AK298" si="26">SUM(AF225:AF296)</f>
        <v>0</v>
      </c>
      <c r="AG298" s="72">
        <f t="shared" si="26"/>
        <v>768.9265</v>
      </c>
      <c r="AH298" s="72">
        <f t="shared" si="26"/>
        <v>10842.011602</v>
      </c>
      <c r="AI298" s="72">
        <f t="shared" si="26"/>
        <v>52.88</v>
      </c>
      <c r="AJ298" s="72">
        <f t="shared" si="26"/>
        <v>25.38</v>
      </c>
      <c r="AK298" s="72">
        <f t="shared" si="26"/>
        <v>25</v>
      </c>
      <c r="AL298" s="32"/>
      <c r="AM298" s="32"/>
      <c r="AN298" s="32"/>
      <c r="AO298" s="32"/>
      <c r="AP298" s="32"/>
      <c r="AQ298" s="32"/>
      <c r="AR298" s="32"/>
      <c r="AS298" s="32"/>
      <c r="AT298" s="32"/>
      <c r="AU298" s="32"/>
      <c r="AV298" s="22"/>
      <c r="AW298" s="32"/>
      <c r="AX298" s="32"/>
      <c r="AY298" s="22"/>
      <c r="AZ298" s="22"/>
      <c r="BA298" s="32"/>
      <c r="BB298" s="32"/>
      <c r="BC298" s="32"/>
      <c r="BD298" s="32"/>
      <c r="BE298" s="32"/>
      <c r="BF298" s="32"/>
      <c r="BG298" s="32"/>
      <c r="BH298" s="32"/>
      <c r="BI298" s="32"/>
      <c r="BJ298" s="32"/>
      <c r="BK298" s="32"/>
      <c r="BL298" s="32"/>
      <c r="BM298" s="32"/>
      <c r="BN298" s="69"/>
    </row>
    <row r="299" ht="15.75" customHeight="1" spans="1:66">
      <c r="A299" s="21"/>
      <c r="B299" s="22"/>
      <c r="C299" s="22"/>
      <c r="D299" s="22"/>
      <c r="E299" s="23"/>
      <c r="F299" s="24"/>
      <c r="G299" s="22"/>
      <c r="H299" s="24"/>
      <c r="I299" s="22"/>
      <c r="J299" s="23"/>
      <c r="K299" s="22"/>
      <c r="L299" s="32"/>
      <c r="M299" s="22"/>
      <c r="N299" s="32"/>
      <c r="O299" s="32"/>
      <c r="P299" s="22"/>
      <c r="Q299" s="32"/>
      <c r="R299" s="32"/>
      <c r="S299" s="43"/>
      <c r="T299" s="32"/>
      <c r="U299" s="44"/>
      <c r="V299" s="43"/>
      <c r="W299" s="32"/>
      <c r="X299" s="32"/>
      <c r="Y299" s="72"/>
      <c r="Z299" s="72"/>
      <c r="AA299" s="22"/>
      <c r="AB299" s="22"/>
      <c r="AC299" s="53"/>
      <c r="AD299" s="32"/>
      <c r="AE299" s="32"/>
      <c r="AF299" s="22"/>
      <c r="AG299" s="32"/>
      <c r="AH299" s="32"/>
      <c r="AI299" s="22"/>
      <c r="AJ299" s="22"/>
      <c r="AK299" s="32"/>
      <c r="AL299" s="32"/>
      <c r="AM299" s="32"/>
      <c r="AN299" s="32"/>
      <c r="AO299" s="32"/>
      <c r="AP299" s="32"/>
      <c r="AQ299" s="32"/>
      <c r="AR299" s="32"/>
      <c r="AS299" s="32"/>
      <c r="AT299" s="32"/>
      <c r="AU299" s="32"/>
      <c r="AV299" s="22"/>
      <c r="AW299" s="32"/>
      <c r="AX299" s="32"/>
      <c r="AY299" s="22"/>
      <c r="AZ299" s="22"/>
      <c r="BA299" s="32"/>
      <c r="BB299" s="32"/>
      <c r="BC299" s="32"/>
      <c r="BD299" s="32"/>
      <c r="BE299" s="32"/>
      <c r="BF299" s="32"/>
      <c r="BG299" s="32"/>
      <c r="BH299" s="32"/>
      <c r="BI299" s="32"/>
      <c r="BJ299" s="32"/>
      <c r="BK299" s="32"/>
      <c r="BL299" s="32"/>
      <c r="BM299" s="32"/>
      <c r="BN299" s="69"/>
    </row>
    <row r="300" ht="24" customHeight="1" spans="1:66">
      <c r="A300" s="21"/>
      <c r="B300" s="22"/>
      <c r="C300" s="22"/>
      <c r="D300" s="22"/>
      <c r="E300" s="23"/>
      <c r="F300" s="86" t="s">
        <v>1994</v>
      </c>
      <c r="G300" s="22"/>
      <c r="H300" s="24"/>
      <c r="I300" s="22"/>
      <c r="J300" s="23"/>
      <c r="K300" s="22"/>
      <c r="L300" s="32"/>
      <c r="M300" s="22"/>
      <c r="N300" s="32"/>
      <c r="O300" s="32"/>
      <c r="P300" s="22"/>
      <c r="Q300" s="32"/>
      <c r="R300" s="32"/>
      <c r="S300" s="43"/>
      <c r="T300" s="32"/>
      <c r="U300" s="44"/>
      <c r="V300" s="43"/>
      <c r="W300" s="32"/>
      <c r="X300" s="32"/>
      <c r="Y300" s="56"/>
      <c r="Z300" s="56"/>
      <c r="AA300" s="22"/>
      <c r="AB300" s="22"/>
      <c r="AC300" s="53"/>
      <c r="AD300" s="32"/>
      <c r="AE300" s="32"/>
      <c r="AF300" s="22"/>
      <c r="AG300" s="32"/>
      <c r="AH300" s="32"/>
      <c r="AI300" s="22"/>
      <c r="AJ300" s="22"/>
      <c r="AK300" s="32"/>
      <c r="AL300" s="32"/>
      <c r="AM300" s="32"/>
      <c r="AN300" s="32"/>
      <c r="AO300" s="32"/>
      <c r="AP300" s="32"/>
      <c r="AQ300" s="32"/>
      <c r="AR300" s="32"/>
      <c r="AS300" s="32"/>
      <c r="AT300" s="32"/>
      <c r="AU300" s="32"/>
      <c r="AV300" s="22"/>
      <c r="AW300" s="32"/>
      <c r="AX300" s="32"/>
      <c r="AY300" s="22"/>
      <c r="AZ300" s="22"/>
      <c r="BA300" s="32"/>
      <c r="BB300" s="32"/>
      <c r="BC300" s="32"/>
      <c r="BD300" s="32"/>
      <c r="BE300" s="32"/>
      <c r="BF300" s="32"/>
      <c r="BG300" s="32"/>
      <c r="BH300" s="32"/>
      <c r="BI300" s="32"/>
      <c r="BJ300" s="32"/>
      <c r="BK300" s="32"/>
      <c r="BL300" s="32"/>
      <c r="BM300" s="32"/>
      <c r="BN300" s="69"/>
    </row>
    <row r="301" ht="15.75" customHeight="1" spans="1:66">
      <c r="A301" s="21"/>
      <c r="B301" s="22"/>
      <c r="C301" s="22"/>
      <c r="D301" s="22"/>
      <c r="E301" s="23"/>
      <c r="F301" s="24"/>
      <c r="G301" s="22"/>
      <c r="H301" s="24"/>
      <c r="I301" s="22"/>
      <c r="J301" s="89"/>
      <c r="K301" s="72"/>
      <c r="L301" s="32"/>
      <c r="M301" s="72"/>
      <c r="N301" s="32"/>
      <c r="O301" s="32"/>
      <c r="P301" s="22"/>
      <c r="Q301" s="32"/>
      <c r="R301" s="32"/>
      <c r="S301" s="43"/>
      <c r="T301" s="32"/>
      <c r="U301" s="44"/>
      <c r="V301" s="43"/>
      <c r="W301" s="32"/>
      <c r="X301" s="32"/>
      <c r="Y301" s="72"/>
      <c r="Z301" s="72"/>
      <c r="AA301" s="22"/>
      <c r="AB301" s="22"/>
      <c r="AC301" s="53"/>
      <c r="AD301" s="32"/>
      <c r="AE301" s="32"/>
      <c r="AF301" s="22"/>
      <c r="AG301" s="32"/>
      <c r="AH301" s="32"/>
      <c r="AI301" s="22"/>
      <c r="AJ301" s="22"/>
      <c r="AK301" s="32"/>
      <c r="AL301" s="32"/>
      <c r="AM301" s="32"/>
      <c r="AN301" s="32"/>
      <c r="AO301" s="32"/>
      <c r="AP301" s="32"/>
      <c r="AQ301" s="32"/>
      <c r="AR301" s="32"/>
      <c r="AS301" s="32"/>
      <c r="AT301" s="32"/>
      <c r="AU301" s="32"/>
      <c r="AV301" s="22"/>
      <c r="AW301" s="32"/>
      <c r="AX301" s="32"/>
      <c r="AY301" s="22"/>
      <c r="AZ301" s="22"/>
      <c r="BA301" s="32"/>
      <c r="BB301" s="32"/>
      <c r="BC301" s="32"/>
      <c r="BD301" s="32"/>
      <c r="BE301" s="32"/>
      <c r="BF301" s="32"/>
      <c r="BG301" s="32"/>
      <c r="BH301" s="32"/>
      <c r="BI301" s="32"/>
      <c r="BJ301" s="32"/>
      <c r="BK301" s="32"/>
      <c r="BL301" s="32"/>
      <c r="BM301" s="32"/>
      <c r="BN301" s="69"/>
    </row>
    <row r="302" ht="24" customHeight="1" spans="1:66">
      <c r="A302" s="21"/>
      <c r="B302" s="22"/>
      <c r="C302" s="22"/>
      <c r="D302" s="22"/>
      <c r="E302" s="23"/>
      <c r="F302" s="24" t="s">
        <v>1995</v>
      </c>
      <c r="G302" s="22"/>
      <c r="H302" s="24"/>
      <c r="I302" s="22"/>
      <c r="J302" s="23"/>
      <c r="K302" s="22"/>
      <c r="L302" s="32"/>
      <c r="M302" s="22"/>
      <c r="N302" s="32"/>
      <c r="O302" s="32"/>
      <c r="P302" s="22"/>
      <c r="Q302" s="32"/>
      <c r="R302" s="32"/>
      <c r="S302" s="43"/>
      <c r="T302" s="32"/>
      <c r="U302" s="44"/>
      <c r="V302" s="43"/>
      <c r="W302" s="32"/>
      <c r="X302" s="32"/>
      <c r="Y302" s="56">
        <f>SUM(Y300:Y301)</f>
        <v>0</v>
      </c>
      <c r="Z302" s="56">
        <f>SUM(Z300:Z301)</f>
        <v>0</v>
      </c>
      <c r="AA302" s="22">
        <f>AI302+AH302</f>
        <v>0</v>
      </c>
      <c r="AB302" s="56">
        <f>SUM(AB300:AB301)</f>
        <v>0</v>
      </c>
      <c r="AC302" s="53"/>
      <c r="AD302" s="32"/>
      <c r="AE302" s="32"/>
      <c r="AF302" s="56">
        <f t="shared" ref="AF302:AK302" si="27">SUM(AF300:AF301)</f>
        <v>0</v>
      </c>
      <c r="AG302" s="56">
        <f t="shared" si="27"/>
        <v>0</v>
      </c>
      <c r="AH302" s="56">
        <f t="shared" si="27"/>
        <v>0</v>
      </c>
      <c r="AI302" s="56">
        <f t="shared" si="27"/>
        <v>0</v>
      </c>
      <c r="AJ302" s="56">
        <f t="shared" si="27"/>
        <v>0</v>
      </c>
      <c r="AK302" s="56">
        <f t="shared" si="27"/>
        <v>0</v>
      </c>
      <c r="AL302" s="32"/>
      <c r="AM302" s="32"/>
      <c r="AN302" s="32"/>
      <c r="AO302" s="32"/>
      <c r="AP302" s="32"/>
      <c r="AQ302" s="32"/>
      <c r="AR302" s="32"/>
      <c r="AS302" s="32"/>
      <c r="AT302" s="32"/>
      <c r="AU302" s="32"/>
      <c r="AV302" s="22"/>
      <c r="AW302" s="32"/>
      <c r="AX302" s="32"/>
      <c r="AY302" s="22"/>
      <c r="AZ302" s="22"/>
      <c r="BA302" s="32"/>
      <c r="BB302" s="32"/>
      <c r="BC302" s="32"/>
      <c r="BD302" s="32"/>
      <c r="BE302" s="32"/>
      <c r="BF302" s="32"/>
      <c r="BG302" s="32"/>
      <c r="BH302" s="32"/>
      <c r="BI302" s="32"/>
      <c r="BJ302" s="32"/>
      <c r="BK302" s="32"/>
      <c r="BL302" s="32"/>
      <c r="BM302" s="32"/>
      <c r="BN302" s="69"/>
    </row>
    <row r="303" ht="15.75" customHeight="1" spans="1:66">
      <c r="A303" s="21"/>
      <c r="B303" s="22"/>
      <c r="C303" s="22"/>
      <c r="D303" s="22"/>
      <c r="E303" s="23"/>
      <c r="F303" s="24"/>
      <c r="G303" s="22"/>
      <c r="H303" s="24"/>
      <c r="I303" s="22"/>
      <c r="J303" s="23"/>
      <c r="K303" s="22"/>
      <c r="L303" s="32"/>
      <c r="M303" s="22"/>
      <c r="N303" s="32"/>
      <c r="O303" s="32"/>
      <c r="P303" s="22"/>
      <c r="Q303" s="32"/>
      <c r="R303" s="32"/>
      <c r="S303" s="43"/>
      <c r="T303" s="32"/>
      <c r="U303" s="44"/>
      <c r="V303" s="43"/>
      <c r="W303" s="32"/>
      <c r="X303" s="32"/>
      <c r="Y303" s="56"/>
      <c r="Z303" s="56"/>
      <c r="AA303" s="22"/>
      <c r="AB303" s="22"/>
      <c r="AC303" s="53"/>
      <c r="AD303" s="32"/>
      <c r="AE303" s="32"/>
      <c r="AF303" s="22"/>
      <c r="AG303" s="32"/>
      <c r="AH303" s="32"/>
      <c r="AI303" s="22"/>
      <c r="AJ303" s="22">
        <v>0</v>
      </c>
      <c r="AK303" s="32"/>
      <c r="AL303" s="32"/>
      <c r="AM303" s="32"/>
      <c r="AN303" s="32"/>
      <c r="AO303" s="32"/>
      <c r="AP303" s="32"/>
      <c r="AQ303" s="32"/>
      <c r="AR303" s="32"/>
      <c r="AS303" s="32"/>
      <c r="AT303" s="32"/>
      <c r="AU303" s="32"/>
      <c r="AV303" s="22"/>
      <c r="AW303" s="32"/>
      <c r="AX303" s="32"/>
      <c r="AY303" s="22"/>
      <c r="AZ303" s="22"/>
      <c r="BA303" s="32"/>
      <c r="BB303" s="32"/>
      <c r="BC303" s="32"/>
      <c r="BD303" s="32"/>
      <c r="BE303" s="32"/>
      <c r="BF303" s="32"/>
      <c r="BG303" s="32"/>
      <c r="BH303" s="32"/>
      <c r="BI303" s="32"/>
      <c r="BJ303" s="32"/>
      <c r="BK303" s="32"/>
      <c r="BL303" s="32"/>
      <c r="BM303" s="32"/>
      <c r="BN303" s="69"/>
    </row>
    <row r="304" ht="24" customHeight="1" spans="1:66">
      <c r="A304" s="21"/>
      <c r="B304" s="22"/>
      <c r="C304" s="22"/>
      <c r="D304" s="22"/>
      <c r="E304" s="23"/>
      <c r="F304" s="86" t="s">
        <v>1996</v>
      </c>
      <c r="G304" s="22"/>
      <c r="H304" s="24"/>
      <c r="I304" s="22"/>
      <c r="J304" s="23"/>
      <c r="K304" s="22"/>
      <c r="L304" s="32"/>
      <c r="M304" s="22"/>
      <c r="N304" s="32"/>
      <c r="O304" s="32"/>
      <c r="P304" s="22"/>
      <c r="Q304" s="32"/>
      <c r="R304" s="32"/>
      <c r="S304" s="43"/>
      <c r="T304" s="32"/>
      <c r="U304" s="44"/>
      <c r="V304" s="43"/>
      <c r="W304" s="32"/>
      <c r="X304" s="32"/>
      <c r="Y304" s="56"/>
      <c r="Z304" s="56"/>
      <c r="AA304" s="22">
        <f>AI304+AH304</f>
        <v>0</v>
      </c>
      <c r="AB304" s="22"/>
      <c r="AC304" s="53"/>
      <c r="AD304" s="32"/>
      <c r="AE304" s="32"/>
      <c r="AF304" s="22"/>
      <c r="AG304" s="32"/>
      <c r="AH304" s="32"/>
      <c r="AI304" s="22"/>
      <c r="AJ304" s="22">
        <v>0</v>
      </c>
      <c r="AK304" s="32"/>
      <c r="AL304" s="32"/>
      <c r="AM304" s="32"/>
      <c r="AN304" s="32"/>
      <c r="AO304" s="32"/>
      <c r="AP304" s="32"/>
      <c r="AQ304" s="32"/>
      <c r="AR304" s="32"/>
      <c r="AS304" s="32"/>
      <c r="AT304" s="32"/>
      <c r="AU304" s="32"/>
      <c r="AV304" s="22"/>
      <c r="AW304" s="32"/>
      <c r="AX304" s="32"/>
      <c r="AY304" s="22"/>
      <c r="AZ304" s="22"/>
      <c r="BA304" s="32"/>
      <c r="BB304" s="32"/>
      <c r="BC304" s="32"/>
      <c r="BD304" s="32"/>
      <c r="BE304" s="32"/>
      <c r="BF304" s="32"/>
      <c r="BG304" s="32"/>
      <c r="BH304" s="32"/>
      <c r="BI304" s="32"/>
      <c r="BJ304" s="32"/>
      <c r="BK304" s="32"/>
      <c r="BL304" s="32"/>
      <c r="BM304" s="32"/>
      <c r="BN304" s="69"/>
    </row>
    <row r="305" ht="36" customHeight="1" spans="1:66">
      <c r="A305" s="21"/>
      <c r="B305" s="22" t="s">
        <v>305</v>
      </c>
      <c r="C305" s="22"/>
      <c r="D305" s="22" t="s">
        <v>126</v>
      </c>
      <c r="E305" s="23"/>
      <c r="F305" s="24" t="s">
        <v>1997</v>
      </c>
      <c r="G305" s="22" t="s">
        <v>1998</v>
      </c>
      <c r="H305" s="24" t="s">
        <v>465</v>
      </c>
      <c r="I305" s="22" t="s">
        <v>1999</v>
      </c>
      <c r="J305" s="23"/>
      <c r="K305" s="22"/>
      <c r="L305" s="32" t="s">
        <v>2000</v>
      </c>
      <c r="M305" s="22" t="s">
        <v>436</v>
      </c>
      <c r="N305" s="32"/>
      <c r="O305" s="32" t="s">
        <v>437</v>
      </c>
      <c r="P305" s="22" t="s">
        <v>157</v>
      </c>
      <c r="Q305" s="32" t="s">
        <v>315</v>
      </c>
      <c r="R305" s="32"/>
      <c r="S305" s="43">
        <v>42822</v>
      </c>
      <c r="T305" s="32">
        <v>60</v>
      </c>
      <c r="U305" s="44" t="s">
        <v>2001</v>
      </c>
      <c r="V305" s="43">
        <v>43437</v>
      </c>
      <c r="W305" s="22" t="s">
        <v>2001</v>
      </c>
      <c r="X305" s="32"/>
      <c r="Y305" s="22">
        <v>8.46</v>
      </c>
      <c r="Z305" s="22"/>
      <c r="AA305" s="22">
        <f>AI305+AH305</f>
        <v>0</v>
      </c>
      <c r="AB305" s="22">
        <v>8.46</v>
      </c>
      <c r="AC305" s="53">
        <f>AA305/Y305</f>
        <v>0</v>
      </c>
      <c r="AD305" s="32" t="s">
        <v>315</v>
      </c>
      <c r="AE305" s="32"/>
      <c r="AF305" s="22"/>
      <c r="AG305" s="32"/>
      <c r="AH305" s="32">
        <v>0</v>
      </c>
      <c r="AI305" s="22"/>
      <c r="AJ305" s="22">
        <v>0</v>
      </c>
      <c r="AK305" s="32"/>
      <c r="AL305" s="32"/>
      <c r="AM305" s="32"/>
      <c r="AN305" s="32"/>
      <c r="AO305" s="32"/>
      <c r="AP305" s="32"/>
      <c r="AQ305" s="32"/>
      <c r="AR305" s="32"/>
      <c r="AS305" s="32"/>
      <c r="AT305" s="32"/>
      <c r="AU305" s="32"/>
      <c r="AV305" s="22" t="s">
        <v>330</v>
      </c>
      <c r="AW305" s="33" t="s">
        <v>319</v>
      </c>
      <c r="AX305" s="62" t="s">
        <v>319</v>
      </c>
      <c r="AY305" s="22" t="s">
        <v>213</v>
      </c>
      <c r="AZ305" s="22"/>
      <c r="BA305" s="32" t="s">
        <v>67</v>
      </c>
      <c r="BB305" s="32"/>
      <c r="BC305" s="32"/>
      <c r="BD305" s="32"/>
      <c r="BE305" s="32"/>
      <c r="BF305" s="32"/>
      <c r="BG305" s="32"/>
      <c r="BH305" s="32"/>
      <c r="BI305" s="32"/>
      <c r="BJ305" s="32"/>
      <c r="BK305" s="32"/>
      <c r="BL305" s="32"/>
      <c r="BM305" s="32"/>
      <c r="BN305" s="69"/>
    </row>
    <row r="306" ht="24" customHeight="1" spans="1:66">
      <c r="A306" s="21"/>
      <c r="B306" s="22"/>
      <c r="C306" s="22"/>
      <c r="D306" s="22"/>
      <c r="E306" s="23"/>
      <c r="F306" s="86" t="s">
        <v>2002</v>
      </c>
      <c r="G306" s="22"/>
      <c r="H306" s="24"/>
      <c r="I306" s="22"/>
      <c r="J306" s="23"/>
      <c r="K306" s="22"/>
      <c r="L306" s="32"/>
      <c r="M306" s="22"/>
      <c r="N306" s="32"/>
      <c r="O306" s="32"/>
      <c r="P306" s="22"/>
      <c r="Q306" s="32"/>
      <c r="R306" s="32"/>
      <c r="S306" s="43"/>
      <c r="T306" s="32"/>
      <c r="U306" s="44"/>
      <c r="V306" s="43"/>
      <c r="W306" s="32"/>
      <c r="X306" s="32"/>
      <c r="Y306" s="72">
        <f>SUM(Y305:Y305)</f>
        <v>8.46</v>
      </c>
      <c r="Z306" s="72">
        <f>SUM(Z305:Z305)</f>
        <v>0</v>
      </c>
      <c r="AA306" s="22">
        <f>AI306+AH306</f>
        <v>0</v>
      </c>
      <c r="AB306" s="72">
        <f>SUM(AB305:AB305)</f>
        <v>8.46</v>
      </c>
      <c r="AC306" s="53"/>
      <c r="AD306" s="32"/>
      <c r="AE306" s="32"/>
      <c r="AF306" s="72">
        <f t="shared" ref="AF306:AK306" si="28">SUM(AF305:AF305)</f>
        <v>0</v>
      </c>
      <c r="AG306" s="72">
        <f t="shared" si="28"/>
        <v>0</v>
      </c>
      <c r="AH306" s="72">
        <f t="shared" si="28"/>
        <v>0</v>
      </c>
      <c r="AI306" s="72">
        <f t="shared" si="28"/>
        <v>0</v>
      </c>
      <c r="AJ306" s="72">
        <f t="shared" si="28"/>
        <v>0</v>
      </c>
      <c r="AK306" s="72">
        <f t="shared" si="28"/>
        <v>0</v>
      </c>
      <c r="AL306" s="32"/>
      <c r="AM306" s="32"/>
      <c r="AN306" s="32"/>
      <c r="AO306" s="32"/>
      <c r="AP306" s="32"/>
      <c r="AQ306" s="32"/>
      <c r="AR306" s="32"/>
      <c r="AS306" s="32"/>
      <c r="AT306" s="32"/>
      <c r="AU306" s="32"/>
      <c r="AV306" s="22"/>
      <c r="AW306" s="32"/>
      <c r="AX306" s="32"/>
      <c r="AY306" s="22"/>
      <c r="AZ306" s="22"/>
      <c r="BA306" s="32"/>
      <c r="BB306" s="32"/>
      <c r="BC306" s="32"/>
      <c r="BD306" s="32"/>
      <c r="BE306" s="32"/>
      <c r="BF306" s="32"/>
      <c r="BG306" s="32"/>
      <c r="BH306" s="32"/>
      <c r="BI306" s="32"/>
      <c r="BJ306" s="32"/>
      <c r="BK306" s="32"/>
      <c r="BL306" s="32"/>
      <c r="BM306" s="32"/>
      <c r="BN306" s="69"/>
    </row>
    <row r="307" ht="23.25" customHeight="1" spans="1:66">
      <c r="A307" s="21"/>
      <c r="B307" s="22"/>
      <c r="C307" s="22"/>
      <c r="D307" s="22"/>
      <c r="E307" s="23"/>
      <c r="F307" s="24"/>
      <c r="G307" s="22"/>
      <c r="H307" s="24"/>
      <c r="I307" s="22"/>
      <c r="J307" s="22"/>
      <c r="K307" s="22"/>
      <c r="L307" s="32"/>
      <c r="M307" s="22"/>
      <c r="N307" s="32"/>
      <c r="O307" s="32"/>
      <c r="P307" s="22"/>
      <c r="Q307" s="32"/>
      <c r="R307" s="32"/>
      <c r="S307" s="43"/>
      <c r="T307" s="32"/>
      <c r="U307" s="44"/>
      <c r="V307" s="43"/>
      <c r="W307" s="32"/>
      <c r="X307" s="32"/>
      <c r="Y307" s="22"/>
      <c r="Z307" s="22"/>
      <c r="AA307" s="22">
        <f>AI307+AH307</f>
        <v>0</v>
      </c>
      <c r="AB307" s="22"/>
      <c r="AC307" s="53"/>
      <c r="AD307" s="32"/>
      <c r="AE307" s="32"/>
      <c r="AF307" s="22"/>
      <c r="AG307" s="32"/>
      <c r="AH307" s="32"/>
      <c r="AI307" s="22"/>
      <c r="AJ307" s="22">
        <v>0</v>
      </c>
      <c r="AK307" s="32"/>
      <c r="AL307" s="32"/>
      <c r="AM307" s="32"/>
      <c r="AN307" s="32"/>
      <c r="AO307" s="32"/>
      <c r="AP307" s="32"/>
      <c r="AQ307" s="32"/>
      <c r="AR307" s="32"/>
      <c r="AS307" s="32"/>
      <c r="AT307" s="32"/>
      <c r="AU307" s="32"/>
      <c r="AV307" s="22"/>
      <c r="AW307" s="32"/>
      <c r="AX307" s="32"/>
      <c r="AY307" s="22"/>
      <c r="AZ307" s="22"/>
      <c r="BA307" s="32"/>
      <c r="BB307" s="32"/>
      <c r="BC307" s="32"/>
      <c r="BD307" s="32"/>
      <c r="BE307" s="32"/>
      <c r="BF307" s="32"/>
      <c r="BG307" s="32"/>
      <c r="BH307" s="32"/>
      <c r="BI307" s="32"/>
      <c r="BJ307" s="32"/>
      <c r="BK307" s="32"/>
      <c r="BL307" s="32"/>
      <c r="BM307" s="32"/>
      <c r="BN307" s="69"/>
    </row>
    <row r="308" spans="1:66">
      <c r="A308" s="101"/>
      <c r="B308" s="73"/>
      <c r="C308" s="73"/>
      <c r="D308" s="73"/>
      <c r="E308" s="73"/>
      <c r="F308" s="102"/>
      <c r="G308" s="73"/>
      <c r="H308" s="102"/>
      <c r="I308" s="73"/>
      <c r="J308" s="105"/>
      <c r="K308" s="105"/>
      <c r="M308" s="105"/>
      <c r="N308" s="106"/>
      <c r="O308" s="106"/>
      <c r="P308" s="73"/>
      <c r="Q308" s="106"/>
      <c r="R308" s="106"/>
      <c r="S308" s="109"/>
      <c r="T308" s="106"/>
      <c r="U308" s="109"/>
      <c r="V308" s="109"/>
      <c r="W308" s="106"/>
      <c r="X308" s="106"/>
      <c r="Y308" s="105">
        <f>SUBTOTAL(9,Y5:Y305)</f>
        <v>56767.872472</v>
      </c>
      <c r="Z308" s="105"/>
      <c r="AA308" s="73"/>
      <c r="AB308" s="73"/>
      <c r="AC308" s="115"/>
      <c r="AD308" s="106"/>
      <c r="AE308" s="106"/>
      <c r="AF308" s="73"/>
      <c r="AG308" s="106"/>
      <c r="AH308" s="106"/>
      <c r="AI308" s="73"/>
      <c r="AJ308" s="73"/>
      <c r="AK308" s="106"/>
      <c r="AL308" s="106"/>
      <c r="AM308" s="106"/>
      <c r="AN308" s="106"/>
      <c r="AO308" s="106"/>
      <c r="AP308" s="106"/>
      <c r="AQ308" s="106"/>
      <c r="AR308" s="106"/>
      <c r="AS308" s="106"/>
      <c r="AT308" s="106"/>
      <c r="AU308" s="106"/>
      <c r="AV308" s="73"/>
      <c r="AW308" s="106"/>
      <c r="AY308" s="73"/>
      <c r="AZ308" s="73"/>
      <c r="BA308" s="106"/>
      <c r="BB308" s="106"/>
      <c r="BC308" s="106"/>
      <c r="BD308" s="106"/>
      <c r="BE308" s="106"/>
      <c r="BF308" s="106"/>
      <c r="BG308" s="106"/>
      <c r="BH308" s="106"/>
      <c r="BI308" s="106"/>
      <c r="BJ308" s="106"/>
      <c r="BK308" s="106"/>
      <c r="BL308" s="106"/>
      <c r="BM308" s="106"/>
      <c r="BN308" s="118"/>
    </row>
    <row r="311" spans="25:25">
      <c r="Y311" s="116"/>
    </row>
  </sheetData>
  <mergeCells count="1">
    <mergeCell ref="AT3:AU3"/>
  </mergeCells>
  <conditionalFormatting sqref="W5:W307">
    <cfRule type="expression" dxfId="0" priority="1">
      <formula>W5&gt;0</formula>
    </cfRule>
  </conditionalFormatting>
  <dataValidations count="6">
    <dataValidation type="list" showInputMessage="1" showErrorMessage="1" prompt="拒绝重复输入 - 当前输入的内容，与本区域的其他单元格内容重复。" sqref="K22 K5:K20 K27:K30 K32:K116 K118:K227 K229:K274 K276:K307" errorStyle="warning">
      <formula1>"大型,中型,小型"</formula1>
    </dataValidation>
    <dataValidation type="custom" showInputMessage="1" showErrorMessage="1" prompt="拒绝重复输入 - 当前输入的内容，与本区域的其他单元格内容重复。" sqref="E40" errorStyle="warning">
      <formula1>COUNTIF($1:$307,E40)&lt;2</formula1>
    </dataValidation>
    <dataValidation type="list" showErrorMessage="1" sqref="BJ45:BO45 BJ125:BO125 BI5:BN44 BI118:BN124 BI126:BN307 BI46:BN116">
      <formula1>"有,无"</formula1>
    </dataValidation>
    <dataValidation type="list" showErrorMessage="1" sqref="X67 R179 X179 Q5:Q307">
      <formula1>"未启动,进行中,加急/缺人手,暂停,施工期服务,竣工验收,取消,终止"</formula1>
    </dataValidation>
    <dataValidation type="list" showErrorMessage="1" sqref="P5:P307">
      <formula1>"刘炽东,李剑,蒋颜平"</formula1>
    </dataValidation>
    <dataValidation type="list" showErrorMessage="1" sqref="AD5:AD116 AD118:AD307">
      <formula1>"预付款,方案,初设,施工图,竣工验收"</formula1>
    </dataValidation>
  </dataValidation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EE20F"/>
  </sheetPr>
  <dimension ref="A1:AC950"/>
  <sheetViews>
    <sheetView workbookViewId="0">
      <selection activeCell="A1" sqref="A1"/>
    </sheetView>
  </sheetViews>
  <sheetFormatPr defaultColWidth="14.5416666666667" defaultRowHeight="13.5"/>
  <cols>
    <col min="1" max="1" width="14.5416666666667" style="1" customWidth="1"/>
    <col min="9" max="9" width="14.5416666666667" style="2" customWidth="1"/>
    <col min="14" max="14" width="14.5416666666667" style="3" customWidth="1"/>
  </cols>
  <sheetData>
    <row r="1" spans="1:29">
      <c r="A1" s="1" t="str" cm="1">
        <f t="array" ref="A1:AC200">{"更新日期","工程号","项目阶段","阶段号","项目名称","执行负责人","项目执行状态","当前状态说明","当前完成占比","当前交付成果","当前交付时间","当前交付凭证","已达请款节点","下月请款金额","是否已发请款","是否已开发票","请款进度匹配","收款滞后原因","设计成果归档","立项批复归档","可研批复归档","初设批复归档","审图通过归档","主体验收归档","消防验收归档","竣工验收归档","备注","项目比例合计","计算项目进度";45482,"L2507","S施工图设计","L2507S","岳阳思恩贝石油化工有限公司10万t/a改性沥青及3万t/a燃料油建设项目","刘丽花","正常进行","",0.6,"","","","","","","","","","","","","","","","","","",0,0;45482,"L2507","Y可研报告","L2507Y","岳阳思恩贝石油化工有限公司10万t/a改性沥青及3万t/a燃料油建设项目","刘丽花","","","","","","","","","","","","","","","","","","","","","",0,"检查员工周报";45482,"L2537","S施工图设计","L2537S","广西华特沥青新材料科技有限公司沥青仓储加工项目","刘丽花","","","","","","","","","","","","","","","","","","","","","",0.161290322580645,0;45477,"L2594","P设计专篇","L2594P","华特沥青云南安宁40万吨级沥青加工项目安全设施设计专篇","刘健","","","","","","","","","","","","","","","","","","","","","",0,0;45482,"L2594","Q其他咨询","L2594Q","华特沥青云南安宁40万吨级沥青加工项目消防专篇","刘健","","","","","","","","","","","","","","","","","","","","","",0,0;45477,"L2594","S施工图设计","L2594S","华特沥青云南安宁40万吨级沥青加工项目施工图设计","刘健","","","","","","","","","","","","","","","","","","","","","",0.161290322580645,0.133870967741935;45478,"L2599","F方案设计","L2599F","广西交投商贸有限公司沥青仓储加工项目方案设计","蒋文兰","工作完成","",0.8,"已交付方案设计文本","","快递邮寄单据","","","","","持平","","","","","","","","","","",1,0.0100645161290323;45481,"L2599","S施工图设计","L2599S","广西交投商贸有限公司沥青仓储加工项目施工图设计","蒋文兰","后期服务","","","已交付土建图纸","","签收回执单据","","","","","持平","","","","","","","","","","",1,0.475606806451613;45440,"L2619","S施工图设计","L2619S","2023钦州港沥青库7-8号罐维修项目","李树根","已完成","","","","","","","","","","","","","","","","","","","","",0.91875,0;45471,"L2637","S施工图设计","L2637S","青川华纳年产30万吨纳米碳酸钙项目","尚昌军","完成","","","","","","","","","","","","","","","","","","","","待热力交图后拟收11.0万，项目投产后3.34万",1,0.355356090322581;45440,"L2659","Y可研报告","L2659Y","南南铝箔年产20万吨新能源电池铝箔技改项目","蒋文兰","已完成","","","","","","","","","","","","","","","","","","","","",0.603870967741935,0.487625806451613;45481,"L2662","S施工图设计","L2662S","中国石油广西梧州销售分公司太和加油站","尚昌军","尚未启动","甲方提供资料中，项目准备阶段",0,"","","","未达结点","","","","持平","无滞后","","","","","","","","","",0.999999999999999,0.0364993870967742;45481,"Z634","F方案设计","Z634F","南宁市桂达纸业有限公司年产卫生纸、擦手纸、有光纸、包装纸5万吨及A级瓦楞纸15万吨项目","黄祎霖","","","","","","","","","","","","","","","","","","","","","",0.161290322580645,0;45459,"Z750","S施工图设计","Z750S","广西三江口新区高性能纸基新材料项目","许东飘","","","","","","","","","","","","","","","","","","","","","",0.722081806451613,0.213877692193548;45459,"Z797","S施工图设计","Z797S","崇左理文纸浆制品有限公司年产20万吨生活用纸及配套工程项目","曾维兵","","","","","","","","","","","","","","","","","","","","","",1,0.221419354838709;45482,"Z798","S施工图设计","Z798S","南宁太阳纸业有限公司年产20万吨再生牛卡纸和文化纸改造项目","李晋祺","","","","","","","","","","","","","","","","","","","","","",0.802477419354838,0.102012258064516;45459,"Z806","S施工图设计","Z806S","贵州盛世荣创再生科技有限公司年产50万吨再生纸生产项目二期工程","曾维兵","","","","","","","","","","","","","","","","","","","","","",0,0;45479,"Z808","Y可研报告","Z808Y","南宁太阳纸业有限公司一般固废填埋工程可行性研究报告","孙华、李超","","","","","","","","","","","","","","","","","","","","","",0,0;45458,"Z810","S施工图设计","Z810S","年产13.2万吨漂白蔗渣浆项目配套8t/d二氧化氯工程","李进华","正常进行","延误中",0.8,"施工图",45488,"邮件发送记录","",0,"√","×","滞后","业主管理层变动，延迟支付进度款","×","×","×","×","×","×","×","×","",0.589032258064516,0.334709367741935;45440,"Z816-B2","S施工图设计","Z816-B2S","广西华宝纤维制品有限公司新建仓库项目补充协议","李春晖","已完成","","","","","","","","","","","","","","","","","","","","",0.1875,0;45464,"Z816","S施工图设计","Z816S","广西华宝纤维制品有限公司新建仓库项目","李春晖","","","","","","","","","","","","","","","","","","","","","",0.1875,0;45473,"Z818","S施工图设计","Z818S","广西博冠环保制品有限公司碱回收车间蒸发增浓改造工程","黄明护","","","","","","","","","","","","","","","","","","","","","",0,0;45470,"Z819","K初步设计","Z819K","云南新平南恩糖纸有限责任公司 搬迁改造转型升级项目 （年产10.2万吨浆纸）","刘炽东","","","","","","","","","","","","","","","","","","","","","",0,0;45481,"Z819","S施工图设计","Z819S","云南新平南恩糖纸有限责任公司 搬迁改造转型升级项目 （年产10.2万吨浆纸）","刘炽东","项目暂停","","","","","","","","","","","","","","","","","","","","",0,0;45440,"Z830","K初步设计","Z830K","斑布健康竹产业园特种竹纤维功能性材料项目","莫有光、黄明护","已经完成","","","","","","","","","","","","","","","","","","","","",0.161290322580645,0;45470,"Z830","S施工图设计","Z830S","斑布健康竹产业园特种竹纤维功能性材料项目","莫有光、黄明护","正常进行","精制系统土建图已经完成，工艺、电气、仪表本月底完成A版",0.35,"","","邮件发送记录","",886000,"","","持平","无滞后","","","","","","","","","土建图基本上完成精制浆部分，工艺类、电气仪表计划6月底交第一版",0.161290322580645,0.00887096774193549;45440,"Z831","Y可研报告","Z831Y","云南云景林纸股份有限公司新建年产50万吨化学浆兼溶解浆项目可行性研究报告","许东飘、李超","","","","","","","","","","","","","","","","","","","","","",0,0;45440,"Z832","S施工图设计","Z832S","崇左理文纸浆制品有限公司年产10万吨蔗渣浆项目","曾维兵","暂停","","","","","","","","","","","","","","","","","","","","",0,0;45481,"Z833","S施工图设计","Z833S","云南云景林纸股份有限公司制浆漂白尾气治理设施完善改造项目设计服务","黄明护","待结尾款","","","","","","","","","","","","","","","","","","","","",1,0.119516129032258;45440,"Z834","S施工图设计","Z834S","崇左理文纸浆制品有限公司年产10万吨生活用纸及配套工程项目","韩宇生","已完成设计","","","","","","","","","","","","","","","","","","","","已提供请款函和发票给业主",1,0.4868617175;45440,"Z836","S施工图设计","Z836S","广西兴桂纸业有限公司压浆机改造项目楼层加固和基础设计","刘炽东、陈觅","","","","","","","","","","","","","","","","","","","","","",0,0;45440,"Z837","S施工图设计","Z837S","横县东糖糖业有限公司新增洗浆机项目设计工程","张杰","","","","","","","","","","","","","","","","","","","","","",0.874193548387097,0.0773709677419354;45470,"Z838","Y可研报告","Z838Y","湖南骏泰新材料科技有限责任公司筛选氧脱系统流程优化改造项目","唐圭创","后期服务","项目已完成，配合业主修改",0.98,"已交付可研报告","","邮件发送记录","合同条款7.2",72000,"×","×","滞后","请款延迟滞后","×","×","×","×","×","×","×","×","",1,0;45440,"Z840","N节能报告","Z840N","云南新平南恩糖纸有限责任公司搬迁改造转型升级项目（年产10.2万吨浆纸）","刘炽东","","","","","","","","","","","","","","","","","","","","","",0,0;45440,"Z840","Y可研报告","Z840Y","云南新平南恩糖纸有限责任公司搬迁改造转型升级项目（年产10.2万吨浆纸）","刘炽东","","","","","","","","","","","","","","","","","","","","","",0,0;45440,"Z841、Z844","S施工图设计","Z841、Z844S","广西兴桂纸业有限公司2#锅炉掺烧生物质改造项目、制浆筛选除砂改造项目","刘炽东","","","","","","","","","","","","","","","","","","","","","",0,"检查员工周报";45440,"Z841、Z844","S施工图设计","Z841、Z844S","核对阶段号","核对阶段号","","","","","","","","","","","","","","","","","","","","","",0,"检查员工周报";45482,"Z841","S施工图设计","Z841S","广西兴桂纸业有限公司制浆筛选除砂改造项目","刘炽东","待结尾款","",1,"","","快递邮寄单据","","","","","","","","","","","","","","","",0.161290322580645,0;45486,"Z842","Y可研报告","Z842Y","云南程盈纸业有限责任公司年产30万吨（一期投建10万吨）竹浆项目可行性研究报告","许东飘、李超","","","","","","","","","","","","","","","","","","","","","",0.161290322580645,0;45440,"Z843","Q其他咨询","Z843Q","防城港宏源浆纸有限公司年产12万吨纸浆技改工程窗口指导论证报告","李超、许东飘","","","","","","","","","","","","","","","","","","","","","",0,0;45482,"Z844","S施工图设计","Z844S","广西兴桂纸业有限公司2#锅炉掺烧生物质改造项目","刘炽东","待结尾款","",1,"","","快递邮寄单据","",0,"","","","","","","","","","","","","",0,0;45467,"Z845","S施工图设计","Z845S","广西广业贵糖糖业集团有限公司年产10.89万吨漂白浆搬迁改造项目原料堆场照明、防雷接地设计","梁旭义","工作完成","",1,"已交付成果","","快递邮寄单据","","","√","√","持平","","√","","","","","","","","",1,0.377599677419355;45467,"Z845","S施工图设计","Z845S","广西广业贵糖糖业集团有限公司年产10.89万吨漂白浆搬迁改造项目原料堆场照明、防雷接地设计","梁旭义","工作完成","",1,"已交付成果","","快递邮寄单据","","","√","√","持平","","√","","","","","","","","",1,0.377599677419355;45440,"Z848","S施工图设计","Z848S","广西广业贵糖糖业集团有限公司备料场蔗渣栈桥技改项目","刘炽东、刘征辉","","","","","","","","","","","","","","","","","","","","","",0,0;45481,"Z848","S施工图设计","Z848S","广西广业贵糖糖业集团有限公司备料场蔗渣栈桥技改项目","刘炽东","工作完成","",1,"","","","","","","","持平","无滞后","","","","","","","","","",0,0;45490,"Z849","N节能报告","Z849N","广西三江口新区高性能纸基新材料二期项目节能报告","曾维兵、黄明护","工作完成","已完成",1,"已通过政府审批",45295,"未留交付凭证","以达到合同第4条第3点60%收款节点，已收款40%（10万），下月应收60%（15万）",150000,"×","×","提前","其他原因","√","","","","","","","","",1,0;45440,"Z851","S施工图设计","Z851S","广西广业贵糖糖业集团有限公司1#造纸车间卫生改造设计","刘炽东","已完成","","","","","","","","","","","","","","","","","","","","",1,0.091;45440,"Z852","S施工图设计","Z852S","碱回收苛化工序技术升级改造项目","刘炽东","","","","","","","","","","","","","","","","","","","","","",0,0;45486,"Z853","Q其他咨询","Z853Q","来宾东糖纸业、广西植护纸浆蒸汽差异说明报告","刘炽东、韩宇生","正常进行","","","","","还未交付成果","","","","","持平","无滞后","","","","","","","","","",0,0;45440,"Z855","Y可研报告","Z855Y","柳州市沁原纸业发展有限公司碱炉及配套生产技改项目可行性研究报告","黄明护、许东飘","已完成","","","","","","","","","","","","","","","","","","","","",1,0;45442,"Z856","N节能报告","Z856N","柳州市沁原纸业发展有限公司碱炉及配套生产技改项目节能报告","许东飘","","","","","","","","","","","","","","","","","","","","","",0,0;45479,"Z857","S施工图设计","Z857S","理文崇左总部经济全产业链基地项目板皮削片系统设计","李树根","正常进行","编制完成，在审图中",0.95,"","","邮件发送记录","","","×","×","滞后","","","","","","","","","","",0,0;45459,"Z858","S施工图设计","Z858S","江西理文卫生用纸制造有限公司年产10万吨生活用纸及配套工程项目","曾维兵","暂停","","","","","","","","","","","","","","","","","","","","",0,0;45476,"Z859","S施工图设计","Z859S","广西博冠环保制品有限公司制浆车间新增本色浆项目","张杰2","已完成","","","","","","","","","","","","","","","","","","","","",0,0;45440,"Z862","Q其他咨询","Z862Q","来宾市河南工业园区集中供汽价格核算服务","覃万昌","已完成设计","","","","","","","","","","","","","","","","","","","","",0.715625,0.52048125;45440,"Z863","G规划","Z863G","来宾市千亿级甘蔗竹木高性能纸、可降解及纤维复合材料全产业链规划","许东飘","","","","","","","","","","","","","","","","","","","","","",0,0;45440,"Z864","K初步设计","Z864K","漯河市高档卫材产业园项目初步设计","曾维兵","","","","","","","","","","","","","","","","","","","","","",0,0;45471,"Z865","Y可研报告","Z865Y","泰国年产10.2万吨蔗渣浆厂项目补充协议","李超、莫有光","正常进行","2024年1月7日已经完成预可研报业主版",0.8,"","","邮件发送记录","","","×","×","持平","","","","","","","","","","",0.161290322580645,0;45464,"Z866","K初步设计","Z866K","俄罗斯克拉斯诺亚尔斯克边疆区博古恰内木材深加工生物技术综合体项目二氧化氯、氯酸钠及氯碱系统初步设计资料及商务报价编制合同","苏华","","","","","","","","","","","","","","","","","","","","","",0,0;45481,"Z867","S施工图设计","Z867S","亚太森博（山东）浆纸有限公司 除砂系统改造项目","许洲","待结尾款","已完成施工图，正在催促业主方付款，已开票",1,"全部施工图",45296,"邮件发送记录","",30000,"√","√","滞后","审批流程缓慢","","","","","","","","","",1,0.538709677419355;45471,"Z868","N节能报告","Z868N","贵糖年产10.9万吨漂白浆技改项目","","正常进行","已经经过评审，目前修改专家意见",0.9,"","","邮件发送记录","","","×","×","持平","","×","×","×","×","×","×","×","×","",0,0;45471,"Z868","Y可研报告","Z868Y","贵糖年产10.9万吨漂白浆技改项目","","正常进行","编制完成，等待节能报告评审后根据节能报告修改",0.9,"","","邮件发送记录","","","×","×","持平","","×","×","×","×","×","×","×","×","",0.161290322580645,0;45471,"Z869","N节能报告","Z869N","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刘炽东","待结尾款","编制完成",1,"节能报告报批稿",45384,"邮件发送记录","","","×","×","持平","","","","","","","","","","",0,0;45470,"Z869","Q其他咨询","Z869Q","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刘炽东","正常进行","编制中，等待业主提供调查报告",0.8,"","","邮件发送记录","","","×","×","持平","","","","","","","","","","",0,0;45471,"Z869","Y可研报告","Z869Y","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刘炽东","待结尾款","编制完成",1,"","","邮件发送记录","","","×","×","持平","","","","","","","","","","",0,0;45471,"Z870","G规划","Z870G","广西钦州林浆纸产业园总体发展规划（2011~2035）修编","刘炽东","正常进行","编制完成，参加评审后修改",0.9,"","","邮件发送记录","","","×","×","持平","","×","×","×","×","×","×","×","×","",0.161290322580645,0;45471,"Z871","Y可研报告","Z871Y","白俄罗斯斯韦特洛戈尔斯克纸浆厂老厂改造工程","许东飘","正常进行","编制完成，在审图中",1,"","","邮件发送记录","","","×","×","持平","","×","×","×","×","×","×","×","×","",0,0;45471,"Z872","Y可研报告","Z872Y","植护元创生活用纸全产业链项目","刘炽东","正常进行","编制完成，等待节能报告审批后修改",0.8,"","","邮件发送记录","","","×","×","持平","","","","","","","","","","",0,0;45470,"Z873","Y可研报告","Z873Y","滨江产业园集中供热项目","刘炽东","正常进行","编制完成",0.8,"","","邮件发送记录","","","×","×","持平","","","","","","","","","","",0,0;45471,"Z874","Y可研报告","Z874Y","江门市新会区三江荣达造纸厂用水报告","曾维兵、黄明护","工作完成","编制完成",1,"已交付纸质文本",45434,"快递邮寄单据","","","×","×","持平","","√","","","","","","","","",1,0;45471,"Z875","S施工图设计","Z875S","重庆祺响商贸有限公司“斑布健康竹产业园特种竹纤维功能性材料项目”18 t/d 综合法二氧化氯制备系统","苏华","正常进行","",0.6,"","","邮件发送记录","","","×","×","持平","","","","","","","","","","",0,0;45470,"Z876","Q其他咨询","Z876Q","理文崇左总部经济全产业链基地项目进口设备免税申请报告","覃建锦","待结尾款","编制完成",1,"","","邮件发送记录","","","×","×","持平","","×","×","×","×","×","×","×","×","",1,0;45471,"Z877","Y可研报告","Z877Y","理文崇左全产业链二期项目可行性研究报告","刘炽东","项目暂停","",0.1,"","","","","","×","×","持平","","×","×","×","×","×","×","×","×","",0.589032258064517,0;45471,"Z878","P设计专篇","Z878P","理文崇左总部经济全产业链基地项目安全设施设计专篇","刘炽东","后期服务","",1,"","","邮件发送记录","","","×","×","持平","","×","×","×","×","×","×","×","×","",1,0;45471,"Z879","Y可研报告","Z879Y","广西理文全产业链项目（2）园区配套污水处理站","龙宁","正常进行","编制中",0.7,"","","邮件发送记录","","","×","×","持平","","×","×","×","×","×","×","×","×","",0.974838709677421,0.388974193548387;45471,"Z880","N节能报告","Z880N","广西理文全产业链项目（2）","莫有光、李超","正常进行","",0.8,"","","邮件发送记录","","","×","×","持平","","","","","","","","","","",0,0;45471,"Z880","Y可研报告","Z880Y","广西理文全产业链项目（2）","莫有光、李超","正常进行","",0.8,"","","邮件发送记录","","","×","×","持平","","","","","","","","","","",0,0;45440,"Z881","Q其他咨询","Z881Q","理文崇左总部经济全产业链二期项目论证报告","韩宇生","待结尾款","编制完成",1,"","","邮件发送记录","","","×","×","持平","审批流程缓慢","×","×","×","×","×","×","×","×","",1,0;45459,"Z882","Y可研报告","Z882Y","岳阳林纸股份有限公司岳阳分公司化机浆木片储运安全整改项目可行性研究报告委外编写","曾维兵","已完成","","","","","","","","","","","","","","","","","","","","",0,0;45471,"Z883","Y可研报告","Z883Y","韶能本色分公司年产6.5万吨工业用纸工程项目","曾维兵","","初稿发出，现在根据业主要求修改",0.8,"","","","","","","","","","","","","","","","","","",0.161290322580645,0.129032258064516;45471,"Z884","S施工图设计","Z884S","斑布健康竹产业园竹纤维材料研发车间建设工程","黄明护","正常进行","",0.4,"交付所有图纸","","","",40000,"","","","","","","","","","","","","",1,0.732909161290323;45459,"Z885","Y可研报告","Z885Y","广西贺州市红星纸业有限公司年产4万吨特种纸用汽报告","曾维兵","已完成","","","","","","","","","","","","","","","","","","","","",1,0;45471,"Z886","N节能报告","Z886N","植护元创生活用纸全产业链项目节能报告","曾维兵","正常进行","按专家评审意见修改节能报告",0.8,"","","邮件发送记录","","","×","×","持平","","×","×","×","×","×","×","×","×","",0.161290322580645,0.14516129032258;45481,"Z887","S施工图设计","Z887S","广西仙鹤新材料有限公司固废填埋场项目白泥输送项目","唐圭创","正常进行","施工图设计",0.2,"已交付一份土建图","","邮件发送记录","预付款","","","","持平","","","","","","","","","","",1,0.274370967741936;45470,"Z888","G规划","Z888G","贵港市产业园区产业布局规划调整论证及部分地块规划调整论证服务","谢华胜","正常进行","",0.3,"","","","","","","","","","×","×","×","×","×","×","×","×","",1,0;45471,"Z890","Y可研报告","Z890Y","柳州市沁原纸业发展有限公司漂白D段改造项目","黄明护","正常进行","提交初版文件给业主",0.8,"","","邮件发送记录","","","×","×","持平","","","","","","","","","","",0.999999999999999,0.396139354838709;45470,"Z891","S施工图设计","Z891S","龙州万山纸业有限公司年产8万吨瓦楞纸项目","许洲、刘炽东","正常进行","2024年5月25日已交付业主工艺初步方案",0.15,"提交了勘探布点图",45463,"邮件发送记录","桩位图20%进度款",87000,"×","×","持平","","","","","","","","","","",1,0.171920723109677;45471,"Z892","Z资金申请报告","Z892Z","广西春盛纸业有限公司生产线系统优化升级技术改造项目资金申请报告","刘炽东","后期服务","编制完成，在审图中",0.9,"","","还未交付成果","",0,"×","×","持平","","×","×","×","×","×","×","×","×","",1,0.298161290322581;45481,"Z893-1","S施工图设计","Z893-1S","广西兴桂纸业有限公司碱回收苛化白泥预挂过滤机改造项目设计","张杰2","尚未启动","未启动",0,"","","还未交付成果","",0,"×","×","持平","无滞后","×","×","×","×","×","×","×","×","",0.874193548387096,0;45470,"Z893-2","Q其他咨询","Z893-2Q","广西兴桂纸业有限公司碱回收苛化白泥预挂过滤机改造项目工程量清单","张杰2","正常进行","编制完成，在审图中",0.8,"","","邮件发送记录","","","×","×","持平","","","","","","","","","","",0.438064516129032,0;45440,"Z893-3","Q其他咨询","Z893-3Q","广西兴桂纸业有限公司碱回收苛化白泥预挂过滤机改造项目招标控制价","张杰2","正常进行","编制完成，在审图中",0.8,"","","邮件发送记录","","","×","×","持平","","×","×","×","×","×","×","×","×","",0.438064516129033,0;45471,"Z893-4","S施工图设计","Z893-4S","广西兴桂纸业有限公司造纸车间1#纸机除砂筛选系统改造项目设计","张杰2","正常进行","",0,"","","邮件发送记录","","","×","×","持平","","×","×","×","×","×","×","×","×","",0.874193548387096,0;45471,"Z893-5","Q其他咨询","Z893-5Q","广西兴桂纸业有限公司造纸车间1#纸机除砂筛选系统改造项目工程量清单","张杰2","正常进行","编制完成，在审图中",0.8,"","","邮件发送记录","","","×","×","持平","","×","×","×","×","×","×","×","×","",0.488387096774193,0;45471,"Z893-6","Q其他咨询","Z893-6Q","广西兴桂纸业有限公司造纸车间1#纸机除砂筛选系统改造项目招标控制价","张杰2","正常进行","编制完成，在审图中",0.8,"","","邮件发送记录","","","×","×","持平","","","","","","","","","","",0.261935483870968,0;45470,"Z895","S施工图设计","Z895S","贵州盛世荣创再生科技有限公司年产8万吨生活用纸项目","曾维兵","正常进行","",0.1,"","","","","","","","持平","","","","","","","","","","",1,0.0609096774193549;45469,"Z896","K初步设计","Z896K","植护元创生活用纸全产业链项目一期工程","李星龙","正常进行","完成工艺提资",0.3,"计划交付初步设计成果",45534,"未留交付凭证","预付款",300000,"√","×","持平","","×","×","×","×","×","×","×","×","",0,0;45471,"Z896","S施工图设计","Z896S","核对阶段号","核对阶段号","","","","","","","","","","","","","","","","","","","","","",0,0;45470,"Z898","S施工图设计","Z898S","广西广业贵糖糖业集团有限公司年产10.89万吨漂白浆搬迁改造项目二级泵房竣工图设计工程","莫有光","","已完成",1,"交付所有图纸","","","",40000,"√","√","","","","","","","","","","","",1,0;45473,"Z899","Y可研报告","Z899Y","广西来宾竹纤维项目","孙贤","正常进行","",0.8,"","","","预付款","","","","持平","","","","","","","","","","",1,0.36412064516129;45473,"Z899","Y可研报告","Z899Y","广西来宾竹纤维项目","孙贤","正常进行","",0.8,"","","","预付款","","","","持平","","","","","","","","","","",1,0.36412064516129;45471,"Z900","S施工图设计","Z900S","广西三江口新区高性能纸基新材料项目湿浆车间设计","唐圭创","后期服务","",0.98,"已交付工艺、土建、电仪、暖通、给排水图纸","","邮件发送记录","","","×","×","滞后","请款延迟滞后","×","×","×","×","×","×","×","×","",0.790322580645161,0.277295806451613;"","","","","","","","","","","","","","","","","","","","","","","","","","","","",0;"","","","","","","","","","","","","","","","","","","","","","","","","","","","",0;"","","","","","","","","","","","","","","","","","","","","","","","","","","","",0;"","","","","","","","","","","","","","","","","","","","","","","","","","","","",0;"","","","","","","","","","","","","","","","","","","","","","","","","","","","",0;"","","","","","","","","","","","","","","","","","","","","","","","","","","","",0;"","","","","","","","","","","","","","","","","","","","","","","","","","","","",0;"","","","","","","","","","","","","","","","","","","","","","","","","","","","",0;"","","","","","","","","","","","","","","","","","","","","","","","","","","","",0;"","","","","","","","","","","","","","","","","","","","","","","","","","","","",0;"","","","","","","","","","","","","","","","","","","","","","","","","","","","",0;"","","","","","","","","","","","","","","","","","","","","","","","","","","","",0;"","","","","","","","","","","","","","","","","","","","","","","","","","","","",0;"","","","","","","","","","","","","","","","","","","","","","","","","","","","",0;"","","","","","","","","","","","","","","","","","","","","","","","","","","","",0;"","","","","","","","","","","","","","","","","","","","","","","","","","","","",0;"","","","","","","","","","","","","","","","","","","","","","","","","","","","",0;"","","","","","","","","","","","","","","","","","","","","","","","","","","","",0;"","","","","","","","","","","","","","","","","","","","","","","","","","","","",0;"","","","","","","","","","","","","","","","","","","","","","","","","","","","",0;"","","","","","","","","","","","","","","","","","","","","","","","","","","","",0;"","","","","","","","","","","","","","","","","","","","","","","","","","","","",0;"","","","","","","","","","","","","","","","","","","","","","","","","","","","",0;"","","","","","","","","","","","","","","","","","","","","","","","","","","","",0;"","","","","","","","","","","","","","","","","","","","","","","","","","","","",0;"","","","","","","","","","","","","","","","","","","","","","","","","","","","",0;"","","","","","","","","","","","","","","","","","","","","","","","","","","","",0;"","","","","","","","","","","","","","","","","","","","","","","","","","","","",0;"","","","","","","","","","","","","","","","","","","","","","","","","","","","",0;"","","","","","","","","","","","","","","","","","","","","","","","","","","","",0;"","","","","","","","","","","","","","","","","","","","","","","","","","","","",0;"","","","","","","","","","","","","","","","","","","","","","","","","","","","",0;"","","","","","","","","","","","","","","","","","","","","","","","","","","","",0;"","","","","","","","","","","","","","","","","","","","","","","","","","","","",0;"","","","","","","","","","","","","","","","","","","","","","","","","","","","",0;"","","","","","","","","","","","","","","","","","","","","","","","","","","","",0;"","","","","","","","","","","","","","","","","","","","","","","","","","","","",0;"","","","","","","","","","","","","","","","","","","","","","","","","","","","",0;"","","","","","","","","","","","","","","","","","","","","","","","","","","","",0;"","","","","","","","","","","","","","","","","","","","","","","","","","","","",0;"","","","","","","","","","","","","","","","","","","","","","","","","","","","",0;"","","","","","","","","","","","","","","","","","","","","","","","","","","","",0;"","","","","","","","","","","","","","","","","","","","","","","","","","","","",0;"","","","","","","","","","","","","","","","","","","","","","","","","","","","",0;"","","","","","","","","","","","","","","","","","","","","","","","","","","","",0;"","","","","","","","","","","","","","","","","","","","","","","","","","","","",0;"","","","","","","","","","","","","","","","","","","","","","","","","","","","",0;"","","","","","","","","","","","","","","","","","","","","","","","","","","","",0;"","","","","","","","","","","","","","","","","","","","","","","","","","","","",0;"","","","","","","","","","","","","","","","","","","","","","","","","","","","",0;"","","","","","","","","","","","","","","","","","","","","","","","","","","","",0;"","","","","","","","","","","","","","","","","","","","","","","","","","","","",0;"","","","","","","","","","","","","","","","","","","","","","","","","","","","",0;"","","","","","","","","","","","","","","","","","","","","","","","","","","","",0;"","","","","","","","","","","","","","","","","","","","","","","","","","","","",0;"","","","","","","","","","","","","","","","","","","","","","","","","","","","",0;"","","","","","","","","","","","","","","","","","","","","","","","","","","","",0;"","","","","","","","","","","","","","","","","","","","","","","","","","","","",0;"","","","","","","","","","","","","","","","","","","","","","","","","","","","",0;"","","","","","","","","","","","","","","","","","","","","","","","","","","","",0;"","","","","","","","","","","","","","","","","","","","","","","","","","","","",0;"","","","","","","","","","","","","","","","","","","","","","","","","","","","",0;"","","","","","","","","","","","","","","","","","","","","","","","","","","","",0;"","","","","","","","","","","","","","","","","","","","","","","","","","","","",0;"","","","","","","","","","","","","","","","","","","","","","","","","","","","",0;"","","","","","","","","","","","","","","","","","","","","","","","","","","","",0;"","","","","","","","","","","","","","","","","","","","","","","","","","","","",0;"","","","","","","","","","","","","","","","","","","","","","","","","","","","",0;"","","","","","","","","","","","","","","","","","","","","","","","","","","","",0;"","","","","","","","","","","","","","","","","","","","","","","","","","","","",0;"","","","","","","","","","","","","","","","","","","","","","","","","","","","",0;"","","","","","","","","","","","","","","","","","","","","","","","","","","","",0;"","","","","","","","","","","","","","","","","","","","","","","","","","","","",0;"","","","","","","","","","","","","","","","","","","","","","","","","","","","",0;"","","","","","","","","","","","","","","","","","","","","","","","","","","","",0;"","","","","","","","","","","","","","","","","","","","","","","","","","","","",0;"","","","","","","","","","","","","","","","","","","","","","","","","","","","",0;"","","","","","","","","","","","","","","","","","","","","","","","","","","","",0;"","","","","","","","","","","","","","","","","","","","","","","","","","","","",0;"","","","","","","","","","","","","","","","","","","","","","","","","","","","",0;"","","","","","","","","","","","","","","","","","","","","","","","","","","","",0;"","","","","","","","","","","","","","","","","","","","","","","","","","","","",0;"","","","","","","","","","","","","","","","","","","","","","","","","","","","",0;"","","","","","","","","","","","","","","","","","","","","","","","","","","","",0;"","","","","","","","","","","","","","","","","","","","","","","","","","","","",0;"","","","","","","","","","","","","","","","","","","","","","","","","","","","",0;"","","","","","","","","","","","","","","","","","","","","","","","","","","","",0;"","","","","","","","","","","","","","","","","","","","","","","","","","","","",0;"","","","","","","","","","","","","","","","","","","","","","","","","","","","",0;"","","","","","","","","","","","","","","","","","","","","","","","","","","","",0;"","","","","","","","","","","","","","","","","","","","","","","","","","","","",0;"","","","","","","","","","","","","","","","","","","","","","","","","","","","",0;"","","","","","","","","","","","","","","","","","","","","","","","","","","","",0;"","","","","","","","","","","","","","","","","","","","","","","","","","","","",0;"","","","","","","","","","","","","","","","","","","","","","","","","","","","",0;"","","","","","","","","","","","","","","","","","","","","","","","","","","","",0;"","","","","","","","","","","","","","","","","","","","","","","","","","","","",0;"","","","","","","","","","","","","","","","","","","","","","","","","","","","",0}</f>
        <v>更新日期</v>
      </c>
      <c r="B1" t="str">
        <v>工程号</v>
      </c>
      <c r="C1" t="str">
        <v>项目阶段</v>
      </c>
      <c r="D1" t="str">
        <v>阶段号</v>
      </c>
      <c r="E1" t="str">
        <v>项目名称</v>
      </c>
      <c r="F1" t="str">
        <v>执行负责人</v>
      </c>
      <c r="G1" t="str">
        <v>项目执行状态</v>
      </c>
      <c r="H1" t="str">
        <v>当前状态说明</v>
      </c>
      <c r="I1" s="2" t="str">
        <v>当前完成占比</v>
      </c>
      <c r="J1" t="str">
        <v>当前交付成果</v>
      </c>
      <c r="K1" t="str">
        <v>当前交付时间</v>
      </c>
      <c r="L1" t="str">
        <v>当前交付凭证</v>
      </c>
      <c r="M1" t="str">
        <v>已达请款节点</v>
      </c>
      <c r="N1" s="3" t="str">
        <v>下月请款金额</v>
      </c>
      <c r="O1" t="str">
        <v>是否已发请款</v>
      </c>
      <c r="P1" t="str">
        <v>是否已开发票</v>
      </c>
      <c r="Q1" t="str">
        <v>请款进度匹配</v>
      </c>
      <c r="R1" t="str">
        <v>收款滞后原因</v>
      </c>
      <c r="S1" t="str">
        <v>设计成果归档</v>
      </c>
      <c r="T1" t="str">
        <v>立项批复归档</v>
      </c>
      <c r="U1" t="str">
        <v>可研批复归档</v>
      </c>
      <c r="V1" t="str">
        <v>初设批复归档</v>
      </c>
      <c r="W1" t="str">
        <v>审图通过归档</v>
      </c>
      <c r="X1" t="str">
        <v>主体验收归档</v>
      </c>
      <c r="Y1" t="str">
        <v>消防验收归档</v>
      </c>
      <c r="Z1" t="str">
        <v>竣工验收归档</v>
      </c>
      <c r="AA1" t="str">
        <v>备注</v>
      </c>
      <c r="AB1" t="str">
        <v>项目比例合计</v>
      </c>
      <c r="AC1" t="str">
        <v>计算项目进度</v>
      </c>
    </row>
    <row r="2" spans="1:29">
      <c r="A2" s="1">
        <v>45482</v>
      </c>
      <c r="B2" t="str">
        <v>L2507</v>
      </c>
      <c r="C2" t="str">
        <v>S施工图设计</v>
      </c>
      <c r="D2" t="str">
        <v>L2507S</v>
      </c>
      <c r="E2" t="str">
        <v>岳阳思恩贝石油化工有限公司10万t/a改性沥青及3万t/a燃料油建设项目</v>
      </c>
      <c r="F2" t="str">
        <v>刘丽花</v>
      </c>
      <c r="G2" t="str">
        <v>正常进行</v>
      </c>
      <c r="H2" t="str">
        <v/>
      </c>
      <c r="I2" s="2">
        <v>0.6</v>
      </c>
      <c r="J2" t="str">
        <v/>
      </c>
      <c r="K2" t="str">
        <v/>
      </c>
      <c r="L2" t="str">
        <v/>
      </c>
      <c r="M2" t="str">
        <v/>
      </c>
      <c r="N2" s="3" t="str">
        <v/>
      </c>
      <c r="O2" t="str">
        <v/>
      </c>
      <c r="P2" t="str">
        <v/>
      </c>
      <c r="Q2" t="str">
        <v/>
      </c>
      <c r="R2" t="str">
        <v/>
      </c>
      <c r="S2" t="str">
        <v/>
      </c>
      <c r="T2" t="str">
        <v/>
      </c>
      <c r="U2" t="str">
        <v/>
      </c>
      <c r="V2" t="str">
        <v/>
      </c>
      <c r="W2" t="str">
        <v/>
      </c>
      <c r="X2" t="str">
        <v/>
      </c>
      <c r="Y2" t="str">
        <v/>
      </c>
      <c r="Z2" t="str">
        <v/>
      </c>
      <c r="AA2" t="str">
        <v/>
      </c>
      <c r="AB2">
        <v>0</v>
      </c>
      <c r="AC2">
        <v>0</v>
      </c>
    </row>
    <row r="3" spans="1:29">
      <c r="A3" s="1">
        <v>45482</v>
      </c>
      <c r="B3" t="str">
        <v>L2507</v>
      </c>
      <c r="C3" t="str">
        <v>Y可研报告</v>
      </c>
      <c r="D3" t="str">
        <v>L2507Y</v>
      </c>
      <c r="E3" t="str">
        <v>岳阳思恩贝石油化工有限公司10万t/a改性沥青及3万t/a燃料油建设项目</v>
      </c>
      <c r="F3" t="str">
        <v>刘丽花</v>
      </c>
      <c r="G3" t="str">
        <v/>
      </c>
      <c r="H3" t="str">
        <v/>
      </c>
      <c r="I3" s="2" t="str">
        <v/>
      </c>
      <c r="J3" t="str">
        <v/>
      </c>
      <c r="K3" t="str">
        <v/>
      </c>
      <c r="L3" t="str">
        <v/>
      </c>
      <c r="M3" t="str">
        <v/>
      </c>
      <c r="N3" s="3" t="str">
        <v/>
      </c>
      <c r="O3" t="str">
        <v/>
      </c>
      <c r="P3" t="str">
        <v/>
      </c>
      <c r="Q3" t="str">
        <v/>
      </c>
      <c r="R3" t="str">
        <v/>
      </c>
      <c r="S3" t="str">
        <v/>
      </c>
      <c r="T3" t="str">
        <v/>
      </c>
      <c r="U3" t="str">
        <v/>
      </c>
      <c r="V3" t="str">
        <v/>
      </c>
      <c r="W3" t="str">
        <v/>
      </c>
      <c r="X3" t="str">
        <v/>
      </c>
      <c r="Y3" t="str">
        <v/>
      </c>
      <c r="Z3" t="str">
        <v/>
      </c>
      <c r="AA3" t="str">
        <v/>
      </c>
      <c r="AB3">
        <v>0</v>
      </c>
      <c r="AC3" t="str">
        <v>检查员工周报</v>
      </c>
    </row>
    <row r="4" spans="1:29">
      <c r="A4" s="1">
        <v>45482</v>
      </c>
      <c r="B4" t="str">
        <v>L2537</v>
      </c>
      <c r="C4" t="str">
        <v>S施工图设计</v>
      </c>
      <c r="D4" t="str">
        <v>L2537S</v>
      </c>
      <c r="E4" t="str">
        <v>广西华特沥青新材料科技有限公司沥青仓储加工项目</v>
      </c>
      <c r="F4" t="str">
        <v>刘丽花</v>
      </c>
      <c r="G4" t="str">
        <v/>
      </c>
      <c r="H4" t="str">
        <v/>
      </c>
      <c r="I4" s="2" t="str">
        <v/>
      </c>
      <c r="J4" t="str">
        <v/>
      </c>
      <c r="K4" t="str">
        <v/>
      </c>
      <c r="L4" t="str">
        <v/>
      </c>
      <c r="M4" t="str">
        <v/>
      </c>
      <c r="N4" s="3" t="str">
        <v/>
      </c>
      <c r="O4" t="str">
        <v/>
      </c>
      <c r="P4" t="str">
        <v/>
      </c>
      <c r="Q4" t="str">
        <v/>
      </c>
      <c r="R4" t="str">
        <v/>
      </c>
      <c r="S4" t="str">
        <v/>
      </c>
      <c r="T4" t="str">
        <v/>
      </c>
      <c r="U4" t="str">
        <v/>
      </c>
      <c r="V4" t="str">
        <v/>
      </c>
      <c r="W4" t="str">
        <v/>
      </c>
      <c r="X4" t="str">
        <v/>
      </c>
      <c r="Y4" t="str">
        <v/>
      </c>
      <c r="Z4" t="str">
        <v/>
      </c>
      <c r="AA4" t="str">
        <v/>
      </c>
      <c r="AB4">
        <v>0.161290322580645</v>
      </c>
      <c r="AC4">
        <v>0</v>
      </c>
    </row>
    <row r="5" spans="1:29">
      <c r="A5" s="1">
        <v>45477</v>
      </c>
      <c r="B5" t="str">
        <v>L2594</v>
      </c>
      <c r="C5" t="str">
        <v>P设计专篇</v>
      </c>
      <c r="D5" t="str">
        <v>L2594P</v>
      </c>
      <c r="E5" t="str">
        <v>华特沥青云南安宁40万吨级沥青加工项目安全设施设计专篇</v>
      </c>
      <c r="F5" t="str">
        <v>刘健</v>
      </c>
      <c r="G5" t="str">
        <v/>
      </c>
      <c r="H5" t="str">
        <v/>
      </c>
      <c r="I5" s="2" t="str">
        <v/>
      </c>
      <c r="J5" t="str">
        <v/>
      </c>
      <c r="K5" t="str">
        <v/>
      </c>
      <c r="L5" t="str">
        <v/>
      </c>
      <c r="M5" t="str">
        <v/>
      </c>
      <c r="N5" s="3" t="str">
        <v/>
      </c>
      <c r="O5" t="str">
        <v/>
      </c>
      <c r="P5" t="str">
        <v/>
      </c>
      <c r="Q5" t="str">
        <v/>
      </c>
      <c r="R5" t="str">
        <v/>
      </c>
      <c r="S5" t="str">
        <v/>
      </c>
      <c r="T5" t="str">
        <v/>
      </c>
      <c r="U5" t="str">
        <v/>
      </c>
      <c r="V5" t="str">
        <v/>
      </c>
      <c r="W5" t="str">
        <v/>
      </c>
      <c r="X5" t="str">
        <v/>
      </c>
      <c r="Y5" t="str">
        <v/>
      </c>
      <c r="Z5" t="str">
        <v/>
      </c>
      <c r="AA5" t="str">
        <v/>
      </c>
      <c r="AB5">
        <v>0</v>
      </c>
      <c r="AC5">
        <v>0</v>
      </c>
    </row>
    <row r="6" spans="1:29">
      <c r="A6" s="1">
        <v>45482</v>
      </c>
      <c r="B6" t="str">
        <v>L2594</v>
      </c>
      <c r="C6" t="str">
        <v>Q其他咨询</v>
      </c>
      <c r="D6" t="str">
        <v>L2594Q</v>
      </c>
      <c r="E6" t="str">
        <v>华特沥青云南安宁40万吨级沥青加工项目消防专篇</v>
      </c>
      <c r="F6" t="str">
        <v>刘健</v>
      </c>
      <c r="G6" t="str">
        <v/>
      </c>
      <c r="H6" t="str">
        <v/>
      </c>
      <c r="I6" s="2" t="str">
        <v/>
      </c>
      <c r="J6" t="str">
        <v/>
      </c>
      <c r="K6" t="str">
        <v/>
      </c>
      <c r="L6" t="str">
        <v/>
      </c>
      <c r="M6" t="str">
        <v/>
      </c>
      <c r="N6" s="3" t="str">
        <v/>
      </c>
      <c r="O6" t="str">
        <v/>
      </c>
      <c r="P6" t="str">
        <v/>
      </c>
      <c r="Q6" t="str">
        <v/>
      </c>
      <c r="R6" t="str">
        <v/>
      </c>
      <c r="S6" t="str">
        <v/>
      </c>
      <c r="T6" t="str">
        <v/>
      </c>
      <c r="U6" t="str">
        <v/>
      </c>
      <c r="V6" t="str">
        <v/>
      </c>
      <c r="W6" t="str">
        <v/>
      </c>
      <c r="X6" t="str">
        <v/>
      </c>
      <c r="Y6" t="str">
        <v/>
      </c>
      <c r="Z6" t="str">
        <v/>
      </c>
      <c r="AA6" t="str">
        <v/>
      </c>
      <c r="AB6">
        <v>0</v>
      </c>
      <c r="AC6">
        <v>0</v>
      </c>
    </row>
    <row r="7" spans="1:29">
      <c r="A7" s="1">
        <v>45477</v>
      </c>
      <c r="B7" t="str">
        <v>L2594</v>
      </c>
      <c r="C7" t="str">
        <v>S施工图设计</v>
      </c>
      <c r="D7" t="str">
        <v>L2594S</v>
      </c>
      <c r="E7" t="str">
        <v>华特沥青云南安宁40万吨级沥青加工项目施工图设计</v>
      </c>
      <c r="F7" t="str">
        <v>刘健</v>
      </c>
      <c r="G7" t="str">
        <v/>
      </c>
      <c r="H7" t="str">
        <v/>
      </c>
      <c r="I7" s="2" t="str">
        <v/>
      </c>
      <c r="J7" t="str">
        <v/>
      </c>
      <c r="K7" t="str">
        <v/>
      </c>
      <c r="L7" t="str">
        <v/>
      </c>
      <c r="M7" t="str">
        <v/>
      </c>
      <c r="N7" s="3" t="str">
        <v/>
      </c>
      <c r="O7" t="str">
        <v/>
      </c>
      <c r="P7" t="str">
        <v/>
      </c>
      <c r="Q7" t="str">
        <v/>
      </c>
      <c r="R7" t="str">
        <v/>
      </c>
      <c r="S7" t="str">
        <v/>
      </c>
      <c r="T7" t="str">
        <v/>
      </c>
      <c r="U7" t="str">
        <v/>
      </c>
      <c r="V7" t="str">
        <v/>
      </c>
      <c r="W7" t="str">
        <v/>
      </c>
      <c r="X7" t="str">
        <v/>
      </c>
      <c r="Y7" t="str">
        <v/>
      </c>
      <c r="Z7" t="str">
        <v/>
      </c>
      <c r="AA7" t="str">
        <v/>
      </c>
      <c r="AB7">
        <v>0.161290322580645</v>
      </c>
      <c r="AC7">
        <v>0.133870967741935</v>
      </c>
    </row>
    <row r="8" spans="1:29">
      <c r="A8" s="1">
        <v>45478</v>
      </c>
      <c r="B8" t="str">
        <v>L2599</v>
      </c>
      <c r="C8" t="str">
        <v>F方案设计</v>
      </c>
      <c r="D8" t="str">
        <v>L2599F</v>
      </c>
      <c r="E8" t="str">
        <v>广西交投商贸有限公司沥青仓储加工项目方案设计</v>
      </c>
      <c r="F8" t="str">
        <v>蒋文兰</v>
      </c>
      <c r="G8" t="str">
        <v>工作完成</v>
      </c>
      <c r="H8" t="str">
        <v/>
      </c>
      <c r="I8" s="2">
        <v>0.8</v>
      </c>
      <c r="J8" t="str">
        <v>已交付方案设计文本</v>
      </c>
      <c r="K8" t="str">
        <v/>
      </c>
      <c r="L8" t="str">
        <v>快递邮寄单据</v>
      </c>
      <c r="M8" t="str">
        <v/>
      </c>
      <c r="N8" s="3" t="str">
        <v/>
      </c>
      <c r="O8" t="str">
        <v/>
      </c>
      <c r="P8" t="str">
        <v/>
      </c>
      <c r="Q8" t="str">
        <v>持平</v>
      </c>
      <c r="R8" t="str">
        <v/>
      </c>
      <c r="S8" t="str">
        <v/>
      </c>
      <c r="T8" t="str">
        <v/>
      </c>
      <c r="U8" t="str">
        <v/>
      </c>
      <c r="V8" t="str">
        <v/>
      </c>
      <c r="W8" t="str">
        <v/>
      </c>
      <c r="X8" t="str">
        <v/>
      </c>
      <c r="Y8" t="str">
        <v/>
      </c>
      <c r="Z8" t="str">
        <v/>
      </c>
      <c r="AA8" t="str">
        <v/>
      </c>
      <c r="AB8">
        <v>1</v>
      </c>
      <c r="AC8">
        <v>0.0100645161290323</v>
      </c>
    </row>
    <row r="9" spans="1:29">
      <c r="A9" s="1">
        <v>45481</v>
      </c>
      <c r="B9" t="str">
        <v>L2599</v>
      </c>
      <c r="C9" t="str">
        <v>S施工图设计</v>
      </c>
      <c r="D9" t="str">
        <v>L2599S</v>
      </c>
      <c r="E9" t="str">
        <v>广西交投商贸有限公司沥青仓储加工项目施工图设计</v>
      </c>
      <c r="F9" t="str">
        <v>蒋文兰</v>
      </c>
      <c r="G9" t="str">
        <v>后期服务</v>
      </c>
      <c r="H9" t="str">
        <v/>
      </c>
      <c r="I9" s="2" t="str">
        <v/>
      </c>
      <c r="J9" t="str">
        <v>已交付土建图纸</v>
      </c>
      <c r="K9" t="str">
        <v/>
      </c>
      <c r="L9" t="str">
        <v>签收回执单据</v>
      </c>
      <c r="M9" t="str">
        <v/>
      </c>
      <c r="N9" s="3" t="str">
        <v/>
      </c>
      <c r="O9" t="str">
        <v/>
      </c>
      <c r="P9" t="str">
        <v/>
      </c>
      <c r="Q9" t="str">
        <v>持平</v>
      </c>
      <c r="R9" t="str">
        <v/>
      </c>
      <c r="S9" t="str">
        <v/>
      </c>
      <c r="T9" t="str">
        <v/>
      </c>
      <c r="U9" t="str">
        <v/>
      </c>
      <c r="V9" t="str">
        <v/>
      </c>
      <c r="W9" t="str">
        <v/>
      </c>
      <c r="X9" t="str">
        <v/>
      </c>
      <c r="Y9" t="str">
        <v/>
      </c>
      <c r="Z9" t="str">
        <v/>
      </c>
      <c r="AA9" t="str">
        <v/>
      </c>
      <c r="AB9">
        <v>1</v>
      </c>
      <c r="AC9">
        <v>0.475606806451613</v>
      </c>
    </row>
    <row r="10" spans="1:29">
      <c r="A10" s="1">
        <v>45440</v>
      </c>
      <c r="B10" t="str">
        <v>L2619</v>
      </c>
      <c r="C10" t="str">
        <v>S施工图设计</v>
      </c>
      <c r="D10" t="str">
        <v>L2619S</v>
      </c>
      <c r="E10" t="str">
        <v>2023钦州港沥青库7-8号罐维修项目</v>
      </c>
      <c r="F10" t="str">
        <v>李树根</v>
      </c>
      <c r="G10" t="str">
        <v>已完成</v>
      </c>
      <c r="H10" t="str">
        <v/>
      </c>
      <c r="I10" s="2" t="str">
        <v/>
      </c>
      <c r="J10" t="str">
        <v/>
      </c>
      <c r="K10" t="str">
        <v/>
      </c>
      <c r="L10" t="str">
        <v/>
      </c>
      <c r="M10" t="str">
        <v/>
      </c>
      <c r="N10" s="3" t="str">
        <v/>
      </c>
      <c r="O10" t="str">
        <v/>
      </c>
      <c r="P10" t="str">
        <v/>
      </c>
      <c r="Q10" t="str">
        <v/>
      </c>
      <c r="R10" t="str">
        <v/>
      </c>
      <c r="S10" t="str">
        <v/>
      </c>
      <c r="T10" t="str">
        <v/>
      </c>
      <c r="U10" t="str">
        <v/>
      </c>
      <c r="V10" t="str">
        <v/>
      </c>
      <c r="W10" t="str">
        <v/>
      </c>
      <c r="X10" t="str">
        <v/>
      </c>
      <c r="Y10" t="str">
        <v/>
      </c>
      <c r="Z10" t="str">
        <v/>
      </c>
      <c r="AA10" t="str">
        <v/>
      </c>
      <c r="AB10">
        <v>0.91875</v>
      </c>
      <c r="AC10">
        <v>0</v>
      </c>
    </row>
    <row r="11" spans="1:29">
      <c r="A11" s="1">
        <v>45471</v>
      </c>
      <c r="B11" t="str">
        <v>L2637</v>
      </c>
      <c r="C11" t="str">
        <v>S施工图设计</v>
      </c>
      <c r="D11" t="str">
        <v>L2637S</v>
      </c>
      <c r="E11" t="str">
        <v>青川华纳年产30万吨纳米碳酸钙项目</v>
      </c>
      <c r="F11" t="str">
        <v>尚昌军</v>
      </c>
      <c r="G11" t="str">
        <v>完成</v>
      </c>
      <c r="H11" t="str">
        <v/>
      </c>
      <c r="I11" s="2" t="str">
        <v/>
      </c>
      <c r="J11" t="str">
        <v/>
      </c>
      <c r="K11" t="str">
        <v/>
      </c>
      <c r="L11" t="str">
        <v/>
      </c>
      <c r="M11" t="str">
        <v/>
      </c>
      <c r="N11" s="3" t="str">
        <v/>
      </c>
      <c r="O11" t="str">
        <v/>
      </c>
      <c r="P11" t="str">
        <v/>
      </c>
      <c r="Q11" t="str">
        <v/>
      </c>
      <c r="R11" t="str">
        <v/>
      </c>
      <c r="S11" t="str">
        <v/>
      </c>
      <c r="T11" t="str">
        <v/>
      </c>
      <c r="U11" t="str">
        <v/>
      </c>
      <c r="V11" t="str">
        <v/>
      </c>
      <c r="W11" t="str">
        <v/>
      </c>
      <c r="X11" t="str">
        <v/>
      </c>
      <c r="Y11" t="str">
        <v/>
      </c>
      <c r="Z11" t="str">
        <v/>
      </c>
      <c r="AA11" t="str">
        <v>待热力交图后拟收11.0万，项目投产后3.34万</v>
      </c>
      <c r="AB11">
        <v>1</v>
      </c>
      <c r="AC11">
        <v>0.355356090322581</v>
      </c>
    </row>
    <row r="12" spans="1:29">
      <c r="A12" s="1">
        <v>45440</v>
      </c>
      <c r="B12" t="str">
        <v>L2659</v>
      </c>
      <c r="C12" t="str">
        <v>Y可研报告</v>
      </c>
      <c r="D12" t="str">
        <v>L2659Y</v>
      </c>
      <c r="E12" t="str">
        <v>南南铝箔年产20万吨新能源电池铝箔技改项目</v>
      </c>
      <c r="F12" t="str">
        <v>蒋文兰</v>
      </c>
      <c r="G12" t="str">
        <v>已完成</v>
      </c>
      <c r="H12" t="str">
        <v/>
      </c>
      <c r="I12" s="2" t="str">
        <v/>
      </c>
      <c r="J12" t="str">
        <v/>
      </c>
      <c r="K12" t="str">
        <v/>
      </c>
      <c r="L12" t="str">
        <v/>
      </c>
      <c r="M12" t="str">
        <v/>
      </c>
      <c r="N12" s="3" t="str">
        <v/>
      </c>
      <c r="O12" t="str">
        <v/>
      </c>
      <c r="P12" t="str">
        <v/>
      </c>
      <c r="Q12" t="str">
        <v/>
      </c>
      <c r="R12" t="str">
        <v/>
      </c>
      <c r="S12" t="str">
        <v/>
      </c>
      <c r="T12" t="str">
        <v/>
      </c>
      <c r="U12" t="str">
        <v/>
      </c>
      <c r="V12" t="str">
        <v/>
      </c>
      <c r="W12" t="str">
        <v/>
      </c>
      <c r="X12" t="str">
        <v/>
      </c>
      <c r="Y12" t="str">
        <v/>
      </c>
      <c r="Z12" t="str">
        <v/>
      </c>
      <c r="AA12" t="str">
        <v/>
      </c>
      <c r="AB12">
        <v>0.603870967741935</v>
      </c>
      <c r="AC12">
        <v>0.487625806451613</v>
      </c>
    </row>
    <row r="13" spans="1:29">
      <c r="A13" s="1">
        <v>45481</v>
      </c>
      <c r="B13" t="str">
        <v>L2662</v>
      </c>
      <c r="C13" t="str">
        <v>S施工图设计</v>
      </c>
      <c r="D13" t="str">
        <v>L2662S</v>
      </c>
      <c r="E13" t="str">
        <v>中国石油广西梧州销售分公司太和加油站</v>
      </c>
      <c r="F13" t="str">
        <v>尚昌军</v>
      </c>
      <c r="G13" t="str">
        <v>尚未启动</v>
      </c>
      <c r="H13" t="str">
        <v>甲方提供资料中，项目准备阶段</v>
      </c>
      <c r="I13" s="2">
        <v>0</v>
      </c>
      <c r="J13" t="str">
        <v/>
      </c>
      <c r="K13" t="str">
        <v/>
      </c>
      <c r="L13" t="str">
        <v/>
      </c>
      <c r="M13" t="str">
        <v>未达结点</v>
      </c>
      <c r="N13" s="3" t="str">
        <v/>
      </c>
      <c r="O13" t="str">
        <v/>
      </c>
      <c r="P13" t="str">
        <v/>
      </c>
      <c r="Q13" t="str">
        <v>持平</v>
      </c>
      <c r="R13" t="str">
        <v>无滞后</v>
      </c>
      <c r="S13" t="str">
        <v/>
      </c>
      <c r="T13" t="str">
        <v/>
      </c>
      <c r="U13" t="str">
        <v/>
      </c>
      <c r="V13" t="str">
        <v/>
      </c>
      <c r="W13" t="str">
        <v/>
      </c>
      <c r="X13" t="str">
        <v/>
      </c>
      <c r="Y13" t="str">
        <v/>
      </c>
      <c r="Z13" t="str">
        <v/>
      </c>
      <c r="AA13" t="str">
        <v/>
      </c>
      <c r="AB13">
        <v>0.999999999999999</v>
      </c>
      <c r="AC13">
        <v>0.0364993870967742</v>
      </c>
    </row>
    <row r="14" spans="1:29">
      <c r="A14" s="1">
        <v>45481</v>
      </c>
      <c r="B14" t="str">
        <v>Z634</v>
      </c>
      <c r="C14" t="str">
        <v>F方案设计</v>
      </c>
      <c r="D14" t="str">
        <v>Z634F</v>
      </c>
      <c r="E14" t="str">
        <v>南宁市桂达纸业有限公司年产卫生纸、擦手纸、有光纸、包装纸5万吨及A级瓦楞纸15万吨项目</v>
      </c>
      <c r="F14" t="str">
        <v>黄祎霖</v>
      </c>
      <c r="G14" t="str">
        <v/>
      </c>
      <c r="H14" t="str">
        <v/>
      </c>
      <c r="I14" s="2" t="str">
        <v/>
      </c>
      <c r="J14" t="str">
        <v/>
      </c>
      <c r="K14" t="str">
        <v/>
      </c>
      <c r="L14" t="str">
        <v/>
      </c>
      <c r="M14" t="str">
        <v/>
      </c>
      <c r="N14" s="3" t="str">
        <v/>
      </c>
      <c r="O14" t="str">
        <v/>
      </c>
      <c r="P14" t="str">
        <v/>
      </c>
      <c r="Q14" t="str">
        <v/>
      </c>
      <c r="R14" t="str">
        <v/>
      </c>
      <c r="S14" t="str">
        <v/>
      </c>
      <c r="T14" t="str">
        <v/>
      </c>
      <c r="U14" t="str">
        <v/>
      </c>
      <c r="V14" t="str">
        <v/>
      </c>
      <c r="W14" t="str">
        <v/>
      </c>
      <c r="X14" t="str">
        <v/>
      </c>
      <c r="Y14" t="str">
        <v/>
      </c>
      <c r="Z14" t="str">
        <v/>
      </c>
      <c r="AA14" t="str">
        <v/>
      </c>
      <c r="AB14">
        <v>0.161290322580645</v>
      </c>
      <c r="AC14">
        <v>0</v>
      </c>
    </row>
    <row r="15" spans="1:29">
      <c r="A15" s="1">
        <v>45459</v>
      </c>
      <c r="B15" t="str">
        <v>Z750</v>
      </c>
      <c r="C15" t="str">
        <v>S施工图设计</v>
      </c>
      <c r="D15" t="str">
        <v>Z750S</v>
      </c>
      <c r="E15" t="str">
        <v>广西三江口新区高性能纸基新材料项目</v>
      </c>
      <c r="F15" t="str">
        <v>许东飘</v>
      </c>
      <c r="G15" t="str">
        <v/>
      </c>
      <c r="H15" t="str">
        <v/>
      </c>
      <c r="I15" s="2" t="str">
        <v/>
      </c>
      <c r="J15" t="str">
        <v/>
      </c>
      <c r="K15" t="str">
        <v/>
      </c>
      <c r="L15" t="str">
        <v/>
      </c>
      <c r="M15" t="str">
        <v/>
      </c>
      <c r="N15" s="3" t="str">
        <v/>
      </c>
      <c r="O15" t="str">
        <v/>
      </c>
      <c r="P15" t="str">
        <v/>
      </c>
      <c r="Q15" t="str">
        <v/>
      </c>
      <c r="R15" t="str">
        <v/>
      </c>
      <c r="S15" t="str">
        <v/>
      </c>
      <c r="T15" t="str">
        <v/>
      </c>
      <c r="U15" t="str">
        <v/>
      </c>
      <c r="V15" t="str">
        <v/>
      </c>
      <c r="W15" t="str">
        <v/>
      </c>
      <c r="X15" t="str">
        <v/>
      </c>
      <c r="Y15" t="str">
        <v/>
      </c>
      <c r="Z15" t="str">
        <v/>
      </c>
      <c r="AA15" t="str">
        <v/>
      </c>
      <c r="AB15">
        <v>0.722081806451613</v>
      </c>
      <c r="AC15">
        <v>0.213877692193548</v>
      </c>
    </row>
    <row r="16" spans="1:29">
      <c r="A16" s="1">
        <v>45459</v>
      </c>
      <c r="B16" t="str">
        <v>Z797</v>
      </c>
      <c r="C16" t="str">
        <v>S施工图设计</v>
      </c>
      <c r="D16" t="str">
        <v>Z797S</v>
      </c>
      <c r="E16" t="str">
        <v>崇左理文纸浆制品有限公司年产20万吨生活用纸及配套工程项目</v>
      </c>
      <c r="F16" t="str">
        <v>曾维兵</v>
      </c>
      <c r="G16" t="str">
        <v/>
      </c>
      <c r="H16" t="str">
        <v/>
      </c>
      <c r="I16" s="2" t="str">
        <v/>
      </c>
      <c r="J16" t="str">
        <v/>
      </c>
      <c r="K16" t="str">
        <v/>
      </c>
      <c r="L16" t="str">
        <v/>
      </c>
      <c r="M16" t="str">
        <v/>
      </c>
      <c r="N16" s="3" t="str">
        <v/>
      </c>
      <c r="O16" t="str">
        <v/>
      </c>
      <c r="P16" t="str">
        <v/>
      </c>
      <c r="Q16" t="str">
        <v/>
      </c>
      <c r="R16" t="str">
        <v/>
      </c>
      <c r="S16" t="str">
        <v/>
      </c>
      <c r="T16" t="str">
        <v/>
      </c>
      <c r="U16" t="str">
        <v/>
      </c>
      <c r="V16" t="str">
        <v/>
      </c>
      <c r="W16" t="str">
        <v/>
      </c>
      <c r="X16" t="str">
        <v/>
      </c>
      <c r="Y16" t="str">
        <v/>
      </c>
      <c r="Z16" t="str">
        <v/>
      </c>
      <c r="AA16" t="str">
        <v/>
      </c>
      <c r="AB16">
        <v>1</v>
      </c>
      <c r="AC16">
        <v>0.221419354838709</v>
      </c>
    </row>
    <row r="17" spans="1:29">
      <c r="A17" s="1">
        <v>45482</v>
      </c>
      <c r="B17" t="str">
        <v>Z798</v>
      </c>
      <c r="C17" t="str">
        <v>S施工图设计</v>
      </c>
      <c r="D17" t="str">
        <v>Z798S</v>
      </c>
      <c r="E17" t="str">
        <v>南宁太阳纸业有限公司年产20万吨再生牛卡纸和文化纸改造项目</v>
      </c>
      <c r="F17" t="str">
        <v>李晋祺</v>
      </c>
      <c r="G17" t="str">
        <v/>
      </c>
      <c r="H17" t="str">
        <v/>
      </c>
      <c r="I17" s="2" t="str">
        <v/>
      </c>
      <c r="J17" t="str">
        <v/>
      </c>
      <c r="K17" t="str">
        <v/>
      </c>
      <c r="L17" t="str">
        <v/>
      </c>
      <c r="M17" t="str">
        <v/>
      </c>
      <c r="N17" s="3" t="str">
        <v/>
      </c>
      <c r="O17" t="str">
        <v/>
      </c>
      <c r="P17" t="str">
        <v/>
      </c>
      <c r="Q17" t="str">
        <v/>
      </c>
      <c r="R17" t="str">
        <v/>
      </c>
      <c r="S17" t="str">
        <v/>
      </c>
      <c r="T17" t="str">
        <v/>
      </c>
      <c r="U17" t="str">
        <v/>
      </c>
      <c r="V17" t="str">
        <v/>
      </c>
      <c r="W17" t="str">
        <v/>
      </c>
      <c r="X17" t="str">
        <v/>
      </c>
      <c r="Y17" t="str">
        <v/>
      </c>
      <c r="Z17" t="str">
        <v/>
      </c>
      <c r="AA17" t="str">
        <v/>
      </c>
      <c r="AB17">
        <v>0.802477419354838</v>
      </c>
      <c r="AC17">
        <v>0.102012258064516</v>
      </c>
    </row>
    <row r="18" spans="1:29">
      <c r="A18" s="1">
        <v>45459</v>
      </c>
      <c r="B18" t="str">
        <v>Z806</v>
      </c>
      <c r="C18" t="str">
        <v>S施工图设计</v>
      </c>
      <c r="D18" t="str">
        <v>Z806S</v>
      </c>
      <c r="E18" t="str">
        <v>贵州盛世荣创再生科技有限公司年产50万吨再生纸生产项目二期工程</v>
      </c>
      <c r="F18" t="str">
        <v>曾维兵</v>
      </c>
      <c r="G18" t="str">
        <v/>
      </c>
      <c r="H18" t="str">
        <v/>
      </c>
      <c r="I18" s="2" t="str">
        <v/>
      </c>
      <c r="J18" t="str">
        <v/>
      </c>
      <c r="K18" t="str">
        <v/>
      </c>
      <c r="L18" t="str">
        <v/>
      </c>
      <c r="M18" t="str">
        <v/>
      </c>
      <c r="N18" s="3" t="str">
        <v/>
      </c>
      <c r="O18" t="str">
        <v/>
      </c>
      <c r="P18" t="str">
        <v/>
      </c>
      <c r="Q18" t="str">
        <v/>
      </c>
      <c r="R18" t="str">
        <v/>
      </c>
      <c r="S18" t="str">
        <v/>
      </c>
      <c r="T18" t="str">
        <v/>
      </c>
      <c r="U18" t="str">
        <v/>
      </c>
      <c r="V18" t="str">
        <v/>
      </c>
      <c r="W18" t="str">
        <v/>
      </c>
      <c r="X18" t="str">
        <v/>
      </c>
      <c r="Y18" t="str">
        <v/>
      </c>
      <c r="Z18" t="str">
        <v/>
      </c>
      <c r="AA18" t="str">
        <v/>
      </c>
      <c r="AB18">
        <v>0</v>
      </c>
      <c r="AC18">
        <v>0</v>
      </c>
    </row>
    <row r="19" spans="1:29">
      <c r="A19" s="1">
        <v>45479</v>
      </c>
      <c r="B19" t="str">
        <v>Z808</v>
      </c>
      <c r="C19" t="str">
        <v>Y可研报告</v>
      </c>
      <c r="D19" t="str">
        <v>Z808Y</v>
      </c>
      <c r="E19" t="str">
        <v>南宁太阳纸业有限公司一般固废填埋工程可行性研究报告</v>
      </c>
      <c r="F19" t="str">
        <v>孙华、李超</v>
      </c>
      <c r="G19" t="str">
        <v/>
      </c>
      <c r="H19" t="str">
        <v/>
      </c>
      <c r="I19" s="2" t="str">
        <v/>
      </c>
      <c r="J19" t="str">
        <v/>
      </c>
      <c r="K19" t="str">
        <v/>
      </c>
      <c r="L19" t="str">
        <v/>
      </c>
      <c r="M19" t="str">
        <v/>
      </c>
      <c r="N19" s="3" t="str">
        <v/>
      </c>
      <c r="O19" t="str">
        <v/>
      </c>
      <c r="P19" t="str">
        <v/>
      </c>
      <c r="Q19" t="str">
        <v/>
      </c>
      <c r="R19" t="str">
        <v/>
      </c>
      <c r="S19" t="str">
        <v/>
      </c>
      <c r="T19" t="str">
        <v/>
      </c>
      <c r="U19" t="str">
        <v/>
      </c>
      <c r="V19" t="str">
        <v/>
      </c>
      <c r="W19" t="str">
        <v/>
      </c>
      <c r="X19" t="str">
        <v/>
      </c>
      <c r="Y19" t="str">
        <v/>
      </c>
      <c r="Z19" t="str">
        <v/>
      </c>
      <c r="AA19" t="str">
        <v/>
      </c>
      <c r="AB19">
        <v>0</v>
      </c>
      <c r="AC19">
        <v>0</v>
      </c>
    </row>
    <row r="20" spans="1:29">
      <c r="A20" s="1">
        <v>45458</v>
      </c>
      <c r="B20" t="str">
        <v>Z810</v>
      </c>
      <c r="C20" t="str">
        <v>S施工图设计</v>
      </c>
      <c r="D20" t="str">
        <v>Z810S</v>
      </c>
      <c r="E20" t="str">
        <v>年产13.2万吨漂白蔗渣浆项目配套8t/d二氧化氯工程</v>
      </c>
      <c r="F20" t="str">
        <v>李进华</v>
      </c>
      <c r="G20" t="str">
        <v>正常进行</v>
      </c>
      <c r="H20" t="str">
        <v>延误中</v>
      </c>
      <c r="I20" s="2">
        <v>0.8</v>
      </c>
      <c r="J20" t="str">
        <v>施工图</v>
      </c>
      <c r="K20">
        <v>45488</v>
      </c>
      <c r="L20" t="str">
        <v>邮件发送记录</v>
      </c>
      <c r="M20" t="str">
        <v/>
      </c>
      <c r="N20" s="3">
        <v>0</v>
      </c>
      <c r="O20" t="str">
        <v>√</v>
      </c>
      <c r="P20" t="str">
        <v>×</v>
      </c>
      <c r="Q20" t="str">
        <v>滞后</v>
      </c>
      <c r="R20" t="str">
        <v>业主管理层变动，延迟支付进度款</v>
      </c>
      <c r="S20" t="str">
        <v>×</v>
      </c>
      <c r="T20" t="str">
        <v>×</v>
      </c>
      <c r="U20" t="str">
        <v>×</v>
      </c>
      <c r="V20" t="str">
        <v>×</v>
      </c>
      <c r="W20" t="str">
        <v>×</v>
      </c>
      <c r="X20" t="str">
        <v>×</v>
      </c>
      <c r="Y20" t="str">
        <v>×</v>
      </c>
      <c r="Z20" t="str">
        <v>×</v>
      </c>
      <c r="AA20" t="str">
        <v/>
      </c>
      <c r="AB20">
        <v>0.589032258064516</v>
      </c>
      <c r="AC20">
        <v>0.334709367741935</v>
      </c>
    </row>
    <row r="21" spans="1:29">
      <c r="A21" s="1">
        <v>45440</v>
      </c>
      <c r="B21" t="str">
        <v>Z816-B2</v>
      </c>
      <c r="C21" t="str">
        <v>S施工图设计</v>
      </c>
      <c r="D21" t="str">
        <v>Z816-B2S</v>
      </c>
      <c r="E21" t="str">
        <v>广西华宝纤维制品有限公司新建仓库项目补充协议</v>
      </c>
      <c r="F21" t="str">
        <v>李春晖</v>
      </c>
      <c r="G21" t="str">
        <v>已完成</v>
      </c>
      <c r="H21" t="str">
        <v/>
      </c>
      <c r="I21" s="2" t="str">
        <v/>
      </c>
      <c r="J21" t="str">
        <v/>
      </c>
      <c r="K21" t="str">
        <v/>
      </c>
      <c r="L21" t="str">
        <v/>
      </c>
      <c r="M21" t="str">
        <v/>
      </c>
      <c r="N21" s="3" t="str">
        <v/>
      </c>
      <c r="O21" t="str">
        <v/>
      </c>
      <c r="P21" t="str">
        <v/>
      </c>
      <c r="Q21" t="str">
        <v/>
      </c>
      <c r="R21" t="str">
        <v/>
      </c>
      <c r="S21" t="str">
        <v/>
      </c>
      <c r="T21" t="str">
        <v/>
      </c>
      <c r="U21" t="str">
        <v/>
      </c>
      <c r="V21" t="str">
        <v/>
      </c>
      <c r="W21" t="str">
        <v/>
      </c>
      <c r="X21" t="str">
        <v/>
      </c>
      <c r="Y21" t="str">
        <v/>
      </c>
      <c r="Z21" t="str">
        <v/>
      </c>
      <c r="AA21" t="str">
        <v/>
      </c>
      <c r="AB21">
        <v>0.1875</v>
      </c>
      <c r="AC21">
        <v>0</v>
      </c>
    </row>
    <row r="22" spans="1:29">
      <c r="A22" s="1">
        <v>45464</v>
      </c>
      <c r="B22" t="str">
        <v>Z816</v>
      </c>
      <c r="C22" t="str">
        <v>S施工图设计</v>
      </c>
      <c r="D22" t="str">
        <v>Z816S</v>
      </c>
      <c r="E22" t="str">
        <v>广西华宝纤维制品有限公司新建仓库项目</v>
      </c>
      <c r="F22" t="str">
        <v>李春晖</v>
      </c>
      <c r="G22" t="str">
        <v/>
      </c>
      <c r="H22" t="str">
        <v/>
      </c>
      <c r="I22" s="2" t="str">
        <v/>
      </c>
      <c r="J22" t="str">
        <v/>
      </c>
      <c r="K22" t="str">
        <v/>
      </c>
      <c r="L22" t="str">
        <v/>
      </c>
      <c r="M22" t="str">
        <v/>
      </c>
      <c r="N22" s="3" t="str">
        <v/>
      </c>
      <c r="O22" t="str">
        <v/>
      </c>
      <c r="P22" t="str">
        <v/>
      </c>
      <c r="Q22" t="str">
        <v/>
      </c>
      <c r="R22" t="str">
        <v/>
      </c>
      <c r="S22" t="str">
        <v/>
      </c>
      <c r="T22" t="str">
        <v/>
      </c>
      <c r="U22" t="str">
        <v/>
      </c>
      <c r="V22" t="str">
        <v/>
      </c>
      <c r="W22" t="str">
        <v/>
      </c>
      <c r="X22" t="str">
        <v/>
      </c>
      <c r="Y22" t="str">
        <v/>
      </c>
      <c r="Z22" t="str">
        <v/>
      </c>
      <c r="AA22" t="str">
        <v/>
      </c>
      <c r="AB22">
        <v>0.1875</v>
      </c>
      <c r="AC22">
        <v>0</v>
      </c>
    </row>
    <row r="23" spans="1:29">
      <c r="A23" s="1">
        <v>45473</v>
      </c>
      <c r="B23" t="str">
        <v>Z818</v>
      </c>
      <c r="C23" t="str">
        <v>S施工图设计</v>
      </c>
      <c r="D23" t="str">
        <v>Z818S</v>
      </c>
      <c r="E23" t="str">
        <v>广西博冠环保制品有限公司碱回收车间蒸发增浓改造工程</v>
      </c>
      <c r="F23" t="str">
        <v>黄明护</v>
      </c>
      <c r="G23" t="str">
        <v/>
      </c>
      <c r="H23" t="str">
        <v/>
      </c>
      <c r="I23" s="2" t="str">
        <v/>
      </c>
      <c r="J23" t="str">
        <v/>
      </c>
      <c r="K23" t="str">
        <v/>
      </c>
      <c r="L23" t="str">
        <v/>
      </c>
      <c r="M23" t="str">
        <v/>
      </c>
      <c r="N23" s="3" t="str">
        <v/>
      </c>
      <c r="O23" t="str">
        <v/>
      </c>
      <c r="P23" t="str">
        <v/>
      </c>
      <c r="Q23" t="str">
        <v/>
      </c>
      <c r="R23" t="str">
        <v/>
      </c>
      <c r="S23" t="str">
        <v/>
      </c>
      <c r="T23" t="str">
        <v/>
      </c>
      <c r="U23" t="str">
        <v/>
      </c>
      <c r="V23" t="str">
        <v/>
      </c>
      <c r="W23" t="str">
        <v/>
      </c>
      <c r="X23" t="str">
        <v/>
      </c>
      <c r="Y23" t="str">
        <v/>
      </c>
      <c r="Z23" t="str">
        <v/>
      </c>
      <c r="AA23" t="str">
        <v/>
      </c>
      <c r="AB23">
        <v>0</v>
      </c>
      <c r="AC23">
        <v>0</v>
      </c>
    </row>
    <row r="24" spans="1:29">
      <c r="A24" s="1">
        <v>45470</v>
      </c>
      <c r="B24" t="str">
        <v>Z819</v>
      </c>
      <c r="C24" t="str">
        <v>K初步设计</v>
      </c>
      <c r="D24" t="str">
        <v>Z819K</v>
      </c>
      <c r="E24" t="str">
        <v>云南新平南恩糖纸有限责任公司 搬迁改造转型升级项目 （年产10.2万吨浆纸）</v>
      </c>
      <c r="F24" t="str">
        <v>刘炽东</v>
      </c>
      <c r="G24" t="str">
        <v/>
      </c>
      <c r="H24" t="str">
        <v/>
      </c>
      <c r="I24" s="2" t="str">
        <v/>
      </c>
      <c r="J24" t="str">
        <v/>
      </c>
      <c r="K24" t="str">
        <v/>
      </c>
      <c r="L24" t="str">
        <v/>
      </c>
      <c r="M24" t="str">
        <v/>
      </c>
      <c r="N24" s="3" t="str">
        <v/>
      </c>
      <c r="O24" t="str">
        <v/>
      </c>
      <c r="P24" t="str">
        <v/>
      </c>
      <c r="Q24" t="str">
        <v/>
      </c>
      <c r="R24" t="str">
        <v/>
      </c>
      <c r="S24" t="str">
        <v/>
      </c>
      <c r="T24" t="str">
        <v/>
      </c>
      <c r="U24" t="str">
        <v/>
      </c>
      <c r="V24" t="str">
        <v/>
      </c>
      <c r="W24" t="str">
        <v/>
      </c>
      <c r="X24" t="str">
        <v/>
      </c>
      <c r="Y24" t="str">
        <v/>
      </c>
      <c r="Z24" t="str">
        <v/>
      </c>
      <c r="AA24" t="str">
        <v/>
      </c>
      <c r="AB24">
        <v>0</v>
      </c>
      <c r="AC24">
        <v>0</v>
      </c>
    </row>
    <row r="25" spans="1:29">
      <c r="A25" s="1">
        <v>45481</v>
      </c>
      <c r="B25" t="str">
        <v>Z819</v>
      </c>
      <c r="C25" t="str">
        <v>S施工图设计</v>
      </c>
      <c r="D25" t="str">
        <v>Z819S</v>
      </c>
      <c r="E25" t="str">
        <v>云南新平南恩糖纸有限责任公司 搬迁改造转型升级项目 （年产10.2万吨浆纸）</v>
      </c>
      <c r="F25" t="str">
        <v>刘炽东</v>
      </c>
      <c r="G25" t="str">
        <v>项目暂停</v>
      </c>
      <c r="H25" t="str">
        <v/>
      </c>
      <c r="I25" s="2" t="str">
        <v/>
      </c>
      <c r="J25" t="str">
        <v/>
      </c>
      <c r="K25" t="str">
        <v/>
      </c>
      <c r="L25" t="str">
        <v/>
      </c>
      <c r="M25" t="str">
        <v/>
      </c>
      <c r="N25" s="3" t="str">
        <v/>
      </c>
      <c r="O25" t="str">
        <v/>
      </c>
      <c r="P25" t="str">
        <v/>
      </c>
      <c r="Q25" t="str">
        <v/>
      </c>
      <c r="R25" t="str">
        <v/>
      </c>
      <c r="S25" t="str">
        <v/>
      </c>
      <c r="T25" t="str">
        <v/>
      </c>
      <c r="U25" t="str">
        <v/>
      </c>
      <c r="V25" t="str">
        <v/>
      </c>
      <c r="W25" t="str">
        <v/>
      </c>
      <c r="X25" t="str">
        <v/>
      </c>
      <c r="Y25" t="str">
        <v/>
      </c>
      <c r="Z25" t="str">
        <v/>
      </c>
      <c r="AA25" t="str">
        <v/>
      </c>
      <c r="AB25">
        <v>0</v>
      </c>
      <c r="AC25">
        <v>0</v>
      </c>
    </row>
    <row r="26" spans="1:29">
      <c r="A26" s="1">
        <v>45440</v>
      </c>
      <c r="B26" t="str">
        <v>Z830</v>
      </c>
      <c r="C26" t="str">
        <v>K初步设计</v>
      </c>
      <c r="D26" t="str">
        <v>Z830K</v>
      </c>
      <c r="E26" t="str">
        <v>斑布健康竹产业园特种竹纤维功能性材料项目</v>
      </c>
      <c r="F26" t="str">
        <v>莫有光、黄明护</v>
      </c>
      <c r="G26" t="str">
        <v>已经完成</v>
      </c>
      <c r="H26" t="str">
        <v/>
      </c>
      <c r="I26" s="2" t="str">
        <v/>
      </c>
      <c r="J26" t="str">
        <v/>
      </c>
      <c r="K26" t="str">
        <v/>
      </c>
      <c r="L26" t="str">
        <v/>
      </c>
      <c r="M26" t="str">
        <v/>
      </c>
      <c r="N26" s="3" t="str">
        <v/>
      </c>
      <c r="O26" t="str">
        <v/>
      </c>
      <c r="P26" t="str">
        <v/>
      </c>
      <c r="Q26" t="str">
        <v/>
      </c>
      <c r="R26" t="str">
        <v/>
      </c>
      <c r="S26" t="str">
        <v/>
      </c>
      <c r="T26" t="str">
        <v/>
      </c>
      <c r="U26" t="str">
        <v/>
      </c>
      <c r="V26" t="str">
        <v/>
      </c>
      <c r="W26" t="str">
        <v/>
      </c>
      <c r="X26" t="str">
        <v/>
      </c>
      <c r="Y26" t="str">
        <v/>
      </c>
      <c r="Z26" t="str">
        <v/>
      </c>
      <c r="AA26" t="str">
        <v/>
      </c>
      <c r="AB26">
        <v>0.161290322580645</v>
      </c>
      <c r="AC26">
        <v>0</v>
      </c>
    </row>
    <row r="27" spans="1:29">
      <c r="A27" s="1">
        <v>45470</v>
      </c>
      <c r="B27" t="str">
        <v>Z830</v>
      </c>
      <c r="C27" t="str">
        <v>S施工图设计</v>
      </c>
      <c r="D27" t="str">
        <v>Z830S</v>
      </c>
      <c r="E27" t="str">
        <v>斑布健康竹产业园特种竹纤维功能性材料项目</v>
      </c>
      <c r="F27" t="str">
        <v>莫有光、黄明护</v>
      </c>
      <c r="G27" t="str">
        <v>正常进行</v>
      </c>
      <c r="H27" t="str">
        <v>精制系统土建图已经完成，工艺、电气、仪表本月底完成A版</v>
      </c>
      <c r="I27" s="2">
        <v>0.35</v>
      </c>
      <c r="J27" t="str">
        <v/>
      </c>
      <c r="K27" t="str">
        <v/>
      </c>
      <c r="L27" t="str">
        <v>邮件发送记录</v>
      </c>
      <c r="M27" t="str">
        <v/>
      </c>
      <c r="N27" s="3">
        <v>886000</v>
      </c>
      <c r="O27" t="str">
        <v/>
      </c>
      <c r="P27" t="str">
        <v/>
      </c>
      <c r="Q27" t="str">
        <v>持平</v>
      </c>
      <c r="R27" t="str">
        <v>无滞后</v>
      </c>
      <c r="S27" t="str">
        <v/>
      </c>
      <c r="T27" t="str">
        <v/>
      </c>
      <c r="U27" t="str">
        <v/>
      </c>
      <c r="V27" t="str">
        <v/>
      </c>
      <c r="W27" t="str">
        <v/>
      </c>
      <c r="X27" t="str">
        <v/>
      </c>
      <c r="Y27" t="str">
        <v/>
      </c>
      <c r="Z27" t="str">
        <v/>
      </c>
      <c r="AA27" t="str">
        <v>土建图基本上完成精制浆部分，工艺类、电气仪表计划6月底交第一版</v>
      </c>
      <c r="AB27">
        <v>0.161290322580645</v>
      </c>
      <c r="AC27">
        <v>0.00887096774193549</v>
      </c>
    </row>
    <row r="28" spans="1:29">
      <c r="A28" s="1">
        <v>45440</v>
      </c>
      <c r="B28" t="str">
        <v>Z831</v>
      </c>
      <c r="C28" t="str">
        <v>Y可研报告</v>
      </c>
      <c r="D28" t="str">
        <v>Z831Y</v>
      </c>
      <c r="E28" t="str">
        <v>云南云景林纸股份有限公司新建年产50万吨化学浆兼溶解浆项目可行性研究报告</v>
      </c>
      <c r="F28" t="str">
        <v>许东飘、李超</v>
      </c>
      <c r="G28" t="str">
        <v/>
      </c>
      <c r="H28" t="str">
        <v/>
      </c>
      <c r="I28" s="2" t="str">
        <v/>
      </c>
      <c r="J28" t="str">
        <v/>
      </c>
      <c r="K28" t="str">
        <v/>
      </c>
      <c r="L28" t="str">
        <v/>
      </c>
      <c r="M28" t="str">
        <v/>
      </c>
      <c r="N28" s="3" t="str">
        <v/>
      </c>
      <c r="O28" t="str">
        <v/>
      </c>
      <c r="P28" t="str">
        <v/>
      </c>
      <c r="Q28" t="str">
        <v/>
      </c>
      <c r="R28" t="str">
        <v/>
      </c>
      <c r="S28" t="str">
        <v/>
      </c>
      <c r="T28" t="str">
        <v/>
      </c>
      <c r="U28" t="str">
        <v/>
      </c>
      <c r="V28" t="str">
        <v/>
      </c>
      <c r="W28" t="str">
        <v/>
      </c>
      <c r="X28" t="str">
        <v/>
      </c>
      <c r="Y28" t="str">
        <v/>
      </c>
      <c r="Z28" t="str">
        <v/>
      </c>
      <c r="AA28" t="str">
        <v/>
      </c>
      <c r="AB28">
        <v>0</v>
      </c>
      <c r="AC28">
        <v>0</v>
      </c>
    </row>
    <row r="29" spans="1:29">
      <c r="A29" s="1">
        <v>45440</v>
      </c>
      <c r="B29" t="str">
        <v>Z832</v>
      </c>
      <c r="C29" t="str">
        <v>S施工图设计</v>
      </c>
      <c r="D29" t="str">
        <v>Z832S</v>
      </c>
      <c r="E29" t="str">
        <v>崇左理文纸浆制品有限公司年产10万吨蔗渣浆项目</v>
      </c>
      <c r="F29" t="str">
        <v>曾维兵</v>
      </c>
      <c r="G29" t="str">
        <v>暂停</v>
      </c>
      <c r="H29" t="str">
        <v/>
      </c>
      <c r="I29" s="2" t="str">
        <v/>
      </c>
      <c r="J29" t="str">
        <v/>
      </c>
      <c r="K29" t="str">
        <v/>
      </c>
      <c r="L29" t="str">
        <v/>
      </c>
      <c r="M29" t="str">
        <v/>
      </c>
      <c r="N29" s="3" t="str">
        <v/>
      </c>
      <c r="O29" t="str">
        <v/>
      </c>
      <c r="P29" t="str">
        <v/>
      </c>
      <c r="Q29" t="str">
        <v/>
      </c>
      <c r="R29" t="str">
        <v/>
      </c>
      <c r="S29" t="str">
        <v/>
      </c>
      <c r="T29" t="str">
        <v/>
      </c>
      <c r="U29" t="str">
        <v/>
      </c>
      <c r="V29" t="str">
        <v/>
      </c>
      <c r="W29" t="str">
        <v/>
      </c>
      <c r="X29" t="str">
        <v/>
      </c>
      <c r="Y29" t="str">
        <v/>
      </c>
      <c r="Z29" t="str">
        <v/>
      </c>
      <c r="AA29" t="str">
        <v/>
      </c>
      <c r="AB29">
        <v>0</v>
      </c>
      <c r="AC29">
        <v>0</v>
      </c>
    </row>
    <row r="30" spans="1:29">
      <c r="A30" s="1">
        <v>45481</v>
      </c>
      <c r="B30" t="str">
        <v>Z833</v>
      </c>
      <c r="C30" t="str">
        <v>S施工图设计</v>
      </c>
      <c r="D30" t="str">
        <v>Z833S</v>
      </c>
      <c r="E30" t="str">
        <v>云南云景林纸股份有限公司制浆漂白尾气治理设施完善改造项目设计服务</v>
      </c>
      <c r="F30" t="str">
        <v>黄明护</v>
      </c>
      <c r="G30" t="str">
        <v>待结尾款</v>
      </c>
      <c r="H30" t="str">
        <v/>
      </c>
      <c r="I30" s="2" t="str">
        <v/>
      </c>
      <c r="J30" t="str">
        <v/>
      </c>
      <c r="K30" t="str">
        <v/>
      </c>
      <c r="L30" t="str">
        <v/>
      </c>
      <c r="M30" t="str">
        <v/>
      </c>
      <c r="N30" s="3" t="str">
        <v/>
      </c>
      <c r="O30" t="str">
        <v/>
      </c>
      <c r="P30" t="str">
        <v/>
      </c>
      <c r="Q30" t="str">
        <v/>
      </c>
      <c r="R30" t="str">
        <v/>
      </c>
      <c r="S30" t="str">
        <v/>
      </c>
      <c r="T30" t="str">
        <v/>
      </c>
      <c r="U30" t="str">
        <v/>
      </c>
      <c r="V30" t="str">
        <v/>
      </c>
      <c r="W30" t="str">
        <v/>
      </c>
      <c r="X30" t="str">
        <v/>
      </c>
      <c r="Y30" t="str">
        <v/>
      </c>
      <c r="Z30" t="str">
        <v/>
      </c>
      <c r="AA30" t="str">
        <v/>
      </c>
      <c r="AB30">
        <v>1</v>
      </c>
      <c r="AC30">
        <v>0.119516129032258</v>
      </c>
    </row>
    <row r="31" spans="1:29">
      <c r="A31" s="1">
        <v>45440</v>
      </c>
      <c r="B31" t="str">
        <v>Z834</v>
      </c>
      <c r="C31" t="str">
        <v>S施工图设计</v>
      </c>
      <c r="D31" t="str">
        <v>Z834S</v>
      </c>
      <c r="E31" t="str">
        <v>崇左理文纸浆制品有限公司年产10万吨生活用纸及配套工程项目</v>
      </c>
      <c r="F31" t="str">
        <v>韩宇生</v>
      </c>
      <c r="G31" t="str">
        <v>已完成设计</v>
      </c>
      <c r="H31" t="str">
        <v/>
      </c>
      <c r="I31" s="2" t="str">
        <v/>
      </c>
      <c r="J31" t="str">
        <v/>
      </c>
      <c r="K31" t="str">
        <v/>
      </c>
      <c r="L31" t="str">
        <v/>
      </c>
      <c r="M31" t="str">
        <v/>
      </c>
      <c r="N31" s="3" t="str">
        <v/>
      </c>
      <c r="O31" t="str">
        <v/>
      </c>
      <c r="P31" t="str">
        <v/>
      </c>
      <c r="Q31" t="str">
        <v/>
      </c>
      <c r="R31" t="str">
        <v/>
      </c>
      <c r="S31" t="str">
        <v/>
      </c>
      <c r="T31" t="str">
        <v/>
      </c>
      <c r="U31" t="str">
        <v/>
      </c>
      <c r="V31" t="str">
        <v/>
      </c>
      <c r="W31" t="str">
        <v/>
      </c>
      <c r="X31" t="str">
        <v/>
      </c>
      <c r="Y31" t="str">
        <v/>
      </c>
      <c r="Z31" t="str">
        <v/>
      </c>
      <c r="AA31" t="str">
        <v>已提供请款函和发票给业主</v>
      </c>
      <c r="AB31">
        <v>1</v>
      </c>
      <c r="AC31">
        <v>0.4868617175</v>
      </c>
    </row>
    <row r="32" spans="1:29">
      <c r="A32" s="1">
        <v>45440</v>
      </c>
      <c r="B32" t="str">
        <v>Z836</v>
      </c>
      <c r="C32" t="str">
        <v>S施工图设计</v>
      </c>
      <c r="D32" t="str">
        <v>Z836S</v>
      </c>
      <c r="E32" t="str">
        <v>广西兴桂纸业有限公司压浆机改造项目楼层加固和基础设计</v>
      </c>
      <c r="F32" t="str">
        <v>刘炽东、陈觅</v>
      </c>
      <c r="G32" t="str">
        <v/>
      </c>
      <c r="H32" t="str">
        <v/>
      </c>
      <c r="I32" s="2" t="str">
        <v/>
      </c>
      <c r="J32" t="str">
        <v/>
      </c>
      <c r="K32" t="str">
        <v/>
      </c>
      <c r="L32" t="str">
        <v/>
      </c>
      <c r="M32" t="str">
        <v/>
      </c>
      <c r="N32" s="3" t="str">
        <v/>
      </c>
      <c r="O32" t="str">
        <v/>
      </c>
      <c r="P32" t="str">
        <v/>
      </c>
      <c r="Q32" t="str">
        <v/>
      </c>
      <c r="R32" t="str">
        <v/>
      </c>
      <c r="S32" t="str">
        <v/>
      </c>
      <c r="T32" t="str">
        <v/>
      </c>
      <c r="U32" t="str">
        <v/>
      </c>
      <c r="V32" t="str">
        <v/>
      </c>
      <c r="W32" t="str">
        <v/>
      </c>
      <c r="X32" t="str">
        <v/>
      </c>
      <c r="Y32" t="str">
        <v/>
      </c>
      <c r="Z32" t="str">
        <v/>
      </c>
      <c r="AA32" t="str">
        <v/>
      </c>
      <c r="AB32">
        <v>0</v>
      </c>
      <c r="AC32">
        <v>0</v>
      </c>
    </row>
    <row r="33" spans="1:29">
      <c r="A33" s="1">
        <v>45440</v>
      </c>
      <c r="B33" t="str">
        <v>Z837</v>
      </c>
      <c r="C33" t="str">
        <v>S施工图设计</v>
      </c>
      <c r="D33" t="str">
        <v>Z837S</v>
      </c>
      <c r="E33" t="str">
        <v>横县东糖糖业有限公司新增洗浆机项目设计工程</v>
      </c>
      <c r="F33" t="str">
        <v>张杰</v>
      </c>
      <c r="G33" t="str">
        <v/>
      </c>
      <c r="H33" t="str">
        <v/>
      </c>
      <c r="I33" s="2" t="str">
        <v/>
      </c>
      <c r="J33" t="str">
        <v/>
      </c>
      <c r="K33" t="str">
        <v/>
      </c>
      <c r="L33" t="str">
        <v/>
      </c>
      <c r="M33" t="str">
        <v/>
      </c>
      <c r="N33" s="3" t="str">
        <v/>
      </c>
      <c r="O33" t="str">
        <v/>
      </c>
      <c r="P33" t="str">
        <v/>
      </c>
      <c r="Q33" t="str">
        <v/>
      </c>
      <c r="R33" t="str">
        <v/>
      </c>
      <c r="S33" t="str">
        <v/>
      </c>
      <c r="T33" t="str">
        <v/>
      </c>
      <c r="U33" t="str">
        <v/>
      </c>
      <c r="V33" t="str">
        <v/>
      </c>
      <c r="W33" t="str">
        <v/>
      </c>
      <c r="X33" t="str">
        <v/>
      </c>
      <c r="Y33" t="str">
        <v/>
      </c>
      <c r="Z33" t="str">
        <v/>
      </c>
      <c r="AA33" t="str">
        <v/>
      </c>
      <c r="AB33">
        <v>0.874193548387097</v>
      </c>
      <c r="AC33">
        <v>0.0773709677419354</v>
      </c>
    </row>
    <row r="34" spans="1:29">
      <c r="A34" s="1">
        <v>45470</v>
      </c>
      <c r="B34" t="str">
        <v>Z838</v>
      </c>
      <c r="C34" t="str">
        <v>Y可研报告</v>
      </c>
      <c r="D34" t="str">
        <v>Z838Y</v>
      </c>
      <c r="E34" t="str">
        <v>湖南骏泰新材料科技有限责任公司筛选氧脱系统流程优化改造项目</v>
      </c>
      <c r="F34" t="str">
        <v>唐圭创</v>
      </c>
      <c r="G34" t="str">
        <v>后期服务</v>
      </c>
      <c r="H34" t="str">
        <v>项目已完成，配合业主修改</v>
      </c>
      <c r="I34" s="2">
        <v>0.98</v>
      </c>
      <c r="J34" t="str">
        <v>已交付可研报告</v>
      </c>
      <c r="K34" t="str">
        <v/>
      </c>
      <c r="L34" t="str">
        <v>邮件发送记录</v>
      </c>
      <c r="M34" t="str">
        <v>合同条款7.2</v>
      </c>
      <c r="N34" s="3">
        <v>72000</v>
      </c>
      <c r="O34" t="str">
        <v>×</v>
      </c>
      <c r="P34" t="str">
        <v>×</v>
      </c>
      <c r="Q34" t="str">
        <v>滞后</v>
      </c>
      <c r="R34" t="str">
        <v>请款延迟滞后</v>
      </c>
      <c r="S34" t="str">
        <v>×</v>
      </c>
      <c r="T34" t="str">
        <v>×</v>
      </c>
      <c r="U34" t="str">
        <v>×</v>
      </c>
      <c r="V34" t="str">
        <v>×</v>
      </c>
      <c r="W34" t="str">
        <v>×</v>
      </c>
      <c r="X34" t="str">
        <v>×</v>
      </c>
      <c r="Y34" t="str">
        <v>×</v>
      </c>
      <c r="Z34" t="str">
        <v>×</v>
      </c>
      <c r="AA34" t="str">
        <v/>
      </c>
      <c r="AB34">
        <v>1</v>
      </c>
      <c r="AC34">
        <v>0</v>
      </c>
    </row>
    <row r="35" spans="1:29">
      <c r="A35" s="1">
        <v>45440</v>
      </c>
      <c r="B35" t="str">
        <v>Z840</v>
      </c>
      <c r="C35" t="str">
        <v>N节能报告</v>
      </c>
      <c r="D35" t="str">
        <v>Z840N</v>
      </c>
      <c r="E35" t="str">
        <v>云南新平南恩糖纸有限责任公司搬迁改造转型升级项目（年产10.2万吨浆纸）</v>
      </c>
      <c r="F35" t="str">
        <v>刘炽东</v>
      </c>
      <c r="G35" t="str">
        <v/>
      </c>
      <c r="H35" t="str">
        <v/>
      </c>
      <c r="I35" s="2" t="str">
        <v/>
      </c>
      <c r="J35" t="str">
        <v/>
      </c>
      <c r="K35" t="str">
        <v/>
      </c>
      <c r="L35" t="str">
        <v/>
      </c>
      <c r="M35" t="str">
        <v/>
      </c>
      <c r="N35" s="3" t="str">
        <v/>
      </c>
      <c r="O35" t="str">
        <v/>
      </c>
      <c r="P35" t="str">
        <v/>
      </c>
      <c r="Q35" t="str">
        <v/>
      </c>
      <c r="R35" t="str">
        <v/>
      </c>
      <c r="S35" t="str">
        <v/>
      </c>
      <c r="T35" t="str">
        <v/>
      </c>
      <c r="U35" t="str">
        <v/>
      </c>
      <c r="V35" t="str">
        <v/>
      </c>
      <c r="W35" t="str">
        <v/>
      </c>
      <c r="X35" t="str">
        <v/>
      </c>
      <c r="Y35" t="str">
        <v/>
      </c>
      <c r="Z35" t="str">
        <v/>
      </c>
      <c r="AA35" t="str">
        <v/>
      </c>
      <c r="AB35">
        <v>0</v>
      </c>
      <c r="AC35">
        <v>0</v>
      </c>
    </row>
    <row r="36" spans="1:29">
      <c r="A36" s="1">
        <v>45440</v>
      </c>
      <c r="B36" t="str">
        <v>Z840</v>
      </c>
      <c r="C36" t="str">
        <v>Y可研报告</v>
      </c>
      <c r="D36" t="str">
        <v>Z840Y</v>
      </c>
      <c r="E36" t="str">
        <v>云南新平南恩糖纸有限责任公司搬迁改造转型升级项目（年产10.2万吨浆纸）</v>
      </c>
      <c r="F36" t="str">
        <v>刘炽东</v>
      </c>
      <c r="G36" t="str">
        <v/>
      </c>
      <c r="H36" t="str">
        <v/>
      </c>
      <c r="I36" s="2" t="str">
        <v/>
      </c>
      <c r="J36" t="str">
        <v/>
      </c>
      <c r="K36" t="str">
        <v/>
      </c>
      <c r="L36" t="str">
        <v/>
      </c>
      <c r="M36" t="str">
        <v/>
      </c>
      <c r="N36" s="3" t="str">
        <v/>
      </c>
      <c r="O36" t="str">
        <v/>
      </c>
      <c r="P36" t="str">
        <v/>
      </c>
      <c r="Q36" t="str">
        <v/>
      </c>
      <c r="R36" t="str">
        <v/>
      </c>
      <c r="S36" t="str">
        <v/>
      </c>
      <c r="T36" t="str">
        <v/>
      </c>
      <c r="U36" t="str">
        <v/>
      </c>
      <c r="V36" t="str">
        <v/>
      </c>
      <c r="W36" t="str">
        <v/>
      </c>
      <c r="X36" t="str">
        <v/>
      </c>
      <c r="Y36" t="str">
        <v/>
      </c>
      <c r="Z36" t="str">
        <v/>
      </c>
      <c r="AA36" t="str">
        <v/>
      </c>
      <c r="AB36">
        <v>0</v>
      </c>
      <c r="AC36">
        <v>0</v>
      </c>
    </row>
    <row r="37" spans="1:29">
      <c r="A37" s="1">
        <v>45440</v>
      </c>
      <c r="B37" t="str">
        <v>Z841、Z844</v>
      </c>
      <c r="C37" t="str">
        <v>S施工图设计</v>
      </c>
      <c r="D37" t="str">
        <v>Z841、Z844S</v>
      </c>
      <c r="E37" t="str">
        <v>广西兴桂纸业有限公司2#锅炉掺烧生物质改造项目、制浆筛选除砂改造项目</v>
      </c>
      <c r="F37" t="str">
        <v>刘炽东</v>
      </c>
      <c r="G37" t="str">
        <v/>
      </c>
      <c r="H37" t="str">
        <v/>
      </c>
      <c r="I37" s="2" t="str">
        <v/>
      </c>
      <c r="J37" t="str">
        <v/>
      </c>
      <c r="K37" t="str">
        <v/>
      </c>
      <c r="L37" t="str">
        <v/>
      </c>
      <c r="M37" t="str">
        <v/>
      </c>
      <c r="N37" s="3" t="str">
        <v/>
      </c>
      <c r="O37" t="str">
        <v/>
      </c>
      <c r="P37" t="str">
        <v/>
      </c>
      <c r="Q37" t="str">
        <v/>
      </c>
      <c r="R37" t="str">
        <v/>
      </c>
      <c r="S37" t="str">
        <v/>
      </c>
      <c r="T37" t="str">
        <v/>
      </c>
      <c r="U37" t="str">
        <v/>
      </c>
      <c r="V37" t="str">
        <v/>
      </c>
      <c r="W37" t="str">
        <v/>
      </c>
      <c r="X37" t="str">
        <v/>
      </c>
      <c r="Y37" t="str">
        <v/>
      </c>
      <c r="Z37" t="str">
        <v/>
      </c>
      <c r="AA37" t="str">
        <v/>
      </c>
      <c r="AB37">
        <v>0</v>
      </c>
      <c r="AC37" t="str">
        <v>检查员工周报</v>
      </c>
    </row>
    <row r="38" spans="1:29">
      <c r="A38" s="1">
        <v>45440</v>
      </c>
      <c r="B38" t="str">
        <v>Z841、Z844</v>
      </c>
      <c r="C38" t="str">
        <v>S施工图设计</v>
      </c>
      <c r="D38" t="str">
        <v>Z841、Z844S</v>
      </c>
      <c r="E38" t="str">
        <v>核对阶段号</v>
      </c>
      <c r="F38" t="str">
        <v>核对阶段号</v>
      </c>
      <c r="G38" t="str">
        <v/>
      </c>
      <c r="H38" t="str">
        <v/>
      </c>
      <c r="I38" s="2" t="str">
        <v/>
      </c>
      <c r="J38" t="str">
        <v/>
      </c>
      <c r="K38" t="str">
        <v/>
      </c>
      <c r="L38" t="str">
        <v/>
      </c>
      <c r="M38" t="str">
        <v/>
      </c>
      <c r="N38" s="3" t="str">
        <v/>
      </c>
      <c r="O38" t="str">
        <v/>
      </c>
      <c r="P38" t="str">
        <v/>
      </c>
      <c r="Q38" t="str">
        <v/>
      </c>
      <c r="R38" t="str">
        <v/>
      </c>
      <c r="S38" t="str">
        <v/>
      </c>
      <c r="T38" t="str">
        <v/>
      </c>
      <c r="U38" t="str">
        <v/>
      </c>
      <c r="V38" t="str">
        <v/>
      </c>
      <c r="W38" t="str">
        <v/>
      </c>
      <c r="X38" t="str">
        <v/>
      </c>
      <c r="Y38" t="str">
        <v/>
      </c>
      <c r="Z38" t="str">
        <v/>
      </c>
      <c r="AA38" t="str">
        <v/>
      </c>
      <c r="AB38">
        <v>0</v>
      </c>
      <c r="AC38" t="str">
        <v>检查员工周报</v>
      </c>
    </row>
    <row r="39" spans="1:29">
      <c r="A39" s="1">
        <v>45482</v>
      </c>
      <c r="B39" t="str">
        <v>Z841</v>
      </c>
      <c r="C39" t="str">
        <v>S施工图设计</v>
      </c>
      <c r="D39" t="str">
        <v>Z841S</v>
      </c>
      <c r="E39" t="str">
        <v>广西兴桂纸业有限公司制浆筛选除砂改造项目</v>
      </c>
      <c r="F39" t="str">
        <v>刘炽东</v>
      </c>
      <c r="G39" t="str">
        <v>待结尾款</v>
      </c>
      <c r="H39" t="str">
        <v/>
      </c>
      <c r="I39" s="2">
        <v>1</v>
      </c>
      <c r="J39" t="str">
        <v/>
      </c>
      <c r="K39" t="str">
        <v/>
      </c>
      <c r="L39" t="str">
        <v>快递邮寄单据</v>
      </c>
      <c r="M39" t="str">
        <v/>
      </c>
      <c r="N39" s="3" t="str">
        <v/>
      </c>
      <c r="O39" t="str">
        <v/>
      </c>
      <c r="P39" t="str">
        <v/>
      </c>
      <c r="Q39" t="str">
        <v/>
      </c>
      <c r="R39" t="str">
        <v/>
      </c>
      <c r="S39" t="str">
        <v/>
      </c>
      <c r="T39" t="str">
        <v/>
      </c>
      <c r="U39" t="str">
        <v/>
      </c>
      <c r="V39" t="str">
        <v/>
      </c>
      <c r="W39" t="str">
        <v/>
      </c>
      <c r="X39" t="str">
        <v/>
      </c>
      <c r="Y39" t="str">
        <v/>
      </c>
      <c r="Z39" t="str">
        <v/>
      </c>
      <c r="AA39" t="str">
        <v/>
      </c>
      <c r="AB39">
        <v>0.161290322580645</v>
      </c>
      <c r="AC39">
        <v>0</v>
      </c>
    </row>
    <row r="40" spans="1:29">
      <c r="A40" s="1">
        <v>45486</v>
      </c>
      <c r="B40" t="str">
        <v>Z842</v>
      </c>
      <c r="C40" t="str">
        <v>Y可研报告</v>
      </c>
      <c r="D40" t="str">
        <v>Z842Y</v>
      </c>
      <c r="E40" t="str">
        <v>云南程盈纸业有限责任公司年产30万吨（一期投建10万吨）竹浆项目可行性研究报告</v>
      </c>
      <c r="F40" t="str">
        <v>许东飘、李超</v>
      </c>
      <c r="G40" t="str">
        <v/>
      </c>
      <c r="H40" t="str">
        <v/>
      </c>
      <c r="I40" s="2" t="str">
        <v/>
      </c>
      <c r="J40" t="str">
        <v/>
      </c>
      <c r="K40" t="str">
        <v/>
      </c>
      <c r="L40" t="str">
        <v/>
      </c>
      <c r="M40" t="str">
        <v/>
      </c>
      <c r="N40" s="3" t="str">
        <v/>
      </c>
      <c r="O40" t="str">
        <v/>
      </c>
      <c r="P40" t="str">
        <v/>
      </c>
      <c r="Q40" t="str">
        <v/>
      </c>
      <c r="R40" t="str">
        <v/>
      </c>
      <c r="S40" t="str">
        <v/>
      </c>
      <c r="T40" t="str">
        <v/>
      </c>
      <c r="U40" t="str">
        <v/>
      </c>
      <c r="V40" t="str">
        <v/>
      </c>
      <c r="W40" t="str">
        <v/>
      </c>
      <c r="X40" t="str">
        <v/>
      </c>
      <c r="Y40" t="str">
        <v/>
      </c>
      <c r="Z40" t="str">
        <v/>
      </c>
      <c r="AA40" t="str">
        <v/>
      </c>
      <c r="AB40">
        <v>0.161290322580645</v>
      </c>
      <c r="AC40">
        <v>0</v>
      </c>
    </row>
    <row r="41" spans="1:29">
      <c r="A41" s="1">
        <v>45440</v>
      </c>
      <c r="B41" t="str">
        <v>Z843</v>
      </c>
      <c r="C41" t="str">
        <v>Q其他咨询</v>
      </c>
      <c r="D41" t="str">
        <v>Z843Q</v>
      </c>
      <c r="E41" t="str">
        <v>防城港宏源浆纸有限公司年产12万吨纸浆技改工程窗口指导论证报告</v>
      </c>
      <c r="F41" t="str">
        <v>李超、许东飘</v>
      </c>
      <c r="G41" t="str">
        <v/>
      </c>
      <c r="H41" t="str">
        <v/>
      </c>
      <c r="I41" s="2" t="str">
        <v/>
      </c>
      <c r="J41" t="str">
        <v/>
      </c>
      <c r="K41" t="str">
        <v/>
      </c>
      <c r="L41" t="str">
        <v/>
      </c>
      <c r="M41" t="str">
        <v/>
      </c>
      <c r="N41" s="3" t="str">
        <v/>
      </c>
      <c r="O41" t="str">
        <v/>
      </c>
      <c r="P41" t="str">
        <v/>
      </c>
      <c r="Q41" t="str">
        <v/>
      </c>
      <c r="R41" t="str">
        <v/>
      </c>
      <c r="S41" t="str">
        <v/>
      </c>
      <c r="T41" t="str">
        <v/>
      </c>
      <c r="U41" t="str">
        <v/>
      </c>
      <c r="V41" t="str">
        <v/>
      </c>
      <c r="W41" t="str">
        <v/>
      </c>
      <c r="X41" t="str">
        <v/>
      </c>
      <c r="Y41" t="str">
        <v/>
      </c>
      <c r="Z41" t="str">
        <v/>
      </c>
      <c r="AA41" t="str">
        <v/>
      </c>
      <c r="AB41">
        <v>0</v>
      </c>
      <c r="AC41">
        <v>0</v>
      </c>
    </row>
    <row r="42" spans="1:29">
      <c r="A42" s="1">
        <v>45482</v>
      </c>
      <c r="B42" t="str">
        <v>Z844</v>
      </c>
      <c r="C42" t="str">
        <v>S施工图设计</v>
      </c>
      <c r="D42" t="str">
        <v>Z844S</v>
      </c>
      <c r="E42" t="str">
        <v>广西兴桂纸业有限公司2#锅炉掺烧生物质改造项目</v>
      </c>
      <c r="F42" t="str">
        <v>刘炽东</v>
      </c>
      <c r="G42" t="str">
        <v>待结尾款</v>
      </c>
      <c r="H42" t="str">
        <v/>
      </c>
      <c r="I42" s="2">
        <v>1</v>
      </c>
      <c r="J42" t="str">
        <v/>
      </c>
      <c r="K42" t="str">
        <v/>
      </c>
      <c r="L42" t="str">
        <v>快递邮寄单据</v>
      </c>
      <c r="M42" t="str">
        <v/>
      </c>
      <c r="N42" s="3">
        <v>0</v>
      </c>
      <c r="O42" t="str">
        <v/>
      </c>
      <c r="P42" t="str">
        <v/>
      </c>
      <c r="Q42" t="str">
        <v/>
      </c>
      <c r="R42" t="str">
        <v/>
      </c>
      <c r="S42" t="str">
        <v/>
      </c>
      <c r="T42" t="str">
        <v/>
      </c>
      <c r="U42" t="str">
        <v/>
      </c>
      <c r="V42" t="str">
        <v/>
      </c>
      <c r="W42" t="str">
        <v/>
      </c>
      <c r="X42" t="str">
        <v/>
      </c>
      <c r="Y42" t="str">
        <v/>
      </c>
      <c r="Z42" t="str">
        <v/>
      </c>
      <c r="AA42" t="str">
        <v/>
      </c>
      <c r="AB42">
        <v>0</v>
      </c>
      <c r="AC42">
        <v>0</v>
      </c>
    </row>
    <row r="43" spans="1:29">
      <c r="A43" s="1">
        <v>45467</v>
      </c>
      <c r="B43" t="str">
        <v>Z845</v>
      </c>
      <c r="C43" t="str">
        <v>S施工图设计</v>
      </c>
      <c r="D43" t="str">
        <v>Z845S</v>
      </c>
      <c r="E43" t="str">
        <v>广西广业贵糖糖业集团有限公司年产10.89万吨漂白浆搬迁改造项目原料堆场照明、防雷接地设计</v>
      </c>
      <c r="F43" t="str">
        <v>梁旭义</v>
      </c>
      <c r="G43" t="str">
        <v>工作完成</v>
      </c>
      <c r="H43" t="str">
        <v/>
      </c>
      <c r="I43" s="2">
        <v>1</v>
      </c>
      <c r="J43" t="str">
        <v>已交付成果</v>
      </c>
      <c r="K43" t="str">
        <v/>
      </c>
      <c r="L43" t="str">
        <v>快递邮寄单据</v>
      </c>
      <c r="M43" t="str">
        <v/>
      </c>
      <c r="N43" s="3" t="str">
        <v/>
      </c>
      <c r="O43" t="str">
        <v>√</v>
      </c>
      <c r="P43" t="str">
        <v>√</v>
      </c>
      <c r="Q43" t="str">
        <v>持平</v>
      </c>
      <c r="R43" t="str">
        <v/>
      </c>
      <c r="S43" t="str">
        <v>√</v>
      </c>
      <c r="T43" t="str">
        <v/>
      </c>
      <c r="U43" t="str">
        <v/>
      </c>
      <c r="V43" t="str">
        <v/>
      </c>
      <c r="W43" t="str">
        <v/>
      </c>
      <c r="X43" t="str">
        <v/>
      </c>
      <c r="Y43" t="str">
        <v/>
      </c>
      <c r="Z43" t="str">
        <v/>
      </c>
      <c r="AA43" t="str">
        <v/>
      </c>
      <c r="AB43">
        <v>1</v>
      </c>
      <c r="AC43">
        <v>0.377599677419355</v>
      </c>
    </row>
    <row r="44" spans="1:29">
      <c r="A44" s="1">
        <v>45467</v>
      </c>
      <c r="B44" t="str">
        <v>Z845</v>
      </c>
      <c r="C44" t="str">
        <v>S施工图设计</v>
      </c>
      <c r="D44" t="str">
        <v>Z845S</v>
      </c>
      <c r="E44" t="str">
        <v>广西广业贵糖糖业集团有限公司年产10.89万吨漂白浆搬迁改造项目原料堆场照明、防雷接地设计</v>
      </c>
      <c r="F44" t="str">
        <v>梁旭义</v>
      </c>
      <c r="G44" t="str">
        <v>工作完成</v>
      </c>
      <c r="H44" t="str">
        <v/>
      </c>
      <c r="I44" s="2">
        <v>1</v>
      </c>
      <c r="J44" t="str">
        <v>已交付成果</v>
      </c>
      <c r="K44" t="str">
        <v/>
      </c>
      <c r="L44" t="str">
        <v>快递邮寄单据</v>
      </c>
      <c r="M44" t="str">
        <v/>
      </c>
      <c r="N44" s="3" t="str">
        <v/>
      </c>
      <c r="O44" t="str">
        <v>√</v>
      </c>
      <c r="P44" t="str">
        <v>√</v>
      </c>
      <c r="Q44" t="str">
        <v>持平</v>
      </c>
      <c r="R44" t="str">
        <v/>
      </c>
      <c r="S44" t="str">
        <v>√</v>
      </c>
      <c r="T44" t="str">
        <v/>
      </c>
      <c r="U44" t="str">
        <v/>
      </c>
      <c r="V44" t="str">
        <v/>
      </c>
      <c r="W44" t="str">
        <v/>
      </c>
      <c r="X44" t="str">
        <v/>
      </c>
      <c r="Y44" t="str">
        <v/>
      </c>
      <c r="Z44" t="str">
        <v/>
      </c>
      <c r="AA44" t="str">
        <v/>
      </c>
      <c r="AB44">
        <v>1</v>
      </c>
      <c r="AC44">
        <v>0.377599677419355</v>
      </c>
    </row>
    <row r="45" spans="1:29">
      <c r="A45" s="1">
        <v>45440</v>
      </c>
      <c r="B45" t="str">
        <v>Z848</v>
      </c>
      <c r="C45" t="str">
        <v>S施工图设计</v>
      </c>
      <c r="D45" t="str">
        <v>Z848S</v>
      </c>
      <c r="E45" t="str">
        <v>广西广业贵糖糖业集团有限公司备料场蔗渣栈桥技改项目</v>
      </c>
      <c r="F45" t="str">
        <v>刘炽东、刘征辉</v>
      </c>
      <c r="G45" t="str">
        <v/>
      </c>
      <c r="H45" t="str">
        <v/>
      </c>
      <c r="I45" s="2" t="str">
        <v/>
      </c>
      <c r="J45" t="str">
        <v/>
      </c>
      <c r="K45" t="str">
        <v/>
      </c>
      <c r="L45" t="str">
        <v/>
      </c>
      <c r="M45" t="str">
        <v/>
      </c>
      <c r="N45" s="3" t="str">
        <v/>
      </c>
      <c r="O45" t="str">
        <v/>
      </c>
      <c r="P45" t="str">
        <v/>
      </c>
      <c r="Q45" t="str">
        <v/>
      </c>
      <c r="R45" t="str">
        <v/>
      </c>
      <c r="S45" t="str">
        <v/>
      </c>
      <c r="T45" t="str">
        <v/>
      </c>
      <c r="U45" t="str">
        <v/>
      </c>
      <c r="V45" t="str">
        <v/>
      </c>
      <c r="W45" t="str">
        <v/>
      </c>
      <c r="X45" t="str">
        <v/>
      </c>
      <c r="Y45" t="str">
        <v/>
      </c>
      <c r="Z45" t="str">
        <v/>
      </c>
      <c r="AA45" t="str">
        <v/>
      </c>
      <c r="AB45">
        <v>0</v>
      </c>
      <c r="AC45">
        <v>0</v>
      </c>
    </row>
    <row r="46" spans="1:29">
      <c r="A46" s="1">
        <v>45481</v>
      </c>
      <c r="B46" t="str">
        <v>Z848</v>
      </c>
      <c r="C46" t="str">
        <v>S施工图设计</v>
      </c>
      <c r="D46" t="str">
        <v>Z848S</v>
      </c>
      <c r="E46" t="str">
        <v>广西广业贵糖糖业集团有限公司备料场蔗渣栈桥技改项目</v>
      </c>
      <c r="F46" t="str">
        <v>刘炽东</v>
      </c>
      <c r="G46" t="str">
        <v>工作完成</v>
      </c>
      <c r="H46" t="str">
        <v/>
      </c>
      <c r="I46" s="2">
        <v>1</v>
      </c>
      <c r="J46" t="str">
        <v/>
      </c>
      <c r="K46" t="str">
        <v/>
      </c>
      <c r="L46" t="str">
        <v/>
      </c>
      <c r="M46" t="str">
        <v/>
      </c>
      <c r="N46" s="3" t="str">
        <v/>
      </c>
      <c r="O46" t="str">
        <v/>
      </c>
      <c r="P46" t="str">
        <v/>
      </c>
      <c r="Q46" t="str">
        <v>持平</v>
      </c>
      <c r="R46" t="str">
        <v>无滞后</v>
      </c>
      <c r="S46" t="str">
        <v/>
      </c>
      <c r="T46" t="str">
        <v/>
      </c>
      <c r="U46" t="str">
        <v/>
      </c>
      <c r="V46" t="str">
        <v/>
      </c>
      <c r="W46" t="str">
        <v/>
      </c>
      <c r="X46" t="str">
        <v/>
      </c>
      <c r="Y46" t="str">
        <v/>
      </c>
      <c r="Z46" t="str">
        <v/>
      </c>
      <c r="AA46" t="str">
        <v/>
      </c>
      <c r="AB46">
        <v>0</v>
      </c>
      <c r="AC46">
        <v>0</v>
      </c>
    </row>
    <row r="47" spans="1:29">
      <c r="A47" s="1">
        <v>45490</v>
      </c>
      <c r="B47" t="str">
        <v>Z849</v>
      </c>
      <c r="C47" t="str">
        <v>N节能报告</v>
      </c>
      <c r="D47" t="str">
        <v>Z849N</v>
      </c>
      <c r="E47" t="str">
        <v>广西三江口新区高性能纸基新材料二期项目节能报告</v>
      </c>
      <c r="F47" t="str">
        <v>曾维兵、黄明护</v>
      </c>
      <c r="G47" t="str">
        <v>工作完成</v>
      </c>
      <c r="H47" t="str">
        <v>已完成</v>
      </c>
      <c r="I47" s="2">
        <v>1</v>
      </c>
      <c r="J47" t="str">
        <v>已通过政府审批</v>
      </c>
      <c r="K47">
        <v>45295</v>
      </c>
      <c r="L47" t="str">
        <v>未留交付凭证</v>
      </c>
      <c r="M47" t="str">
        <v>以达到合同第4条第3点60%收款节点，已收款40%（10万），下月应收60%（15万）</v>
      </c>
      <c r="N47" s="3">
        <v>150000</v>
      </c>
      <c r="O47" t="str">
        <v>×</v>
      </c>
      <c r="P47" t="str">
        <v>×</v>
      </c>
      <c r="Q47" t="str">
        <v>提前</v>
      </c>
      <c r="R47" t="str">
        <v>其他原因</v>
      </c>
      <c r="S47" t="str">
        <v>√</v>
      </c>
      <c r="T47" t="str">
        <v/>
      </c>
      <c r="U47" t="str">
        <v/>
      </c>
      <c r="V47" t="str">
        <v/>
      </c>
      <c r="W47" t="str">
        <v/>
      </c>
      <c r="X47" t="str">
        <v/>
      </c>
      <c r="Y47" t="str">
        <v/>
      </c>
      <c r="Z47" t="str">
        <v/>
      </c>
      <c r="AA47" t="str">
        <v/>
      </c>
      <c r="AB47">
        <v>1</v>
      </c>
      <c r="AC47">
        <v>0</v>
      </c>
    </row>
    <row r="48" spans="1:29">
      <c r="A48" s="1">
        <v>45440</v>
      </c>
      <c r="B48" t="str">
        <v>Z851</v>
      </c>
      <c r="C48" t="str">
        <v>S施工图设计</v>
      </c>
      <c r="D48" t="str">
        <v>Z851S</v>
      </c>
      <c r="E48" t="str">
        <v>广西广业贵糖糖业集团有限公司1#造纸车间卫生改造设计</v>
      </c>
      <c r="F48" t="str">
        <v>刘炽东</v>
      </c>
      <c r="G48" t="str">
        <v>已完成</v>
      </c>
      <c r="H48" t="str">
        <v/>
      </c>
      <c r="I48" s="2" t="str">
        <v/>
      </c>
      <c r="J48" t="str">
        <v/>
      </c>
      <c r="K48" t="str">
        <v/>
      </c>
      <c r="L48" t="str">
        <v/>
      </c>
      <c r="M48" t="str">
        <v/>
      </c>
      <c r="N48" s="3" t="str">
        <v/>
      </c>
      <c r="O48" t="str">
        <v/>
      </c>
      <c r="P48" t="str">
        <v/>
      </c>
      <c r="Q48" t="str">
        <v/>
      </c>
      <c r="R48" t="str">
        <v/>
      </c>
      <c r="S48" t="str">
        <v/>
      </c>
      <c r="T48" t="str">
        <v/>
      </c>
      <c r="U48" t="str">
        <v/>
      </c>
      <c r="V48" t="str">
        <v/>
      </c>
      <c r="W48" t="str">
        <v/>
      </c>
      <c r="X48" t="str">
        <v/>
      </c>
      <c r="Y48" t="str">
        <v/>
      </c>
      <c r="Z48" t="str">
        <v/>
      </c>
      <c r="AA48" t="str">
        <v/>
      </c>
      <c r="AB48">
        <v>1</v>
      </c>
      <c r="AC48">
        <v>0.091</v>
      </c>
    </row>
    <row r="49" spans="1:29">
      <c r="A49" s="1">
        <v>45440</v>
      </c>
      <c r="B49" t="str">
        <v>Z852</v>
      </c>
      <c r="C49" t="str">
        <v>S施工图设计</v>
      </c>
      <c r="D49" t="str">
        <v>Z852S</v>
      </c>
      <c r="E49" t="str">
        <v>碱回收苛化工序技术升级改造项目</v>
      </c>
      <c r="F49" t="str">
        <v>刘炽东</v>
      </c>
      <c r="G49" t="str">
        <v/>
      </c>
      <c r="H49" t="str">
        <v/>
      </c>
      <c r="I49" s="2" t="str">
        <v/>
      </c>
      <c r="J49" t="str">
        <v/>
      </c>
      <c r="K49" t="str">
        <v/>
      </c>
      <c r="L49" t="str">
        <v/>
      </c>
      <c r="M49" t="str">
        <v/>
      </c>
      <c r="N49" s="3" t="str">
        <v/>
      </c>
      <c r="O49" t="str">
        <v/>
      </c>
      <c r="P49" t="str">
        <v/>
      </c>
      <c r="Q49" t="str">
        <v/>
      </c>
      <c r="R49" t="str">
        <v/>
      </c>
      <c r="S49" t="str">
        <v/>
      </c>
      <c r="T49" t="str">
        <v/>
      </c>
      <c r="U49" t="str">
        <v/>
      </c>
      <c r="V49" t="str">
        <v/>
      </c>
      <c r="W49" t="str">
        <v/>
      </c>
      <c r="X49" t="str">
        <v/>
      </c>
      <c r="Y49" t="str">
        <v/>
      </c>
      <c r="Z49" t="str">
        <v/>
      </c>
      <c r="AA49" t="str">
        <v/>
      </c>
      <c r="AB49">
        <v>0</v>
      </c>
      <c r="AC49">
        <v>0</v>
      </c>
    </row>
    <row r="50" spans="1:29">
      <c r="A50" s="1">
        <v>45486</v>
      </c>
      <c r="B50" t="str">
        <v>Z853</v>
      </c>
      <c r="C50" t="str">
        <v>Q其他咨询</v>
      </c>
      <c r="D50" t="str">
        <v>Z853Q</v>
      </c>
      <c r="E50" t="str">
        <v>来宾东糖纸业、广西植护纸浆蒸汽差异说明报告</v>
      </c>
      <c r="F50" t="str">
        <v>刘炽东、韩宇生</v>
      </c>
      <c r="G50" t="str">
        <v>正常进行</v>
      </c>
      <c r="H50" t="str">
        <v/>
      </c>
      <c r="I50" s="2" t="str">
        <v/>
      </c>
      <c r="J50" t="str">
        <v/>
      </c>
      <c r="K50" t="str">
        <v/>
      </c>
      <c r="L50" t="str">
        <v>还未交付成果</v>
      </c>
      <c r="M50" t="str">
        <v/>
      </c>
      <c r="N50" s="3" t="str">
        <v/>
      </c>
      <c r="O50" t="str">
        <v/>
      </c>
      <c r="P50" t="str">
        <v/>
      </c>
      <c r="Q50" t="str">
        <v>持平</v>
      </c>
      <c r="R50" t="str">
        <v>无滞后</v>
      </c>
      <c r="S50" t="str">
        <v/>
      </c>
      <c r="T50" t="str">
        <v/>
      </c>
      <c r="U50" t="str">
        <v/>
      </c>
      <c r="V50" t="str">
        <v/>
      </c>
      <c r="W50" t="str">
        <v/>
      </c>
      <c r="X50" t="str">
        <v/>
      </c>
      <c r="Y50" t="str">
        <v/>
      </c>
      <c r="Z50" t="str">
        <v/>
      </c>
      <c r="AA50" t="str">
        <v/>
      </c>
      <c r="AB50">
        <v>0</v>
      </c>
      <c r="AC50">
        <v>0</v>
      </c>
    </row>
    <row r="51" spans="1:29">
      <c r="A51" s="1">
        <v>45440</v>
      </c>
      <c r="B51" t="str">
        <v>Z855</v>
      </c>
      <c r="C51" t="str">
        <v>Y可研报告</v>
      </c>
      <c r="D51" t="str">
        <v>Z855Y</v>
      </c>
      <c r="E51" t="str">
        <v>柳州市沁原纸业发展有限公司碱炉及配套生产技改项目可行性研究报告</v>
      </c>
      <c r="F51" t="str">
        <v>黄明护、许东飘</v>
      </c>
      <c r="G51" t="str">
        <v>已完成</v>
      </c>
      <c r="H51" t="str">
        <v/>
      </c>
      <c r="I51" s="2" t="str">
        <v/>
      </c>
      <c r="J51" t="str">
        <v/>
      </c>
      <c r="K51" t="str">
        <v/>
      </c>
      <c r="L51" t="str">
        <v/>
      </c>
      <c r="M51" t="str">
        <v/>
      </c>
      <c r="N51" s="3" t="str">
        <v/>
      </c>
      <c r="O51" t="str">
        <v/>
      </c>
      <c r="P51" t="str">
        <v/>
      </c>
      <c r="Q51" t="str">
        <v/>
      </c>
      <c r="R51" t="str">
        <v/>
      </c>
      <c r="S51" t="str">
        <v/>
      </c>
      <c r="T51" t="str">
        <v/>
      </c>
      <c r="U51" t="str">
        <v/>
      </c>
      <c r="V51" t="str">
        <v/>
      </c>
      <c r="W51" t="str">
        <v/>
      </c>
      <c r="X51" t="str">
        <v/>
      </c>
      <c r="Y51" t="str">
        <v/>
      </c>
      <c r="Z51" t="str">
        <v/>
      </c>
      <c r="AA51" t="str">
        <v/>
      </c>
      <c r="AB51">
        <v>1</v>
      </c>
      <c r="AC51">
        <v>0</v>
      </c>
    </row>
    <row r="52" spans="1:29">
      <c r="A52" s="1">
        <v>45442</v>
      </c>
      <c r="B52" t="str">
        <v>Z856</v>
      </c>
      <c r="C52" t="str">
        <v>N节能报告</v>
      </c>
      <c r="D52" t="str">
        <v>Z856N</v>
      </c>
      <c r="E52" t="str">
        <v>柳州市沁原纸业发展有限公司碱炉及配套生产技改项目节能报告</v>
      </c>
      <c r="F52" t="str">
        <v>许东飘</v>
      </c>
      <c r="G52" t="str">
        <v/>
      </c>
      <c r="H52" t="str">
        <v/>
      </c>
      <c r="I52" s="2" t="str">
        <v/>
      </c>
      <c r="J52" t="str">
        <v/>
      </c>
      <c r="K52" t="str">
        <v/>
      </c>
      <c r="L52" t="str">
        <v/>
      </c>
      <c r="M52" t="str">
        <v/>
      </c>
      <c r="N52" s="3" t="str">
        <v/>
      </c>
      <c r="O52" t="str">
        <v/>
      </c>
      <c r="P52" t="str">
        <v/>
      </c>
      <c r="Q52" t="str">
        <v/>
      </c>
      <c r="R52" t="str">
        <v/>
      </c>
      <c r="S52" t="str">
        <v/>
      </c>
      <c r="T52" t="str">
        <v/>
      </c>
      <c r="U52" t="str">
        <v/>
      </c>
      <c r="V52" t="str">
        <v/>
      </c>
      <c r="W52" t="str">
        <v/>
      </c>
      <c r="X52" t="str">
        <v/>
      </c>
      <c r="Y52" t="str">
        <v/>
      </c>
      <c r="Z52" t="str">
        <v/>
      </c>
      <c r="AA52" t="str">
        <v/>
      </c>
      <c r="AB52">
        <v>0</v>
      </c>
      <c r="AC52">
        <v>0</v>
      </c>
    </row>
    <row r="53" spans="1:29">
      <c r="A53" s="1">
        <v>45479</v>
      </c>
      <c r="B53" t="str">
        <v>Z857</v>
      </c>
      <c r="C53" t="str">
        <v>S施工图设计</v>
      </c>
      <c r="D53" t="str">
        <v>Z857S</v>
      </c>
      <c r="E53" t="str">
        <v>理文崇左总部经济全产业链基地项目板皮削片系统设计</v>
      </c>
      <c r="F53" t="str">
        <v>李树根</v>
      </c>
      <c r="G53" t="str">
        <v>正常进行</v>
      </c>
      <c r="H53" t="str">
        <v>编制完成，在审图中</v>
      </c>
      <c r="I53" s="2">
        <v>0.95</v>
      </c>
      <c r="J53" t="str">
        <v/>
      </c>
      <c r="K53" t="str">
        <v/>
      </c>
      <c r="L53" t="str">
        <v>邮件发送记录</v>
      </c>
      <c r="M53" t="str">
        <v/>
      </c>
      <c r="N53" s="3" t="str">
        <v/>
      </c>
      <c r="O53" t="str">
        <v>×</v>
      </c>
      <c r="P53" t="str">
        <v>×</v>
      </c>
      <c r="Q53" t="str">
        <v>滞后</v>
      </c>
      <c r="R53" t="str">
        <v/>
      </c>
      <c r="S53" t="str">
        <v/>
      </c>
      <c r="T53" t="str">
        <v/>
      </c>
      <c r="U53" t="str">
        <v/>
      </c>
      <c r="V53" t="str">
        <v/>
      </c>
      <c r="W53" t="str">
        <v/>
      </c>
      <c r="X53" t="str">
        <v/>
      </c>
      <c r="Y53" t="str">
        <v/>
      </c>
      <c r="Z53" t="str">
        <v/>
      </c>
      <c r="AA53" t="str">
        <v/>
      </c>
      <c r="AB53">
        <v>0</v>
      </c>
      <c r="AC53">
        <v>0</v>
      </c>
    </row>
    <row r="54" spans="1:29">
      <c r="A54" s="1">
        <v>45459</v>
      </c>
      <c r="B54" t="str">
        <v>Z858</v>
      </c>
      <c r="C54" t="str">
        <v>S施工图设计</v>
      </c>
      <c r="D54" t="str">
        <v>Z858S</v>
      </c>
      <c r="E54" t="str">
        <v>江西理文卫生用纸制造有限公司年产10万吨生活用纸及配套工程项目</v>
      </c>
      <c r="F54" t="str">
        <v>曾维兵</v>
      </c>
      <c r="G54" t="str">
        <v>暂停</v>
      </c>
      <c r="H54" t="str">
        <v/>
      </c>
      <c r="I54" s="2" t="str">
        <v/>
      </c>
      <c r="J54" t="str">
        <v/>
      </c>
      <c r="K54" t="str">
        <v/>
      </c>
      <c r="L54" t="str">
        <v/>
      </c>
      <c r="M54" t="str">
        <v/>
      </c>
      <c r="N54" s="3" t="str">
        <v/>
      </c>
      <c r="O54" t="str">
        <v/>
      </c>
      <c r="P54" t="str">
        <v/>
      </c>
      <c r="Q54" t="str">
        <v/>
      </c>
      <c r="R54" t="str">
        <v/>
      </c>
      <c r="S54" t="str">
        <v/>
      </c>
      <c r="T54" t="str">
        <v/>
      </c>
      <c r="U54" t="str">
        <v/>
      </c>
      <c r="V54" t="str">
        <v/>
      </c>
      <c r="W54" t="str">
        <v/>
      </c>
      <c r="X54" t="str">
        <v/>
      </c>
      <c r="Y54" t="str">
        <v/>
      </c>
      <c r="Z54" t="str">
        <v/>
      </c>
      <c r="AA54" t="str">
        <v/>
      </c>
      <c r="AB54">
        <v>0</v>
      </c>
      <c r="AC54">
        <v>0</v>
      </c>
    </row>
    <row r="55" spans="1:29">
      <c r="A55" s="1">
        <v>45476</v>
      </c>
      <c r="B55" t="str">
        <v>Z859</v>
      </c>
      <c r="C55" t="str">
        <v>S施工图设计</v>
      </c>
      <c r="D55" t="str">
        <v>Z859S</v>
      </c>
      <c r="E55" t="str">
        <v>广西博冠环保制品有限公司制浆车间新增本色浆项目</v>
      </c>
      <c r="F55" t="str">
        <v>张杰2</v>
      </c>
      <c r="G55" t="str">
        <v>已完成</v>
      </c>
      <c r="H55" t="str">
        <v/>
      </c>
      <c r="I55" s="2" t="str">
        <v/>
      </c>
      <c r="J55" t="str">
        <v/>
      </c>
      <c r="K55" t="str">
        <v/>
      </c>
      <c r="L55" t="str">
        <v/>
      </c>
      <c r="M55" t="str">
        <v/>
      </c>
      <c r="N55" s="3" t="str">
        <v/>
      </c>
      <c r="O55" t="str">
        <v/>
      </c>
      <c r="P55" t="str">
        <v/>
      </c>
      <c r="Q55" t="str">
        <v/>
      </c>
      <c r="R55" t="str">
        <v/>
      </c>
      <c r="S55" t="str">
        <v/>
      </c>
      <c r="T55" t="str">
        <v/>
      </c>
      <c r="U55" t="str">
        <v/>
      </c>
      <c r="V55" t="str">
        <v/>
      </c>
      <c r="W55" t="str">
        <v/>
      </c>
      <c r="X55" t="str">
        <v/>
      </c>
      <c r="Y55" t="str">
        <v/>
      </c>
      <c r="Z55" t="str">
        <v/>
      </c>
      <c r="AA55" t="str">
        <v/>
      </c>
      <c r="AB55">
        <v>0</v>
      </c>
      <c r="AC55">
        <v>0</v>
      </c>
    </row>
    <row r="56" spans="1:29">
      <c r="A56" s="1">
        <v>45440</v>
      </c>
      <c r="B56" t="str">
        <v>Z862</v>
      </c>
      <c r="C56" t="str">
        <v>Q其他咨询</v>
      </c>
      <c r="D56" t="str">
        <v>Z862Q</v>
      </c>
      <c r="E56" t="str">
        <v>来宾市河南工业园区集中供汽价格核算服务</v>
      </c>
      <c r="F56" t="str">
        <v>覃万昌</v>
      </c>
      <c r="G56" t="str">
        <v>已完成设计</v>
      </c>
      <c r="H56" t="str">
        <v/>
      </c>
      <c r="I56" s="2" t="str">
        <v/>
      </c>
      <c r="J56" t="str">
        <v/>
      </c>
      <c r="K56" t="str">
        <v/>
      </c>
      <c r="L56" t="str">
        <v/>
      </c>
      <c r="M56" t="str">
        <v/>
      </c>
      <c r="N56" s="3" t="str">
        <v/>
      </c>
      <c r="O56" t="str">
        <v/>
      </c>
      <c r="P56" t="str">
        <v/>
      </c>
      <c r="Q56" t="str">
        <v/>
      </c>
      <c r="R56" t="str">
        <v/>
      </c>
      <c r="S56" t="str">
        <v/>
      </c>
      <c r="T56" t="str">
        <v/>
      </c>
      <c r="U56" t="str">
        <v/>
      </c>
      <c r="V56" t="str">
        <v/>
      </c>
      <c r="W56" t="str">
        <v/>
      </c>
      <c r="X56" t="str">
        <v/>
      </c>
      <c r="Y56" t="str">
        <v/>
      </c>
      <c r="Z56" t="str">
        <v/>
      </c>
      <c r="AA56" t="str">
        <v/>
      </c>
      <c r="AB56">
        <v>0.715625</v>
      </c>
      <c r="AC56">
        <v>0.52048125</v>
      </c>
    </row>
    <row r="57" spans="1:29">
      <c r="A57" s="1">
        <v>45440</v>
      </c>
      <c r="B57" t="str">
        <v>Z863</v>
      </c>
      <c r="C57" t="str">
        <v>G规划</v>
      </c>
      <c r="D57" t="str">
        <v>Z863G</v>
      </c>
      <c r="E57" t="str">
        <v>来宾市千亿级甘蔗竹木高性能纸、可降解及纤维复合材料全产业链规划</v>
      </c>
      <c r="F57" t="str">
        <v>许东飘</v>
      </c>
      <c r="G57" t="str">
        <v/>
      </c>
      <c r="H57" t="str">
        <v/>
      </c>
      <c r="I57" s="2" t="str">
        <v/>
      </c>
      <c r="J57" t="str">
        <v/>
      </c>
      <c r="K57" t="str">
        <v/>
      </c>
      <c r="L57" t="str">
        <v/>
      </c>
      <c r="M57" t="str">
        <v/>
      </c>
      <c r="N57" s="3" t="str">
        <v/>
      </c>
      <c r="O57" t="str">
        <v/>
      </c>
      <c r="P57" t="str">
        <v/>
      </c>
      <c r="Q57" t="str">
        <v/>
      </c>
      <c r="R57" t="str">
        <v/>
      </c>
      <c r="S57" t="str">
        <v/>
      </c>
      <c r="T57" t="str">
        <v/>
      </c>
      <c r="U57" t="str">
        <v/>
      </c>
      <c r="V57" t="str">
        <v/>
      </c>
      <c r="W57" t="str">
        <v/>
      </c>
      <c r="X57" t="str">
        <v/>
      </c>
      <c r="Y57" t="str">
        <v/>
      </c>
      <c r="Z57" t="str">
        <v/>
      </c>
      <c r="AA57" t="str">
        <v/>
      </c>
      <c r="AB57">
        <v>0</v>
      </c>
      <c r="AC57">
        <v>0</v>
      </c>
    </row>
    <row r="58" spans="1:29">
      <c r="A58" s="1">
        <v>45440</v>
      </c>
      <c r="B58" t="str">
        <v>Z864</v>
      </c>
      <c r="C58" t="str">
        <v>K初步设计</v>
      </c>
      <c r="D58" t="str">
        <v>Z864K</v>
      </c>
      <c r="E58" t="str">
        <v>漯河市高档卫材产业园项目初步设计</v>
      </c>
      <c r="F58" t="str">
        <v>曾维兵</v>
      </c>
      <c r="G58" t="str">
        <v/>
      </c>
      <c r="H58" t="str">
        <v/>
      </c>
      <c r="I58" s="2" t="str">
        <v/>
      </c>
      <c r="J58" t="str">
        <v/>
      </c>
      <c r="K58" t="str">
        <v/>
      </c>
      <c r="L58" t="str">
        <v/>
      </c>
      <c r="M58" t="str">
        <v/>
      </c>
      <c r="N58" s="3" t="str">
        <v/>
      </c>
      <c r="O58" t="str">
        <v/>
      </c>
      <c r="P58" t="str">
        <v/>
      </c>
      <c r="Q58" t="str">
        <v/>
      </c>
      <c r="R58" t="str">
        <v/>
      </c>
      <c r="S58" t="str">
        <v/>
      </c>
      <c r="T58" t="str">
        <v/>
      </c>
      <c r="U58" t="str">
        <v/>
      </c>
      <c r="V58" t="str">
        <v/>
      </c>
      <c r="W58" t="str">
        <v/>
      </c>
      <c r="X58" t="str">
        <v/>
      </c>
      <c r="Y58" t="str">
        <v/>
      </c>
      <c r="Z58" t="str">
        <v/>
      </c>
      <c r="AA58" t="str">
        <v/>
      </c>
      <c r="AB58">
        <v>0</v>
      </c>
      <c r="AC58">
        <v>0</v>
      </c>
    </row>
    <row r="59" spans="1:29">
      <c r="A59" s="1">
        <v>45471</v>
      </c>
      <c r="B59" t="str">
        <v>Z865</v>
      </c>
      <c r="C59" t="str">
        <v>Y可研报告</v>
      </c>
      <c r="D59" t="str">
        <v>Z865Y</v>
      </c>
      <c r="E59" t="str">
        <v>泰国年产10.2万吨蔗渣浆厂项目补充协议</v>
      </c>
      <c r="F59" t="str">
        <v>李超、莫有光</v>
      </c>
      <c r="G59" t="str">
        <v>正常进行</v>
      </c>
      <c r="H59" t="str">
        <v>2024年1月7日已经完成预可研报业主版</v>
      </c>
      <c r="I59" s="2">
        <v>0.8</v>
      </c>
      <c r="J59" t="str">
        <v/>
      </c>
      <c r="K59" t="str">
        <v/>
      </c>
      <c r="L59" t="str">
        <v>邮件发送记录</v>
      </c>
      <c r="M59" t="str">
        <v/>
      </c>
      <c r="N59" s="3" t="str">
        <v/>
      </c>
      <c r="O59" t="str">
        <v>×</v>
      </c>
      <c r="P59" t="str">
        <v>×</v>
      </c>
      <c r="Q59" t="str">
        <v>持平</v>
      </c>
      <c r="R59" t="str">
        <v/>
      </c>
      <c r="S59" t="str">
        <v/>
      </c>
      <c r="T59" t="str">
        <v/>
      </c>
      <c r="U59" t="str">
        <v/>
      </c>
      <c r="V59" t="str">
        <v/>
      </c>
      <c r="W59" t="str">
        <v/>
      </c>
      <c r="X59" t="str">
        <v/>
      </c>
      <c r="Y59" t="str">
        <v/>
      </c>
      <c r="Z59" t="str">
        <v/>
      </c>
      <c r="AA59" t="str">
        <v/>
      </c>
      <c r="AB59">
        <v>0.161290322580645</v>
      </c>
      <c r="AC59">
        <v>0</v>
      </c>
    </row>
    <row r="60" spans="1:29">
      <c r="A60" s="1">
        <v>45464</v>
      </c>
      <c r="B60" t="str">
        <v>Z866</v>
      </c>
      <c r="C60" t="str">
        <v>K初步设计</v>
      </c>
      <c r="D60" t="str">
        <v>Z866K</v>
      </c>
      <c r="E60" t="str">
        <v>俄罗斯克拉斯诺亚尔斯克边疆区博古恰内木材深加工生物技术综合体项目二氧化氯、氯酸钠及氯碱系统初步设计资料及商务报价编制合同</v>
      </c>
      <c r="F60" t="str">
        <v>苏华</v>
      </c>
      <c r="G60" t="str">
        <v/>
      </c>
      <c r="H60" t="str">
        <v/>
      </c>
      <c r="I60" s="2" t="str">
        <v/>
      </c>
      <c r="J60" t="str">
        <v/>
      </c>
      <c r="K60" t="str">
        <v/>
      </c>
      <c r="L60" t="str">
        <v/>
      </c>
      <c r="M60" t="str">
        <v/>
      </c>
      <c r="N60" s="3" t="str">
        <v/>
      </c>
      <c r="O60" t="str">
        <v/>
      </c>
      <c r="P60" t="str">
        <v/>
      </c>
      <c r="Q60" t="str">
        <v/>
      </c>
      <c r="R60" t="str">
        <v/>
      </c>
      <c r="S60" t="str">
        <v/>
      </c>
      <c r="T60" t="str">
        <v/>
      </c>
      <c r="U60" t="str">
        <v/>
      </c>
      <c r="V60" t="str">
        <v/>
      </c>
      <c r="W60" t="str">
        <v/>
      </c>
      <c r="X60" t="str">
        <v/>
      </c>
      <c r="Y60" t="str">
        <v/>
      </c>
      <c r="Z60" t="str">
        <v/>
      </c>
      <c r="AA60" t="str">
        <v/>
      </c>
      <c r="AB60">
        <v>0</v>
      </c>
      <c r="AC60">
        <v>0</v>
      </c>
    </row>
    <row r="61" spans="1:29">
      <c r="A61" s="1">
        <v>45481</v>
      </c>
      <c r="B61" t="str">
        <v>Z867</v>
      </c>
      <c r="C61" t="str">
        <v>S施工图设计</v>
      </c>
      <c r="D61" t="str">
        <v>Z867S</v>
      </c>
      <c r="E61" t="str">
        <v>亚太森博（山东）浆纸有限公司 除砂系统改造项目</v>
      </c>
      <c r="F61" t="str">
        <v>许洲</v>
      </c>
      <c r="G61" t="str">
        <v>待结尾款</v>
      </c>
      <c r="H61" t="str">
        <v>已完成施工图，正在催促业主方付款，已开票</v>
      </c>
      <c r="I61" s="2">
        <v>1</v>
      </c>
      <c r="J61" t="str">
        <v>全部施工图</v>
      </c>
      <c r="K61">
        <v>45296</v>
      </c>
      <c r="L61" t="str">
        <v>邮件发送记录</v>
      </c>
      <c r="M61" t="str">
        <v/>
      </c>
      <c r="N61" s="3">
        <v>30000</v>
      </c>
      <c r="O61" t="str">
        <v>√</v>
      </c>
      <c r="P61" t="str">
        <v>√</v>
      </c>
      <c r="Q61" t="str">
        <v>滞后</v>
      </c>
      <c r="R61" t="str">
        <v>审批流程缓慢</v>
      </c>
      <c r="S61" t="str">
        <v/>
      </c>
      <c r="T61" t="str">
        <v/>
      </c>
      <c r="U61" t="str">
        <v/>
      </c>
      <c r="V61" t="str">
        <v/>
      </c>
      <c r="W61" t="str">
        <v/>
      </c>
      <c r="X61" t="str">
        <v/>
      </c>
      <c r="Y61" t="str">
        <v/>
      </c>
      <c r="Z61" t="str">
        <v/>
      </c>
      <c r="AA61" t="str">
        <v/>
      </c>
      <c r="AB61">
        <v>1</v>
      </c>
      <c r="AC61">
        <v>0.538709677419355</v>
      </c>
    </row>
    <row r="62" spans="1:29">
      <c r="A62" s="1">
        <v>45471</v>
      </c>
      <c r="B62" t="str">
        <v>Z868</v>
      </c>
      <c r="C62" t="str">
        <v>N节能报告</v>
      </c>
      <c r="D62" t="str">
        <v>Z868N</v>
      </c>
      <c r="E62" t="str">
        <v>贵糖年产10.9万吨漂白浆技改项目</v>
      </c>
      <c r="F62" t="str">
        <v/>
      </c>
      <c r="G62" t="str">
        <v>正常进行</v>
      </c>
      <c r="H62" t="str">
        <v>已经经过评审，目前修改专家意见</v>
      </c>
      <c r="I62" s="2">
        <v>0.9</v>
      </c>
      <c r="J62" t="str">
        <v/>
      </c>
      <c r="K62" t="str">
        <v/>
      </c>
      <c r="L62" t="str">
        <v>邮件发送记录</v>
      </c>
      <c r="M62" t="str">
        <v/>
      </c>
      <c r="N62" s="3" t="str">
        <v/>
      </c>
      <c r="O62" t="str">
        <v>×</v>
      </c>
      <c r="P62" t="str">
        <v>×</v>
      </c>
      <c r="Q62" t="str">
        <v>持平</v>
      </c>
      <c r="R62" t="str">
        <v/>
      </c>
      <c r="S62" t="str">
        <v>×</v>
      </c>
      <c r="T62" t="str">
        <v>×</v>
      </c>
      <c r="U62" t="str">
        <v>×</v>
      </c>
      <c r="V62" t="str">
        <v>×</v>
      </c>
      <c r="W62" t="str">
        <v>×</v>
      </c>
      <c r="X62" t="str">
        <v>×</v>
      </c>
      <c r="Y62" t="str">
        <v>×</v>
      </c>
      <c r="Z62" t="str">
        <v>×</v>
      </c>
      <c r="AA62" t="str">
        <v/>
      </c>
      <c r="AB62">
        <v>0</v>
      </c>
      <c r="AC62">
        <v>0</v>
      </c>
    </row>
    <row r="63" spans="1:29">
      <c r="A63" s="1">
        <v>45471</v>
      </c>
      <c r="B63" t="str">
        <v>Z868</v>
      </c>
      <c r="C63" t="str">
        <v>Y可研报告</v>
      </c>
      <c r="D63" t="str">
        <v>Z868Y</v>
      </c>
      <c r="E63" t="str">
        <v>贵糖年产10.9万吨漂白浆技改项目</v>
      </c>
      <c r="F63" t="str">
        <v/>
      </c>
      <c r="G63" t="str">
        <v>正常进行</v>
      </c>
      <c r="H63" t="str">
        <v>编制完成，等待节能报告评审后根据节能报告修改</v>
      </c>
      <c r="I63" s="2">
        <v>0.9</v>
      </c>
      <c r="J63" t="str">
        <v/>
      </c>
      <c r="K63" t="str">
        <v/>
      </c>
      <c r="L63" t="str">
        <v>邮件发送记录</v>
      </c>
      <c r="M63" t="str">
        <v/>
      </c>
      <c r="N63" s="3" t="str">
        <v/>
      </c>
      <c r="O63" t="str">
        <v>×</v>
      </c>
      <c r="P63" t="str">
        <v>×</v>
      </c>
      <c r="Q63" t="str">
        <v>持平</v>
      </c>
      <c r="R63" t="str">
        <v/>
      </c>
      <c r="S63" t="str">
        <v>×</v>
      </c>
      <c r="T63" t="str">
        <v>×</v>
      </c>
      <c r="U63" t="str">
        <v>×</v>
      </c>
      <c r="V63" t="str">
        <v>×</v>
      </c>
      <c r="W63" t="str">
        <v>×</v>
      </c>
      <c r="X63" t="str">
        <v>×</v>
      </c>
      <c r="Y63" t="str">
        <v>×</v>
      </c>
      <c r="Z63" t="str">
        <v>×</v>
      </c>
      <c r="AA63" t="str">
        <v/>
      </c>
      <c r="AB63">
        <v>0.161290322580645</v>
      </c>
      <c r="AC63">
        <v>0</v>
      </c>
    </row>
    <row r="64" spans="1:29">
      <c r="A64" s="1">
        <v>45471</v>
      </c>
      <c r="B64" t="str">
        <v>Z869</v>
      </c>
      <c r="C64" t="str">
        <v>N节能报告</v>
      </c>
      <c r="D64" t="str">
        <v>Z869N</v>
      </c>
      <c r="E64" t="str">
        <v>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v>
      </c>
      <c r="F64" t="str">
        <v>刘炽东</v>
      </c>
      <c r="G64" t="str">
        <v>待结尾款</v>
      </c>
      <c r="H64" t="str">
        <v>编制完成</v>
      </c>
      <c r="I64" s="2">
        <v>1</v>
      </c>
      <c r="J64" t="str">
        <v>节能报告报批稿</v>
      </c>
      <c r="K64">
        <v>45384</v>
      </c>
      <c r="L64" t="str">
        <v>邮件发送记录</v>
      </c>
      <c r="M64" t="str">
        <v/>
      </c>
      <c r="N64" s="3" t="str">
        <v/>
      </c>
      <c r="O64" t="str">
        <v>×</v>
      </c>
      <c r="P64" t="str">
        <v>×</v>
      </c>
      <c r="Q64" t="str">
        <v>持平</v>
      </c>
      <c r="R64" t="str">
        <v/>
      </c>
      <c r="S64" t="str">
        <v/>
      </c>
      <c r="T64" t="str">
        <v/>
      </c>
      <c r="U64" t="str">
        <v/>
      </c>
      <c r="V64" t="str">
        <v/>
      </c>
      <c r="W64" t="str">
        <v/>
      </c>
      <c r="X64" t="str">
        <v/>
      </c>
      <c r="Y64" t="str">
        <v/>
      </c>
      <c r="Z64" t="str">
        <v/>
      </c>
      <c r="AA64" t="str">
        <v/>
      </c>
      <c r="AB64">
        <v>0</v>
      </c>
      <c r="AC64">
        <v>0</v>
      </c>
    </row>
    <row r="65" spans="1:29">
      <c r="A65" s="1">
        <v>45470</v>
      </c>
      <c r="B65" t="str">
        <v>Z869</v>
      </c>
      <c r="C65" t="str">
        <v>Q其他咨询</v>
      </c>
      <c r="D65" t="str">
        <v>Z869Q</v>
      </c>
      <c r="E65" t="str">
        <v>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v>
      </c>
      <c r="F65" t="str">
        <v>刘炽东</v>
      </c>
      <c r="G65" t="str">
        <v>正常进行</v>
      </c>
      <c r="H65" t="str">
        <v>编制中，等待业主提供调查报告</v>
      </c>
      <c r="I65" s="2">
        <v>0.8</v>
      </c>
      <c r="J65" t="str">
        <v/>
      </c>
      <c r="K65" t="str">
        <v/>
      </c>
      <c r="L65" t="str">
        <v>邮件发送记录</v>
      </c>
      <c r="M65" t="str">
        <v/>
      </c>
      <c r="N65" s="3" t="str">
        <v/>
      </c>
      <c r="O65" t="str">
        <v>×</v>
      </c>
      <c r="P65" t="str">
        <v>×</v>
      </c>
      <c r="Q65" t="str">
        <v>持平</v>
      </c>
      <c r="R65" t="str">
        <v/>
      </c>
      <c r="S65" t="str">
        <v/>
      </c>
      <c r="T65" t="str">
        <v/>
      </c>
      <c r="U65" t="str">
        <v/>
      </c>
      <c r="V65" t="str">
        <v/>
      </c>
      <c r="W65" t="str">
        <v/>
      </c>
      <c r="X65" t="str">
        <v/>
      </c>
      <c r="Y65" t="str">
        <v/>
      </c>
      <c r="Z65" t="str">
        <v/>
      </c>
      <c r="AA65" t="str">
        <v/>
      </c>
      <c r="AB65">
        <v>0</v>
      </c>
      <c r="AC65">
        <v>0</v>
      </c>
    </row>
    <row r="66" spans="1:29">
      <c r="A66" s="1">
        <v>45471</v>
      </c>
      <c r="B66" t="str">
        <v>Z869</v>
      </c>
      <c r="C66" t="str">
        <v>Y可研报告</v>
      </c>
      <c r="D66" t="str">
        <v>Z869Y</v>
      </c>
      <c r="E66" t="str">
        <v>南宁太阳纸业有限公司年产30万吨生活用纸及后加工项目可行性研究报告、南宁太阳纸业有限公司年产30万吨生活用纸及后加工项目节能报告、南宁太阳纸业有限公司林浆纸一体化技改及配套产业园项目、六景工业园区热电联产项目稳评报告</v>
      </c>
      <c r="F66" t="str">
        <v>刘炽东</v>
      </c>
      <c r="G66" t="str">
        <v>待结尾款</v>
      </c>
      <c r="H66" t="str">
        <v>编制完成</v>
      </c>
      <c r="I66" s="2">
        <v>1</v>
      </c>
      <c r="J66" t="str">
        <v/>
      </c>
      <c r="K66" t="str">
        <v/>
      </c>
      <c r="L66" t="str">
        <v>邮件发送记录</v>
      </c>
      <c r="M66" t="str">
        <v/>
      </c>
      <c r="N66" s="3" t="str">
        <v/>
      </c>
      <c r="O66" t="str">
        <v>×</v>
      </c>
      <c r="P66" t="str">
        <v>×</v>
      </c>
      <c r="Q66" t="str">
        <v>持平</v>
      </c>
      <c r="R66" t="str">
        <v/>
      </c>
      <c r="S66" t="str">
        <v/>
      </c>
      <c r="T66" t="str">
        <v/>
      </c>
      <c r="U66" t="str">
        <v/>
      </c>
      <c r="V66" t="str">
        <v/>
      </c>
      <c r="W66" t="str">
        <v/>
      </c>
      <c r="X66" t="str">
        <v/>
      </c>
      <c r="Y66" t="str">
        <v/>
      </c>
      <c r="Z66" t="str">
        <v/>
      </c>
      <c r="AA66" t="str">
        <v/>
      </c>
      <c r="AB66">
        <v>0</v>
      </c>
      <c r="AC66">
        <v>0</v>
      </c>
    </row>
    <row r="67" spans="1:29">
      <c r="A67" s="1">
        <v>45471</v>
      </c>
      <c r="B67" t="str">
        <v>Z870</v>
      </c>
      <c r="C67" t="str">
        <v>G规划</v>
      </c>
      <c r="D67" t="str">
        <v>Z870G</v>
      </c>
      <c r="E67" t="str">
        <v>广西钦州林浆纸产业园总体发展规划（2011~2035）修编</v>
      </c>
      <c r="F67" t="str">
        <v>刘炽东</v>
      </c>
      <c r="G67" t="str">
        <v>正常进行</v>
      </c>
      <c r="H67" t="str">
        <v>编制完成，参加评审后修改</v>
      </c>
      <c r="I67" s="2">
        <v>0.9</v>
      </c>
      <c r="J67" t="str">
        <v/>
      </c>
      <c r="K67" t="str">
        <v/>
      </c>
      <c r="L67" t="str">
        <v>邮件发送记录</v>
      </c>
      <c r="M67" t="str">
        <v/>
      </c>
      <c r="N67" s="3" t="str">
        <v/>
      </c>
      <c r="O67" t="str">
        <v>×</v>
      </c>
      <c r="P67" t="str">
        <v>×</v>
      </c>
      <c r="Q67" t="str">
        <v>持平</v>
      </c>
      <c r="R67" t="str">
        <v/>
      </c>
      <c r="S67" t="str">
        <v>×</v>
      </c>
      <c r="T67" t="str">
        <v>×</v>
      </c>
      <c r="U67" t="str">
        <v>×</v>
      </c>
      <c r="V67" t="str">
        <v>×</v>
      </c>
      <c r="W67" t="str">
        <v>×</v>
      </c>
      <c r="X67" t="str">
        <v>×</v>
      </c>
      <c r="Y67" t="str">
        <v>×</v>
      </c>
      <c r="Z67" t="str">
        <v>×</v>
      </c>
      <c r="AA67" t="str">
        <v/>
      </c>
      <c r="AB67">
        <v>0.161290322580645</v>
      </c>
      <c r="AC67">
        <v>0</v>
      </c>
    </row>
    <row r="68" spans="1:29">
      <c r="A68" s="1">
        <v>45471</v>
      </c>
      <c r="B68" t="str">
        <v>Z871</v>
      </c>
      <c r="C68" t="str">
        <v>Y可研报告</v>
      </c>
      <c r="D68" t="str">
        <v>Z871Y</v>
      </c>
      <c r="E68" t="str">
        <v>白俄罗斯斯韦特洛戈尔斯克纸浆厂老厂改造工程</v>
      </c>
      <c r="F68" t="str">
        <v>许东飘</v>
      </c>
      <c r="G68" t="str">
        <v>正常进行</v>
      </c>
      <c r="H68" t="str">
        <v>编制完成，在审图中</v>
      </c>
      <c r="I68" s="2">
        <v>1</v>
      </c>
      <c r="J68" t="str">
        <v/>
      </c>
      <c r="K68" t="str">
        <v/>
      </c>
      <c r="L68" t="str">
        <v>邮件发送记录</v>
      </c>
      <c r="M68" t="str">
        <v/>
      </c>
      <c r="N68" s="3" t="str">
        <v/>
      </c>
      <c r="O68" t="str">
        <v>×</v>
      </c>
      <c r="P68" t="str">
        <v>×</v>
      </c>
      <c r="Q68" t="str">
        <v>持平</v>
      </c>
      <c r="R68" t="str">
        <v/>
      </c>
      <c r="S68" t="str">
        <v>×</v>
      </c>
      <c r="T68" t="str">
        <v>×</v>
      </c>
      <c r="U68" t="str">
        <v>×</v>
      </c>
      <c r="V68" t="str">
        <v>×</v>
      </c>
      <c r="W68" t="str">
        <v>×</v>
      </c>
      <c r="X68" t="str">
        <v>×</v>
      </c>
      <c r="Y68" t="str">
        <v>×</v>
      </c>
      <c r="Z68" t="str">
        <v>×</v>
      </c>
      <c r="AA68" t="str">
        <v/>
      </c>
      <c r="AB68">
        <v>0</v>
      </c>
      <c r="AC68">
        <v>0</v>
      </c>
    </row>
    <row r="69" spans="1:29">
      <c r="A69" s="1">
        <v>45471</v>
      </c>
      <c r="B69" t="str">
        <v>Z872</v>
      </c>
      <c r="C69" t="str">
        <v>Y可研报告</v>
      </c>
      <c r="D69" t="str">
        <v>Z872Y</v>
      </c>
      <c r="E69" t="str">
        <v>植护元创生活用纸全产业链项目</v>
      </c>
      <c r="F69" t="str">
        <v>刘炽东</v>
      </c>
      <c r="G69" t="str">
        <v>正常进行</v>
      </c>
      <c r="H69" t="str">
        <v>编制完成，等待节能报告审批后修改</v>
      </c>
      <c r="I69" s="2">
        <v>0.8</v>
      </c>
      <c r="J69" t="str">
        <v/>
      </c>
      <c r="K69" t="str">
        <v/>
      </c>
      <c r="L69" t="str">
        <v>邮件发送记录</v>
      </c>
      <c r="M69" t="str">
        <v/>
      </c>
      <c r="N69" s="3" t="str">
        <v/>
      </c>
      <c r="O69" t="str">
        <v>×</v>
      </c>
      <c r="P69" t="str">
        <v>×</v>
      </c>
      <c r="Q69" t="str">
        <v>持平</v>
      </c>
      <c r="R69" t="str">
        <v/>
      </c>
      <c r="S69" t="str">
        <v/>
      </c>
      <c r="T69" t="str">
        <v/>
      </c>
      <c r="U69" t="str">
        <v/>
      </c>
      <c r="V69" t="str">
        <v/>
      </c>
      <c r="W69" t="str">
        <v/>
      </c>
      <c r="X69" t="str">
        <v/>
      </c>
      <c r="Y69" t="str">
        <v/>
      </c>
      <c r="Z69" t="str">
        <v/>
      </c>
      <c r="AA69" t="str">
        <v/>
      </c>
      <c r="AB69">
        <v>0</v>
      </c>
      <c r="AC69">
        <v>0</v>
      </c>
    </row>
    <row r="70" spans="1:29">
      <c r="A70" s="1">
        <v>45470</v>
      </c>
      <c r="B70" t="str">
        <v>Z873</v>
      </c>
      <c r="C70" t="str">
        <v>Y可研报告</v>
      </c>
      <c r="D70" t="str">
        <v>Z873Y</v>
      </c>
      <c r="E70" t="str">
        <v>滨江产业园集中供热项目</v>
      </c>
      <c r="F70" t="str">
        <v>刘炽东</v>
      </c>
      <c r="G70" t="str">
        <v>正常进行</v>
      </c>
      <c r="H70" t="str">
        <v>编制完成</v>
      </c>
      <c r="I70" s="2">
        <v>0.8</v>
      </c>
      <c r="J70" t="str">
        <v/>
      </c>
      <c r="K70" t="str">
        <v/>
      </c>
      <c r="L70" t="str">
        <v>邮件发送记录</v>
      </c>
      <c r="M70" t="str">
        <v/>
      </c>
      <c r="N70" s="3" t="str">
        <v/>
      </c>
      <c r="O70" t="str">
        <v>×</v>
      </c>
      <c r="P70" t="str">
        <v>×</v>
      </c>
      <c r="Q70" t="str">
        <v>持平</v>
      </c>
      <c r="R70" t="str">
        <v/>
      </c>
      <c r="S70" t="str">
        <v/>
      </c>
      <c r="T70" t="str">
        <v/>
      </c>
      <c r="U70" t="str">
        <v/>
      </c>
      <c r="V70" t="str">
        <v/>
      </c>
      <c r="W70" t="str">
        <v/>
      </c>
      <c r="X70" t="str">
        <v/>
      </c>
      <c r="Y70" t="str">
        <v/>
      </c>
      <c r="Z70" t="str">
        <v/>
      </c>
      <c r="AA70" t="str">
        <v/>
      </c>
      <c r="AB70">
        <v>0</v>
      </c>
      <c r="AC70">
        <v>0</v>
      </c>
    </row>
    <row r="71" spans="1:29">
      <c r="A71" s="1">
        <v>45471</v>
      </c>
      <c r="B71" t="str">
        <v>Z874</v>
      </c>
      <c r="C71" t="str">
        <v>Y可研报告</v>
      </c>
      <c r="D71" t="str">
        <v>Z874Y</v>
      </c>
      <c r="E71" t="str">
        <v>江门市新会区三江荣达造纸厂用水报告</v>
      </c>
      <c r="F71" t="str">
        <v>曾维兵、黄明护</v>
      </c>
      <c r="G71" t="str">
        <v>工作完成</v>
      </c>
      <c r="H71" t="str">
        <v>编制完成</v>
      </c>
      <c r="I71" s="2">
        <v>1</v>
      </c>
      <c r="J71" t="str">
        <v>已交付纸质文本</v>
      </c>
      <c r="K71">
        <v>45434</v>
      </c>
      <c r="L71" t="str">
        <v>快递邮寄单据</v>
      </c>
      <c r="M71" t="str">
        <v/>
      </c>
      <c r="N71" s="3" t="str">
        <v/>
      </c>
      <c r="O71" t="str">
        <v>×</v>
      </c>
      <c r="P71" t="str">
        <v>×</v>
      </c>
      <c r="Q71" t="str">
        <v>持平</v>
      </c>
      <c r="R71" t="str">
        <v/>
      </c>
      <c r="S71" t="str">
        <v>√</v>
      </c>
      <c r="T71" t="str">
        <v/>
      </c>
      <c r="U71" t="str">
        <v/>
      </c>
      <c r="V71" t="str">
        <v/>
      </c>
      <c r="W71" t="str">
        <v/>
      </c>
      <c r="X71" t="str">
        <v/>
      </c>
      <c r="Y71" t="str">
        <v/>
      </c>
      <c r="Z71" t="str">
        <v/>
      </c>
      <c r="AA71" t="str">
        <v/>
      </c>
      <c r="AB71">
        <v>1</v>
      </c>
      <c r="AC71">
        <v>0</v>
      </c>
    </row>
    <row r="72" spans="1:29">
      <c r="A72" s="1">
        <v>45471</v>
      </c>
      <c r="B72" t="str">
        <v>Z875</v>
      </c>
      <c r="C72" t="str">
        <v>S施工图设计</v>
      </c>
      <c r="D72" t="str">
        <v>Z875S</v>
      </c>
      <c r="E72" t="str">
        <v>重庆祺响商贸有限公司“斑布健康竹产业园特种竹纤维功能性材料项目”18 t/d 综合法二氧化氯制备系统</v>
      </c>
      <c r="F72" t="str">
        <v>苏华</v>
      </c>
      <c r="G72" t="str">
        <v>正常进行</v>
      </c>
      <c r="H72" t="str">
        <v/>
      </c>
      <c r="I72" s="2">
        <v>0.6</v>
      </c>
      <c r="J72" t="str">
        <v/>
      </c>
      <c r="K72" t="str">
        <v/>
      </c>
      <c r="L72" t="str">
        <v>邮件发送记录</v>
      </c>
      <c r="M72" t="str">
        <v/>
      </c>
      <c r="N72" s="3" t="str">
        <v/>
      </c>
      <c r="O72" t="str">
        <v>×</v>
      </c>
      <c r="P72" t="str">
        <v>×</v>
      </c>
      <c r="Q72" t="str">
        <v>持平</v>
      </c>
      <c r="R72" t="str">
        <v/>
      </c>
      <c r="S72" t="str">
        <v/>
      </c>
      <c r="T72" t="str">
        <v/>
      </c>
      <c r="U72" t="str">
        <v/>
      </c>
      <c r="V72" t="str">
        <v/>
      </c>
      <c r="W72" t="str">
        <v/>
      </c>
      <c r="X72" t="str">
        <v/>
      </c>
      <c r="Y72" t="str">
        <v/>
      </c>
      <c r="Z72" t="str">
        <v/>
      </c>
      <c r="AA72" t="str">
        <v/>
      </c>
      <c r="AB72">
        <v>0</v>
      </c>
      <c r="AC72">
        <v>0</v>
      </c>
    </row>
    <row r="73" spans="1:29">
      <c r="A73" s="1">
        <v>45470</v>
      </c>
      <c r="B73" t="str">
        <v>Z876</v>
      </c>
      <c r="C73" t="str">
        <v>Q其他咨询</v>
      </c>
      <c r="D73" t="str">
        <v>Z876Q</v>
      </c>
      <c r="E73" t="str">
        <v>理文崇左总部经济全产业链基地项目进口设备免税申请报告</v>
      </c>
      <c r="F73" t="str">
        <v>覃建锦</v>
      </c>
      <c r="G73" t="str">
        <v>待结尾款</v>
      </c>
      <c r="H73" t="str">
        <v>编制完成</v>
      </c>
      <c r="I73" s="2">
        <v>1</v>
      </c>
      <c r="J73" t="str">
        <v/>
      </c>
      <c r="K73" t="str">
        <v/>
      </c>
      <c r="L73" t="str">
        <v>邮件发送记录</v>
      </c>
      <c r="M73" t="str">
        <v/>
      </c>
      <c r="N73" s="3" t="str">
        <v/>
      </c>
      <c r="O73" t="str">
        <v>×</v>
      </c>
      <c r="P73" t="str">
        <v>×</v>
      </c>
      <c r="Q73" t="str">
        <v>持平</v>
      </c>
      <c r="R73" t="str">
        <v/>
      </c>
      <c r="S73" t="str">
        <v>×</v>
      </c>
      <c r="T73" t="str">
        <v>×</v>
      </c>
      <c r="U73" t="str">
        <v>×</v>
      </c>
      <c r="V73" t="str">
        <v>×</v>
      </c>
      <c r="W73" t="str">
        <v>×</v>
      </c>
      <c r="X73" t="str">
        <v>×</v>
      </c>
      <c r="Y73" t="str">
        <v>×</v>
      </c>
      <c r="Z73" t="str">
        <v>×</v>
      </c>
      <c r="AA73" t="str">
        <v/>
      </c>
      <c r="AB73">
        <v>1</v>
      </c>
      <c r="AC73">
        <v>0</v>
      </c>
    </row>
    <row r="74" spans="1:29">
      <c r="A74" s="1">
        <v>45471</v>
      </c>
      <c r="B74" t="str">
        <v>Z877</v>
      </c>
      <c r="C74" t="str">
        <v>Y可研报告</v>
      </c>
      <c r="D74" t="str">
        <v>Z877Y</v>
      </c>
      <c r="E74" t="str">
        <v>理文崇左全产业链二期项目可行性研究报告</v>
      </c>
      <c r="F74" t="str">
        <v>刘炽东</v>
      </c>
      <c r="G74" t="str">
        <v>项目暂停</v>
      </c>
      <c r="H74" t="str">
        <v/>
      </c>
      <c r="I74" s="2">
        <v>0.1</v>
      </c>
      <c r="J74" t="str">
        <v/>
      </c>
      <c r="K74" t="str">
        <v/>
      </c>
      <c r="L74" t="str">
        <v/>
      </c>
      <c r="M74" t="str">
        <v/>
      </c>
      <c r="N74" s="3" t="str">
        <v/>
      </c>
      <c r="O74" t="str">
        <v>×</v>
      </c>
      <c r="P74" t="str">
        <v>×</v>
      </c>
      <c r="Q74" t="str">
        <v>持平</v>
      </c>
      <c r="R74" t="str">
        <v/>
      </c>
      <c r="S74" t="str">
        <v>×</v>
      </c>
      <c r="T74" t="str">
        <v>×</v>
      </c>
      <c r="U74" t="str">
        <v>×</v>
      </c>
      <c r="V74" t="str">
        <v>×</v>
      </c>
      <c r="W74" t="str">
        <v>×</v>
      </c>
      <c r="X74" t="str">
        <v>×</v>
      </c>
      <c r="Y74" t="str">
        <v>×</v>
      </c>
      <c r="Z74" t="str">
        <v>×</v>
      </c>
      <c r="AA74" t="str">
        <v/>
      </c>
      <c r="AB74">
        <v>0.589032258064517</v>
      </c>
      <c r="AC74">
        <v>0</v>
      </c>
    </row>
    <row r="75" spans="1:29">
      <c r="A75" s="1">
        <v>45471</v>
      </c>
      <c r="B75" t="str">
        <v>Z878</v>
      </c>
      <c r="C75" t="str">
        <v>P设计专篇</v>
      </c>
      <c r="D75" t="str">
        <v>Z878P</v>
      </c>
      <c r="E75" t="str">
        <v>理文崇左总部经济全产业链基地项目安全设施设计专篇</v>
      </c>
      <c r="F75" t="str">
        <v>刘炽东</v>
      </c>
      <c r="G75" t="str">
        <v>后期服务</v>
      </c>
      <c r="H75" t="str">
        <v/>
      </c>
      <c r="I75" s="2">
        <v>1</v>
      </c>
      <c r="J75" t="str">
        <v/>
      </c>
      <c r="K75" t="str">
        <v/>
      </c>
      <c r="L75" t="str">
        <v>邮件发送记录</v>
      </c>
      <c r="M75" t="str">
        <v/>
      </c>
      <c r="N75" s="3" t="str">
        <v/>
      </c>
      <c r="O75" t="str">
        <v>×</v>
      </c>
      <c r="P75" t="str">
        <v>×</v>
      </c>
      <c r="Q75" t="str">
        <v>持平</v>
      </c>
      <c r="R75" t="str">
        <v/>
      </c>
      <c r="S75" t="str">
        <v>×</v>
      </c>
      <c r="T75" t="str">
        <v>×</v>
      </c>
      <c r="U75" t="str">
        <v>×</v>
      </c>
      <c r="V75" t="str">
        <v>×</v>
      </c>
      <c r="W75" t="str">
        <v>×</v>
      </c>
      <c r="X75" t="str">
        <v>×</v>
      </c>
      <c r="Y75" t="str">
        <v>×</v>
      </c>
      <c r="Z75" t="str">
        <v>×</v>
      </c>
      <c r="AA75" t="str">
        <v/>
      </c>
      <c r="AB75">
        <v>1</v>
      </c>
      <c r="AC75">
        <v>0</v>
      </c>
    </row>
    <row r="76" spans="1:29">
      <c r="A76" s="1">
        <v>45471</v>
      </c>
      <c r="B76" t="str">
        <v>Z879</v>
      </c>
      <c r="C76" t="str">
        <v>Y可研报告</v>
      </c>
      <c r="D76" t="str">
        <v>Z879Y</v>
      </c>
      <c r="E76" t="str">
        <v>广西理文全产业链项目（2）园区配套污水处理站</v>
      </c>
      <c r="F76" t="str">
        <v>龙宁</v>
      </c>
      <c r="G76" t="str">
        <v>正常进行</v>
      </c>
      <c r="H76" t="str">
        <v>编制中</v>
      </c>
      <c r="I76" s="2">
        <v>0.7</v>
      </c>
      <c r="J76" t="str">
        <v/>
      </c>
      <c r="K76" t="str">
        <v/>
      </c>
      <c r="L76" t="str">
        <v>邮件发送记录</v>
      </c>
      <c r="M76" t="str">
        <v/>
      </c>
      <c r="N76" s="3" t="str">
        <v/>
      </c>
      <c r="O76" t="str">
        <v>×</v>
      </c>
      <c r="P76" t="str">
        <v>×</v>
      </c>
      <c r="Q76" t="str">
        <v>持平</v>
      </c>
      <c r="R76" t="str">
        <v/>
      </c>
      <c r="S76" t="str">
        <v>×</v>
      </c>
      <c r="T76" t="str">
        <v>×</v>
      </c>
      <c r="U76" t="str">
        <v>×</v>
      </c>
      <c r="V76" t="str">
        <v>×</v>
      </c>
      <c r="W76" t="str">
        <v>×</v>
      </c>
      <c r="X76" t="str">
        <v>×</v>
      </c>
      <c r="Y76" t="str">
        <v>×</v>
      </c>
      <c r="Z76" t="str">
        <v>×</v>
      </c>
      <c r="AA76" t="str">
        <v/>
      </c>
      <c r="AB76">
        <v>0.974838709677421</v>
      </c>
      <c r="AC76">
        <v>0.388974193548387</v>
      </c>
    </row>
    <row r="77" spans="1:29">
      <c r="A77" s="1">
        <v>45471</v>
      </c>
      <c r="B77" t="str">
        <v>Z880</v>
      </c>
      <c r="C77" t="str">
        <v>N节能报告</v>
      </c>
      <c r="D77" t="str">
        <v>Z880N</v>
      </c>
      <c r="E77" t="str">
        <v>广西理文全产业链项目（2）</v>
      </c>
      <c r="F77" t="str">
        <v>莫有光、李超</v>
      </c>
      <c r="G77" t="str">
        <v>正常进行</v>
      </c>
      <c r="H77" t="str">
        <v/>
      </c>
      <c r="I77" s="2">
        <v>0.8</v>
      </c>
      <c r="J77" t="str">
        <v/>
      </c>
      <c r="K77" t="str">
        <v/>
      </c>
      <c r="L77" t="str">
        <v>邮件发送记录</v>
      </c>
      <c r="M77" t="str">
        <v/>
      </c>
      <c r="N77" s="3" t="str">
        <v/>
      </c>
      <c r="O77" t="str">
        <v>×</v>
      </c>
      <c r="P77" t="str">
        <v>×</v>
      </c>
      <c r="Q77" t="str">
        <v>持平</v>
      </c>
      <c r="R77" t="str">
        <v/>
      </c>
      <c r="S77" t="str">
        <v/>
      </c>
      <c r="T77" t="str">
        <v/>
      </c>
      <c r="U77" t="str">
        <v/>
      </c>
      <c r="V77" t="str">
        <v/>
      </c>
      <c r="W77" t="str">
        <v/>
      </c>
      <c r="X77" t="str">
        <v/>
      </c>
      <c r="Y77" t="str">
        <v/>
      </c>
      <c r="Z77" t="str">
        <v/>
      </c>
      <c r="AA77" t="str">
        <v/>
      </c>
      <c r="AB77">
        <v>0</v>
      </c>
      <c r="AC77">
        <v>0</v>
      </c>
    </row>
    <row r="78" spans="1:29">
      <c r="A78" s="1">
        <v>45471</v>
      </c>
      <c r="B78" t="str">
        <v>Z880</v>
      </c>
      <c r="C78" t="str">
        <v>Y可研报告</v>
      </c>
      <c r="D78" t="str">
        <v>Z880Y</v>
      </c>
      <c r="E78" t="str">
        <v>广西理文全产业链项目（2）</v>
      </c>
      <c r="F78" t="str">
        <v>莫有光、李超</v>
      </c>
      <c r="G78" t="str">
        <v>正常进行</v>
      </c>
      <c r="H78" t="str">
        <v/>
      </c>
      <c r="I78" s="2">
        <v>0.8</v>
      </c>
      <c r="J78" t="str">
        <v/>
      </c>
      <c r="K78" t="str">
        <v/>
      </c>
      <c r="L78" t="str">
        <v>邮件发送记录</v>
      </c>
      <c r="M78" t="str">
        <v/>
      </c>
      <c r="N78" s="3" t="str">
        <v/>
      </c>
      <c r="O78" t="str">
        <v>×</v>
      </c>
      <c r="P78" t="str">
        <v>×</v>
      </c>
      <c r="Q78" t="str">
        <v>持平</v>
      </c>
      <c r="R78" t="str">
        <v/>
      </c>
      <c r="S78" t="str">
        <v/>
      </c>
      <c r="T78" t="str">
        <v/>
      </c>
      <c r="U78" t="str">
        <v/>
      </c>
      <c r="V78" t="str">
        <v/>
      </c>
      <c r="W78" t="str">
        <v/>
      </c>
      <c r="X78" t="str">
        <v/>
      </c>
      <c r="Y78" t="str">
        <v/>
      </c>
      <c r="Z78" t="str">
        <v/>
      </c>
      <c r="AA78" t="str">
        <v/>
      </c>
      <c r="AB78">
        <v>0</v>
      </c>
      <c r="AC78">
        <v>0</v>
      </c>
    </row>
    <row r="79" spans="1:29">
      <c r="A79" s="1">
        <v>45440</v>
      </c>
      <c r="B79" t="str">
        <v>Z881</v>
      </c>
      <c r="C79" t="str">
        <v>Q其他咨询</v>
      </c>
      <c r="D79" t="str">
        <v>Z881Q</v>
      </c>
      <c r="E79" t="str">
        <v>理文崇左总部经济全产业链二期项目论证报告</v>
      </c>
      <c r="F79" t="str">
        <v>韩宇生</v>
      </c>
      <c r="G79" t="str">
        <v>待结尾款</v>
      </c>
      <c r="H79" t="str">
        <v>编制完成</v>
      </c>
      <c r="I79" s="2">
        <v>1</v>
      </c>
      <c r="J79" t="str">
        <v/>
      </c>
      <c r="K79" t="str">
        <v/>
      </c>
      <c r="L79" t="str">
        <v>邮件发送记录</v>
      </c>
      <c r="M79" t="str">
        <v/>
      </c>
      <c r="N79" s="3" t="str">
        <v/>
      </c>
      <c r="O79" t="str">
        <v>×</v>
      </c>
      <c r="P79" t="str">
        <v>×</v>
      </c>
      <c r="Q79" t="str">
        <v>持平</v>
      </c>
      <c r="R79" t="str">
        <v>审批流程缓慢</v>
      </c>
      <c r="S79" t="str">
        <v>×</v>
      </c>
      <c r="T79" t="str">
        <v>×</v>
      </c>
      <c r="U79" t="str">
        <v>×</v>
      </c>
      <c r="V79" t="str">
        <v>×</v>
      </c>
      <c r="W79" t="str">
        <v>×</v>
      </c>
      <c r="X79" t="str">
        <v>×</v>
      </c>
      <c r="Y79" t="str">
        <v>×</v>
      </c>
      <c r="Z79" t="str">
        <v>×</v>
      </c>
      <c r="AA79" t="str">
        <v/>
      </c>
      <c r="AB79">
        <v>1</v>
      </c>
      <c r="AC79">
        <v>0</v>
      </c>
    </row>
    <row r="80" spans="1:29">
      <c r="A80" s="1">
        <v>45459</v>
      </c>
      <c r="B80" t="str">
        <v>Z882</v>
      </c>
      <c r="C80" t="str">
        <v>Y可研报告</v>
      </c>
      <c r="D80" t="str">
        <v>Z882Y</v>
      </c>
      <c r="E80" t="str">
        <v>岳阳林纸股份有限公司岳阳分公司化机浆木片储运安全整改项目可行性研究报告委外编写</v>
      </c>
      <c r="F80" t="str">
        <v>曾维兵</v>
      </c>
      <c r="G80" t="str">
        <v>已完成</v>
      </c>
      <c r="H80" t="str">
        <v/>
      </c>
      <c r="I80" s="2" t="str">
        <v/>
      </c>
      <c r="J80" t="str">
        <v/>
      </c>
      <c r="K80" t="str">
        <v/>
      </c>
      <c r="L80" t="str">
        <v/>
      </c>
      <c r="M80" t="str">
        <v/>
      </c>
      <c r="N80" s="3" t="str">
        <v/>
      </c>
      <c r="O80" t="str">
        <v/>
      </c>
      <c r="P80" t="str">
        <v/>
      </c>
      <c r="Q80" t="str">
        <v/>
      </c>
      <c r="R80" t="str">
        <v/>
      </c>
      <c r="S80" t="str">
        <v/>
      </c>
      <c r="T80" t="str">
        <v/>
      </c>
      <c r="U80" t="str">
        <v/>
      </c>
      <c r="V80" t="str">
        <v/>
      </c>
      <c r="W80" t="str">
        <v/>
      </c>
      <c r="X80" t="str">
        <v/>
      </c>
      <c r="Y80" t="str">
        <v/>
      </c>
      <c r="Z80" t="str">
        <v/>
      </c>
      <c r="AA80" t="str">
        <v/>
      </c>
      <c r="AB80">
        <v>0</v>
      </c>
      <c r="AC80">
        <v>0</v>
      </c>
    </row>
    <row r="81" spans="1:29">
      <c r="A81" s="1">
        <v>45471</v>
      </c>
      <c r="B81" t="str">
        <v>Z883</v>
      </c>
      <c r="C81" t="str">
        <v>Y可研报告</v>
      </c>
      <c r="D81" t="str">
        <v>Z883Y</v>
      </c>
      <c r="E81" t="str">
        <v>韶能本色分公司年产6.5万吨工业用纸工程项目</v>
      </c>
      <c r="F81" t="str">
        <v>曾维兵</v>
      </c>
      <c r="G81" t="str">
        <v/>
      </c>
      <c r="H81" t="str">
        <v>初稿发出，现在根据业主要求修改</v>
      </c>
      <c r="I81" s="2">
        <v>0.8</v>
      </c>
      <c r="J81" t="str">
        <v/>
      </c>
      <c r="K81" t="str">
        <v/>
      </c>
      <c r="L81" t="str">
        <v/>
      </c>
      <c r="M81" t="str">
        <v/>
      </c>
      <c r="N81" s="3" t="str">
        <v/>
      </c>
      <c r="O81" t="str">
        <v/>
      </c>
      <c r="P81" t="str">
        <v/>
      </c>
      <c r="Q81" t="str">
        <v/>
      </c>
      <c r="R81" t="str">
        <v/>
      </c>
      <c r="S81" t="str">
        <v/>
      </c>
      <c r="T81" t="str">
        <v/>
      </c>
      <c r="U81" t="str">
        <v/>
      </c>
      <c r="V81" t="str">
        <v/>
      </c>
      <c r="W81" t="str">
        <v/>
      </c>
      <c r="X81" t="str">
        <v/>
      </c>
      <c r="Y81" t="str">
        <v/>
      </c>
      <c r="Z81" t="str">
        <v/>
      </c>
      <c r="AA81" t="str">
        <v/>
      </c>
      <c r="AB81">
        <v>0.161290322580645</v>
      </c>
      <c r="AC81">
        <v>0.129032258064516</v>
      </c>
    </row>
    <row r="82" spans="1:29">
      <c r="A82" s="1">
        <v>45471</v>
      </c>
      <c r="B82" t="str">
        <v>Z884</v>
      </c>
      <c r="C82" t="str">
        <v>S施工图设计</v>
      </c>
      <c r="D82" t="str">
        <v>Z884S</v>
      </c>
      <c r="E82" t="str">
        <v>斑布健康竹产业园竹纤维材料研发车间建设工程</v>
      </c>
      <c r="F82" t="str">
        <v>黄明护</v>
      </c>
      <c r="G82" t="str">
        <v>正常进行</v>
      </c>
      <c r="H82" t="str">
        <v/>
      </c>
      <c r="I82" s="2">
        <v>0.4</v>
      </c>
      <c r="J82" t="str">
        <v>交付所有图纸</v>
      </c>
      <c r="K82" t="str">
        <v/>
      </c>
      <c r="L82" t="str">
        <v/>
      </c>
      <c r="M82" t="str">
        <v/>
      </c>
      <c r="N82" s="3">
        <v>40000</v>
      </c>
      <c r="O82" t="str">
        <v/>
      </c>
      <c r="P82" t="str">
        <v/>
      </c>
      <c r="Q82" t="str">
        <v/>
      </c>
      <c r="R82" t="str">
        <v/>
      </c>
      <c r="S82" t="str">
        <v/>
      </c>
      <c r="T82" t="str">
        <v/>
      </c>
      <c r="U82" t="str">
        <v/>
      </c>
      <c r="V82" t="str">
        <v/>
      </c>
      <c r="W82" t="str">
        <v/>
      </c>
      <c r="X82" t="str">
        <v/>
      </c>
      <c r="Y82" t="str">
        <v/>
      </c>
      <c r="Z82" t="str">
        <v/>
      </c>
      <c r="AA82" t="str">
        <v/>
      </c>
      <c r="AB82">
        <v>1</v>
      </c>
      <c r="AC82">
        <v>0.732909161290323</v>
      </c>
    </row>
    <row r="83" spans="1:29">
      <c r="A83" s="1">
        <v>45459</v>
      </c>
      <c r="B83" t="str">
        <v>Z885</v>
      </c>
      <c r="C83" t="str">
        <v>Y可研报告</v>
      </c>
      <c r="D83" t="str">
        <v>Z885Y</v>
      </c>
      <c r="E83" t="str">
        <v>广西贺州市红星纸业有限公司年产4万吨特种纸用汽报告</v>
      </c>
      <c r="F83" t="str">
        <v>曾维兵</v>
      </c>
      <c r="G83" t="str">
        <v>已完成</v>
      </c>
      <c r="H83" t="str">
        <v/>
      </c>
      <c r="I83" s="2" t="str">
        <v/>
      </c>
      <c r="J83" t="str">
        <v/>
      </c>
      <c r="K83" t="str">
        <v/>
      </c>
      <c r="L83" t="str">
        <v/>
      </c>
      <c r="M83" t="str">
        <v/>
      </c>
      <c r="N83" s="3" t="str">
        <v/>
      </c>
      <c r="O83" t="str">
        <v/>
      </c>
      <c r="P83" t="str">
        <v/>
      </c>
      <c r="Q83" t="str">
        <v/>
      </c>
      <c r="R83" t="str">
        <v/>
      </c>
      <c r="S83" t="str">
        <v/>
      </c>
      <c r="T83" t="str">
        <v/>
      </c>
      <c r="U83" t="str">
        <v/>
      </c>
      <c r="V83" t="str">
        <v/>
      </c>
      <c r="W83" t="str">
        <v/>
      </c>
      <c r="X83" t="str">
        <v/>
      </c>
      <c r="Y83" t="str">
        <v/>
      </c>
      <c r="Z83" t="str">
        <v/>
      </c>
      <c r="AA83" t="str">
        <v/>
      </c>
      <c r="AB83">
        <v>1</v>
      </c>
      <c r="AC83">
        <v>0</v>
      </c>
    </row>
    <row r="84" spans="1:29">
      <c r="A84" s="1">
        <v>45471</v>
      </c>
      <c r="B84" t="str">
        <v>Z886</v>
      </c>
      <c r="C84" t="str">
        <v>N节能报告</v>
      </c>
      <c r="D84" t="str">
        <v>Z886N</v>
      </c>
      <c r="E84" t="str">
        <v>植护元创生活用纸全产业链项目节能报告</v>
      </c>
      <c r="F84" t="str">
        <v>曾维兵</v>
      </c>
      <c r="G84" t="str">
        <v>正常进行</v>
      </c>
      <c r="H84" t="str">
        <v>按专家评审意见修改节能报告</v>
      </c>
      <c r="I84" s="2">
        <v>0.8</v>
      </c>
      <c r="J84" t="str">
        <v/>
      </c>
      <c r="K84" t="str">
        <v/>
      </c>
      <c r="L84" t="str">
        <v>邮件发送记录</v>
      </c>
      <c r="M84" t="str">
        <v/>
      </c>
      <c r="N84" s="3" t="str">
        <v/>
      </c>
      <c r="O84" t="str">
        <v>×</v>
      </c>
      <c r="P84" t="str">
        <v>×</v>
      </c>
      <c r="Q84" t="str">
        <v>持平</v>
      </c>
      <c r="R84" t="str">
        <v/>
      </c>
      <c r="S84" t="str">
        <v>×</v>
      </c>
      <c r="T84" t="str">
        <v>×</v>
      </c>
      <c r="U84" t="str">
        <v>×</v>
      </c>
      <c r="V84" t="str">
        <v>×</v>
      </c>
      <c r="W84" t="str">
        <v>×</v>
      </c>
      <c r="X84" t="str">
        <v>×</v>
      </c>
      <c r="Y84" t="str">
        <v>×</v>
      </c>
      <c r="Z84" t="str">
        <v>×</v>
      </c>
      <c r="AA84" t="str">
        <v/>
      </c>
      <c r="AB84">
        <v>0.161290322580645</v>
      </c>
      <c r="AC84">
        <v>0.14516129032258</v>
      </c>
    </row>
    <row r="85" spans="1:29">
      <c r="A85" s="1">
        <v>45481</v>
      </c>
      <c r="B85" t="str">
        <v>Z887</v>
      </c>
      <c r="C85" t="str">
        <v>S施工图设计</v>
      </c>
      <c r="D85" t="str">
        <v>Z887S</v>
      </c>
      <c r="E85" t="str">
        <v>广西仙鹤新材料有限公司固废填埋场项目白泥输送项目</v>
      </c>
      <c r="F85" t="str">
        <v>唐圭创</v>
      </c>
      <c r="G85" t="str">
        <v>正常进行</v>
      </c>
      <c r="H85" t="str">
        <v>施工图设计</v>
      </c>
      <c r="I85" s="2">
        <v>0.2</v>
      </c>
      <c r="J85" t="str">
        <v>已交付一份土建图</v>
      </c>
      <c r="K85" t="str">
        <v/>
      </c>
      <c r="L85" t="str">
        <v>邮件发送记录</v>
      </c>
      <c r="M85" t="str">
        <v>预付款</v>
      </c>
      <c r="N85" s="3" t="str">
        <v/>
      </c>
      <c r="O85" t="str">
        <v/>
      </c>
      <c r="P85" t="str">
        <v/>
      </c>
      <c r="Q85" t="str">
        <v>持平</v>
      </c>
      <c r="R85" t="str">
        <v/>
      </c>
      <c r="S85" t="str">
        <v/>
      </c>
      <c r="T85" t="str">
        <v/>
      </c>
      <c r="U85" t="str">
        <v/>
      </c>
      <c r="V85" t="str">
        <v/>
      </c>
      <c r="W85" t="str">
        <v/>
      </c>
      <c r="X85" t="str">
        <v/>
      </c>
      <c r="Y85" t="str">
        <v/>
      </c>
      <c r="Z85" t="str">
        <v/>
      </c>
      <c r="AA85" t="str">
        <v/>
      </c>
      <c r="AB85">
        <v>1</v>
      </c>
      <c r="AC85">
        <v>0.274370967741936</v>
      </c>
    </row>
    <row r="86" spans="1:29">
      <c r="A86" s="1">
        <v>45470</v>
      </c>
      <c r="B86" t="str">
        <v>Z888</v>
      </c>
      <c r="C86" t="str">
        <v>G规划</v>
      </c>
      <c r="D86" t="str">
        <v>Z888G</v>
      </c>
      <c r="E86" t="str">
        <v>贵港市产业园区产业布局规划调整论证及部分地块规划调整论证服务</v>
      </c>
      <c r="F86" t="str">
        <v>谢华胜</v>
      </c>
      <c r="G86" t="str">
        <v>正常进行</v>
      </c>
      <c r="H86" t="str">
        <v/>
      </c>
      <c r="I86" s="2">
        <v>0.3</v>
      </c>
      <c r="J86" t="str">
        <v/>
      </c>
      <c r="K86" t="str">
        <v/>
      </c>
      <c r="L86" t="str">
        <v/>
      </c>
      <c r="M86" t="str">
        <v/>
      </c>
      <c r="N86" s="3" t="str">
        <v/>
      </c>
      <c r="O86" t="str">
        <v/>
      </c>
      <c r="P86" t="str">
        <v/>
      </c>
      <c r="Q86" t="str">
        <v/>
      </c>
      <c r="R86" t="str">
        <v/>
      </c>
      <c r="S86" t="str">
        <v>×</v>
      </c>
      <c r="T86" t="str">
        <v>×</v>
      </c>
      <c r="U86" t="str">
        <v>×</v>
      </c>
      <c r="V86" t="str">
        <v>×</v>
      </c>
      <c r="W86" t="str">
        <v>×</v>
      </c>
      <c r="X86" t="str">
        <v>×</v>
      </c>
      <c r="Y86" t="str">
        <v>×</v>
      </c>
      <c r="Z86" t="str">
        <v>×</v>
      </c>
      <c r="AA86" t="str">
        <v/>
      </c>
      <c r="AB86">
        <v>1</v>
      </c>
      <c r="AC86">
        <v>0</v>
      </c>
    </row>
    <row r="87" spans="1:29">
      <c r="A87" s="1">
        <v>45471</v>
      </c>
      <c r="B87" t="str">
        <v>Z890</v>
      </c>
      <c r="C87" t="str">
        <v>Y可研报告</v>
      </c>
      <c r="D87" t="str">
        <v>Z890Y</v>
      </c>
      <c r="E87" t="str">
        <v>柳州市沁原纸业发展有限公司漂白D段改造项目</v>
      </c>
      <c r="F87" t="str">
        <v>黄明护</v>
      </c>
      <c r="G87" t="str">
        <v>正常进行</v>
      </c>
      <c r="H87" t="str">
        <v>提交初版文件给业主</v>
      </c>
      <c r="I87" s="2">
        <v>0.8</v>
      </c>
      <c r="J87" t="str">
        <v/>
      </c>
      <c r="K87" t="str">
        <v/>
      </c>
      <c r="L87" t="str">
        <v>邮件发送记录</v>
      </c>
      <c r="M87" t="str">
        <v/>
      </c>
      <c r="N87" s="3" t="str">
        <v/>
      </c>
      <c r="O87" t="str">
        <v>×</v>
      </c>
      <c r="P87" t="str">
        <v>×</v>
      </c>
      <c r="Q87" t="str">
        <v>持平</v>
      </c>
      <c r="R87" t="str">
        <v/>
      </c>
      <c r="S87" t="str">
        <v/>
      </c>
      <c r="T87" t="str">
        <v/>
      </c>
      <c r="U87" t="str">
        <v/>
      </c>
      <c r="V87" t="str">
        <v/>
      </c>
      <c r="W87" t="str">
        <v/>
      </c>
      <c r="X87" t="str">
        <v/>
      </c>
      <c r="Y87" t="str">
        <v/>
      </c>
      <c r="Z87" t="str">
        <v/>
      </c>
      <c r="AA87" t="str">
        <v/>
      </c>
      <c r="AB87">
        <v>0.999999999999999</v>
      </c>
      <c r="AC87">
        <v>0.396139354838709</v>
      </c>
    </row>
    <row r="88" spans="1:29">
      <c r="A88" s="1">
        <v>45470</v>
      </c>
      <c r="B88" t="str">
        <v>Z891</v>
      </c>
      <c r="C88" t="str">
        <v>S施工图设计</v>
      </c>
      <c r="D88" t="str">
        <v>Z891S</v>
      </c>
      <c r="E88" t="str">
        <v>龙州万山纸业有限公司年产8万吨瓦楞纸项目</v>
      </c>
      <c r="F88" t="str">
        <v>许洲、刘炽东</v>
      </c>
      <c r="G88" t="str">
        <v>正常进行</v>
      </c>
      <c r="H88" t="str">
        <v>2024年5月25日已交付业主工艺初步方案</v>
      </c>
      <c r="I88" s="2">
        <v>0.15</v>
      </c>
      <c r="J88" t="str">
        <v>提交了勘探布点图</v>
      </c>
      <c r="K88">
        <v>45463</v>
      </c>
      <c r="L88" t="str">
        <v>邮件发送记录</v>
      </c>
      <c r="M88" t="str">
        <v>桩位图20%进度款</v>
      </c>
      <c r="N88" s="3">
        <v>87000</v>
      </c>
      <c r="O88" t="str">
        <v>×</v>
      </c>
      <c r="P88" t="str">
        <v>×</v>
      </c>
      <c r="Q88" t="str">
        <v>持平</v>
      </c>
      <c r="R88" t="str">
        <v/>
      </c>
      <c r="S88" t="str">
        <v/>
      </c>
      <c r="T88" t="str">
        <v/>
      </c>
      <c r="U88" t="str">
        <v/>
      </c>
      <c r="V88" t="str">
        <v/>
      </c>
      <c r="W88" t="str">
        <v/>
      </c>
      <c r="X88" t="str">
        <v/>
      </c>
      <c r="Y88" t="str">
        <v/>
      </c>
      <c r="Z88" t="str">
        <v/>
      </c>
      <c r="AA88" t="str">
        <v/>
      </c>
      <c r="AB88">
        <v>1</v>
      </c>
      <c r="AC88">
        <v>0.171920723109677</v>
      </c>
    </row>
    <row r="89" spans="1:29">
      <c r="A89" s="1">
        <v>45471</v>
      </c>
      <c r="B89" t="str">
        <v>Z892</v>
      </c>
      <c r="C89" t="str">
        <v>Z资金申请报告</v>
      </c>
      <c r="D89" t="str">
        <v>Z892Z</v>
      </c>
      <c r="E89" t="str">
        <v>广西春盛纸业有限公司生产线系统优化升级技术改造项目资金申请报告</v>
      </c>
      <c r="F89" t="str">
        <v>刘炽东</v>
      </c>
      <c r="G89" t="str">
        <v>后期服务</v>
      </c>
      <c r="H89" t="str">
        <v>编制完成，在审图中</v>
      </c>
      <c r="I89" s="2">
        <v>0.9</v>
      </c>
      <c r="J89" t="str">
        <v/>
      </c>
      <c r="K89" t="str">
        <v/>
      </c>
      <c r="L89" t="str">
        <v>还未交付成果</v>
      </c>
      <c r="M89" t="str">
        <v/>
      </c>
      <c r="N89" s="3">
        <v>0</v>
      </c>
      <c r="O89" t="str">
        <v>×</v>
      </c>
      <c r="P89" t="str">
        <v>×</v>
      </c>
      <c r="Q89" t="str">
        <v>持平</v>
      </c>
      <c r="R89" t="str">
        <v/>
      </c>
      <c r="S89" t="str">
        <v>×</v>
      </c>
      <c r="T89" t="str">
        <v>×</v>
      </c>
      <c r="U89" t="str">
        <v>×</v>
      </c>
      <c r="V89" t="str">
        <v>×</v>
      </c>
      <c r="W89" t="str">
        <v>×</v>
      </c>
      <c r="X89" t="str">
        <v>×</v>
      </c>
      <c r="Y89" t="str">
        <v>×</v>
      </c>
      <c r="Z89" t="str">
        <v>×</v>
      </c>
      <c r="AA89" t="str">
        <v/>
      </c>
      <c r="AB89">
        <v>1</v>
      </c>
      <c r="AC89">
        <v>0.298161290322581</v>
      </c>
    </row>
    <row r="90" spans="1:29">
      <c r="A90" s="1">
        <v>45481</v>
      </c>
      <c r="B90" t="str">
        <v>Z893-1</v>
      </c>
      <c r="C90" t="str">
        <v>S施工图设计</v>
      </c>
      <c r="D90" t="str">
        <v>Z893-1S</v>
      </c>
      <c r="E90" t="str">
        <v>广西兴桂纸业有限公司碱回收苛化白泥预挂过滤机改造项目设计</v>
      </c>
      <c r="F90" t="str">
        <v>张杰2</v>
      </c>
      <c r="G90" t="str">
        <v>尚未启动</v>
      </c>
      <c r="H90" t="str">
        <v>未启动</v>
      </c>
      <c r="I90" s="2">
        <v>0</v>
      </c>
      <c r="J90" t="str">
        <v/>
      </c>
      <c r="K90" t="str">
        <v/>
      </c>
      <c r="L90" t="str">
        <v>还未交付成果</v>
      </c>
      <c r="M90" t="str">
        <v/>
      </c>
      <c r="N90" s="3">
        <v>0</v>
      </c>
      <c r="O90" t="str">
        <v>×</v>
      </c>
      <c r="P90" t="str">
        <v>×</v>
      </c>
      <c r="Q90" t="str">
        <v>持平</v>
      </c>
      <c r="R90" t="str">
        <v>无滞后</v>
      </c>
      <c r="S90" t="str">
        <v>×</v>
      </c>
      <c r="T90" t="str">
        <v>×</v>
      </c>
      <c r="U90" t="str">
        <v>×</v>
      </c>
      <c r="V90" t="str">
        <v>×</v>
      </c>
      <c r="W90" t="str">
        <v>×</v>
      </c>
      <c r="X90" t="str">
        <v>×</v>
      </c>
      <c r="Y90" t="str">
        <v>×</v>
      </c>
      <c r="Z90" t="str">
        <v>×</v>
      </c>
      <c r="AA90" t="str">
        <v/>
      </c>
      <c r="AB90">
        <v>0.874193548387096</v>
      </c>
      <c r="AC90">
        <v>0</v>
      </c>
    </row>
    <row r="91" spans="1:29">
      <c r="A91" s="1">
        <v>45470</v>
      </c>
      <c r="B91" t="str">
        <v>Z893-2</v>
      </c>
      <c r="C91" t="str">
        <v>Q其他咨询</v>
      </c>
      <c r="D91" t="str">
        <v>Z893-2Q</v>
      </c>
      <c r="E91" t="str">
        <v>广西兴桂纸业有限公司碱回收苛化白泥预挂过滤机改造项目工程量清单</v>
      </c>
      <c r="F91" t="str">
        <v>张杰2</v>
      </c>
      <c r="G91" t="str">
        <v>正常进行</v>
      </c>
      <c r="H91" t="str">
        <v>编制完成，在审图中</v>
      </c>
      <c r="I91" s="2">
        <v>0.8</v>
      </c>
      <c r="J91" t="str">
        <v/>
      </c>
      <c r="K91" t="str">
        <v/>
      </c>
      <c r="L91" t="str">
        <v>邮件发送记录</v>
      </c>
      <c r="M91" t="str">
        <v/>
      </c>
      <c r="N91" s="3" t="str">
        <v/>
      </c>
      <c r="O91" t="str">
        <v>×</v>
      </c>
      <c r="P91" t="str">
        <v>×</v>
      </c>
      <c r="Q91" t="str">
        <v>持平</v>
      </c>
      <c r="R91" t="str">
        <v/>
      </c>
      <c r="S91" t="str">
        <v/>
      </c>
      <c r="T91" t="str">
        <v/>
      </c>
      <c r="U91" t="str">
        <v/>
      </c>
      <c r="V91" t="str">
        <v/>
      </c>
      <c r="W91" t="str">
        <v/>
      </c>
      <c r="X91" t="str">
        <v/>
      </c>
      <c r="Y91" t="str">
        <v/>
      </c>
      <c r="Z91" t="str">
        <v/>
      </c>
      <c r="AA91" t="str">
        <v/>
      </c>
      <c r="AB91">
        <v>0.438064516129032</v>
      </c>
      <c r="AC91">
        <v>0</v>
      </c>
    </row>
    <row r="92" spans="1:29">
      <c r="A92" s="1">
        <v>45440</v>
      </c>
      <c r="B92" t="str">
        <v>Z893-3</v>
      </c>
      <c r="C92" t="str">
        <v>Q其他咨询</v>
      </c>
      <c r="D92" t="str">
        <v>Z893-3Q</v>
      </c>
      <c r="E92" t="str">
        <v>广西兴桂纸业有限公司碱回收苛化白泥预挂过滤机改造项目招标控制价</v>
      </c>
      <c r="F92" t="str">
        <v>张杰2</v>
      </c>
      <c r="G92" t="str">
        <v>正常进行</v>
      </c>
      <c r="H92" t="str">
        <v>编制完成，在审图中</v>
      </c>
      <c r="I92" s="2">
        <v>0.8</v>
      </c>
      <c r="J92" t="str">
        <v/>
      </c>
      <c r="K92" t="str">
        <v/>
      </c>
      <c r="L92" t="str">
        <v>邮件发送记录</v>
      </c>
      <c r="M92" t="str">
        <v/>
      </c>
      <c r="N92" s="3" t="str">
        <v/>
      </c>
      <c r="O92" t="str">
        <v>×</v>
      </c>
      <c r="P92" t="str">
        <v>×</v>
      </c>
      <c r="Q92" t="str">
        <v>持平</v>
      </c>
      <c r="R92" t="str">
        <v/>
      </c>
      <c r="S92" t="str">
        <v>×</v>
      </c>
      <c r="T92" t="str">
        <v>×</v>
      </c>
      <c r="U92" t="str">
        <v>×</v>
      </c>
      <c r="V92" t="str">
        <v>×</v>
      </c>
      <c r="W92" t="str">
        <v>×</v>
      </c>
      <c r="X92" t="str">
        <v>×</v>
      </c>
      <c r="Y92" t="str">
        <v>×</v>
      </c>
      <c r="Z92" t="str">
        <v>×</v>
      </c>
      <c r="AA92" t="str">
        <v/>
      </c>
      <c r="AB92">
        <v>0.438064516129033</v>
      </c>
      <c r="AC92">
        <v>0</v>
      </c>
    </row>
    <row r="93" spans="1:29">
      <c r="A93" s="1">
        <v>45471</v>
      </c>
      <c r="B93" t="str">
        <v>Z893-4</v>
      </c>
      <c r="C93" t="str">
        <v>S施工图设计</v>
      </c>
      <c r="D93" t="str">
        <v>Z893-4S</v>
      </c>
      <c r="E93" t="str">
        <v>广西兴桂纸业有限公司造纸车间1#纸机除砂筛选系统改造项目设计</v>
      </c>
      <c r="F93" t="str">
        <v>张杰2</v>
      </c>
      <c r="G93" t="str">
        <v>正常进行</v>
      </c>
      <c r="H93" t="str">
        <v/>
      </c>
      <c r="I93" s="2">
        <v>0</v>
      </c>
      <c r="J93" t="str">
        <v/>
      </c>
      <c r="K93" t="str">
        <v/>
      </c>
      <c r="L93" t="str">
        <v>邮件发送记录</v>
      </c>
      <c r="M93" t="str">
        <v/>
      </c>
      <c r="N93" s="3" t="str">
        <v/>
      </c>
      <c r="O93" t="str">
        <v>×</v>
      </c>
      <c r="P93" t="str">
        <v>×</v>
      </c>
      <c r="Q93" t="str">
        <v>持平</v>
      </c>
      <c r="R93" t="str">
        <v/>
      </c>
      <c r="S93" t="str">
        <v>×</v>
      </c>
      <c r="T93" t="str">
        <v>×</v>
      </c>
      <c r="U93" t="str">
        <v>×</v>
      </c>
      <c r="V93" t="str">
        <v>×</v>
      </c>
      <c r="W93" t="str">
        <v>×</v>
      </c>
      <c r="X93" t="str">
        <v>×</v>
      </c>
      <c r="Y93" t="str">
        <v>×</v>
      </c>
      <c r="Z93" t="str">
        <v>×</v>
      </c>
      <c r="AA93" t="str">
        <v/>
      </c>
      <c r="AB93">
        <v>0.874193548387096</v>
      </c>
      <c r="AC93">
        <v>0</v>
      </c>
    </row>
    <row r="94" spans="1:29">
      <c r="A94" s="1">
        <v>45471</v>
      </c>
      <c r="B94" t="str">
        <v>Z893-5</v>
      </c>
      <c r="C94" t="str">
        <v>Q其他咨询</v>
      </c>
      <c r="D94" t="str">
        <v>Z893-5Q</v>
      </c>
      <c r="E94" t="str">
        <v>广西兴桂纸业有限公司造纸车间1#纸机除砂筛选系统改造项目工程量清单</v>
      </c>
      <c r="F94" t="str">
        <v>张杰2</v>
      </c>
      <c r="G94" t="str">
        <v>正常进行</v>
      </c>
      <c r="H94" t="str">
        <v>编制完成，在审图中</v>
      </c>
      <c r="I94" s="2">
        <v>0.8</v>
      </c>
      <c r="J94" t="str">
        <v/>
      </c>
      <c r="K94" t="str">
        <v/>
      </c>
      <c r="L94" t="str">
        <v>邮件发送记录</v>
      </c>
      <c r="M94" t="str">
        <v/>
      </c>
      <c r="N94" s="3" t="str">
        <v/>
      </c>
      <c r="O94" t="str">
        <v>×</v>
      </c>
      <c r="P94" t="str">
        <v>×</v>
      </c>
      <c r="Q94" t="str">
        <v>持平</v>
      </c>
      <c r="R94" t="str">
        <v/>
      </c>
      <c r="S94" t="str">
        <v>×</v>
      </c>
      <c r="T94" t="str">
        <v>×</v>
      </c>
      <c r="U94" t="str">
        <v>×</v>
      </c>
      <c r="V94" t="str">
        <v>×</v>
      </c>
      <c r="W94" t="str">
        <v>×</v>
      </c>
      <c r="X94" t="str">
        <v>×</v>
      </c>
      <c r="Y94" t="str">
        <v>×</v>
      </c>
      <c r="Z94" t="str">
        <v>×</v>
      </c>
      <c r="AA94" t="str">
        <v/>
      </c>
      <c r="AB94">
        <v>0.488387096774193</v>
      </c>
      <c r="AC94">
        <v>0</v>
      </c>
    </row>
    <row r="95" spans="1:29">
      <c r="A95" s="1">
        <v>45471</v>
      </c>
      <c r="B95" t="str">
        <v>Z893-6</v>
      </c>
      <c r="C95" t="str">
        <v>Q其他咨询</v>
      </c>
      <c r="D95" t="str">
        <v>Z893-6Q</v>
      </c>
      <c r="E95" t="str">
        <v>广西兴桂纸业有限公司造纸车间1#纸机除砂筛选系统改造项目招标控制价</v>
      </c>
      <c r="F95" t="str">
        <v>张杰2</v>
      </c>
      <c r="G95" t="str">
        <v>正常进行</v>
      </c>
      <c r="H95" t="str">
        <v>编制完成，在审图中</v>
      </c>
      <c r="I95" s="2">
        <v>0.8</v>
      </c>
      <c r="J95" t="str">
        <v/>
      </c>
      <c r="K95" t="str">
        <v/>
      </c>
      <c r="L95" t="str">
        <v>邮件发送记录</v>
      </c>
      <c r="M95" t="str">
        <v/>
      </c>
      <c r="N95" s="3" t="str">
        <v/>
      </c>
      <c r="O95" t="str">
        <v>×</v>
      </c>
      <c r="P95" t="str">
        <v>×</v>
      </c>
      <c r="Q95" t="str">
        <v>持平</v>
      </c>
      <c r="R95" t="str">
        <v/>
      </c>
      <c r="S95" t="str">
        <v/>
      </c>
      <c r="T95" t="str">
        <v/>
      </c>
      <c r="U95" t="str">
        <v/>
      </c>
      <c r="V95" t="str">
        <v/>
      </c>
      <c r="W95" t="str">
        <v/>
      </c>
      <c r="X95" t="str">
        <v/>
      </c>
      <c r="Y95" t="str">
        <v/>
      </c>
      <c r="Z95" t="str">
        <v/>
      </c>
      <c r="AA95" t="str">
        <v/>
      </c>
      <c r="AB95">
        <v>0.261935483870968</v>
      </c>
      <c r="AC95">
        <v>0</v>
      </c>
    </row>
    <row r="96" spans="1:29">
      <c r="A96" s="1">
        <v>45470</v>
      </c>
      <c r="B96" t="str">
        <v>Z895</v>
      </c>
      <c r="C96" t="str">
        <v>S施工图设计</v>
      </c>
      <c r="D96" t="str">
        <v>Z895S</v>
      </c>
      <c r="E96" t="str">
        <v>贵州盛世荣创再生科技有限公司年产8万吨生活用纸项目</v>
      </c>
      <c r="F96" t="str">
        <v>曾维兵</v>
      </c>
      <c r="G96" t="str">
        <v>正常进行</v>
      </c>
      <c r="H96" t="str">
        <v/>
      </c>
      <c r="I96" s="2">
        <v>0.1</v>
      </c>
      <c r="J96" t="str">
        <v/>
      </c>
      <c r="K96" t="str">
        <v/>
      </c>
      <c r="L96" t="str">
        <v/>
      </c>
      <c r="M96" t="str">
        <v/>
      </c>
      <c r="N96" s="3" t="str">
        <v/>
      </c>
      <c r="O96" t="str">
        <v/>
      </c>
      <c r="P96" t="str">
        <v/>
      </c>
      <c r="Q96" t="str">
        <v>持平</v>
      </c>
      <c r="R96" t="str">
        <v/>
      </c>
      <c r="S96" t="str">
        <v/>
      </c>
      <c r="T96" t="str">
        <v/>
      </c>
      <c r="U96" t="str">
        <v/>
      </c>
      <c r="V96" t="str">
        <v/>
      </c>
      <c r="W96" t="str">
        <v/>
      </c>
      <c r="X96" t="str">
        <v/>
      </c>
      <c r="Y96" t="str">
        <v/>
      </c>
      <c r="Z96" t="str">
        <v/>
      </c>
      <c r="AA96" t="str">
        <v/>
      </c>
      <c r="AB96">
        <v>1</v>
      </c>
      <c r="AC96">
        <v>0.0609096774193549</v>
      </c>
    </row>
    <row r="97" spans="1:29">
      <c r="A97" s="1">
        <v>45469</v>
      </c>
      <c r="B97" t="str">
        <v>Z896</v>
      </c>
      <c r="C97" t="str">
        <v>K初步设计</v>
      </c>
      <c r="D97" t="str">
        <v>Z896K</v>
      </c>
      <c r="E97" t="str">
        <v>植护元创生活用纸全产业链项目一期工程</v>
      </c>
      <c r="F97" t="str">
        <v>李星龙</v>
      </c>
      <c r="G97" t="str">
        <v>正常进行</v>
      </c>
      <c r="H97" t="str">
        <v>完成工艺提资</v>
      </c>
      <c r="I97" s="2">
        <v>0.3</v>
      </c>
      <c r="J97" t="str">
        <v>计划交付初步设计成果</v>
      </c>
      <c r="K97">
        <v>45534</v>
      </c>
      <c r="L97" t="str">
        <v>未留交付凭证</v>
      </c>
      <c r="M97" t="str">
        <v>预付款</v>
      </c>
      <c r="N97" s="3">
        <v>300000</v>
      </c>
      <c r="O97" t="str">
        <v>√</v>
      </c>
      <c r="P97" t="str">
        <v>×</v>
      </c>
      <c r="Q97" t="str">
        <v>持平</v>
      </c>
      <c r="R97" t="str">
        <v/>
      </c>
      <c r="S97" t="str">
        <v>×</v>
      </c>
      <c r="T97" t="str">
        <v>×</v>
      </c>
      <c r="U97" t="str">
        <v>×</v>
      </c>
      <c r="V97" t="str">
        <v>×</v>
      </c>
      <c r="W97" t="str">
        <v>×</v>
      </c>
      <c r="X97" t="str">
        <v>×</v>
      </c>
      <c r="Y97" t="str">
        <v>×</v>
      </c>
      <c r="Z97" t="str">
        <v>×</v>
      </c>
      <c r="AA97" t="str">
        <v/>
      </c>
      <c r="AB97">
        <v>0</v>
      </c>
      <c r="AC97">
        <v>0</v>
      </c>
    </row>
    <row r="98" spans="1:29">
      <c r="A98" s="1">
        <v>45471</v>
      </c>
      <c r="B98" t="str">
        <v>Z896</v>
      </c>
      <c r="C98" t="str">
        <v>S施工图设计</v>
      </c>
      <c r="D98" t="str">
        <v>Z896S</v>
      </c>
      <c r="E98" t="str">
        <v>核对阶段号</v>
      </c>
      <c r="F98" t="str">
        <v>核对阶段号</v>
      </c>
      <c r="G98" t="str">
        <v/>
      </c>
      <c r="H98" t="str">
        <v/>
      </c>
      <c r="I98" s="2" t="str">
        <v/>
      </c>
      <c r="J98" t="str">
        <v/>
      </c>
      <c r="K98" t="str">
        <v/>
      </c>
      <c r="L98" t="str">
        <v/>
      </c>
      <c r="M98" t="str">
        <v/>
      </c>
      <c r="N98" s="3" t="str">
        <v/>
      </c>
      <c r="O98" t="str">
        <v/>
      </c>
      <c r="P98" t="str">
        <v/>
      </c>
      <c r="Q98" t="str">
        <v/>
      </c>
      <c r="R98" t="str">
        <v/>
      </c>
      <c r="S98" t="str">
        <v/>
      </c>
      <c r="T98" t="str">
        <v/>
      </c>
      <c r="U98" t="str">
        <v/>
      </c>
      <c r="V98" t="str">
        <v/>
      </c>
      <c r="W98" t="str">
        <v/>
      </c>
      <c r="X98" t="str">
        <v/>
      </c>
      <c r="Y98" t="str">
        <v/>
      </c>
      <c r="Z98" t="str">
        <v/>
      </c>
      <c r="AA98" t="str">
        <v/>
      </c>
      <c r="AB98">
        <v>0</v>
      </c>
      <c r="AC98">
        <v>0</v>
      </c>
    </row>
    <row r="99" spans="1:29">
      <c r="A99" s="1">
        <v>45470</v>
      </c>
      <c r="B99" t="str">
        <v>Z898</v>
      </c>
      <c r="C99" t="str">
        <v>S施工图设计</v>
      </c>
      <c r="D99" t="str">
        <v>Z898S</v>
      </c>
      <c r="E99" t="str">
        <v>广西广业贵糖糖业集团有限公司年产10.89万吨漂白浆搬迁改造项目二级泵房竣工图设计工程</v>
      </c>
      <c r="F99" t="str">
        <v>莫有光</v>
      </c>
      <c r="G99" t="str">
        <v/>
      </c>
      <c r="H99" t="str">
        <v>已完成</v>
      </c>
      <c r="I99" s="2">
        <v>1</v>
      </c>
      <c r="J99" t="str">
        <v>交付所有图纸</v>
      </c>
      <c r="K99" t="str">
        <v/>
      </c>
      <c r="L99" t="str">
        <v/>
      </c>
      <c r="M99" t="str">
        <v/>
      </c>
      <c r="N99" s="3">
        <v>40000</v>
      </c>
      <c r="O99" t="str">
        <v>√</v>
      </c>
      <c r="P99" t="str">
        <v>√</v>
      </c>
      <c r="Q99" t="str">
        <v/>
      </c>
      <c r="R99" t="str">
        <v/>
      </c>
      <c r="S99" t="str">
        <v/>
      </c>
      <c r="T99" t="str">
        <v/>
      </c>
      <c r="U99" t="str">
        <v/>
      </c>
      <c r="V99" t="str">
        <v/>
      </c>
      <c r="W99" t="str">
        <v/>
      </c>
      <c r="X99" t="str">
        <v/>
      </c>
      <c r="Y99" t="str">
        <v/>
      </c>
      <c r="Z99" t="str">
        <v/>
      </c>
      <c r="AA99" t="str">
        <v/>
      </c>
      <c r="AB99">
        <v>1</v>
      </c>
      <c r="AC99">
        <v>0</v>
      </c>
    </row>
    <row r="100" spans="1:29">
      <c r="A100" s="1">
        <v>45473</v>
      </c>
      <c r="B100" t="str">
        <v>Z899</v>
      </c>
      <c r="C100" t="str">
        <v>Y可研报告</v>
      </c>
      <c r="D100" t="str">
        <v>Z899Y</v>
      </c>
      <c r="E100" t="str">
        <v>广西来宾竹纤维项目</v>
      </c>
      <c r="F100" t="str">
        <v>孙贤</v>
      </c>
      <c r="G100" t="str">
        <v>正常进行</v>
      </c>
      <c r="H100" t="str">
        <v/>
      </c>
      <c r="I100" s="2">
        <v>0.8</v>
      </c>
      <c r="J100" t="str">
        <v/>
      </c>
      <c r="K100" t="str">
        <v/>
      </c>
      <c r="L100" t="str">
        <v/>
      </c>
      <c r="M100" t="str">
        <v>预付款</v>
      </c>
      <c r="N100" s="3" t="str">
        <v/>
      </c>
      <c r="O100" t="str">
        <v/>
      </c>
      <c r="P100" t="str">
        <v/>
      </c>
      <c r="Q100" t="str">
        <v>持平</v>
      </c>
      <c r="R100" t="str">
        <v/>
      </c>
      <c r="S100" t="str">
        <v/>
      </c>
      <c r="T100" t="str">
        <v/>
      </c>
      <c r="U100" t="str">
        <v/>
      </c>
      <c r="V100" t="str">
        <v/>
      </c>
      <c r="W100" t="str">
        <v/>
      </c>
      <c r="X100" t="str">
        <v/>
      </c>
      <c r="Y100" t="str">
        <v/>
      </c>
      <c r="Z100" t="str">
        <v/>
      </c>
      <c r="AA100" t="str">
        <v/>
      </c>
      <c r="AB100">
        <v>1</v>
      </c>
      <c r="AC100">
        <v>0.36412064516129</v>
      </c>
    </row>
    <row r="101" spans="1:29">
      <c r="A101" s="1">
        <v>45473</v>
      </c>
      <c r="B101" t="str">
        <v>Z899</v>
      </c>
      <c r="C101" t="str">
        <v>Y可研报告</v>
      </c>
      <c r="D101" t="str">
        <v>Z899Y</v>
      </c>
      <c r="E101" t="str">
        <v>广西来宾竹纤维项目</v>
      </c>
      <c r="F101" t="str">
        <v>孙贤</v>
      </c>
      <c r="G101" t="str">
        <v>正常进行</v>
      </c>
      <c r="H101" t="str">
        <v/>
      </c>
      <c r="I101" s="2">
        <v>0.8</v>
      </c>
      <c r="J101" t="str">
        <v/>
      </c>
      <c r="K101" t="str">
        <v/>
      </c>
      <c r="L101" t="str">
        <v/>
      </c>
      <c r="M101" t="str">
        <v>预付款</v>
      </c>
      <c r="N101" s="3" t="str">
        <v/>
      </c>
      <c r="O101" t="str">
        <v/>
      </c>
      <c r="P101" t="str">
        <v/>
      </c>
      <c r="Q101" t="str">
        <v>持平</v>
      </c>
      <c r="R101" t="str">
        <v/>
      </c>
      <c r="S101" t="str">
        <v/>
      </c>
      <c r="T101" t="str">
        <v/>
      </c>
      <c r="U101" t="str">
        <v/>
      </c>
      <c r="V101" t="str">
        <v/>
      </c>
      <c r="W101" t="str">
        <v/>
      </c>
      <c r="X101" t="str">
        <v/>
      </c>
      <c r="Y101" t="str">
        <v/>
      </c>
      <c r="Z101" t="str">
        <v/>
      </c>
      <c r="AA101" t="str">
        <v/>
      </c>
      <c r="AB101">
        <v>1</v>
      </c>
      <c r="AC101">
        <v>0.36412064516129</v>
      </c>
    </row>
    <row r="102" spans="1:29">
      <c r="A102" s="1">
        <v>45471</v>
      </c>
      <c r="B102" t="str">
        <v>Z900</v>
      </c>
      <c r="C102" t="str">
        <v>S施工图设计</v>
      </c>
      <c r="D102" t="str">
        <v>Z900S</v>
      </c>
      <c r="E102" t="str">
        <v>广西三江口新区高性能纸基新材料项目湿浆车间设计</v>
      </c>
      <c r="F102" t="str">
        <v>唐圭创</v>
      </c>
      <c r="G102" t="str">
        <v>后期服务</v>
      </c>
      <c r="H102" t="str">
        <v/>
      </c>
      <c r="I102" s="2">
        <v>0.98</v>
      </c>
      <c r="J102" t="str">
        <v>已交付工艺、土建、电仪、暖通、给排水图纸</v>
      </c>
      <c r="K102" t="str">
        <v/>
      </c>
      <c r="L102" t="str">
        <v>邮件发送记录</v>
      </c>
      <c r="M102" t="str">
        <v/>
      </c>
      <c r="N102" s="3" t="str">
        <v/>
      </c>
      <c r="O102" t="str">
        <v>×</v>
      </c>
      <c r="P102" t="str">
        <v>×</v>
      </c>
      <c r="Q102" t="str">
        <v>滞后</v>
      </c>
      <c r="R102" t="str">
        <v>请款延迟滞后</v>
      </c>
      <c r="S102" t="str">
        <v>×</v>
      </c>
      <c r="T102" t="str">
        <v>×</v>
      </c>
      <c r="U102" t="str">
        <v>×</v>
      </c>
      <c r="V102" t="str">
        <v>×</v>
      </c>
      <c r="W102" t="str">
        <v>×</v>
      </c>
      <c r="X102" t="str">
        <v>×</v>
      </c>
      <c r="Y102" t="str">
        <v>×</v>
      </c>
      <c r="Z102" t="str">
        <v>×</v>
      </c>
      <c r="AA102" t="str">
        <v/>
      </c>
      <c r="AB102">
        <v>0.790322580645161</v>
      </c>
      <c r="AC102">
        <v>0.277295806451613</v>
      </c>
    </row>
    <row r="103" spans="1:29">
      <c r="A103" s="1" t="str">
        <v/>
      </c>
      <c r="B103" t="str">
        <v/>
      </c>
      <c r="C103" t="str">
        <v/>
      </c>
      <c r="D103" t="str">
        <v/>
      </c>
      <c r="E103" t="str">
        <v/>
      </c>
      <c r="F103" t="str">
        <v/>
      </c>
      <c r="G103" t="str">
        <v/>
      </c>
      <c r="H103" t="str">
        <v/>
      </c>
      <c r="I103" s="2" t="str">
        <v/>
      </c>
      <c r="J103" t="str">
        <v/>
      </c>
      <c r="K103" t="str">
        <v/>
      </c>
      <c r="L103" t="str">
        <v/>
      </c>
      <c r="M103" t="str">
        <v/>
      </c>
      <c r="N103" s="3" t="str">
        <v/>
      </c>
      <c r="O103" t="str">
        <v/>
      </c>
      <c r="P103" t="str">
        <v/>
      </c>
      <c r="Q103" t="str">
        <v/>
      </c>
      <c r="R103" t="str">
        <v/>
      </c>
      <c r="S103" t="str">
        <v/>
      </c>
      <c r="T103" t="str">
        <v/>
      </c>
      <c r="U103" t="str">
        <v/>
      </c>
      <c r="V103" t="str">
        <v/>
      </c>
      <c r="W103" t="str">
        <v/>
      </c>
      <c r="X103" t="str">
        <v/>
      </c>
      <c r="Y103" t="str">
        <v/>
      </c>
      <c r="Z103" t="str">
        <v/>
      </c>
      <c r="AA103" t="str">
        <v/>
      </c>
      <c r="AB103" t="str">
        <v/>
      </c>
      <c r="AC103">
        <v>0</v>
      </c>
    </row>
    <row r="104" spans="1:29">
      <c r="A104" s="1" t="str">
        <v/>
      </c>
      <c r="B104" t="str">
        <v/>
      </c>
      <c r="C104" t="str">
        <v/>
      </c>
      <c r="D104" t="str">
        <v/>
      </c>
      <c r="E104" t="str">
        <v/>
      </c>
      <c r="F104" t="str">
        <v/>
      </c>
      <c r="G104" t="str">
        <v/>
      </c>
      <c r="H104" t="str">
        <v/>
      </c>
      <c r="I104" s="2" t="str">
        <v/>
      </c>
      <c r="J104" t="str">
        <v/>
      </c>
      <c r="K104" t="str">
        <v/>
      </c>
      <c r="L104" t="str">
        <v/>
      </c>
      <c r="M104" t="str">
        <v/>
      </c>
      <c r="N104" s="3" t="str">
        <v/>
      </c>
      <c r="O104" t="str">
        <v/>
      </c>
      <c r="P104" t="str">
        <v/>
      </c>
      <c r="Q104" t="str">
        <v/>
      </c>
      <c r="R104" t="str">
        <v/>
      </c>
      <c r="S104" t="str">
        <v/>
      </c>
      <c r="T104" t="str">
        <v/>
      </c>
      <c r="U104" t="str">
        <v/>
      </c>
      <c r="V104" t="str">
        <v/>
      </c>
      <c r="W104" t="str">
        <v/>
      </c>
      <c r="X104" t="str">
        <v/>
      </c>
      <c r="Y104" t="str">
        <v/>
      </c>
      <c r="Z104" t="str">
        <v/>
      </c>
      <c r="AA104" t="str">
        <v/>
      </c>
      <c r="AB104" t="str">
        <v/>
      </c>
      <c r="AC104">
        <v>0</v>
      </c>
    </row>
    <row r="105" spans="1:29">
      <c r="A105" s="1" t="str">
        <v/>
      </c>
      <c r="B105" t="str">
        <v/>
      </c>
      <c r="C105" t="str">
        <v/>
      </c>
      <c r="D105" t="str">
        <v/>
      </c>
      <c r="E105" t="str">
        <v/>
      </c>
      <c r="F105" t="str">
        <v/>
      </c>
      <c r="G105" t="str">
        <v/>
      </c>
      <c r="H105" t="str">
        <v/>
      </c>
      <c r="I105" s="2" t="str">
        <v/>
      </c>
      <c r="J105" t="str">
        <v/>
      </c>
      <c r="K105" t="str">
        <v/>
      </c>
      <c r="L105" t="str">
        <v/>
      </c>
      <c r="M105" t="str">
        <v/>
      </c>
      <c r="N105" s="3" t="str">
        <v/>
      </c>
      <c r="O105" t="str">
        <v/>
      </c>
      <c r="P105" t="str">
        <v/>
      </c>
      <c r="Q105" t="str">
        <v/>
      </c>
      <c r="R105" t="str">
        <v/>
      </c>
      <c r="S105" t="str">
        <v/>
      </c>
      <c r="T105" t="str">
        <v/>
      </c>
      <c r="U105" t="str">
        <v/>
      </c>
      <c r="V105" t="str">
        <v/>
      </c>
      <c r="W105" t="str">
        <v/>
      </c>
      <c r="X105" t="str">
        <v/>
      </c>
      <c r="Y105" t="str">
        <v/>
      </c>
      <c r="Z105" t="str">
        <v/>
      </c>
      <c r="AA105" t="str">
        <v/>
      </c>
      <c r="AB105" t="str">
        <v/>
      </c>
      <c r="AC105">
        <v>0</v>
      </c>
    </row>
    <row r="106" spans="1:29">
      <c r="A106" s="1" t="str">
        <v/>
      </c>
      <c r="B106" t="str">
        <v/>
      </c>
      <c r="C106" t="str">
        <v/>
      </c>
      <c r="D106" t="str">
        <v/>
      </c>
      <c r="E106" t="str">
        <v/>
      </c>
      <c r="F106" t="str">
        <v/>
      </c>
      <c r="G106" t="str">
        <v/>
      </c>
      <c r="H106" t="str">
        <v/>
      </c>
      <c r="I106" s="2" t="str">
        <v/>
      </c>
      <c r="J106" t="str">
        <v/>
      </c>
      <c r="K106" t="str">
        <v/>
      </c>
      <c r="L106" t="str">
        <v/>
      </c>
      <c r="M106" t="str">
        <v/>
      </c>
      <c r="N106" s="3" t="str">
        <v/>
      </c>
      <c r="O106" t="str">
        <v/>
      </c>
      <c r="P106" t="str">
        <v/>
      </c>
      <c r="Q106" t="str">
        <v/>
      </c>
      <c r="R106" t="str">
        <v/>
      </c>
      <c r="S106" t="str">
        <v/>
      </c>
      <c r="T106" t="str">
        <v/>
      </c>
      <c r="U106" t="str">
        <v/>
      </c>
      <c r="V106" t="str">
        <v/>
      </c>
      <c r="W106" t="str">
        <v/>
      </c>
      <c r="X106" t="str">
        <v/>
      </c>
      <c r="Y106" t="str">
        <v/>
      </c>
      <c r="Z106" t="str">
        <v/>
      </c>
      <c r="AA106" t="str">
        <v/>
      </c>
      <c r="AB106" t="str">
        <v/>
      </c>
      <c r="AC106">
        <v>0</v>
      </c>
    </row>
    <row r="107" spans="1:29">
      <c r="A107" s="1" t="str">
        <v/>
      </c>
      <c r="B107" t="str">
        <v/>
      </c>
      <c r="C107" t="str">
        <v/>
      </c>
      <c r="D107" t="str">
        <v/>
      </c>
      <c r="E107" t="str">
        <v/>
      </c>
      <c r="F107" t="str">
        <v/>
      </c>
      <c r="G107" t="str">
        <v/>
      </c>
      <c r="H107" t="str">
        <v/>
      </c>
      <c r="I107" s="2" t="str">
        <v/>
      </c>
      <c r="J107" t="str">
        <v/>
      </c>
      <c r="K107" t="str">
        <v/>
      </c>
      <c r="L107" t="str">
        <v/>
      </c>
      <c r="M107" t="str">
        <v/>
      </c>
      <c r="N107" s="3" t="str">
        <v/>
      </c>
      <c r="O107" t="str">
        <v/>
      </c>
      <c r="P107" t="str">
        <v/>
      </c>
      <c r="Q107" t="str">
        <v/>
      </c>
      <c r="R107" t="str">
        <v/>
      </c>
      <c r="S107" t="str">
        <v/>
      </c>
      <c r="T107" t="str">
        <v/>
      </c>
      <c r="U107" t="str">
        <v/>
      </c>
      <c r="V107" t="str">
        <v/>
      </c>
      <c r="W107" t="str">
        <v/>
      </c>
      <c r="X107" t="str">
        <v/>
      </c>
      <c r="Y107" t="str">
        <v/>
      </c>
      <c r="Z107" t="str">
        <v/>
      </c>
      <c r="AA107" t="str">
        <v/>
      </c>
      <c r="AB107" t="str">
        <v/>
      </c>
      <c r="AC107">
        <v>0</v>
      </c>
    </row>
    <row r="108" spans="1:29">
      <c r="A108" s="1" t="str">
        <v/>
      </c>
      <c r="B108" t="str">
        <v/>
      </c>
      <c r="C108" t="str">
        <v/>
      </c>
      <c r="D108" t="str">
        <v/>
      </c>
      <c r="E108" t="str">
        <v/>
      </c>
      <c r="F108" t="str">
        <v/>
      </c>
      <c r="G108" t="str">
        <v/>
      </c>
      <c r="H108" t="str">
        <v/>
      </c>
      <c r="I108" s="2" t="str">
        <v/>
      </c>
      <c r="J108" t="str">
        <v/>
      </c>
      <c r="K108" t="str">
        <v/>
      </c>
      <c r="L108" t="str">
        <v/>
      </c>
      <c r="M108" t="str">
        <v/>
      </c>
      <c r="N108" s="3" t="str">
        <v/>
      </c>
      <c r="O108" t="str">
        <v/>
      </c>
      <c r="P108" t="str">
        <v/>
      </c>
      <c r="Q108" t="str">
        <v/>
      </c>
      <c r="R108" t="str">
        <v/>
      </c>
      <c r="S108" t="str">
        <v/>
      </c>
      <c r="T108" t="str">
        <v/>
      </c>
      <c r="U108" t="str">
        <v/>
      </c>
      <c r="V108" t="str">
        <v/>
      </c>
      <c r="W108" t="str">
        <v/>
      </c>
      <c r="X108" t="str">
        <v/>
      </c>
      <c r="Y108" t="str">
        <v/>
      </c>
      <c r="Z108" t="str">
        <v/>
      </c>
      <c r="AA108" t="str">
        <v/>
      </c>
      <c r="AB108" t="str">
        <v/>
      </c>
      <c r="AC108">
        <v>0</v>
      </c>
    </row>
    <row r="109" spans="1:29">
      <c r="A109" s="1" t="str">
        <v/>
      </c>
      <c r="B109" t="str">
        <v/>
      </c>
      <c r="C109" t="str">
        <v/>
      </c>
      <c r="D109" t="str">
        <v/>
      </c>
      <c r="E109" t="str">
        <v/>
      </c>
      <c r="F109" t="str">
        <v/>
      </c>
      <c r="G109" t="str">
        <v/>
      </c>
      <c r="H109" t="str">
        <v/>
      </c>
      <c r="I109" s="2" t="str">
        <v/>
      </c>
      <c r="J109" t="str">
        <v/>
      </c>
      <c r="K109" t="str">
        <v/>
      </c>
      <c r="L109" t="str">
        <v/>
      </c>
      <c r="M109" t="str">
        <v/>
      </c>
      <c r="N109" s="3" t="str">
        <v/>
      </c>
      <c r="O109" t="str">
        <v/>
      </c>
      <c r="P109" t="str">
        <v/>
      </c>
      <c r="Q109" t="str">
        <v/>
      </c>
      <c r="R109" t="str">
        <v/>
      </c>
      <c r="S109" t="str">
        <v/>
      </c>
      <c r="T109" t="str">
        <v/>
      </c>
      <c r="U109" t="str">
        <v/>
      </c>
      <c r="V109" t="str">
        <v/>
      </c>
      <c r="W109" t="str">
        <v/>
      </c>
      <c r="X109" t="str">
        <v/>
      </c>
      <c r="Y109" t="str">
        <v/>
      </c>
      <c r="Z109" t="str">
        <v/>
      </c>
      <c r="AA109" t="str">
        <v/>
      </c>
      <c r="AB109" t="str">
        <v/>
      </c>
      <c r="AC109">
        <v>0</v>
      </c>
    </row>
    <row r="110" spans="1:29">
      <c r="A110" s="1" t="str">
        <v/>
      </c>
      <c r="B110" t="str">
        <v/>
      </c>
      <c r="C110" t="str">
        <v/>
      </c>
      <c r="D110" t="str">
        <v/>
      </c>
      <c r="E110" t="str">
        <v/>
      </c>
      <c r="F110" t="str">
        <v/>
      </c>
      <c r="G110" t="str">
        <v/>
      </c>
      <c r="H110" t="str">
        <v/>
      </c>
      <c r="I110" s="2" t="str">
        <v/>
      </c>
      <c r="J110" t="str">
        <v/>
      </c>
      <c r="K110" t="str">
        <v/>
      </c>
      <c r="L110" t="str">
        <v/>
      </c>
      <c r="M110" t="str">
        <v/>
      </c>
      <c r="N110" s="3" t="str">
        <v/>
      </c>
      <c r="O110" t="str">
        <v/>
      </c>
      <c r="P110" t="str">
        <v/>
      </c>
      <c r="Q110" t="str">
        <v/>
      </c>
      <c r="R110" t="str">
        <v/>
      </c>
      <c r="S110" t="str">
        <v/>
      </c>
      <c r="T110" t="str">
        <v/>
      </c>
      <c r="U110" t="str">
        <v/>
      </c>
      <c r="V110" t="str">
        <v/>
      </c>
      <c r="W110" t="str">
        <v/>
      </c>
      <c r="X110" t="str">
        <v/>
      </c>
      <c r="Y110" t="str">
        <v/>
      </c>
      <c r="Z110" t="str">
        <v/>
      </c>
      <c r="AA110" t="str">
        <v/>
      </c>
      <c r="AB110" t="str">
        <v/>
      </c>
      <c r="AC110">
        <v>0</v>
      </c>
    </row>
    <row r="111" spans="1:29">
      <c r="A111" s="1" t="str">
        <v/>
      </c>
      <c r="B111" t="str">
        <v/>
      </c>
      <c r="C111" t="str">
        <v/>
      </c>
      <c r="D111" t="str">
        <v/>
      </c>
      <c r="E111" t="str">
        <v/>
      </c>
      <c r="F111" t="str">
        <v/>
      </c>
      <c r="G111" t="str">
        <v/>
      </c>
      <c r="H111" t="str">
        <v/>
      </c>
      <c r="I111" s="2" t="str">
        <v/>
      </c>
      <c r="J111" t="str">
        <v/>
      </c>
      <c r="K111" t="str">
        <v/>
      </c>
      <c r="L111" t="str">
        <v/>
      </c>
      <c r="M111" t="str">
        <v/>
      </c>
      <c r="N111" s="3" t="str">
        <v/>
      </c>
      <c r="O111" t="str">
        <v/>
      </c>
      <c r="P111" t="str">
        <v/>
      </c>
      <c r="Q111" t="str">
        <v/>
      </c>
      <c r="R111" t="str">
        <v/>
      </c>
      <c r="S111" t="str">
        <v/>
      </c>
      <c r="T111" t="str">
        <v/>
      </c>
      <c r="U111" t="str">
        <v/>
      </c>
      <c r="V111" t="str">
        <v/>
      </c>
      <c r="W111" t="str">
        <v/>
      </c>
      <c r="X111" t="str">
        <v/>
      </c>
      <c r="Y111" t="str">
        <v/>
      </c>
      <c r="Z111" t="str">
        <v/>
      </c>
      <c r="AA111" t="str">
        <v/>
      </c>
      <c r="AB111" t="str">
        <v/>
      </c>
      <c r="AC111">
        <v>0</v>
      </c>
    </row>
    <row r="112" spans="1:29">
      <c r="A112" s="1" t="str">
        <v/>
      </c>
      <c r="B112" t="str">
        <v/>
      </c>
      <c r="C112" t="str">
        <v/>
      </c>
      <c r="D112" t="str">
        <v/>
      </c>
      <c r="E112" t="str">
        <v/>
      </c>
      <c r="F112" t="str">
        <v/>
      </c>
      <c r="G112" t="str">
        <v/>
      </c>
      <c r="H112" t="str">
        <v/>
      </c>
      <c r="I112" s="2" t="str">
        <v/>
      </c>
      <c r="J112" t="str">
        <v/>
      </c>
      <c r="K112" t="str">
        <v/>
      </c>
      <c r="L112" t="str">
        <v/>
      </c>
      <c r="M112" t="str">
        <v/>
      </c>
      <c r="N112" s="3" t="str">
        <v/>
      </c>
      <c r="O112" t="str">
        <v/>
      </c>
      <c r="P112" t="str">
        <v/>
      </c>
      <c r="Q112" t="str">
        <v/>
      </c>
      <c r="R112" t="str">
        <v/>
      </c>
      <c r="S112" t="str">
        <v/>
      </c>
      <c r="T112" t="str">
        <v/>
      </c>
      <c r="U112" t="str">
        <v/>
      </c>
      <c r="V112" t="str">
        <v/>
      </c>
      <c r="W112" t="str">
        <v/>
      </c>
      <c r="X112" t="str">
        <v/>
      </c>
      <c r="Y112" t="str">
        <v/>
      </c>
      <c r="Z112" t="str">
        <v/>
      </c>
      <c r="AA112" t="str">
        <v/>
      </c>
      <c r="AB112" t="str">
        <v/>
      </c>
      <c r="AC112">
        <v>0</v>
      </c>
    </row>
    <row r="113" spans="1:29">
      <c r="A113" s="1" t="str">
        <v/>
      </c>
      <c r="B113" t="str">
        <v/>
      </c>
      <c r="C113" t="str">
        <v/>
      </c>
      <c r="D113" t="str">
        <v/>
      </c>
      <c r="E113" t="str">
        <v/>
      </c>
      <c r="F113" t="str">
        <v/>
      </c>
      <c r="G113" t="str">
        <v/>
      </c>
      <c r="H113" t="str">
        <v/>
      </c>
      <c r="I113" s="2" t="str">
        <v/>
      </c>
      <c r="J113" t="str">
        <v/>
      </c>
      <c r="K113" t="str">
        <v/>
      </c>
      <c r="L113" t="str">
        <v/>
      </c>
      <c r="M113" t="str">
        <v/>
      </c>
      <c r="N113" s="3" t="str">
        <v/>
      </c>
      <c r="O113" t="str">
        <v/>
      </c>
      <c r="P113" t="str">
        <v/>
      </c>
      <c r="Q113" t="str">
        <v/>
      </c>
      <c r="R113" t="str">
        <v/>
      </c>
      <c r="S113" t="str">
        <v/>
      </c>
      <c r="T113" t="str">
        <v/>
      </c>
      <c r="U113" t="str">
        <v/>
      </c>
      <c r="V113" t="str">
        <v/>
      </c>
      <c r="W113" t="str">
        <v/>
      </c>
      <c r="X113" t="str">
        <v/>
      </c>
      <c r="Y113" t="str">
        <v/>
      </c>
      <c r="Z113" t="str">
        <v/>
      </c>
      <c r="AA113" t="str">
        <v/>
      </c>
      <c r="AB113" t="str">
        <v/>
      </c>
      <c r="AC113">
        <v>0</v>
      </c>
    </row>
    <row r="114" spans="1:29">
      <c r="A114" s="1" t="str">
        <v/>
      </c>
      <c r="B114" t="str">
        <v/>
      </c>
      <c r="C114" t="str">
        <v/>
      </c>
      <c r="D114" t="str">
        <v/>
      </c>
      <c r="E114" t="str">
        <v/>
      </c>
      <c r="F114" t="str">
        <v/>
      </c>
      <c r="G114" t="str">
        <v/>
      </c>
      <c r="H114" t="str">
        <v/>
      </c>
      <c r="I114" s="2" t="str">
        <v/>
      </c>
      <c r="J114" t="str">
        <v/>
      </c>
      <c r="K114" t="str">
        <v/>
      </c>
      <c r="L114" t="str">
        <v/>
      </c>
      <c r="M114" t="str">
        <v/>
      </c>
      <c r="N114" s="3" t="str">
        <v/>
      </c>
      <c r="O114" t="str">
        <v/>
      </c>
      <c r="P114" t="str">
        <v/>
      </c>
      <c r="Q114" t="str">
        <v/>
      </c>
      <c r="R114" t="str">
        <v/>
      </c>
      <c r="S114" t="str">
        <v/>
      </c>
      <c r="T114" t="str">
        <v/>
      </c>
      <c r="U114" t="str">
        <v/>
      </c>
      <c r="V114" t="str">
        <v/>
      </c>
      <c r="W114" t="str">
        <v/>
      </c>
      <c r="X114" t="str">
        <v/>
      </c>
      <c r="Y114" t="str">
        <v/>
      </c>
      <c r="Z114" t="str">
        <v/>
      </c>
      <c r="AA114" t="str">
        <v/>
      </c>
      <c r="AB114" t="str">
        <v/>
      </c>
      <c r="AC114">
        <v>0</v>
      </c>
    </row>
    <row r="115" spans="1:29">
      <c r="A115" s="1" t="str">
        <v/>
      </c>
      <c r="B115" t="str">
        <v/>
      </c>
      <c r="C115" t="str">
        <v/>
      </c>
      <c r="D115" t="str">
        <v/>
      </c>
      <c r="E115" t="str">
        <v/>
      </c>
      <c r="F115" t="str">
        <v/>
      </c>
      <c r="G115" t="str">
        <v/>
      </c>
      <c r="H115" t="str">
        <v/>
      </c>
      <c r="I115" s="2" t="str">
        <v/>
      </c>
      <c r="J115" t="str">
        <v/>
      </c>
      <c r="K115" t="str">
        <v/>
      </c>
      <c r="L115" t="str">
        <v/>
      </c>
      <c r="M115" t="str">
        <v/>
      </c>
      <c r="N115" s="3" t="str">
        <v/>
      </c>
      <c r="O115" t="str">
        <v/>
      </c>
      <c r="P115" t="str">
        <v/>
      </c>
      <c r="Q115" t="str">
        <v/>
      </c>
      <c r="R115" t="str">
        <v/>
      </c>
      <c r="S115" t="str">
        <v/>
      </c>
      <c r="T115" t="str">
        <v/>
      </c>
      <c r="U115" t="str">
        <v/>
      </c>
      <c r="V115" t="str">
        <v/>
      </c>
      <c r="W115" t="str">
        <v/>
      </c>
      <c r="X115" t="str">
        <v/>
      </c>
      <c r="Y115" t="str">
        <v/>
      </c>
      <c r="Z115" t="str">
        <v/>
      </c>
      <c r="AA115" t="str">
        <v/>
      </c>
      <c r="AB115" t="str">
        <v/>
      </c>
      <c r="AC115">
        <v>0</v>
      </c>
    </row>
    <row r="116" spans="1:29">
      <c r="A116" s="1" t="str">
        <v/>
      </c>
      <c r="B116" t="str">
        <v/>
      </c>
      <c r="C116" t="str">
        <v/>
      </c>
      <c r="D116" t="str">
        <v/>
      </c>
      <c r="E116" t="str">
        <v/>
      </c>
      <c r="F116" t="str">
        <v/>
      </c>
      <c r="G116" t="str">
        <v/>
      </c>
      <c r="H116" t="str">
        <v/>
      </c>
      <c r="I116" s="2" t="str">
        <v/>
      </c>
      <c r="J116" t="str">
        <v/>
      </c>
      <c r="K116" t="str">
        <v/>
      </c>
      <c r="L116" t="str">
        <v/>
      </c>
      <c r="M116" t="str">
        <v/>
      </c>
      <c r="N116" s="3" t="str">
        <v/>
      </c>
      <c r="O116" t="str">
        <v/>
      </c>
      <c r="P116" t="str">
        <v/>
      </c>
      <c r="Q116" t="str">
        <v/>
      </c>
      <c r="R116" t="str">
        <v/>
      </c>
      <c r="S116" t="str">
        <v/>
      </c>
      <c r="T116" t="str">
        <v/>
      </c>
      <c r="U116" t="str">
        <v/>
      </c>
      <c r="V116" t="str">
        <v/>
      </c>
      <c r="W116" t="str">
        <v/>
      </c>
      <c r="X116" t="str">
        <v/>
      </c>
      <c r="Y116" t="str">
        <v/>
      </c>
      <c r="Z116" t="str">
        <v/>
      </c>
      <c r="AA116" t="str">
        <v/>
      </c>
      <c r="AB116" t="str">
        <v/>
      </c>
      <c r="AC116">
        <v>0</v>
      </c>
    </row>
    <row r="117" spans="1:29">
      <c r="A117" s="1" t="str">
        <v/>
      </c>
      <c r="B117" t="str">
        <v/>
      </c>
      <c r="C117" t="str">
        <v/>
      </c>
      <c r="D117" t="str">
        <v/>
      </c>
      <c r="E117" t="str">
        <v/>
      </c>
      <c r="F117" t="str">
        <v/>
      </c>
      <c r="G117" t="str">
        <v/>
      </c>
      <c r="H117" t="str">
        <v/>
      </c>
      <c r="I117" s="2" t="str">
        <v/>
      </c>
      <c r="J117" t="str">
        <v/>
      </c>
      <c r="K117" t="str">
        <v/>
      </c>
      <c r="L117" t="str">
        <v/>
      </c>
      <c r="M117" t="str">
        <v/>
      </c>
      <c r="N117" s="3" t="str">
        <v/>
      </c>
      <c r="O117" t="str">
        <v/>
      </c>
      <c r="P117" t="str">
        <v/>
      </c>
      <c r="Q117" t="str">
        <v/>
      </c>
      <c r="R117" t="str">
        <v/>
      </c>
      <c r="S117" t="str">
        <v/>
      </c>
      <c r="T117" t="str">
        <v/>
      </c>
      <c r="U117" t="str">
        <v/>
      </c>
      <c r="V117" t="str">
        <v/>
      </c>
      <c r="W117" t="str">
        <v/>
      </c>
      <c r="X117" t="str">
        <v/>
      </c>
      <c r="Y117" t="str">
        <v/>
      </c>
      <c r="Z117" t="str">
        <v/>
      </c>
      <c r="AA117" t="str">
        <v/>
      </c>
      <c r="AB117" t="str">
        <v/>
      </c>
      <c r="AC117">
        <v>0</v>
      </c>
    </row>
    <row r="118" spans="1:29">
      <c r="A118" s="1" t="str">
        <v/>
      </c>
      <c r="B118" t="str">
        <v/>
      </c>
      <c r="C118" t="str">
        <v/>
      </c>
      <c r="D118" t="str">
        <v/>
      </c>
      <c r="E118" t="str">
        <v/>
      </c>
      <c r="F118" t="str">
        <v/>
      </c>
      <c r="G118" t="str">
        <v/>
      </c>
      <c r="H118" t="str">
        <v/>
      </c>
      <c r="I118" s="2" t="str">
        <v/>
      </c>
      <c r="J118" t="str">
        <v/>
      </c>
      <c r="K118" t="str">
        <v/>
      </c>
      <c r="L118" t="str">
        <v/>
      </c>
      <c r="M118" t="str">
        <v/>
      </c>
      <c r="N118" s="3" t="str">
        <v/>
      </c>
      <c r="O118" t="str">
        <v/>
      </c>
      <c r="P118" t="str">
        <v/>
      </c>
      <c r="Q118" t="str">
        <v/>
      </c>
      <c r="R118" t="str">
        <v/>
      </c>
      <c r="S118" t="str">
        <v/>
      </c>
      <c r="T118" t="str">
        <v/>
      </c>
      <c r="U118" t="str">
        <v/>
      </c>
      <c r="V118" t="str">
        <v/>
      </c>
      <c r="W118" t="str">
        <v/>
      </c>
      <c r="X118" t="str">
        <v/>
      </c>
      <c r="Y118" t="str">
        <v/>
      </c>
      <c r="Z118" t="str">
        <v/>
      </c>
      <c r="AA118" t="str">
        <v/>
      </c>
      <c r="AB118" t="str">
        <v/>
      </c>
      <c r="AC118">
        <v>0</v>
      </c>
    </row>
    <row r="119" spans="1:29">
      <c r="A119" s="1" t="str">
        <v/>
      </c>
      <c r="B119" t="str">
        <v/>
      </c>
      <c r="C119" t="str">
        <v/>
      </c>
      <c r="D119" t="str">
        <v/>
      </c>
      <c r="E119" t="str">
        <v/>
      </c>
      <c r="F119" t="str">
        <v/>
      </c>
      <c r="G119" t="str">
        <v/>
      </c>
      <c r="H119" t="str">
        <v/>
      </c>
      <c r="I119" s="2" t="str">
        <v/>
      </c>
      <c r="J119" t="str">
        <v/>
      </c>
      <c r="K119" t="str">
        <v/>
      </c>
      <c r="L119" t="str">
        <v/>
      </c>
      <c r="M119" t="str">
        <v/>
      </c>
      <c r="N119" s="3" t="str">
        <v/>
      </c>
      <c r="O119" t="str">
        <v/>
      </c>
      <c r="P119" t="str">
        <v/>
      </c>
      <c r="Q119" t="str">
        <v/>
      </c>
      <c r="R119" t="str">
        <v/>
      </c>
      <c r="S119" t="str">
        <v/>
      </c>
      <c r="T119" t="str">
        <v/>
      </c>
      <c r="U119" t="str">
        <v/>
      </c>
      <c r="V119" t="str">
        <v/>
      </c>
      <c r="W119" t="str">
        <v/>
      </c>
      <c r="X119" t="str">
        <v/>
      </c>
      <c r="Y119" t="str">
        <v/>
      </c>
      <c r="Z119" t="str">
        <v/>
      </c>
      <c r="AA119" t="str">
        <v/>
      </c>
      <c r="AB119" t="str">
        <v/>
      </c>
      <c r="AC119">
        <v>0</v>
      </c>
    </row>
    <row r="120" spans="1:29">
      <c r="A120" s="1" t="str">
        <v/>
      </c>
      <c r="B120" t="str">
        <v/>
      </c>
      <c r="C120" t="str">
        <v/>
      </c>
      <c r="D120" t="str">
        <v/>
      </c>
      <c r="E120" t="str">
        <v/>
      </c>
      <c r="F120" t="str">
        <v/>
      </c>
      <c r="G120" t="str">
        <v/>
      </c>
      <c r="H120" t="str">
        <v/>
      </c>
      <c r="I120" s="2" t="str">
        <v/>
      </c>
      <c r="J120" t="str">
        <v/>
      </c>
      <c r="K120" t="str">
        <v/>
      </c>
      <c r="L120" t="str">
        <v/>
      </c>
      <c r="M120" t="str">
        <v/>
      </c>
      <c r="N120" s="3" t="str">
        <v/>
      </c>
      <c r="O120" t="str">
        <v/>
      </c>
      <c r="P120" t="str">
        <v/>
      </c>
      <c r="Q120" t="str">
        <v/>
      </c>
      <c r="R120" t="str">
        <v/>
      </c>
      <c r="S120" t="str">
        <v/>
      </c>
      <c r="T120" t="str">
        <v/>
      </c>
      <c r="U120" t="str">
        <v/>
      </c>
      <c r="V120" t="str">
        <v/>
      </c>
      <c r="W120" t="str">
        <v/>
      </c>
      <c r="X120" t="str">
        <v/>
      </c>
      <c r="Y120" t="str">
        <v/>
      </c>
      <c r="Z120" t="str">
        <v/>
      </c>
      <c r="AA120" t="str">
        <v/>
      </c>
      <c r="AB120" t="str">
        <v/>
      </c>
      <c r="AC120">
        <v>0</v>
      </c>
    </row>
    <row r="121" spans="1:29">
      <c r="A121" s="1" t="str">
        <v/>
      </c>
      <c r="B121" t="str">
        <v/>
      </c>
      <c r="C121" t="str">
        <v/>
      </c>
      <c r="D121" t="str">
        <v/>
      </c>
      <c r="E121" t="str">
        <v/>
      </c>
      <c r="F121" t="str">
        <v/>
      </c>
      <c r="G121" t="str">
        <v/>
      </c>
      <c r="H121" t="str">
        <v/>
      </c>
      <c r="I121" s="2" t="str">
        <v/>
      </c>
      <c r="J121" t="str">
        <v/>
      </c>
      <c r="K121" t="str">
        <v/>
      </c>
      <c r="L121" t="str">
        <v/>
      </c>
      <c r="M121" t="str">
        <v/>
      </c>
      <c r="N121" s="3" t="str">
        <v/>
      </c>
      <c r="O121" t="str">
        <v/>
      </c>
      <c r="P121" t="str">
        <v/>
      </c>
      <c r="Q121" t="str">
        <v/>
      </c>
      <c r="R121" t="str">
        <v/>
      </c>
      <c r="S121" t="str">
        <v/>
      </c>
      <c r="T121" t="str">
        <v/>
      </c>
      <c r="U121" t="str">
        <v/>
      </c>
      <c r="V121" t="str">
        <v/>
      </c>
      <c r="W121" t="str">
        <v/>
      </c>
      <c r="X121" t="str">
        <v/>
      </c>
      <c r="Y121" t="str">
        <v/>
      </c>
      <c r="Z121" t="str">
        <v/>
      </c>
      <c r="AA121" t="str">
        <v/>
      </c>
      <c r="AB121" t="str">
        <v/>
      </c>
      <c r="AC121">
        <v>0</v>
      </c>
    </row>
    <row r="122" spans="1:29">
      <c r="A122" s="1" t="str">
        <v/>
      </c>
      <c r="B122" t="str">
        <v/>
      </c>
      <c r="C122" t="str">
        <v/>
      </c>
      <c r="D122" t="str">
        <v/>
      </c>
      <c r="E122" t="str">
        <v/>
      </c>
      <c r="F122" t="str">
        <v/>
      </c>
      <c r="G122" t="str">
        <v/>
      </c>
      <c r="H122" t="str">
        <v/>
      </c>
      <c r="I122" s="2" t="str">
        <v/>
      </c>
      <c r="J122" t="str">
        <v/>
      </c>
      <c r="K122" t="str">
        <v/>
      </c>
      <c r="L122" t="str">
        <v/>
      </c>
      <c r="M122" t="str">
        <v/>
      </c>
      <c r="N122" s="3" t="str">
        <v/>
      </c>
      <c r="O122" t="str">
        <v/>
      </c>
      <c r="P122" t="str">
        <v/>
      </c>
      <c r="Q122" t="str">
        <v/>
      </c>
      <c r="R122" t="str">
        <v/>
      </c>
      <c r="S122" t="str">
        <v/>
      </c>
      <c r="T122" t="str">
        <v/>
      </c>
      <c r="U122" t="str">
        <v/>
      </c>
      <c r="V122" t="str">
        <v/>
      </c>
      <c r="W122" t="str">
        <v/>
      </c>
      <c r="X122" t="str">
        <v/>
      </c>
      <c r="Y122" t="str">
        <v/>
      </c>
      <c r="Z122" t="str">
        <v/>
      </c>
      <c r="AA122" t="str">
        <v/>
      </c>
      <c r="AB122" t="str">
        <v/>
      </c>
      <c r="AC122">
        <v>0</v>
      </c>
    </row>
    <row r="123" spans="1:29">
      <c r="A123" s="1" t="str">
        <v/>
      </c>
      <c r="B123" t="str">
        <v/>
      </c>
      <c r="C123" t="str">
        <v/>
      </c>
      <c r="D123" t="str">
        <v/>
      </c>
      <c r="E123" t="str">
        <v/>
      </c>
      <c r="F123" t="str">
        <v/>
      </c>
      <c r="G123" t="str">
        <v/>
      </c>
      <c r="H123" t="str">
        <v/>
      </c>
      <c r="I123" s="2" t="str">
        <v/>
      </c>
      <c r="J123" t="str">
        <v/>
      </c>
      <c r="K123" t="str">
        <v/>
      </c>
      <c r="L123" t="str">
        <v/>
      </c>
      <c r="M123" t="str">
        <v/>
      </c>
      <c r="N123" s="3" t="str">
        <v/>
      </c>
      <c r="O123" t="str">
        <v/>
      </c>
      <c r="P123" t="str">
        <v/>
      </c>
      <c r="Q123" t="str">
        <v/>
      </c>
      <c r="R123" t="str">
        <v/>
      </c>
      <c r="S123" t="str">
        <v/>
      </c>
      <c r="T123" t="str">
        <v/>
      </c>
      <c r="U123" t="str">
        <v/>
      </c>
      <c r="V123" t="str">
        <v/>
      </c>
      <c r="W123" t="str">
        <v/>
      </c>
      <c r="X123" t="str">
        <v/>
      </c>
      <c r="Y123" t="str">
        <v/>
      </c>
      <c r="Z123" t="str">
        <v/>
      </c>
      <c r="AA123" t="str">
        <v/>
      </c>
      <c r="AB123" t="str">
        <v/>
      </c>
      <c r="AC123">
        <v>0</v>
      </c>
    </row>
    <row r="124" spans="1:29">
      <c r="A124" s="1" t="str">
        <v/>
      </c>
      <c r="B124" t="str">
        <v/>
      </c>
      <c r="C124" t="str">
        <v/>
      </c>
      <c r="D124" t="str">
        <v/>
      </c>
      <c r="E124" t="str">
        <v/>
      </c>
      <c r="F124" t="str">
        <v/>
      </c>
      <c r="G124" t="str">
        <v/>
      </c>
      <c r="H124" t="str">
        <v/>
      </c>
      <c r="I124" s="2" t="str">
        <v/>
      </c>
      <c r="J124" t="str">
        <v/>
      </c>
      <c r="K124" t="str">
        <v/>
      </c>
      <c r="L124" t="str">
        <v/>
      </c>
      <c r="M124" t="str">
        <v/>
      </c>
      <c r="N124" s="3" t="str">
        <v/>
      </c>
      <c r="O124" t="str">
        <v/>
      </c>
      <c r="P124" t="str">
        <v/>
      </c>
      <c r="Q124" t="str">
        <v/>
      </c>
      <c r="R124" t="str">
        <v/>
      </c>
      <c r="S124" t="str">
        <v/>
      </c>
      <c r="T124" t="str">
        <v/>
      </c>
      <c r="U124" t="str">
        <v/>
      </c>
      <c r="V124" t="str">
        <v/>
      </c>
      <c r="W124" t="str">
        <v/>
      </c>
      <c r="X124" t="str">
        <v/>
      </c>
      <c r="Y124" t="str">
        <v/>
      </c>
      <c r="Z124" t="str">
        <v/>
      </c>
      <c r="AA124" t="str">
        <v/>
      </c>
      <c r="AB124" t="str">
        <v/>
      </c>
      <c r="AC124">
        <v>0</v>
      </c>
    </row>
    <row r="125" spans="1:29">
      <c r="A125" s="1" t="str">
        <v/>
      </c>
      <c r="B125" t="str">
        <v/>
      </c>
      <c r="C125" t="str">
        <v/>
      </c>
      <c r="D125" t="str">
        <v/>
      </c>
      <c r="E125" t="str">
        <v/>
      </c>
      <c r="F125" t="str">
        <v/>
      </c>
      <c r="G125" t="str">
        <v/>
      </c>
      <c r="H125" t="str">
        <v/>
      </c>
      <c r="I125" s="2" t="str">
        <v/>
      </c>
      <c r="J125" t="str">
        <v/>
      </c>
      <c r="K125" t="str">
        <v/>
      </c>
      <c r="L125" t="str">
        <v/>
      </c>
      <c r="M125" t="str">
        <v/>
      </c>
      <c r="N125" s="3" t="str">
        <v/>
      </c>
      <c r="O125" t="str">
        <v/>
      </c>
      <c r="P125" t="str">
        <v/>
      </c>
      <c r="Q125" t="str">
        <v/>
      </c>
      <c r="R125" t="str">
        <v/>
      </c>
      <c r="S125" t="str">
        <v/>
      </c>
      <c r="T125" t="str">
        <v/>
      </c>
      <c r="U125" t="str">
        <v/>
      </c>
      <c r="V125" t="str">
        <v/>
      </c>
      <c r="W125" t="str">
        <v/>
      </c>
      <c r="X125" t="str">
        <v/>
      </c>
      <c r="Y125" t="str">
        <v/>
      </c>
      <c r="Z125" t="str">
        <v/>
      </c>
      <c r="AA125" t="str">
        <v/>
      </c>
      <c r="AB125" t="str">
        <v/>
      </c>
      <c r="AC125">
        <v>0</v>
      </c>
    </row>
    <row r="126" spans="1:29">
      <c r="A126" s="1" t="str">
        <v/>
      </c>
      <c r="B126" t="str">
        <v/>
      </c>
      <c r="C126" t="str">
        <v/>
      </c>
      <c r="D126" t="str">
        <v/>
      </c>
      <c r="E126" t="str">
        <v/>
      </c>
      <c r="F126" t="str">
        <v/>
      </c>
      <c r="G126" t="str">
        <v/>
      </c>
      <c r="H126" t="str">
        <v/>
      </c>
      <c r="I126" s="2" t="str">
        <v/>
      </c>
      <c r="J126" t="str">
        <v/>
      </c>
      <c r="K126" t="str">
        <v/>
      </c>
      <c r="L126" t="str">
        <v/>
      </c>
      <c r="M126" t="str">
        <v/>
      </c>
      <c r="N126" s="3" t="str">
        <v/>
      </c>
      <c r="O126" t="str">
        <v/>
      </c>
      <c r="P126" t="str">
        <v/>
      </c>
      <c r="Q126" t="str">
        <v/>
      </c>
      <c r="R126" t="str">
        <v/>
      </c>
      <c r="S126" t="str">
        <v/>
      </c>
      <c r="T126" t="str">
        <v/>
      </c>
      <c r="U126" t="str">
        <v/>
      </c>
      <c r="V126" t="str">
        <v/>
      </c>
      <c r="W126" t="str">
        <v/>
      </c>
      <c r="X126" t="str">
        <v/>
      </c>
      <c r="Y126" t="str">
        <v/>
      </c>
      <c r="Z126" t="str">
        <v/>
      </c>
      <c r="AA126" t="str">
        <v/>
      </c>
      <c r="AB126" t="str">
        <v/>
      </c>
      <c r="AC126">
        <v>0</v>
      </c>
    </row>
    <row r="127" spans="1:29">
      <c r="A127" s="1" t="str">
        <v/>
      </c>
      <c r="B127" t="str">
        <v/>
      </c>
      <c r="C127" t="str">
        <v/>
      </c>
      <c r="D127" t="str">
        <v/>
      </c>
      <c r="E127" t="str">
        <v/>
      </c>
      <c r="F127" t="str">
        <v/>
      </c>
      <c r="G127" t="str">
        <v/>
      </c>
      <c r="H127" t="str">
        <v/>
      </c>
      <c r="I127" s="2" t="str">
        <v/>
      </c>
      <c r="J127" t="str">
        <v/>
      </c>
      <c r="K127" t="str">
        <v/>
      </c>
      <c r="L127" t="str">
        <v/>
      </c>
      <c r="M127" t="str">
        <v/>
      </c>
      <c r="N127" s="3" t="str">
        <v/>
      </c>
      <c r="O127" t="str">
        <v/>
      </c>
      <c r="P127" t="str">
        <v/>
      </c>
      <c r="Q127" t="str">
        <v/>
      </c>
      <c r="R127" t="str">
        <v/>
      </c>
      <c r="S127" t="str">
        <v/>
      </c>
      <c r="T127" t="str">
        <v/>
      </c>
      <c r="U127" t="str">
        <v/>
      </c>
      <c r="V127" t="str">
        <v/>
      </c>
      <c r="W127" t="str">
        <v/>
      </c>
      <c r="X127" t="str">
        <v/>
      </c>
      <c r="Y127" t="str">
        <v/>
      </c>
      <c r="Z127" t="str">
        <v/>
      </c>
      <c r="AA127" t="str">
        <v/>
      </c>
      <c r="AB127" t="str">
        <v/>
      </c>
      <c r="AC127">
        <v>0</v>
      </c>
    </row>
    <row r="128" spans="1:29">
      <c r="A128" s="1" t="str">
        <v/>
      </c>
      <c r="B128" t="str">
        <v/>
      </c>
      <c r="C128" t="str">
        <v/>
      </c>
      <c r="D128" t="str">
        <v/>
      </c>
      <c r="E128" t="str">
        <v/>
      </c>
      <c r="F128" t="str">
        <v/>
      </c>
      <c r="G128" t="str">
        <v/>
      </c>
      <c r="H128" t="str">
        <v/>
      </c>
      <c r="I128" s="2" t="str">
        <v/>
      </c>
      <c r="J128" t="str">
        <v/>
      </c>
      <c r="K128" t="str">
        <v/>
      </c>
      <c r="L128" t="str">
        <v/>
      </c>
      <c r="M128" t="str">
        <v/>
      </c>
      <c r="N128" s="3" t="str">
        <v/>
      </c>
      <c r="O128" t="str">
        <v/>
      </c>
      <c r="P128" t="str">
        <v/>
      </c>
      <c r="Q128" t="str">
        <v/>
      </c>
      <c r="R128" t="str">
        <v/>
      </c>
      <c r="S128" t="str">
        <v/>
      </c>
      <c r="T128" t="str">
        <v/>
      </c>
      <c r="U128" t="str">
        <v/>
      </c>
      <c r="V128" t="str">
        <v/>
      </c>
      <c r="W128" t="str">
        <v/>
      </c>
      <c r="X128" t="str">
        <v/>
      </c>
      <c r="Y128" t="str">
        <v/>
      </c>
      <c r="Z128" t="str">
        <v/>
      </c>
      <c r="AA128" t="str">
        <v/>
      </c>
      <c r="AB128" t="str">
        <v/>
      </c>
      <c r="AC128">
        <v>0</v>
      </c>
    </row>
    <row r="129" spans="1:29">
      <c r="A129" s="1" t="str">
        <v/>
      </c>
      <c r="B129" t="str">
        <v/>
      </c>
      <c r="C129" t="str">
        <v/>
      </c>
      <c r="D129" t="str">
        <v/>
      </c>
      <c r="E129" t="str">
        <v/>
      </c>
      <c r="F129" t="str">
        <v/>
      </c>
      <c r="G129" t="str">
        <v/>
      </c>
      <c r="H129" t="str">
        <v/>
      </c>
      <c r="I129" s="2" t="str">
        <v/>
      </c>
      <c r="J129" t="str">
        <v/>
      </c>
      <c r="K129" t="str">
        <v/>
      </c>
      <c r="L129" t="str">
        <v/>
      </c>
      <c r="M129" t="str">
        <v/>
      </c>
      <c r="N129" s="3" t="str">
        <v/>
      </c>
      <c r="O129" t="str">
        <v/>
      </c>
      <c r="P129" t="str">
        <v/>
      </c>
      <c r="Q129" t="str">
        <v/>
      </c>
      <c r="R129" t="str">
        <v/>
      </c>
      <c r="S129" t="str">
        <v/>
      </c>
      <c r="T129" t="str">
        <v/>
      </c>
      <c r="U129" t="str">
        <v/>
      </c>
      <c r="V129" t="str">
        <v/>
      </c>
      <c r="W129" t="str">
        <v/>
      </c>
      <c r="X129" t="str">
        <v/>
      </c>
      <c r="Y129" t="str">
        <v/>
      </c>
      <c r="Z129" t="str">
        <v/>
      </c>
      <c r="AA129" t="str">
        <v/>
      </c>
      <c r="AB129" t="str">
        <v/>
      </c>
      <c r="AC129">
        <v>0</v>
      </c>
    </row>
    <row r="130" spans="1:29">
      <c r="A130" s="1" t="str">
        <v/>
      </c>
      <c r="B130" t="str">
        <v/>
      </c>
      <c r="C130" t="str">
        <v/>
      </c>
      <c r="D130" t="str">
        <v/>
      </c>
      <c r="E130" t="str">
        <v/>
      </c>
      <c r="F130" t="str">
        <v/>
      </c>
      <c r="G130" t="str">
        <v/>
      </c>
      <c r="H130" t="str">
        <v/>
      </c>
      <c r="I130" s="2" t="str">
        <v/>
      </c>
      <c r="J130" t="str">
        <v/>
      </c>
      <c r="K130" t="str">
        <v/>
      </c>
      <c r="L130" t="str">
        <v/>
      </c>
      <c r="M130" t="str">
        <v/>
      </c>
      <c r="N130" s="3" t="str">
        <v/>
      </c>
      <c r="O130" t="str">
        <v/>
      </c>
      <c r="P130" t="str">
        <v/>
      </c>
      <c r="Q130" t="str">
        <v/>
      </c>
      <c r="R130" t="str">
        <v/>
      </c>
      <c r="S130" t="str">
        <v/>
      </c>
      <c r="T130" t="str">
        <v/>
      </c>
      <c r="U130" t="str">
        <v/>
      </c>
      <c r="V130" t="str">
        <v/>
      </c>
      <c r="W130" t="str">
        <v/>
      </c>
      <c r="X130" t="str">
        <v/>
      </c>
      <c r="Y130" t="str">
        <v/>
      </c>
      <c r="Z130" t="str">
        <v/>
      </c>
      <c r="AA130" t="str">
        <v/>
      </c>
      <c r="AB130" t="str">
        <v/>
      </c>
      <c r="AC130">
        <v>0</v>
      </c>
    </row>
    <row r="131" spans="1:29">
      <c r="A131" s="1" t="str">
        <v/>
      </c>
      <c r="B131" t="str">
        <v/>
      </c>
      <c r="C131" t="str">
        <v/>
      </c>
      <c r="D131" t="str">
        <v/>
      </c>
      <c r="E131" t="str">
        <v/>
      </c>
      <c r="F131" t="str">
        <v/>
      </c>
      <c r="G131" t="str">
        <v/>
      </c>
      <c r="H131" t="str">
        <v/>
      </c>
      <c r="I131" s="2" t="str">
        <v/>
      </c>
      <c r="J131" t="str">
        <v/>
      </c>
      <c r="K131" t="str">
        <v/>
      </c>
      <c r="L131" t="str">
        <v/>
      </c>
      <c r="M131" t="str">
        <v/>
      </c>
      <c r="N131" s="3" t="str">
        <v/>
      </c>
      <c r="O131" t="str">
        <v/>
      </c>
      <c r="P131" t="str">
        <v/>
      </c>
      <c r="Q131" t="str">
        <v/>
      </c>
      <c r="R131" t="str">
        <v/>
      </c>
      <c r="S131" t="str">
        <v/>
      </c>
      <c r="T131" t="str">
        <v/>
      </c>
      <c r="U131" t="str">
        <v/>
      </c>
      <c r="V131" t="str">
        <v/>
      </c>
      <c r="W131" t="str">
        <v/>
      </c>
      <c r="X131" t="str">
        <v/>
      </c>
      <c r="Y131" t="str">
        <v/>
      </c>
      <c r="Z131" t="str">
        <v/>
      </c>
      <c r="AA131" t="str">
        <v/>
      </c>
      <c r="AB131" t="str">
        <v/>
      </c>
      <c r="AC131">
        <v>0</v>
      </c>
    </row>
    <row r="132" spans="1:29">
      <c r="A132" s="1" t="str">
        <v/>
      </c>
      <c r="B132" t="str">
        <v/>
      </c>
      <c r="C132" t="str">
        <v/>
      </c>
      <c r="D132" t="str">
        <v/>
      </c>
      <c r="E132" t="str">
        <v/>
      </c>
      <c r="F132" t="str">
        <v/>
      </c>
      <c r="G132" t="str">
        <v/>
      </c>
      <c r="H132" t="str">
        <v/>
      </c>
      <c r="I132" s="2" t="str">
        <v/>
      </c>
      <c r="J132" t="str">
        <v/>
      </c>
      <c r="K132" t="str">
        <v/>
      </c>
      <c r="L132" t="str">
        <v/>
      </c>
      <c r="M132" t="str">
        <v/>
      </c>
      <c r="N132" s="3" t="str">
        <v/>
      </c>
      <c r="O132" t="str">
        <v/>
      </c>
      <c r="P132" t="str">
        <v/>
      </c>
      <c r="Q132" t="str">
        <v/>
      </c>
      <c r="R132" t="str">
        <v/>
      </c>
      <c r="S132" t="str">
        <v/>
      </c>
      <c r="T132" t="str">
        <v/>
      </c>
      <c r="U132" t="str">
        <v/>
      </c>
      <c r="V132" t="str">
        <v/>
      </c>
      <c r="W132" t="str">
        <v/>
      </c>
      <c r="X132" t="str">
        <v/>
      </c>
      <c r="Y132" t="str">
        <v/>
      </c>
      <c r="Z132" t="str">
        <v/>
      </c>
      <c r="AA132" t="str">
        <v/>
      </c>
      <c r="AB132" t="str">
        <v/>
      </c>
      <c r="AC132">
        <v>0</v>
      </c>
    </row>
    <row r="133" spans="1:29">
      <c r="A133" s="1" t="str">
        <v/>
      </c>
      <c r="B133" t="str">
        <v/>
      </c>
      <c r="C133" t="str">
        <v/>
      </c>
      <c r="D133" t="str">
        <v/>
      </c>
      <c r="E133" t="str">
        <v/>
      </c>
      <c r="F133" t="str">
        <v/>
      </c>
      <c r="G133" t="str">
        <v/>
      </c>
      <c r="H133" t="str">
        <v/>
      </c>
      <c r="I133" s="2" t="str">
        <v/>
      </c>
      <c r="J133" t="str">
        <v/>
      </c>
      <c r="K133" t="str">
        <v/>
      </c>
      <c r="L133" t="str">
        <v/>
      </c>
      <c r="M133" t="str">
        <v/>
      </c>
      <c r="N133" s="3" t="str">
        <v/>
      </c>
      <c r="O133" t="str">
        <v/>
      </c>
      <c r="P133" t="str">
        <v/>
      </c>
      <c r="Q133" t="str">
        <v/>
      </c>
      <c r="R133" t="str">
        <v/>
      </c>
      <c r="S133" t="str">
        <v/>
      </c>
      <c r="T133" t="str">
        <v/>
      </c>
      <c r="U133" t="str">
        <v/>
      </c>
      <c r="V133" t="str">
        <v/>
      </c>
      <c r="W133" t="str">
        <v/>
      </c>
      <c r="X133" t="str">
        <v/>
      </c>
      <c r="Y133" t="str">
        <v/>
      </c>
      <c r="Z133" t="str">
        <v/>
      </c>
      <c r="AA133" t="str">
        <v/>
      </c>
      <c r="AB133" t="str">
        <v/>
      </c>
      <c r="AC133">
        <v>0</v>
      </c>
    </row>
    <row r="134" spans="1:29">
      <c r="A134" s="1" t="str">
        <v/>
      </c>
      <c r="B134" t="str">
        <v/>
      </c>
      <c r="C134" t="str">
        <v/>
      </c>
      <c r="D134" t="str">
        <v/>
      </c>
      <c r="E134" t="str">
        <v/>
      </c>
      <c r="F134" t="str">
        <v/>
      </c>
      <c r="G134" t="str">
        <v/>
      </c>
      <c r="H134" t="str">
        <v/>
      </c>
      <c r="I134" s="2" t="str">
        <v/>
      </c>
      <c r="J134" t="str">
        <v/>
      </c>
      <c r="K134" t="str">
        <v/>
      </c>
      <c r="L134" t="str">
        <v/>
      </c>
      <c r="M134" t="str">
        <v/>
      </c>
      <c r="N134" s="3" t="str">
        <v/>
      </c>
      <c r="O134" t="str">
        <v/>
      </c>
      <c r="P134" t="str">
        <v/>
      </c>
      <c r="Q134" t="str">
        <v/>
      </c>
      <c r="R134" t="str">
        <v/>
      </c>
      <c r="S134" t="str">
        <v/>
      </c>
      <c r="T134" t="str">
        <v/>
      </c>
      <c r="U134" t="str">
        <v/>
      </c>
      <c r="V134" t="str">
        <v/>
      </c>
      <c r="W134" t="str">
        <v/>
      </c>
      <c r="X134" t="str">
        <v/>
      </c>
      <c r="Y134" t="str">
        <v/>
      </c>
      <c r="Z134" t="str">
        <v/>
      </c>
      <c r="AA134" t="str">
        <v/>
      </c>
      <c r="AB134" t="str">
        <v/>
      </c>
      <c r="AC134">
        <v>0</v>
      </c>
    </row>
    <row r="135" spans="1:29">
      <c r="A135" s="1" t="str">
        <v/>
      </c>
      <c r="B135" t="str">
        <v/>
      </c>
      <c r="C135" t="str">
        <v/>
      </c>
      <c r="D135" t="str">
        <v/>
      </c>
      <c r="E135" t="str">
        <v/>
      </c>
      <c r="F135" t="str">
        <v/>
      </c>
      <c r="G135" t="str">
        <v/>
      </c>
      <c r="H135" t="str">
        <v/>
      </c>
      <c r="I135" s="2" t="str">
        <v/>
      </c>
      <c r="J135" t="str">
        <v/>
      </c>
      <c r="K135" t="str">
        <v/>
      </c>
      <c r="L135" t="str">
        <v/>
      </c>
      <c r="M135" t="str">
        <v/>
      </c>
      <c r="N135" s="3" t="str">
        <v/>
      </c>
      <c r="O135" t="str">
        <v/>
      </c>
      <c r="P135" t="str">
        <v/>
      </c>
      <c r="Q135" t="str">
        <v/>
      </c>
      <c r="R135" t="str">
        <v/>
      </c>
      <c r="S135" t="str">
        <v/>
      </c>
      <c r="T135" t="str">
        <v/>
      </c>
      <c r="U135" t="str">
        <v/>
      </c>
      <c r="V135" t="str">
        <v/>
      </c>
      <c r="W135" t="str">
        <v/>
      </c>
      <c r="X135" t="str">
        <v/>
      </c>
      <c r="Y135" t="str">
        <v/>
      </c>
      <c r="Z135" t="str">
        <v/>
      </c>
      <c r="AA135" t="str">
        <v/>
      </c>
      <c r="AB135" t="str">
        <v/>
      </c>
      <c r="AC135">
        <v>0</v>
      </c>
    </row>
    <row r="136" spans="1:29">
      <c r="A136" s="1" t="str">
        <v/>
      </c>
      <c r="B136" t="str">
        <v/>
      </c>
      <c r="C136" t="str">
        <v/>
      </c>
      <c r="D136" t="str">
        <v/>
      </c>
      <c r="E136" t="str">
        <v/>
      </c>
      <c r="F136" t="str">
        <v/>
      </c>
      <c r="G136" t="str">
        <v/>
      </c>
      <c r="H136" t="str">
        <v/>
      </c>
      <c r="I136" s="2" t="str">
        <v/>
      </c>
      <c r="J136" t="str">
        <v/>
      </c>
      <c r="K136" t="str">
        <v/>
      </c>
      <c r="L136" t="str">
        <v/>
      </c>
      <c r="M136" t="str">
        <v/>
      </c>
      <c r="N136" s="3" t="str">
        <v/>
      </c>
      <c r="O136" t="str">
        <v/>
      </c>
      <c r="P136" t="str">
        <v/>
      </c>
      <c r="Q136" t="str">
        <v/>
      </c>
      <c r="R136" t="str">
        <v/>
      </c>
      <c r="S136" t="str">
        <v/>
      </c>
      <c r="T136" t="str">
        <v/>
      </c>
      <c r="U136" t="str">
        <v/>
      </c>
      <c r="V136" t="str">
        <v/>
      </c>
      <c r="W136" t="str">
        <v/>
      </c>
      <c r="X136" t="str">
        <v/>
      </c>
      <c r="Y136" t="str">
        <v/>
      </c>
      <c r="Z136" t="str">
        <v/>
      </c>
      <c r="AA136" t="str">
        <v/>
      </c>
      <c r="AB136" t="str">
        <v/>
      </c>
      <c r="AC136">
        <v>0</v>
      </c>
    </row>
    <row r="137" spans="1:29">
      <c r="A137" s="1" t="str">
        <v/>
      </c>
      <c r="B137" t="str">
        <v/>
      </c>
      <c r="C137" t="str">
        <v/>
      </c>
      <c r="D137" t="str">
        <v/>
      </c>
      <c r="E137" t="str">
        <v/>
      </c>
      <c r="F137" t="str">
        <v/>
      </c>
      <c r="G137" t="str">
        <v/>
      </c>
      <c r="H137" t="str">
        <v/>
      </c>
      <c r="I137" s="2" t="str">
        <v/>
      </c>
      <c r="J137" t="str">
        <v/>
      </c>
      <c r="K137" t="str">
        <v/>
      </c>
      <c r="L137" t="str">
        <v/>
      </c>
      <c r="M137" t="str">
        <v/>
      </c>
      <c r="N137" s="3" t="str">
        <v/>
      </c>
      <c r="O137" t="str">
        <v/>
      </c>
      <c r="P137" t="str">
        <v/>
      </c>
      <c r="Q137" t="str">
        <v/>
      </c>
      <c r="R137" t="str">
        <v/>
      </c>
      <c r="S137" t="str">
        <v/>
      </c>
      <c r="T137" t="str">
        <v/>
      </c>
      <c r="U137" t="str">
        <v/>
      </c>
      <c r="V137" t="str">
        <v/>
      </c>
      <c r="W137" t="str">
        <v/>
      </c>
      <c r="X137" t="str">
        <v/>
      </c>
      <c r="Y137" t="str">
        <v/>
      </c>
      <c r="Z137" t="str">
        <v/>
      </c>
      <c r="AA137" t="str">
        <v/>
      </c>
      <c r="AB137" t="str">
        <v/>
      </c>
      <c r="AC137">
        <v>0</v>
      </c>
    </row>
    <row r="138" spans="1:29">
      <c r="A138" s="1" t="str">
        <v/>
      </c>
      <c r="B138" t="str">
        <v/>
      </c>
      <c r="C138" t="str">
        <v/>
      </c>
      <c r="D138" t="str">
        <v/>
      </c>
      <c r="E138" t="str">
        <v/>
      </c>
      <c r="F138" t="str">
        <v/>
      </c>
      <c r="G138" t="str">
        <v/>
      </c>
      <c r="H138" t="str">
        <v/>
      </c>
      <c r="I138" s="2" t="str">
        <v/>
      </c>
      <c r="J138" t="str">
        <v/>
      </c>
      <c r="K138" t="str">
        <v/>
      </c>
      <c r="L138" t="str">
        <v/>
      </c>
      <c r="M138" t="str">
        <v/>
      </c>
      <c r="N138" s="3" t="str">
        <v/>
      </c>
      <c r="O138" t="str">
        <v/>
      </c>
      <c r="P138" t="str">
        <v/>
      </c>
      <c r="Q138" t="str">
        <v/>
      </c>
      <c r="R138" t="str">
        <v/>
      </c>
      <c r="S138" t="str">
        <v/>
      </c>
      <c r="T138" t="str">
        <v/>
      </c>
      <c r="U138" t="str">
        <v/>
      </c>
      <c r="V138" t="str">
        <v/>
      </c>
      <c r="W138" t="str">
        <v/>
      </c>
      <c r="X138" t="str">
        <v/>
      </c>
      <c r="Y138" t="str">
        <v/>
      </c>
      <c r="Z138" t="str">
        <v/>
      </c>
      <c r="AA138" t="str">
        <v/>
      </c>
      <c r="AB138" t="str">
        <v/>
      </c>
      <c r="AC138">
        <v>0</v>
      </c>
    </row>
    <row r="139" spans="1:29">
      <c r="A139" s="1" t="str">
        <v/>
      </c>
      <c r="B139" t="str">
        <v/>
      </c>
      <c r="C139" t="str">
        <v/>
      </c>
      <c r="D139" t="str">
        <v/>
      </c>
      <c r="E139" t="str">
        <v/>
      </c>
      <c r="F139" t="str">
        <v/>
      </c>
      <c r="G139" t="str">
        <v/>
      </c>
      <c r="H139" t="str">
        <v/>
      </c>
      <c r="I139" s="2" t="str">
        <v/>
      </c>
      <c r="J139" t="str">
        <v/>
      </c>
      <c r="K139" t="str">
        <v/>
      </c>
      <c r="L139" t="str">
        <v/>
      </c>
      <c r="M139" t="str">
        <v/>
      </c>
      <c r="N139" s="3" t="str">
        <v/>
      </c>
      <c r="O139" t="str">
        <v/>
      </c>
      <c r="P139" t="str">
        <v/>
      </c>
      <c r="Q139" t="str">
        <v/>
      </c>
      <c r="R139" t="str">
        <v/>
      </c>
      <c r="S139" t="str">
        <v/>
      </c>
      <c r="T139" t="str">
        <v/>
      </c>
      <c r="U139" t="str">
        <v/>
      </c>
      <c r="V139" t="str">
        <v/>
      </c>
      <c r="W139" t="str">
        <v/>
      </c>
      <c r="X139" t="str">
        <v/>
      </c>
      <c r="Y139" t="str">
        <v/>
      </c>
      <c r="Z139" t="str">
        <v/>
      </c>
      <c r="AA139" t="str">
        <v/>
      </c>
      <c r="AB139" t="str">
        <v/>
      </c>
      <c r="AC139">
        <v>0</v>
      </c>
    </row>
    <row r="140" spans="1:29">
      <c r="A140" s="1" t="str">
        <v/>
      </c>
      <c r="B140" t="str">
        <v/>
      </c>
      <c r="C140" t="str">
        <v/>
      </c>
      <c r="D140" t="str">
        <v/>
      </c>
      <c r="E140" t="str">
        <v/>
      </c>
      <c r="F140" t="str">
        <v/>
      </c>
      <c r="G140" t="str">
        <v/>
      </c>
      <c r="H140" t="str">
        <v/>
      </c>
      <c r="I140" s="2" t="str">
        <v/>
      </c>
      <c r="J140" t="str">
        <v/>
      </c>
      <c r="K140" t="str">
        <v/>
      </c>
      <c r="L140" t="str">
        <v/>
      </c>
      <c r="M140" t="str">
        <v/>
      </c>
      <c r="N140" s="3" t="str">
        <v/>
      </c>
      <c r="O140" t="str">
        <v/>
      </c>
      <c r="P140" t="str">
        <v/>
      </c>
      <c r="Q140" t="str">
        <v/>
      </c>
      <c r="R140" t="str">
        <v/>
      </c>
      <c r="S140" t="str">
        <v/>
      </c>
      <c r="T140" t="str">
        <v/>
      </c>
      <c r="U140" t="str">
        <v/>
      </c>
      <c r="V140" t="str">
        <v/>
      </c>
      <c r="W140" t="str">
        <v/>
      </c>
      <c r="X140" t="str">
        <v/>
      </c>
      <c r="Y140" t="str">
        <v/>
      </c>
      <c r="Z140" t="str">
        <v/>
      </c>
      <c r="AA140" t="str">
        <v/>
      </c>
      <c r="AB140" t="str">
        <v/>
      </c>
      <c r="AC140">
        <v>0</v>
      </c>
    </row>
    <row r="141" spans="1:29">
      <c r="A141" s="1" t="str">
        <v/>
      </c>
      <c r="B141" t="str">
        <v/>
      </c>
      <c r="C141" t="str">
        <v/>
      </c>
      <c r="D141" t="str">
        <v/>
      </c>
      <c r="E141" t="str">
        <v/>
      </c>
      <c r="F141" t="str">
        <v/>
      </c>
      <c r="G141" t="str">
        <v/>
      </c>
      <c r="H141" t="str">
        <v/>
      </c>
      <c r="I141" s="2" t="str">
        <v/>
      </c>
      <c r="J141" t="str">
        <v/>
      </c>
      <c r="K141" t="str">
        <v/>
      </c>
      <c r="L141" t="str">
        <v/>
      </c>
      <c r="M141" t="str">
        <v/>
      </c>
      <c r="N141" s="3" t="str">
        <v/>
      </c>
      <c r="O141" t="str">
        <v/>
      </c>
      <c r="P141" t="str">
        <v/>
      </c>
      <c r="Q141" t="str">
        <v/>
      </c>
      <c r="R141" t="str">
        <v/>
      </c>
      <c r="S141" t="str">
        <v/>
      </c>
      <c r="T141" t="str">
        <v/>
      </c>
      <c r="U141" t="str">
        <v/>
      </c>
      <c r="V141" t="str">
        <v/>
      </c>
      <c r="W141" t="str">
        <v/>
      </c>
      <c r="X141" t="str">
        <v/>
      </c>
      <c r="Y141" t="str">
        <v/>
      </c>
      <c r="Z141" t="str">
        <v/>
      </c>
      <c r="AA141" t="str">
        <v/>
      </c>
      <c r="AB141" t="str">
        <v/>
      </c>
      <c r="AC141">
        <v>0</v>
      </c>
    </row>
    <row r="142" spans="1:29">
      <c r="A142" s="1" t="str">
        <v/>
      </c>
      <c r="B142" t="str">
        <v/>
      </c>
      <c r="C142" t="str">
        <v/>
      </c>
      <c r="D142" t="str">
        <v/>
      </c>
      <c r="E142" t="str">
        <v/>
      </c>
      <c r="F142" t="str">
        <v/>
      </c>
      <c r="G142" t="str">
        <v/>
      </c>
      <c r="H142" t="str">
        <v/>
      </c>
      <c r="I142" s="2" t="str">
        <v/>
      </c>
      <c r="J142" t="str">
        <v/>
      </c>
      <c r="K142" t="str">
        <v/>
      </c>
      <c r="L142" t="str">
        <v/>
      </c>
      <c r="M142" t="str">
        <v/>
      </c>
      <c r="N142" s="3" t="str">
        <v/>
      </c>
      <c r="O142" t="str">
        <v/>
      </c>
      <c r="P142" t="str">
        <v/>
      </c>
      <c r="Q142" t="str">
        <v/>
      </c>
      <c r="R142" t="str">
        <v/>
      </c>
      <c r="S142" t="str">
        <v/>
      </c>
      <c r="T142" t="str">
        <v/>
      </c>
      <c r="U142" t="str">
        <v/>
      </c>
      <c r="V142" t="str">
        <v/>
      </c>
      <c r="W142" t="str">
        <v/>
      </c>
      <c r="X142" t="str">
        <v/>
      </c>
      <c r="Y142" t="str">
        <v/>
      </c>
      <c r="Z142" t="str">
        <v/>
      </c>
      <c r="AA142" t="str">
        <v/>
      </c>
      <c r="AB142" t="str">
        <v/>
      </c>
      <c r="AC142">
        <v>0</v>
      </c>
    </row>
    <row r="143" spans="1:29">
      <c r="A143" s="1" t="str">
        <v/>
      </c>
      <c r="B143" t="str">
        <v/>
      </c>
      <c r="C143" t="str">
        <v/>
      </c>
      <c r="D143" t="str">
        <v/>
      </c>
      <c r="E143" t="str">
        <v/>
      </c>
      <c r="F143" t="str">
        <v/>
      </c>
      <c r="G143" t="str">
        <v/>
      </c>
      <c r="H143" t="str">
        <v/>
      </c>
      <c r="I143" s="2" t="str">
        <v/>
      </c>
      <c r="J143" t="str">
        <v/>
      </c>
      <c r="K143" t="str">
        <v/>
      </c>
      <c r="L143" t="str">
        <v/>
      </c>
      <c r="M143" t="str">
        <v/>
      </c>
      <c r="N143" s="3" t="str">
        <v/>
      </c>
      <c r="O143" t="str">
        <v/>
      </c>
      <c r="P143" t="str">
        <v/>
      </c>
      <c r="Q143" t="str">
        <v/>
      </c>
      <c r="R143" t="str">
        <v/>
      </c>
      <c r="S143" t="str">
        <v/>
      </c>
      <c r="T143" t="str">
        <v/>
      </c>
      <c r="U143" t="str">
        <v/>
      </c>
      <c r="V143" t="str">
        <v/>
      </c>
      <c r="W143" t="str">
        <v/>
      </c>
      <c r="X143" t="str">
        <v/>
      </c>
      <c r="Y143" t="str">
        <v/>
      </c>
      <c r="Z143" t="str">
        <v/>
      </c>
      <c r="AA143" t="str">
        <v/>
      </c>
      <c r="AB143" t="str">
        <v/>
      </c>
      <c r="AC143">
        <v>0</v>
      </c>
    </row>
    <row r="144" spans="1:29">
      <c r="A144" s="1" t="str">
        <v/>
      </c>
      <c r="B144" t="str">
        <v/>
      </c>
      <c r="C144" t="str">
        <v/>
      </c>
      <c r="D144" t="str">
        <v/>
      </c>
      <c r="E144" t="str">
        <v/>
      </c>
      <c r="F144" t="str">
        <v/>
      </c>
      <c r="G144" t="str">
        <v/>
      </c>
      <c r="H144" t="str">
        <v/>
      </c>
      <c r="I144" s="2" t="str">
        <v/>
      </c>
      <c r="J144" t="str">
        <v/>
      </c>
      <c r="K144" t="str">
        <v/>
      </c>
      <c r="L144" t="str">
        <v/>
      </c>
      <c r="M144" t="str">
        <v/>
      </c>
      <c r="N144" s="3" t="str">
        <v/>
      </c>
      <c r="O144" t="str">
        <v/>
      </c>
      <c r="P144" t="str">
        <v/>
      </c>
      <c r="Q144" t="str">
        <v/>
      </c>
      <c r="R144" t="str">
        <v/>
      </c>
      <c r="S144" t="str">
        <v/>
      </c>
      <c r="T144" t="str">
        <v/>
      </c>
      <c r="U144" t="str">
        <v/>
      </c>
      <c r="V144" t="str">
        <v/>
      </c>
      <c r="W144" t="str">
        <v/>
      </c>
      <c r="X144" t="str">
        <v/>
      </c>
      <c r="Y144" t="str">
        <v/>
      </c>
      <c r="Z144" t="str">
        <v/>
      </c>
      <c r="AA144" t="str">
        <v/>
      </c>
      <c r="AB144" t="str">
        <v/>
      </c>
      <c r="AC144">
        <v>0</v>
      </c>
    </row>
    <row r="145" spans="1:29">
      <c r="A145" s="1" t="str">
        <v/>
      </c>
      <c r="B145" t="str">
        <v/>
      </c>
      <c r="C145" t="str">
        <v/>
      </c>
      <c r="D145" t="str">
        <v/>
      </c>
      <c r="E145" t="str">
        <v/>
      </c>
      <c r="F145" t="str">
        <v/>
      </c>
      <c r="G145" t="str">
        <v/>
      </c>
      <c r="H145" t="str">
        <v/>
      </c>
      <c r="I145" s="2" t="str">
        <v/>
      </c>
      <c r="J145" t="str">
        <v/>
      </c>
      <c r="K145" t="str">
        <v/>
      </c>
      <c r="L145" t="str">
        <v/>
      </c>
      <c r="M145" t="str">
        <v/>
      </c>
      <c r="N145" s="3" t="str">
        <v/>
      </c>
      <c r="O145" t="str">
        <v/>
      </c>
      <c r="P145" t="str">
        <v/>
      </c>
      <c r="Q145" t="str">
        <v/>
      </c>
      <c r="R145" t="str">
        <v/>
      </c>
      <c r="S145" t="str">
        <v/>
      </c>
      <c r="T145" t="str">
        <v/>
      </c>
      <c r="U145" t="str">
        <v/>
      </c>
      <c r="V145" t="str">
        <v/>
      </c>
      <c r="W145" t="str">
        <v/>
      </c>
      <c r="X145" t="str">
        <v/>
      </c>
      <c r="Y145" t="str">
        <v/>
      </c>
      <c r="Z145" t="str">
        <v/>
      </c>
      <c r="AA145" t="str">
        <v/>
      </c>
      <c r="AB145" t="str">
        <v/>
      </c>
      <c r="AC145">
        <v>0</v>
      </c>
    </row>
    <row r="146" spans="1:29">
      <c r="A146" s="1" t="str">
        <v/>
      </c>
      <c r="B146" t="str">
        <v/>
      </c>
      <c r="C146" t="str">
        <v/>
      </c>
      <c r="D146" t="str">
        <v/>
      </c>
      <c r="E146" t="str">
        <v/>
      </c>
      <c r="F146" t="str">
        <v/>
      </c>
      <c r="G146" t="str">
        <v/>
      </c>
      <c r="H146" t="str">
        <v/>
      </c>
      <c r="I146" s="2" t="str">
        <v/>
      </c>
      <c r="J146" t="str">
        <v/>
      </c>
      <c r="K146" t="str">
        <v/>
      </c>
      <c r="L146" t="str">
        <v/>
      </c>
      <c r="M146" t="str">
        <v/>
      </c>
      <c r="N146" s="3" t="str">
        <v/>
      </c>
      <c r="O146" t="str">
        <v/>
      </c>
      <c r="P146" t="str">
        <v/>
      </c>
      <c r="Q146" t="str">
        <v/>
      </c>
      <c r="R146" t="str">
        <v/>
      </c>
      <c r="S146" t="str">
        <v/>
      </c>
      <c r="T146" t="str">
        <v/>
      </c>
      <c r="U146" t="str">
        <v/>
      </c>
      <c r="V146" t="str">
        <v/>
      </c>
      <c r="W146" t="str">
        <v/>
      </c>
      <c r="X146" t="str">
        <v/>
      </c>
      <c r="Y146" t="str">
        <v/>
      </c>
      <c r="Z146" t="str">
        <v/>
      </c>
      <c r="AA146" t="str">
        <v/>
      </c>
      <c r="AB146" t="str">
        <v/>
      </c>
      <c r="AC146">
        <v>0</v>
      </c>
    </row>
    <row r="147" spans="1:29">
      <c r="A147" s="1" t="str">
        <v/>
      </c>
      <c r="B147" t="str">
        <v/>
      </c>
      <c r="C147" t="str">
        <v/>
      </c>
      <c r="D147" t="str">
        <v/>
      </c>
      <c r="E147" t="str">
        <v/>
      </c>
      <c r="F147" t="str">
        <v/>
      </c>
      <c r="G147" t="str">
        <v/>
      </c>
      <c r="H147" t="str">
        <v/>
      </c>
      <c r="I147" s="2" t="str">
        <v/>
      </c>
      <c r="J147" t="str">
        <v/>
      </c>
      <c r="K147" t="str">
        <v/>
      </c>
      <c r="L147" t="str">
        <v/>
      </c>
      <c r="M147" t="str">
        <v/>
      </c>
      <c r="N147" s="3" t="str">
        <v/>
      </c>
      <c r="O147" t="str">
        <v/>
      </c>
      <c r="P147" t="str">
        <v/>
      </c>
      <c r="Q147" t="str">
        <v/>
      </c>
      <c r="R147" t="str">
        <v/>
      </c>
      <c r="S147" t="str">
        <v/>
      </c>
      <c r="T147" t="str">
        <v/>
      </c>
      <c r="U147" t="str">
        <v/>
      </c>
      <c r="V147" t="str">
        <v/>
      </c>
      <c r="W147" t="str">
        <v/>
      </c>
      <c r="X147" t="str">
        <v/>
      </c>
      <c r="Y147" t="str">
        <v/>
      </c>
      <c r="Z147" t="str">
        <v/>
      </c>
      <c r="AA147" t="str">
        <v/>
      </c>
      <c r="AB147" t="str">
        <v/>
      </c>
      <c r="AC147">
        <v>0</v>
      </c>
    </row>
    <row r="148" spans="1:29">
      <c r="A148" s="1" t="str">
        <v/>
      </c>
      <c r="B148" t="str">
        <v/>
      </c>
      <c r="C148" t="str">
        <v/>
      </c>
      <c r="D148" t="str">
        <v/>
      </c>
      <c r="E148" t="str">
        <v/>
      </c>
      <c r="F148" t="str">
        <v/>
      </c>
      <c r="G148" t="str">
        <v/>
      </c>
      <c r="H148" t="str">
        <v/>
      </c>
      <c r="I148" s="2" t="str">
        <v/>
      </c>
      <c r="J148" t="str">
        <v/>
      </c>
      <c r="K148" t="str">
        <v/>
      </c>
      <c r="L148" t="str">
        <v/>
      </c>
      <c r="M148" t="str">
        <v/>
      </c>
      <c r="N148" s="3" t="str">
        <v/>
      </c>
      <c r="O148" t="str">
        <v/>
      </c>
      <c r="P148" t="str">
        <v/>
      </c>
      <c r="Q148" t="str">
        <v/>
      </c>
      <c r="R148" t="str">
        <v/>
      </c>
      <c r="S148" t="str">
        <v/>
      </c>
      <c r="T148" t="str">
        <v/>
      </c>
      <c r="U148" t="str">
        <v/>
      </c>
      <c r="V148" t="str">
        <v/>
      </c>
      <c r="W148" t="str">
        <v/>
      </c>
      <c r="X148" t="str">
        <v/>
      </c>
      <c r="Y148" t="str">
        <v/>
      </c>
      <c r="Z148" t="str">
        <v/>
      </c>
      <c r="AA148" t="str">
        <v/>
      </c>
      <c r="AB148" t="str">
        <v/>
      </c>
      <c r="AC148">
        <v>0</v>
      </c>
    </row>
    <row r="149" spans="1:29">
      <c r="A149" s="1" t="str">
        <v/>
      </c>
      <c r="B149" t="str">
        <v/>
      </c>
      <c r="C149" t="str">
        <v/>
      </c>
      <c r="D149" t="str">
        <v/>
      </c>
      <c r="E149" t="str">
        <v/>
      </c>
      <c r="F149" t="str">
        <v/>
      </c>
      <c r="G149" t="str">
        <v/>
      </c>
      <c r="H149" t="str">
        <v/>
      </c>
      <c r="I149" s="2" t="str">
        <v/>
      </c>
      <c r="J149" t="str">
        <v/>
      </c>
      <c r="K149" t="str">
        <v/>
      </c>
      <c r="L149" t="str">
        <v/>
      </c>
      <c r="M149" t="str">
        <v/>
      </c>
      <c r="N149" s="3" t="str">
        <v/>
      </c>
      <c r="O149" t="str">
        <v/>
      </c>
      <c r="P149" t="str">
        <v/>
      </c>
      <c r="Q149" t="str">
        <v/>
      </c>
      <c r="R149" t="str">
        <v/>
      </c>
      <c r="S149" t="str">
        <v/>
      </c>
      <c r="T149" t="str">
        <v/>
      </c>
      <c r="U149" t="str">
        <v/>
      </c>
      <c r="V149" t="str">
        <v/>
      </c>
      <c r="W149" t="str">
        <v/>
      </c>
      <c r="X149" t="str">
        <v/>
      </c>
      <c r="Y149" t="str">
        <v/>
      </c>
      <c r="Z149" t="str">
        <v/>
      </c>
      <c r="AA149" t="str">
        <v/>
      </c>
      <c r="AB149" t="str">
        <v/>
      </c>
      <c r="AC149">
        <v>0</v>
      </c>
    </row>
    <row r="150" spans="1:29">
      <c r="A150" s="1" t="str">
        <v/>
      </c>
      <c r="B150" t="str">
        <v/>
      </c>
      <c r="C150" t="str">
        <v/>
      </c>
      <c r="D150" t="str">
        <v/>
      </c>
      <c r="E150" t="str">
        <v/>
      </c>
      <c r="F150" t="str">
        <v/>
      </c>
      <c r="G150" t="str">
        <v/>
      </c>
      <c r="H150" t="str">
        <v/>
      </c>
      <c r="I150" s="2" t="str">
        <v/>
      </c>
      <c r="J150" t="str">
        <v/>
      </c>
      <c r="K150" t="str">
        <v/>
      </c>
      <c r="L150" t="str">
        <v/>
      </c>
      <c r="M150" t="str">
        <v/>
      </c>
      <c r="N150" s="3" t="str">
        <v/>
      </c>
      <c r="O150" t="str">
        <v/>
      </c>
      <c r="P150" t="str">
        <v/>
      </c>
      <c r="Q150" t="str">
        <v/>
      </c>
      <c r="R150" t="str">
        <v/>
      </c>
      <c r="S150" t="str">
        <v/>
      </c>
      <c r="T150" t="str">
        <v/>
      </c>
      <c r="U150" t="str">
        <v/>
      </c>
      <c r="V150" t="str">
        <v/>
      </c>
      <c r="W150" t="str">
        <v/>
      </c>
      <c r="X150" t="str">
        <v/>
      </c>
      <c r="Y150" t="str">
        <v/>
      </c>
      <c r="Z150" t="str">
        <v/>
      </c>
      <c r="AA150" t="str">
        <v/>
      </c>
      <c r="AB150" t="str">
        <v/>
      </c>
      <c r="AC150">
        <v>0</v>
      </c>
    </row>
    <row r="151" spans="1:29">
      <c r="A151" s="1" t="str">
        <v/>
      </c>
      <c r="B151" t="str">
        <v/>
      </c>
      <c r="C151" t="str">
        <v/>
      </c>
      <c r="D151" t="str">
        <v/>
      </c>
      <c r="E151" t="str">
        <v/>
      </c>
      <c r="F151" t="str">
        <v/>
      </c>
      <c r="G151" t="str">
        <v/>
      </c>
      <c r="H151" t="str">
        <v/>
      </c>
      <c r="I151" s="2" t="str">
        <v/>
      </c>
      <c r="J151" t="str">
        <v/>
      </c>
      <c r="K151" t="str">
        <v/>
      </c>
      <c r="L151" t="str">
        <v/>
      </c>
      <c r="M151" t="str">
        <v/>
      </c>
      <c r="N151" s="3" t="str">
        <v/>
      </c>
      <c r="O151" t="str">
        <v/>
      </c>
      <c r="P151" t="str">
        <v/>
      </c>
      <c r="Q151" t="str">
        <v/>
      </c>
      <c r="R151" t="str">
        <v/>
      </c>
      <c r="S151" t="str">
        <v/>
      </c>
      <c r="T151" t="str">
        <v/>
      </c>
      <c r="U151" t="str">
        <v/>
      </c>
      <c r="V151" t="str">
        <v/>
      </c>
      <c r="W151" t="str">
        <v/>
      </c>
      <c r="X151" t="str">
        <v/>
      </c>
      <c r="Y151" t="str">
        <v/>
      </c>
      <c r="Z151" t="str">
        <v/>
      </c>
      <c r="AA151" t="str">
        <v/>
      </c>
      <c r="AB151" t="str">
        <v/>
      </c>
      <c r="AC151">
        <v>0</v>
      </c>
    </row>
    <row r="152" spans="1:29">
      <c r="A152" s="1" t="str">
        <v/>
      </c>
      <c r="B152" t="str">
        <v/>
      </c>
      <c r="C152" t="str">
        <v/>
      </c>
      <c r="D152" t="str">
        <v/>
      </c>
      <c r="E152" t="str">
        <v/>
      </c>
      <c r="F152" t="str">
        <v/>
      </c>
      <c r="G152" t="str">
        <v/>
      </c>
      <c r="H152" t="str">
        <v/>
      </c>
      <c r="I152" s="2" t="str">
        <v/>
      </c>
      <c r="J152" t="str">
        <v/>
      </c>
      <c r="K152" t="str">
        <v/>
      </c>
      <c r="L152" t="str">
        <v/>
      </c>
      <c r="M152" t="str">
        <v/>
      </c>
      <c r="N152" s="3" t="str">
        <v/>
      </c>
      <c r="O152" t="str">
        <v/>
      </c>
      <c r="P152" t="str">
        <v/>
      </c>
      <c r="Q152" t="str">
        <v/>
      </c>
      <c r="R152" t="str">
        <v/>
      </c>
      <c r="S152" t="str">
        <v/>
      </c>
      <c r="T152" t="str">
        <v/>
      </c>
      <c r="U152" t="str">
        <v/>
      </c>
      <c r="V152" t="str">
        <v/>
      </c>
      <c r="W152" t="str">
        <v/>
      </c>
      <c r="X152" t="str">
        <v/>
      </c>
      <c r="Y152" t="str">
        <v/>
      </c>
      <c r="Z152" t="str">
        <v/>
      </c>
      <c r="AA152" t="str">
        <v/>
      </c>
      <c r="AB152" t="str">
        <v/>
      </c>
      <c r="AC152">
        <v>0</v>
      </c>
    </row>
    <row r="153" spans="1:29">
      <c r="A153" s="1" t="str">
        <v/>
      </c>
      <c r="B153" t="str">
        <v/>
      </c>
      <c r="C153" t="str">
        <v/>
      </c>
      <c r="D153" t="str">
        <v/>
      </c>
      <c r="E153" t="str">
        <v/>
      </c>
      <c r="F153" t="str">
        <v/>
      </c>
      <c r="G153" t="str">
        <v/>
      </c>
      <c r="H153" t="str">
        <v/>
      </c>
      <c r="I153" s="2" t="str">
        <v/>
      </c>
      <c r="J153" t="str">
        <v/>
      </c>
      <c r="K153" t="str">
        <v/>
      </c>
      <c r="L153" t="str">
        <v/>
      </c>
      <c r="M153" t="str">
        <v/>
      </c>
      <c r="N153" s="3" t="str">
        <v/>
      </c>
      <c r="O153" t="str">
        <v/>
      </c>
      <c r="P153" t="str">
        <v/>
      </c>
      <c r="Q153" t="str">
        <v/>
      </c>
      <c r="R153" t="str">
        <v/>
      </c>
      <c r="S153" t="str">
        <v/>
      </c>
      <c r="T153" t="str">
        <v/>
      </c>
      <c r="U153" t="str">
        <v/>
      </c>
      <c r="V153" t="str">
        <v/>
      </c>
      <c r="W153" t="str">
        <v/>
      </c>
      <c r="X153" t="str">
        <v/>
      </c>
      <c r="Y153" t="str">
        <v/>
      </c>
      <c r="Z153" t="str">
        <v/>
      </c>
      <c r="AA153" t="str">
        <v/>
      </c>
      <c r="AB153" t="str">
        <v/>
      </c>
      <c r="AC153">
        <v>0</v>
      </c>
    </row>
    <row r="154" spans="1:29">
      <c r="A154" s="1" t="str">
        <v/>
      </c>
      <c r="B154" t="str">
        <v/>
      </c>
      <c r="C154" t="str">
        <v/>
      </c>
      <c r="D154" t="str">
        <v/>
      </c>
      <c r="E154" t="str">
        <v/>
      </c>
      <c r="F154" t="str">
        <v/>
      </c>
      <c r="G154" t="str">
        <v/>
      </c>
      <c r="H154" t="str">
        <v/>
      </c>
      <c r="I154" s="2" t="str">
        <v/>
      </c>
      <c r="J154" t="str">
        <v/>
      </c>
      <c r="K154" t="str">
        <v/>
      </c>
      <c r="L154" t="str">
        <v/>
      </c>
      <c r="M154" t="str">
        <v/>
      </c>
      <c r="N154" s="3" t="str">
        <v/>
      </c>
      <c r="O154" t="str">
        <v/>
      </c>
      <c r="P154" t="str">
        <v/>
      </c>
      <c r="Q154" t="str">
        <v/>
      </c>
      <c r="R154" t="str">
        <v/>
      </c>
      <c r="S154" t="str">
        <v/>
      </c>
      <c r="T154" t="str">
        <v/>
      </c>
      <c r="U154" t="str">
        <v/>
      </c>
      <c r="V154" t="str">
        <v/>
      </c>
      <c r="W154" t="str">
        <v/>
      </c>
      <c r="X154" t="str">
        <v/>
      </c>
      <c r="Y154" t="str">
        <v/>
      </c>
      <c r="Z154" t="str">
        <v/>
      </c>
      <c r="AA154" t="str">
        <v/>
      </c>
      <c r="AB154" t="str">
        <v/>
      </c>
      <c r="AC154">
        <v>0</v>
      </c>
    </row>
    <row r="155" spans="1:29">
      <c r="A155" s="1" t="str">
        <v/>
      </c>
      <c r="B155" t="str">
        <v/>
      </c>
      <c r="C155" t="str">
        <v/>
      </c>
      <c r="D155" t="str">
        <v/>
      </c>
      <c r="E155" t="str">
        <v/>
      </c>
      <c r="F155" t="str">
        <v/>
      </c>
      <c r="G155" t="str">
        <v/>
      </c>
      <c r="H155" t="str">
        <v/>
      </c>
      <c r="I155" s="2" t="str">
        <v/>
      </c>
      <c r="J155" t="str">
        <v/>
      </c>
      <c r="K155" t="str">
        <v/>
      </c>
      <c r="L155" t="str">
        <v/>
      </c>
      <c r="M155" t="str">
        <v/>
      </c>
      <c r="N155" s="3" t="str">
        <v/>
      </c>
      <c r="O155" t="str">
        <v/>
      </c>
      <c r="P155" t="str">
        <v/>
      </c>
      <c r="Q155" t="str">
        <v/>
      </c>
      <c r="R155" t="str">
        <v/>
      </c>
      <c r="S155" t="str">
        <v/>
      </c>
      <c r="T155" t="str">
        <v/>
      </c>
      <c r="U155" t="str">
        <v/>
      </c>
      <c r="V155" t="str">
        <v/>
      </c>
      <c r="W155" t="str">
        <v/>
      </c>
      <c r="X155" t="str">
        <v/>
      </c>
      <c r="Y155" t="str">
        <v/>
      </c>
      <c r="Z155" t="str">
        <v/>
      </c>
      <c r="AA155" t="str">
        <v/>
      </c>
      <c r="AB155" t="str">
        <v/>
      </c>
      <c r="AC155">
        <v>0</v>
      </c>
    </row>
    <row r="156" spans="1:29">
      <c r="A156" s="1" t="str">
        <v/>
      </c>
      <c r="B156" t="str">
        <v/>
      </c>
      <c r="C156" t="str">
        <v/>
      </c>
      <c r="D156" t="str">
        <v/>
      </c>
      <c r="E156" t="str">
        <v/>
      </c>
      <c r="F156" t="str">
        <v/>
      </c>
      <c r="G156" t="str">
        <v/>
      </c>
      <c r="H156" t="str">
        <v/>
      </c>
      <c r="I156" s="2" t="str">
        <v/>
      </c>
      <c r="J156" t="str">
        <v/>
      </c>
      <c r="K156" t="str">
        <v/>
      </c>
      <c r="L156" t="str">
        <v/>
      </c>
      <c r="M156" t="str">
        <v/>
      </c>
      <c r="N156" s="3" t="str">
        <v/>
      </c>
      <c r="O156" t="str">
        <v/>
      </c>
      <c r="P156" t="str">
        <v/>
      </c>
      <c r="Q156" t="str">
        <v/>
      </c>
      <c r="R156" t="str">
        <v/>
      </c>
      <c r="S156" t="str">
        <v/>
      </c>
      <c r="T156" t="str">
        <v/>
      </c>
      <c r="U156" t="str">
        <v/>
      </c>
      <c r="V156" t="str">
        <v/>
      </c>
      <c r="W156" t="str">
        <v/>
      </c>
      <c r="X156" t="str">
        <v/>
      </c>
      <c r="Y156" t="str">
        <v/>
      </c>
      <c r="Z156" t="str">
        <v/>
      </c>
      <c r="AA156" t="str">
        <v/>
      </c>
      <c r="AB156" t="str">
        <v/>
      </c>
      <c r="AC156">
        <v>0</v>
      </c>
    </row>
    <row r="157" spans="1:29">
      <c r="A157" s="1" t="str">
        <v/>
      </c>
      <c r="B157" t="str">
        <v/>
      </c>
      <c r="C157" t="str">
        <v/>
      </c>
      <c r="D157" t="str">
        <v/>
      </c>
      <c r="E157" t="str">
        <v/>
      </c>
      <c r="F157" t="str">
        <v/>
      </c>
      <c r="G157" t="str">
        <v/>
      </c>
      <c r="H157" t="str">
        <v/>
      </c>
      <c r="I157" s="2" t="str">
        <v/>
      </c>
      <c r="J157" t="str">
        <v/>
      </c>
      <c r="K157" t="str">
        <v/>
      </c>
      <c r="L157" t="str">
        <v/>
      </c>
      <c r="M157" t="str">
        <v/>
      </c>
      <c r="N157" s="3" t="str">
        <v/>
      </c>
      <c r="O157" t="str">
        <v/>
      </c>
      <c r="P157" t="str">
        <v/>
      </c>
      <c r="Q157" t="str">
        <v/>
      </c>
      <c r="R157" t="str">
        <v/>
      </c>
      <c r="S157" t="str">
        <v/>
      </c>
      <c r="T157" t="str">
        <v/>
      </c>
      <c r="U157" t="str">
        <v/>
      </c>
      <c r="V157" t="str">
        <v/>
      </c>
      <c r="W157" t="str">
        <v/>
      </c>
      <c r="X157" t="str">
        <v/>
      </c>
      <c r="Y157" t="str">
        <v/>
      </c>
      <c r="Z157" t="str">
        <v/>
      </c>
      <c r="AA157" t="str">
        <v/>
      </c>
      <c r="AB157" t="str">
        <v/>
      </c>
      <c r="AC157">
        <v>0</v>
      </c>
    </row>
    <row r="158" spans="1:29">
      <c r="A158" s="1" t="str">
        <v/>
      </c>
      <c r="B158" t="str">
        <v/>
      </c>
      <c r="C158" t="str">
        <v/>
      </c>
      <c r="D158" t="str">
        <v/>
      </c>
      <c r="E158" t="str">
        <v/>
      </c>
      <c r="F158" t="str">
        <v/>
      </c>
      <c r="G158" t="str">
        <v/>
      </c>
      <c r="H158" t="str">
        <v/>
      </c>
      <c r="I158" s="2" t="str">
        <v/>
      </c>
      <c r="J158" t="str">
        <v/>
      </c>
      <c r="K158" t="str">
        <v/>
      </c>
      <c r="L158" t="str">
        <v/>
      </c>
      <c r="M158" t="str">
        <v/>
      </c>
      <c r="N158" s="3" t="str">
        <v/>
      </c>
      <c r="O158" t="str">
        <v/>
      </c>
      <c r="P158" t="str">
        <v/>
      </c>
      <c r="Q158" t="str">
        <v/>
      </c>
      <c r="R158" t="str">
        <v/>
      </c>
      <c r="S158" t="str">
        <v/>
      </c>
      <c r="T158" t="str">
        <v/>
      </c>
      <c r="U158" t="str">
        <v/>
      </c>
      <c r="V158" t="str">
        <v/>
      </c>
      <c r="W158" t="str">
        <v/>
      </c>
      <c r="X158" t="str">
        <v/>
      </c>
      <c r="Y158" t="str">
        <v/>
      </c>
      <c r="Z158" t="str">
        <v/>
      </c>
      <c r="AA158" t="str">
        <v/>
      </c>
      <c r="AB158" t="str">
        <v/>
      </c>
      <c r="AC158">
        <v>0</v>
      </c>
    </row>
    <row r="159" spans="1:29">
      <c r="A159" s="1" t="str">
        <v/>
      </c>
      <c r="B159" t="str">
        <v/>
      </c>
      <c r="C159" t="str">
        <v/>
      </c>
      <c r="D159" t="str">
        <v/>
      </c>
      <c r="E159" t="str">
        <v/>
      </c>
      <c r="F159" t="str">
        <v/>
      </c>
      <c r="G159" t="str">
        <v/>
      </c>
      <c r="H159" t="str">
        <v/>
      </c>
      <c r="I159" s="2" t="str">
        <v/>
      </c>
      <c r="J159" t="str">
        <v/>
      </c>
      <c r="K159" t="str">
        <v/>
      </c>
      <c r="L159" t="str">
        <v/>
      </c>
      <c r="M159" t="str">
        <v/>
      </c>
      <c r="N159" s="3" t="str">
        <v/>
      </c>
      <c r="O159" t="str">
        <v/>
      </c>
      <c r="P159" t="str">
        <v/>
      </c>
      <c r="Q159" t="str">
        <v/>
      </c>
      <c r="R159" t="str">
        <v/>
      </c>
      <c r="S159" t="str">
        <v/>
      </c>
      <c r="T159" t="str">
        <v/>
      </c>
      <c r="U159" t="str">
        <v/>
      </c>
      <c r="V159" t="str">
        <v/>
      </c>
      <c r="W159" t="str">
        <v/>
      </c>
      <c r="X159" t="str">
        <v/>
      </c>
      <c r="Y159" t="str">
        <v/>
      </c>
      <c r="Z159" t="str">
        <v/>
      </c>
      <c r="AA159" t="str">
        <v/>
      </c>
      <c r="AB159" t="str">
        <v/>
      </c>
      <c r="AC159">
        <v>0</v>
      </c>
    </row>
    <row r="160" spans="1:29">
      <c r="A160" s="1" t="str">
        <v/>
      </c>
      <c r="B160" t="str">
        <v/>
      </c>
      <c r="C160" t="str">
        <v/>
      </c>
      <c r="D160" t="str">
        <v/>
      </c>
      <c r="E160" t="str">
        <v/>
      </c>
      <c r="F160" t="str">
        <v/>
      </c>
      <c r="G160" t="str">
        <v/>
      </c>
      <c r="H160" t="str">
        <v/>
      </c>
      <c r="I160" s="2" t="str">
        <v/>
      </c>
      <c r="J160" t="str">
        <v/>
      </c>
      <c r="K160" t="str">
        <v/>
      </c>
      <c r="L160" t="str">
        <v/>
      </c>
      <c r="M160" t="str">
        <v/>
      </c>
      <c r="N160" s="3" t="str">
        <v/>
      </c>
      <c r="O160" t="str">
        <v/>
      </c>
      <c r="P160" t="str">
        <v/>
      </c>
      <c r="Q160" t="str">
        <v/>
      </c>
      <c r="R160" t="str">
        <v/>
      </c>
      <c r="S160" t="str">
        <v/>
      </c>
      <c r="T160" t="str">
        <v/>
      </c>
      <c r="U160" t="str">
        <v/>
      </c>
      <c r="V160" t="str">
        <v/>
      </c>
      <c r="W160" t="str">
        <v/>
      </c>
      <c r="X160" t="str">
        <v/>
      </c>
      <c r="Y160" t="str">
        <v/>
      </c>
      <c r="Z160" t="str">
        <v/>
      </c>
      <c r="AA160" t="str">
        <v/>
      </c>
      <c r="AB160" t="str">
        <v/>
      </c>
      <c r="AC160">
        <v>0</v>
      </c>
    </row>
    <row r="161" spans="1:29">
      <c r="A161" s="1" t="str">
        <v/>
      </c>
      <c r="B161" t="str">
        <v/>
      </c>
      <c r="C161" t="str">
        <v/>
      </c>
      <c r="D161" t="str">
        <v/>
      </c>
      <c r="E161" t="str">
        <v/>
      </c>
      <c r="F161" t="str">
        <v/>
      </c>
      <c r="G161" t="str">
        <v/>
      </c>
      <c r="H161" t="str">
        <v/>
      </c>
      <c r="I161" s="2" t="str">
        <v/>
      </c>
      <c r="J161" t="str">
        <v/>
      </c>
      <c r="K161" t="str">
        <v/>
      </c>
      <c r="L161" t="str">
        <v/>
      </c>
      <c r="M161" t="str">
        <v/>
      </c>
      <c r="N161" s="3" t="str">
        <v/>
      </c>
      <c r="O161" t="str">
        <v/>
      </c>
      <c r="P161" t="str">
        <v/>
      </c>
      <c r="Q161" t="str">
        <v/>
      </c>
      <c r="R161" t="str">
        <v/>
      </c>
      <c r="S161" t="str">
        <v/>
      </c>
      <c r="T161" t="str">
        <v/>
      </c>
      <c r="U161" t="str">
        <v/>
      </c>
      <c r="V161" t="str">
        <v/>
      </c>
      <c r="W161" t="str">
        <v/>
      </c>
      <c r="X161" t="str">
        <v/>
      </c>
      <c r="Y161" t="str">
        <v/>
      </c>
      <c r="Z161" t="str">
        <v/>
      </c>
      <c r="AA161" t="str">
        <v/>
      </c>
      <c r="AB161" t="str">
        <v/>
      </c>
      <c r="AC161">
        <v>0</v>
      </c>
    </row>
    <row r="162" spans="1:29">
      <c r="A162" s="1" t="str">
        <v/>
      </c>
      <c r="B162" t="str">
        <v/>
      </c>
      <c r="C162" t="str">
        <v/>
      </c>
      <c r="D162" t="str">
        <v/>
      </c>
      <c r="E162" t="str">
        <v/>
      </c>
      <c r="F162" t="str">
        <v/>
      </c>
      <c r="G162" t="str">
        <v/>
      </c>
      <c r="H162" t="str">
        <v/>
      </c>
      <c r="I162" s="2" t="str">
        <v/>
      </c>
      <c r="J162" t="str">
        <v/>
      </c>
      <c r="K162" t="str">
        <v/>
      </c>
      <c r="L162" t="str">
        <v/>
      </c>
      <c r="M162" t="str">
        <v/>
      </c>
      <c r="N162" s="3" t="str">
        <v/>
      </c>
      <c r="O162" t="str">
        <v/>
      </c>
      <c r="P162" t="str">
        <v/>
      </c>
      <c r="Q162" t="str">
        <v/>
      </c>
      <c r="R162" t="str">
        <v/>
      </c>
      <c r="S162" t="str">
        <v/>
      </c>
      <c r="T162" t="str">
        <v/>
      </c>
      <c r="U162" t="str">
        <v/>
      </c>
      <c r="V162" t="str">
        <v/>
      </c>
      <c r="W162" t="str">
        <v/>
      </c>
      <c r="X162" t="str">
        <v/>
      </c>
      <c r="Y162" t="str">
        <v/>
      </c>
      <c r="Z162" t="str">
        <v/>
      </c>
      <c r="AA162" t="str">
        <v/>
      </c>
      <c r="AB162" t="str">
        <v/>
      </c>
      <c r="AC162">
        <v>0</v>
      </c>
    </row>
    <row r="163" spans="1:29">
      <c r="A163" s="1" t="str">
        <v/>
      </c>
      <c r="B163" t="str">
        <v/>
      </c>
      <c r="C163" t="str">
        <v/>
      </c>
      <c r="D163" t="str">
        <v/>
      </c>
      <c r="E163" t="str">
        <v/>
      </c>
      <c r="F163" t="str">
        <v/>
      </c>
      <c r="G163" t="str">
        <v/>
      </c>
      <c r="H163" t="str">
        <v/>
      </c>
      <c r="I163" s="2" t="str">
        <v/>
      </c>
      <c r="J163" t="str">
        <v/>
      </c>
      <c r="K163" t="str">
        <v/>
      </c>
      <c r="L163" t="str">
        <v/>
      </c>
      <c r="M163" t="str">
        <v/>
      </c>
      <c r="N163" s="3" t="str">
        <v/>
      </c>
      <c r="O163" t="str">
        <v/>
      </c>
      <c r="P163" t="str">
        <v/>
      </c>
      <c r="Q163" t="str">
        <v/>
      </c>
      <c r="R163" t="str">
        <v/>
      </c>
      <c r="S163" t="str">
        <v/>
      </c>
      <c r="T163" t="str">
        <v/>
      </c>
      <c r="U163" t="str">
        <v/>
      </c>
      <c r="V163" t="str">
        <v/>
      </c>
      <c r="W163" t="str">
        <v/>
      </c>
      <c r="X163" t="str">
        <v/>
      </c>
      <c r="Y163" t="str">
        <v/>
      </c>
      <c r="Z163" t="str">
        <v/>
      </c>
      <c r="AA163" t="str">
        <v/>
      </c>
      <c r="AB163" t="str">
        <v/>
      </c>
      <c r="AC163">
        <v>0</v>
      </c>
    </row>
    <row r="164" spans="1:29">
      <c r="A164" s="1" t="str">
        <v/>
      </c>
      <c r="B164" t="str">
        <v/>
      </c>
      <c r="C164" t="str">
        <v/>
      </c>
      <c r="D164" t="str">
        <v/>
      </c>
      <c r="E164" t="str">
        <v/>
      </c>
      <c r="F164" t="str">
        <v/>
      </c>
      <c r="G164" t="str">
        <v/>
      </c>
      <c r="H164" t="str">
        <v/>
      </c>
      <c r="I164" s="2" t="str">
        <v/>
      </c>
      <c r="J164" t="str">
        <v/>
      </c>
      <c r="K164" t="str">
        <v/>
      </c>
      <c r="L164" t="str">
        <v/>
      </c>
      <c r="M164" t="str">
        <v/>
      </c>
      <c r="N164" s="3" t="str">
        <v/>
      </c>
      <c r="O164" t="str">
        <v/>
      </c>
      <c r="P164" t="str">
        <v/>
      </c>
      <c r="Q164" t="str">
        <v/>
      </c>
      <c r="R164" t="str">
        <v/>
      </c>
      <c r="S164" t="str">
        <v/>
      </c>
      <c r="T164" t="str">
        <v/>
      </c>
      <c r="U164" t="str">
        <v/>
      </c>
      <c r="V164" t="str">
        <v/>
      </c>
      <c r="W164" t="str">
        <v/>
      </c>
      <c r="X164" t="str">
        <v/>
      </c>
      <c r="Y164" t="str">
        <v/>
      </c>
      <c r="Z164" t="str">
        <v/>
      </c>
      <c r="AA164" t="str">
        <v/>
      </c>
      <c r="AB164" t="str">
        <v/>
      </c>
      <c r="AC164">
        <v>0</v>
      </c>
    </row>
    <row r="165" spans="1:29">
      <c r="A165" s="1" t="str">
        <v/>
      </c>
      <c r="B165" t="str">
        <v/>
      </c>
      <c r="C165" t="str">
        <v/>
      </c>
      <c r="D165" t="str">
        <v/>
      </c>
      <c r="E165" t="str">
        <v/>
      </c>
      <c r="F165" t="str">
        <v/>
      </c>
      <c r="G165" t="str">
        <v/>
      </c>
      <c r="H165" t="str">
        <v/>
      </c>
      <c r="I165" s="2" t="str">
        <v/>
      </c>
      <c r="J165" t="str">
        <v/>
      </c>
      <c r="K165" t="str">
        <v/>
      </c>
      <c r="L165" t="str">
        <v/>
      </c>
      <c r="M165" t="str">
        <v/>
      </c>
      <c r="N165" s="3" t="str">
        <v/>
      </c>
      <c r="O165" t="str">
        <v/>
      </c>
      <c r="P165" t="str">
        <v/>
      </c>
      <c r="Q165" t="str">
        <v/>
      </c>
      <c r="R165" t="str">
        <v/>
      </c>
      <c r="S165" t="str">
        <v/>
      </c>
      <c r="T165" t="str">
        <v/>
      </c>
      <c r="U165" t="str">
        <v/>
      </c>
      <c r="V165" t="str">
        <v/>
      </c>
      <c r="W165" t="str">
        <v/>
      </c>
      <c r="X165" t="str">
        <v/>
      </c>
      <c r="Y165" t="str">
        <v/>
      </c>
      <c r="Z165" t="str">
        <v/>
      </c>
      <c r="AA165" t="str">
        <v/>
      </c>
      <c r="AB165" t="str">
        <v/>
      </c>
      <c r="AC165">
        <v>0</v>
      </c>
    </row>
    <row r="166" spans="1:29">
      <c r="A166" s="1" t="str">
        <v/>
      </c>
      <c r="B166" t="str">
        <v/>
      </c>
      <c r="C166" t="str">
        <v/>
      </c>
      <c r="D166" t="str">
        <v/>
      </c>
      <c r="E166" t="str">
        <v/>
      </c>
      <c r="F166" t="str">
        <v/>
      </c>
      <c r="G166" t="str">
        <v/>
      </c>
      <c r="H166" t="str">
        <v/>
      </c>
      <c r="I166" s="2" t="str">
        <v/>
      </c>
      <c r="J166" t="str">
        <v/>
      </c>
      <c r="K166" t="str">
        <v/>
      </c>
      <c r="L166" t="str">
        <v/>
      </c>
      <c r="M166" t="str">
        <v/>
      </c>
      <c r="N166" s="3" t="str">
        <v/>
      </c>
      <c r="O166" t="str">
        <v/>
      </c>
      <c r="P166" t="str">
        <v/>
      </c>
      <c r="Q166" t="str">
        <v/>
      </c>
      <c r="R166" t="str">
        <v/>
      </c>
      <c r="S166" t="str">
        <v/>
      </c>
      <c r="T166" t="str">
        <v/>
      </c>
      <c r="U166" t="str">
        <v/>
      </c>
      <c r="V166" t="str">
        <v/>
      </c>
      <c r="W166" t="str">
        <v/>
      </c>
      <c r="X166" t="str">
        <v/>
      </c>
      <c r="Y166" t="str">
        <v/>
      </c>
      <c r="Z166" t="str">
        <v/>
      </c>
      <c r="AA166" t="str">
        <v/>
      </c>
      <c r="AB166" t="str">
        <v/>
      </c>
      <c r="AC166">
        <v>0</v>
      </c>
    </row>
    <row r="167" spans="1:29">
      <c r="A167" s="1" t="str">
        <v/>
      </c>
      <c r="B167" t="str">
        <v/>
      </c>
      <c r="C167" t="str">
        <v/>
      </c>
      <c r="D167" t="str">
        <v/>
      </c>
      <c r="E167" t="str">
        <v/>
      </c>
      <c r="F167" t="str">
        <v/>
      </c>
      <c r="G167" t="str">
        <v/>
      </c>
      <c r="H167" t="str">
        <v/>
      </c>
      <c r="I167" s="2" t="str">
        <v/>
      </c>
      <c r="J167" t="str">
        <v/>
      </c>
      <c r="K167" t="str">
        <v/>
      </c>
      <c r="L167" t="str">
        <v/>
      </c>
      <c r="M167" t="str">
        <v/>
      </c>
      <c r="N167" s="3" t="str">
        <v/>
      </c>
      <c r="O167" t="str">
        <v/>
      </c>
      <c r="P167" t="str">
        <v/>
      </c>
      <c r="Q167" t="str">
        <v/>
      </c>
      <c r="R167" t="str">
        <v/>
      </c>
      <c r="S167" t="str">
        <v/>
      </c>
      <c r="T167" t="str">
        <v/>
      </c>
      <c r="U167" t="str">
        <v/>
      </c>
      <c r="V167" t="str">
        <v/>
      </c>
      <c r="W167" t="str">
        <v/>
      </c>
      <c r="X167" t="str">
        <v/>
      </c>
      <c r="Y167" t="str">
        <v/>
      </c>
      <c r="Z167" t="str">
        <v/>
      </c>
      <c r="AA167" t="str">
        <v/>
      </c>
      <c r="AB167" t="str">
        <v/>
      </c>
      <c r="AC167">
        <v>0</v>
      </c>
    </row>
    <row r="168" spans="1:29">
      <c r="A168" s="1" t="str">
        <v/>
      </c>
      <c r="B168" t="str">
        <v/>
      </c>
      <c r="C168" t="str">
        <v/>
      </c>
      <c r="D168" t="str">
        <v/>
      </c>
      <c r="E168" t="str">
        <v/>
      </c>
      <c r="F168" t="str">
        <v/>
      </c>
      <c r="G168" t="str">
        <v/>
      </c>
      <c r="H168" t="str">
        <v/>
      </c>
      <c r="I168" s="2" t="str">
        <v/>
      </c>
      <c r="J168" t="str">
        <v/>
      </c>
      <c r="K168" t="str">
        <v/>
      </c>
      <c r="L168" t="str">
        <v/>
      </c>
      <c r="M168" t="str">
        <v/>
      </c>
      <c r="N168" s="3" t="str">
        <v/>
      </c>
      <c r="O168" t="str">
        <v/>
      </c>
      <c r="P168" t="str">
        <v/>
      </c>
      <c r="Q168" t="str">
        <v/>
      </c>
      <c r="R168" t="str">
        <v/>
      </c>
      <c r="S168" t="str">
        <v/>
      </c>
      <c r="T168" t="str">
        <v/>
      </c>
      <c r="U168" t="str">
        <v/>
      </c>
      <c r="V168" t="str">
        <v/>
      </c>
      <c r="W168" t="str">
        <v/>
      </c>
      <c r="X168" t="str">
        <v/>
      </c>
      <c r="Y168" t="str">
        <v/>
      </c>
      <c r="Z168" t="str">
        <v/>
      </c>
      <c r="AA168" t="str">
        <v/>
      </c>
      <c r="AB168" t="str">
        <v/>
      </c>
      <c r="AC168">
        <v>0</v>
      </c>
    </row>
    <row r="169" spans="1:29">
      <c r="A169" s="1" t="str">
        <v/>
      </c>
      <c r="B169" t="str">
        <v/>
      </c>
      <c r="C169" t="str">
        <v/>
      </c>
      <c r="D169" t="str">
        <v/>
      </c>
      <c r="E169" t="str">
        <v/>
      </c>
      <c r="F169" t="str">
        <v/>
      </c>
      <c r="G169" t="str">
        <v/>
      </c>
      <c r="H169" t="str">
        <v/>
      </c>
      <c r="I169" s="2" t="str">
        <v/>
      </c>
      <c r="J169" t="str">
        <v/>
      </c>
      <c r="K169" t="str">
        <v/>
      </c>
      <c r="L169" t="str">
        <v/>
      </c>
      <c r="M169" t="str">
        <v/>
      </c>
      <c r="N169" s="3" t="str">
        <v/>
      </c>
      <c r="O169" t="str">
        <v/>
      </c>
      <c r="P169" t="str">
        <v/>
      </c>
      <c r="Q169" t="str">
        <v/>
      </c>
      <c r="R169" t="str">
        <v/>
      </c>
      <c r="S169" t="str">
        <v/>
      </c>
      <c r="T169" t="str">
        <v/>
      </c>
      <c r="U169" t="str">
        <v/>
      </c>
      <c r="V169" t="str">
        <v/>
      </c>
      <c r="W169" t="str">
        <v/>
      </c>
      <c r="X169" t="str">
        <v/>
      </c>
      <c r="Y169" t="str">
        <v/>
      </c>
      <c r="Z169" t="str">
        <v/>
      </c>
      <c r="AA169" t="str">
        <v/>
      </c>
      <c r="AB169" t="str">
        <v/>
      </c>
      <c r="AC169">
        <v>0</v>
      </c>
    </row>
    <row r="170" spans="1:29">
      <c r="A170" s="1" t="str">
        <v/>
      </c>
      <c r="B170" t="str">
        <v/>
      </c>
      <c r="C170" t="str">
        <v/>
      </c>
      <c r="D170" t="str">
        <v/>
      </c>
      <c r="E170" t="str">
        <v/>
      </c>
      <c r="F170" t="str">
        <v/>
      </c>
      <c r="G170" t="str">
        <v/>
      </c>
      <c r="H170" t="str">
        <v/>
      </c>
      <c r="I170" s="2" t="str">
        <v/>
      </c>
      <c r="J170" t="str">
        <v/>
      </c>
      <c r="K170" t="str">
        <v/>
      </c>
      <c r="L170" t="str">
        <v/>
      </c>
      <c r="M170" t="str">
        <v/>
      </c>
      <c r="N170" s="3" t="str">
        <v/>
      </c>
      <c r="O170" t="str">
        <v/>
      </c>
      <c r="P170" t="str">
        <v/>
      </c>
      <c r="Q170" t="str">
        <v/>
      </c>
      <c r="R170" t="str">
        <v/>
      </c>
      <c r="S170" t="str">
        <v/>
      </c>
      <c r="T170" t="str">
        <v/>
      </c>
      <c r="U170" t="str">
        <v/>
      </c>
      <c r="V170" t="str">
        <v/>
      </c>
      <c r="W170" t="str">
        <v/>
      </c>
      <c r="X170" t="str">
        <v/>
      </c>
      <c r="Y170" t="str">
        <v/>
      </c>
      <c r="Z170" t="str">
        <v/>
      </c>
      <c r="AA170" t="str">
        <v/>
      </c>
      <c r="AB170" t="str">
        <v/>
      </c>
      <c r="AC170">
        <v>0</v>
      </c>
    </row>
    <row r="171" spans="1:29">
      <c r="A171" s="1" t="str">
        <v/>
      </c>
      <c r="B171" t="str">
        <v/>
      </c>
      <c r="C171" t="str">
        <v/>
      </c>
      <c r="D171" t="str">
        <v/>
      </c>
      <c r="E171" t="str">
        <v/>
      </c>
      <c r="F171" t="str">
        <v/>
      </c>
      <c r="G171" t="str">
        <v/>
      </c>
      <c r="H171" t="str">
        <v/>
      </c>
      <c r="I171" s="2" t="str">
        <v/>
      </c>
      <c r="J171" t="str">
        <v/>
      </c>
      <c r="K171" t="str">
        <v/>
      </c>
      <c r="L171" t="str">
        <v/>
      </c>
      <c r="M171" t="str">
        <v/>
      </c>
      <c r="N171" s="3" t="str">
        <v/>
      </c>
      <c r="O171" t="str">
        <v/>
      </c>
      <c r="P171" t="str">
        <v/>
      </c>
      <c r="Q171" t="str">
        <v/>
      </c>
      <c r="R171" t="str">
        <v/>
      </c>
      <c r="S171" t="str">
        <v/>
      </c>
      <c r="T171" t="str">
        <v/>
      </c>
      <c r="U171" t="str">
        <v/>
      </c>
      <c r="V171" t="str">
        <v/>
      </c>
      <c r="W171" t="str">
        <v/>
      </c>
      <c r="X171" t="str">
        <v/>
      </c>
      <c r="Y171" t="str">
        <v/>
      </c>
      <c r="Z171" t="str">
        <v/>
      </c>
      <c r="AA171" t="str">
        <v/>
      </c>
      <c r="AB171" t="str">
        <v/>
      </c>
      <c r="AC171">
        <v>0</v>
      </c>
    </row>
    <row r="172" spans="1:29">
      <c r="A172" s="1" t="str">
        <v/>
      </c>
      <c r="B172" t="str">
        <v/>
      </c>
      <c r="C172" t="str">
        <v/>
      </c>
      <c r="D172" t="str">
        <v/>
      </c>
      <c r="E172" t="str">
        <v/>
      </c>
      <c r="F172" t="str">
        <v/>
      </c>
      <c r="G172" t="str">
        <v/>
      </c>
      <c r="H172" t="str">
        <v/>
      </c>
      <c r="I172" s="2" t="str">
        <v/>
      </c>
      <c r="J172" t="str">
        <v/>
      </c>
      <c r="K172" t="str">
        <v/>
      </c>
      <c r="L172" t="str">
        <v/>
      </c>
      <c r="M172" t="str">
        <v/>
      </c>
      <c r="N172" s="3" t="str">
        <v/>
      </c>
      <c r="O172" t="str">
        <v/>
      </c>
      <c r="P172" t="str">
        <v/>
      </c>
      <c r="Q172" t="str">
        <v/>
      </c>
      <c r="R172" t="str">
        <v/>
      </c>
      <c r="S172" t="str">
        <v/>
      </c>
      <c r="T172" t="str">
        <v/>
      </c>
      <c r="U172" t="str">
        <v/>
      </c>
      <c r="V172" t="str">
        <v/>
      </c>
      <c r="W172" t="str">
        <v/>
      </c>
      <c r="X172" t="str">
        <v/>
      </c>
      <c r="Y172" t="str">
        <v/>
      </c>
      <c r="Z172" t="str">
        <v/>
      </c>
      <c r="AA172" t="str">
        <v/>
      </c>
      <c r="AB172" t="str">
        <v/>
      </c>
      <c r="AC172">
        <v>0</v>
      </c>
    </row>
    <row r="173" spans="1:29">
      <c r="A173" s="1" t="str">
        <v/>
      </c>
      <c r="B173" t="str">
        <v/>
      </c>
      <c r="C173" t="str">
        <v/>
      </c>
      <c r="D173" t="str">
        <v/>
      </c>
      <c r="E173" t="str">
        <v/>
      </c>
      <c r="F173" t="str">
        <v/>
      </c>
      <c r="G173" t="str">
        <v/>
      </c>
      <c r="H173" t="str">
        <v/>
      </c>
      <c r="I173" s="2" t="str">
        <v/>
      </c>
      <c r="J173" t="str">
        <v/>
      </c>
      <c r="K173" t="str">
        <v/>
      </c>
      <c r="L173" t="str">
        <v/>
      </c>
      <c r="M173" t="str">
        <v/>
      </c>
      <c r="N173" s="3" t="str">
        <v/>
      </c>
      <c r="O173" t="str">
        <v/>
      </c>
      <c r="P173" t="str">
        <v/>
      </c>
      <c r="Q173" t="str">
        <v/>
      </c>
      <c r="R173" t="str">
        <v/>
      </c>
      <c r="S173" t="str">
        <v/>
      </c>
      <c r="T173" t="str">
        <v/>
      </c>
      <c r="U173" t="str">
        <v/>
      </c>
      <c r="V173" t="str">
        <v/>
      </c>
      <c r="W173" t="str">
        <v/>
      </c>
      <c r="X173" t="str">
        <v/>
      </c>
      <c r="Y173" t="str">
        <v/>
      </c>
      <c r="Z173" t="str">
        <v/>
      </c>
      <c r="AA173" t="str">
        <v/>
      </c>
      <c r="AB173" t="str">
        <v/>
      </c>
      <c r="AC173">
        <v>0</v>
      </c>
    </row>
    <row r="174" spans="1:29">
      <c r="A174" s="1" t="str">
        <v/>
      </c>
      <c r="B174" t="str">
        <v/>
      </c>
      <c r="C174" t="str">
        <v/>
      </c>
      <c r="D174" t="str">
        <v/>
      </c>
      <c r="E174" t="str">
        <v/>
      </c>
      <c r="F174" t="str">
        <v/>
      </c>
      <c r="G174" t="str">
        <v/>
      </c>
      <c r="H174" t="str">
        <v/>
      </c>
      <c r="I174" s="2" t="str">
        <v/>
      </c>
      <c r="J174" t="str">
        <v/>
      </c>
      <c r="K174" t="str">
        <v/>
      </c>
      <c r="L174" t="str">
        <v/>
      </c>
      <c r="M174" t="str">
        <v/>
      </c>
      <c r="N174" s="3" t="str">
        <v/>
      </c>
      <c r="O174" t="str">
        <v/>
      </c>
      <c r="P174" t="str">
        <v/>
      </c>
      <c r="Q174" t="str">
        <v/>
      </c>
      <c r="R174" t="str">
        <v/>
      </c>
      <c r="S174" t="str">
        <v/>
      </c>
      <c r="T174" t="str">
        <v/>
      </c>
      <c r="U174" t="str">
        <v/>
      </c>
      <c r="V174" t="str">
        <v/>
      </c>
      <c r="W174" t="str">
        <v/>
      </c>
      <c r="X174" t="str">
        <v/>
      </c>
      <c r="Y174" t="str">
        <v/>
      </c>
      <c r="Z174" t="str">
        <v/>
      </c>
      <c r="AA174" t="str">
        <v/>
      </c>
      <c r="AB174" t="str">
        <v/>
      </c>
      <c r="AC174">
        <v>0</v>
      </c>
    </row>
    <row r="175" spans="1:29">
      <c r="A175" s="1" t="str">
        <v/>
      </c>
      <c r="B175" t="str">
        <v/>
      </c>
      <c r="C175" t="str">
        <v/>
      </c>
      <c r="D175" t="str">
        <v/>
      </c>
      <c r="E175" t="str">
        <v/>
      </c>
      <c r="F175" t="str">
        <v/>
      </c>
      <c r="G175" t="str">
        <v/>
      </c>
      <c r="H175" t="str">
        <v/>
      </c>
      <c r="I175" s="2" t="str">
        <v/>
      </c>
      <c r="J175" t="str">
        <v/>
      </c>
      <c r="K175" t="str">
        <v/>
      </c>
      <c r="L175" t="str">
        <v/>
      </c>
      <c r="M175" t="str">
        <v/>
      </c>
      <c r="N175" s="3" t="str">
        <v/>
      </c>
      <c r="O175" t="str">
        <v/>
      </c>
      <c r="P175" t="str">
        <v/>
      </c>
      <c r="Q175" t="str">
        <v/>
      </c>
      <c r="R175" t="str">
        <v/>
      </c>
      <c r="S175" t="str">
        <v/>
      </c>
      <c r="T175" t="str">
        <v/>
      </c>
      <c r="U175" t="str">
        <v/>
      </c>
      <c r="V175" t="str">
        <v/>
      </c>
      <c r="W175" t="str">
        <v/>
      </c>
      <c r="X175" t="str">
        <v/>
      </c>
      <c r="Y175" t="str">
        <v/>
      </c>
      <c r="Z175" t="str">
        <v/>
      </c>
      <c r="AA175" t="str">
        <v/>
      </c>
      <c r="AB175" t="str">
        <v/>
      </c>
      <c r="AC175">
        <v>0</v>
      </c>
    </row>
    <row r="176" spans="1:29">
      <c r="A176" s="1" t="str">
        <v/>
      </c>
      <c r="B176" t="str">
        <v/>
      </c>
      <c r="C176" t="str">
        <v/>
      </c>
      <c r="D176" t="str">
        <v/>
      </c>
      <c r="E176" t="str">
        <v/>
      </c>
      <c r="F176" t="str">
        <v/>
      </c>
      <c r="G176" t="str">
        <v/>
      </c>
      <c r="H176" t="str">
        <v/>
      </c>
      <c r="I176" s="2" t="str">
        <v/>
      </c>
      <c r="J176" t="str">
        <v/>
      </c>
      <c r="K176" t="str">
        <v/>
      </c>
      <c r="L176" t="str">
        <v/>
      </c>
      <c r="M176" t="str">
        <v/>
      </c>
      <c r="N176" s="3" t="str">
        <v/>
      </c>
      <c r="O176" t="str">
        <v/>
      </c>
      <c r="P176" t="str">
        <v/>
      </c>
      <c r="Q176" t="str">
        <v/>
      </c>
      <c r="R176" t="str">
        <v/>
      </c>
      <c r="S176" t="str">
        <v/>
      </c>
      <c r="T176" t="str">
        <v/>
      </c>
      <c r="U176" t="str">
        <v/>
      </c>
      <c r="V176" t="str">
        <v/>
      </c>
      <c r="W176" t="str">
        <v/>
      </c>
      <c r="X176" t="str">
        <v/>
      </c>
      <c r="Y176" t="str">
        <v/>
      </c>
      <c r="Z176" t="str">
        <v/>
      </c>
      <c r="AA176" t="str">
        <v/>
      </c>
      <c r="AB176" t="str">
        <v/>
      </c>
      <c r="AC176">
        <v>0</v>
      </c>
    </row>
    <row r="177" spans="1:29">
      <c r="A177" s="1" t="str">
        <v/>
      </c>
      <c r="B177" t="str">
        <v/>
      </c>
      <c r="C177" t="str">
        <v/>
      </c>
      <c r="D177" t="str">
        <v/>
      </c>
      <c r="E177" t="str">
        <v/>
      </c>
      <c r="F177" t="str">
        <v/>
      </c>
      <c r="G177" t="str">
        <v/>
      </c>
      <c r="H177" t="str">
        <v/>
      </c>
      <c r="I177" s="2" t="str">
        <v/>
      </c>
      <c r="J177" t="str">
        <v/>
      </c>
      <c r="K177" t="str">
        <v/>
      </c>
      <c r="L177" t="str">
        <v/>
      </c>
      <c r="M177" t="str">
        <v/>
      </c>
      <c r="N177" s="3" t="str">
        <v/>
      </c>
      <c r="O177" t="str">
        <v/>
      </c>
      <c r="P177" t="str">
        <v/>
      </c>
      <c r="Q177" t="str">
        <v/>
      </c>
      <c r="R177" t="str">
        <v/>
      </c>
      <c r="S177" t="str">
        <v/>
      </c>
      <c r="T177" t="str">
        <v/>
      </c>
      <c r="U177" t="str">
        <v/>
      </c>
      <c r="V177" t="str">
        <v/>
      </c>
      <c r="W177" t="str">
        <v/>
      </c>
      <c r="X177" t="str">
        <v/>
      </c>
      <c r="Y177" t="str">
        <v/>
      </c>
      <c r="Z177" t="str">
        <v/>
      </c>
      <c r="AA177" t="str">
        <v/>
      </c>
      <c r="AB177" t="str">
        <v/>
      </c>
      <c r="AC177">
        <v>0</v>
      </c>
    </row>
    <row r="178" spans="1:29">
      <c r="A178" s="1" t="str">
        <v/>
      </c>
      <c r="B178" t="str">
        <v/>
      </c>
      <c r="C178" t="str">
        <v/>
      </c>
      <c r="D178" t="str">
        <v/>
      </c>
      <c r="E178" t="str">
        <v/>
      </c>
      <c r="F178" t="str">
        <v/>
      </c>
      <c r="G178" t="str">
        <v/>
      </c>
      <c r="H178" t="str">
        <v/>
      </c>
      <c r="I178" s="2" t="str">
        <v/>
      </c>
      <c r="J178" t="str">
        <v/>
      </c>
      <c r="K178" t="str">
        <v/>
      </c>
      <c r="L178" t="str">
        <v/>
      </c>
      <c r="M178" t="str">
        <v/>
      </c>
      <c r="N178" s="3" t="str">
        <v/>
      </c>
      <c r="O178" t="str">
        <v/>
      </c>
      <c r="P178" t="str">
        <v/>
      </c>
      <c r="Q178" t="str">
        <v/>
      </c>
      <c r="R178" t="str">
        <v/>
      </c>
      <c r="S178" t="str">
        <v/>
      </c>
      <c r="T178" t="str">
        <v/>
      </c>
      <c r="U178" t="str">
        <v/>
      </c>
      <c r="V178" t="str">
        <v/>
      </c>
      <c r="W178" t="str">
        <v/>
      </c>
      <c r="X178" t="str">
        <v/>
      </c>
      <c r="Y178" t="str">
        <v/>
      </c>
      <c r="Z178" t="str">
        <v/>
      </c>
      <c r="AA178" t="str">
        <v/>
      </c>
      <c r="AB178" t="str">
        <v/>
      </c>
      <c r="AC178">
        <v>0</v>
      </c>
    </row>
    <row r="179" spans="1:29">
      <c r="A179" s="1" t="str">
        <v/>
      </c>
      <c r="B179" t="str">
        <v/>
      </c>
      <c r="C179" t="str">
        <v/>
      </c>
      <c r="D179" t="str">
        <v/>
      </c>
      <c r="E179" t="str">
        <v/>
      </c>
      <c r="F179" t="str">
        <v/>
      </c>
      <c r="G179" t="str">
        <v/>
      </c>
      <c r="H179" t="str">
        <v/>
      </c>
      <c r="I179" s="2" t="str">
        <v/>
      </c>
      <c r="J179" t="str">
        <v/>
      </c>
      <c r="K179" t="str">
        <v/>
      </c>
      <c r="L179" t="str">
        <v/>
      </c>
      <c r="M179" t="str">
        <v/>
      </c>
      <c r="N179" s="3" t="str">
        <v/>
      </c>
      <c r="O179" t="str">
        <v/>
      </c>
      <c r="P179" t="str">
        <v/>
      </c>
      <c r="Q179" t="str">
        <v/>
      </c>
      <c r="R179" t="str">
        <v/>
      </c>
      <c r="S179" t="str">
        <v/>
      </c>
      <c r="T179" t="str">
        <v/>
      </c>
      <c r="U179" t="str">
        <v/>
      </c>
      <c r="V179" t="str">
        <v/>
      </c>
      <c r="W179" t="str">
        <v/>
      </c>
      <c r="X179" t="str">
        <v/>
      </c>
      <c r="Y179" t="str">
        <v/>
      </c>
      <c r="Z179" t="str">
        <v/>
      </c>
      <c r="AA179" t="str">
        <v/>
      </c>
      <c r="AB179" t="str">
        <v/>
      </c>
      <c r="AC179">
        <v>0</v>
      </c>
    </row>
    <row r="180" spans="1:29">
      <c r="A180" s="1" t="str">
        <v/>
      </c>
      <c r="B180" t="str">
        <v/>
      </c>
      <c r="C180" t="str">
        <v/>
      </c>
      <c r="D180" t="str">
        <v/>
      </c>
      <c r="E180" t="str">
        <v/>
      </c>
      <c r="F180" t="str">
        <v/>
      </c>
      <c r="G180" t="str">
        <v/>
      </c>
      <c r="H180" t="str">
        <v/>
      </c>
      <c r="I180" s="2" t="str">
        <v/>
      </c>
      <c r="J180" t="str">
        <v/>
      </c>
      <c r="K180" t="str">
        <v/>
      </c>
      <c r="L180" t="str">
        <v/>
      </c>
      <c r="M180" t="str">
        <v/>
      </c>
      <c r="N180" s="3" t="str">
        <v/>
      </c>
      <c r="O180" t="str">
        <v/>
      </c>
      <c r="P180" t="str">
        <v/>
      </c>
      <c r="Q180" t="str">
        <v/>
      </c>
      <c r="R180" t="str">
        <v/>
      </c>
      <c r="S180" t="str">
        <v/>
      </c>
      <c r="T180" t="str">
        <v/>
      </c>
      <c r="U180" t="str">
        <v/>
      </c>
      <c r="V180" t="str">
        <v/>
      </c>
      <c r="W180" t="str">
        <v/>
      </c>
      <c r="X180" t="str">
        <v/>
      </c>
      <c r="Y180" t="str">
        <v/>
      </c>
      <c r="Z180" t="str">
        <v/>
      </c>
      <c r="AA180" t="str">
        <v/>
      </c>
      <c r="AB180" t="str">
        <v/>
      </c>
      <c r="AC180">
        <v>0</v>
      </c>
    </row>
    <row r="181" spans="1:29">
      <c r="A181" s="1" t="str">
        <v/>
      </c>
      <c r="B181" t="str">
        <v/>
      </c>
      <c r="C181" t="str">
        <v/>
      </c>
      <c r="D181" t="str">
        <v/>
      </c>
      <c r="E181" t="str">
        <v/>
      </c>
      <c r="F181" t="str">
        <v/>
      </c>
      <c r="G181" t="str">
        <v/>
      </c>
      <c r="H181" t="str">
        <v/>
      </c>
      <c r="I181" s="2" t="str">
        <v/>
      </c>
      <c r="J181" t="str">
        <v/>
      </c>
      <c r="K181" t="str">
        <v/>
      </c>
      <c r="L181" t="str">
        <v/>
      </c>
      <c r="M181" t="str">
        <v/>
      </c>
      <c r="N181" s="3" t="str">
        <v/>
      </c>
      <c r="O181" t="str">
        <v/>
      </c>
      <c r="P181" t="str">
        <v/>
      </c>
      <c r="Q181" t="str">
        <v/>
      </c>
      <c r="R181" t="str">
        <v/>
      </c>
      <c r="S181" t="str">
        <v/>
      </c>
      <c r="T181" t="str">
        <v/>
      </c>
      <c r="U181" t="str">
        <v/>
      </c>
      <c r="V181" t="str">
        <v/>
      </c>
      <c r="W181" t="str">
        <v/>
      </c>
      <c r="X181" t="str">
        <v/>
      </c>
      <c r="Y181" t="str">
        <v/>
      </c>
      <c r="Z181" t="str">
        <v/>
      </c>
      <c r="AA181" t="str">
        <v/>
      </c>
      <c r="AB181" t="str">
        <v/>
      </c>
      <c r="AC181">
        <v>0</v>
      </c>
    </row>
    <row r="182" spans="1:29">
      <c r="A182" s="1" t="str">
        <v/>
      </c>
      <c r="B182" t="str">
        <v/>
      </c>
      <c r="C182" t="str">
        <v/>
      </c>
      <c r="D182" t="str">
        <v/>
      </c>
      <c r="E182" t="str">
        <v/>
      </c>
      <c r="F182" t="str">
        <v/>
      </c>
      <c r="G182" t="str">
        <v/>
      </c>
      <c r="H182" t="str">
        <v/>
      </c>
      <c r="I182" s="2" t="str">
        <v/>
      </c>
      <c r="J182" t="str">
        <v/>
      </c>
      <c r="K182" t="str">
        <v/>
      </c>
      <c r="L182" t="str">
        <v/>
      </c>
      <c r="M182" t="str">
        <v/>
      </c>
      <c r="N182" s="3" t="str">
        <v/>
      </c>
      <c r="O182" t="str">
        <v/>
      </c>
      <c r="P182" t="str">
        <v/>
      </c>
      <c r="Q182" t="str">
        <v/>
      </c>
      <c r="R182" t="str">
        <v/>
      </c>
      <c r="S182" t="str">
        <v/>
      </c>
      <c r="T182" t="str">
        <v/>
      </c>
      <c r="U182" t="str">
        <v/>
      </c>
      <c r="V182" t="str">
        <v/>
      </c>
      <c r="W182" t="str">
        <v/>
      </c>
      <c r="X182" t="str">
        <v/>
      </c>
      <c r="Y182" t="str">
        <v/>
      </c>
      <c r="Z182" t="str">
        <v/>
      </c>
      <c r="AA182" t="str">
        <v/>
      </c>
      <c r="AB182" t="str">
        <v/>
      </c>
      <c r="AC182">
        <v>0</v>
      </c>
    </row>
    <row r="183" spans="1:29">
      <c r="A183" s="1" t="str">
        <v/>
      </c>
      <c r="B183" t="str">
        <v/>
      </c>
      <c r="C183" t="str">
        <v/>
      </c>
      <c r="D183" t="str">
        <v/>
      </c>
      <c r="E183" t="str">
        <v/>
      </c>
      <c r="F183" t="str">
        <v/>
      </c>
      <c r="G183" t="str">
        <v/>
      </c>
      <c r="H183" t="str">
        <v/>
      </c>
      <c r="I183" s="2" t="str">
        <v/>
      </c>
      <c r="J183" t="str">
        <v/>
      </c>
      <c r="K183" t="str">
        <v/>
      </c>
      <c r="L183" t="str">
        <v/>
      </c>
      <c r="M183" t="str">
        <v/>
      </c>
      <c r="N183" s="3" t="str">
        <v/>
      </c>
      <c r="O183" t="str">
        <v/>
      </c>
      <c r="P183" t="str">
        <v/>
      </c>
      <c r="Q183" t="str">
        <v/>
      </c>
      <c r="R183" t="str">
        <v/>
      </c>
      <c r="S183" t="str">
        <v/>
      </c>
      <c r="T183" t="str">
        <v/>
      </c>
      <c r="U183" t="str">
        <v/>
      </c>
      <c r="V183" t="str">
        <v/>
      </c>
      <c r="W183" t="str">
        <v/>
      </c>
      <c r="X183" t="str">
        <v/>
      </c>
      <c r="Y183" t="str">
        <v/>
      </c>
      <c r="Z183" t="str">
        <v/>
      </c>
      <c r="AA183" t="str">
        <v/>
      </c>
      <c r="AB183" t="str">
        <v/>
      </c>
      <c r="AC183">
        <v>0</v>
      </c>
    </row>
    <row r="184" spans="1:29">
      <c r="A184" s="1" t="str">
        <v/>
      </c>
      <c r="B184" t="str">
        <v/>
      </c>
      <c r="C184" t="str">
        <v/>
      </c>
      <c r="D184" t="str">
        <v/>
      </c>
      <c r="E184" t="str">
        <v/>
      </c>
      <c r="F184" t="str">
        <v/>
      </c>
      <c r="G184" t="str">
        <v/>
      </c>
      <c r="H184" t="str">
        <v/>
      </c>
      <c r="I184" s="2" t="str">
        <v/>
      </c>
      <c r="J184" t="str">
        <v/>
      </c>
      <c r="K184" t="str">
        <v/>
      </c>
      <c r="L184" t="str">
        <v/>
      </c>
      <c r="M184" t="str">
        <v/>
      </c>
      <c r="N184" s="3" t="str">
        <v/>
      </c>
      <c r="O184" t="str">
        <v/>
      </c>
      <c r="P184" t="str">
        <v/>
      </c>
      <c r="Q184" t="str">
        <v/>
      </c>
      <c r="R184" t="str">
        <v/>
      </c>
      <c r="S184" t="str">
        <v/>
      </c>
      <c r="T184" t="str">
        <v/>
      </c>
      <c r="U184" t="str">
        <v/>
      </c>
      <c r="V184" t="str">
        <v/>
      </c>
      <c r="W184" t="str">
        <v/>
      </c>
      <c r="X184" t="str">
        <v/>
      </c>
      <c r="Y184" t="str">
        <v/>
      </c>
      <c r="Z184" t="str">
        <v/>
      </c>
      <c r="AA184" t="str">
        <v/>
      </c>
      <c r="AB184" t="str">
        <v/>
      </c>
      <c r="AC184">
        <v>0</v>
      </c>
    </row>
    <row r="185" spans="1:29">
      <c r="A185" s="1" t="str">
        <v/>
      </c>
      <c r="B185" t="str">
        <v/>
      </c>
      <c r="C185" t="str">
        <v/>
      </c>
      <c r="D185" t="str">
        <v/>
      </c>
      <c r="E185" t="str">
        <v/>
      </c>
      <c r="F185" t="str">
        <v/>
      </c>
      <c r="G185" t="str">
        <v/>
      </c>
      <c r="H185" t="str">
        <v/>
      </c>
      <c r="I185" s="2" t="str">
        <v/>
      </c>
      <c r="J185" t="str">
        <v/>
      </c>
      <c r="K185" t="str">
        <v/>
      </c>
      <c r="L185" t="str">
        <v/>
      </c>
      <c r="M185" t="str">
        <v/>
      </c>
      <c r="N185" s="3" t="str">
        <v/>
      </c>
      <c r="O185" t="str">
        <v/>
      </c>
      <c r="P185" t="str">
        <v/>
      </c>
      <c r="Q185" t="str">
        <v/>
      </c>
      <c r="R185" t="str">
        <v/>
      </c>
      <c r="S185" t="str">
        <v/>
      </c>
      <c r="T185" t="str">
        <v/>
      </c>
      <c r="U185" t="str">
        <v/>
      </c>
      <c r="V185" t="str">
        <v/>
      </c>
      <c r="W185" t="str">
        <v/>
      </c>
      <c r="X185" t="str">
        <v/>
      </c>
      <c r="Y185" t="str">
        <v/>
      </c>
      <c r="Z185" t="str">
        <v/>
      </c>
      <c r="AA185" t="str">
        <v/>
      </c>
      <c r="AB185" t="str">
        <v/>
      </c>
      <c r="AC185">
        <v>0</v>
      </c>
    </row>
    <row r="186" spans="1:29">
      <c r="A186" s="1" t="str">
        <v/>
      </c>
      <c r="B186" t="str">
        <v/>
      </c>
      <c r="C186" t="str">
        <v/>
      </c>
      <c r="D186" t="str">
        <v/>
      </c>
      <c r="E186" t="str">
        <v/>
      </c>
      <c r="F186" t="str">
        <v/>
      </c>
      <c r="G186" t="str">
        <v/>
      </c>
      <c r="H186" t="str">
        <v/>
      </c>
      <c r="I186" s="2" t="str">
        <v/>
      </c>
      <c r="J186" t="str">
        <v/>
      </c>
      <c r="K186" t="str">
        <v/>
      </c>
      <c r="L186" t="str">
        <v/>
      </c>
      <c r="M186" t="str">
        <v/>
      </c>
      <c r="N186" s="3" t="str">
        <v/>
      </c>
      <c r="O186" t="str">
        <v/>
      </c>
      <c r="P186" t="str">
        <v/>
      </c>
      <c r="Q186" t="str">
        <v/>
      </c>
      <c r="R186" t="str">
        <v/>
      </c>
      <c r="S186" t="str">
        <v/>
      </c>
      <c r="T186" t="str">
        <v/>
      </c>
      <c r="U186" t="str">
        <v/>
      </c>
      <c r="V186" t="str">
        <v/>
      </c>
      <c r="W186" t="str">
        <v/>
      </c>
      <c r="X186" t="str">
        <v/>
      </c>
      <c r="Y186" t="str">
        <v/>
      </c>
      <c r="Z186" t="str">
        <v/>
      </c>
      <c r="AA186" t="str">
        <v/>
      </c>
      <c r="AB186" t="str">
        <v/>
      </c>
      <c r="AC186">
        <v>0</v>
      </c>
    </row>
    <row r="187" spans="1:29">
      <c r="A187" s="1" t="str">
        <v/>
      </c>
      <c r="B187" t="str">
        <v/>
      </c>
      <c r="C187" t="str">
        <v/>
      </c>
      <c r="D187" t="str">
        <v/>
      </c>
      <c r="E187" t="str">
        <v/>
      </c>
      <c r="F187" t="str">
        <v/>
      </c>
      <c r="G187" t="str">
        <v/>
      </c>
      <c r="H187" t="str">
        <v/>
      </c>
      <c r="I187" s="2" t="str">
        <v/>
      </c>
      <c r="J187" t="str">
        <v/>
      </c>
      <c r="K187" t="str">
        <v/>
      </c>
      <c r="L187" t="str">
        <v/>
      </c>
      <c r="M187" t="str">
        <v/>
      </c>
      <c r="N187" s="3" t="str">
        <v/>
      </c>
      <c r="O187" t="str">
        <v/>
      </c>
      <c r="P187" t="str">
        <v/>
      </c>
      <c r="Q187" t="str">
        <v/>
      </c>
      <c r="R187" t="str">
        <v/>
      </c>
      <c r="S187" t="str">
        <v/>
      </c>
      <c r="T187" t="str">
        <v/>
      </c>
      <c r="U187" t="str">
        <v/>
      </c>
      <c r="V187" t="str">
        <v/>
      </c>
      <c r="W187" t="str">
        <v/>
      </c>
      <c r="X187" t="str">
        <v/>
      </c>
      <c r="Y187" t="str">
        <v/>
      </c>
      <c r="Z187" t="str">
        <v/>
      </c>
      <c r="AA187" t="str">
        <v/>
      </c>
      <c r="AB187" t="str">
        <v/>
      </c>
      <c r="AC187">
        <v>0</v>
      </c>
    </row>
    <row r="188" spans="1:29">
      <c r="A188" s="1" t="str">
        <v/>
      </c>
      <c r="B188" t="str">
        <v/>
      </c>
      <c r="C188" t="str">
        <v/>
      </c>
      <c r="D188" t="str">
        <v/>
      </c>
      <c r="E188" t="str">
        <v/>
      </c>
      <c r="F188" t="str">
        <v/>
      </c>
      <c r="G188" t="str">
        <v/>
      </c>
      <c r="H188" t="str">
        <v/>
      </c>
      <c r="I188" s="2" t="str">
        <v/>
      </c>
      <c r="J188" t="str">
        <v/>
      </c>
      <c r="K188" t="str">
        <v/>
      </c>
      <c r="L188" t="str">
        <v/>
      </c>
      <c r="M188" t="str">
        <v/>
      </c>
      <c r="N188" s="3" t="str">
        <v/>
      </c>
      <c r="O188" t="str">
        <v/>
      </c>
      <c r="P188" t="str">
        <v/>
      </c>
      <c r="Q188" t="str">
        <v/>
      </c>
      <c r="R188" t="str">
        <v/>
      </c>
      <c r="S188" t="str">
        <v/>
      </c>
      <c r="T188" t="str">
        <v/>
      </c>
      <c r="U188" t="str">
        <v/>
      </c>
      <c r="V188" t="str">
        <v/>
      </c>
      <c r="W188" t="str">
        <v/>
      </c>
      <c r="X188" t="str">
        <v/>
      </c>
      <c r="Y188" t="str">
        <v/>
      </c>
      <c r="Z188" t="str">
        <v/>
      </c>
      <c r="AA188" t="str">
        <v/>
      </c>
      <c r="AB188" t="str">
        <v/>
      </c>
      <c r="AC188">
        <v>0</v>
      </c>
    </row>
    <row r="189" spans="1:29">
      <c r="A189" s="1" t="str">
        <v/>
      </c>
      <c r="B189" t="str">
        <v/>
      </c>
      <c r="C189" t="str">
        <v/>
      </c>
      <c r="D189" t="str">
        <v/>
      </c>
      <c r="E189" t="str">
        <v/>
      </c>
      <c r="F189" t="str">
        <v/>
      </c>
      <c r="G189" t="str">
        <v/>
      </c>
      <c r="H189" t="str">
        <v/>
      </c>
      <c r="I189" s="2" t="str">
        <v/>
      </c>
      <c r="J189" t="str">
        <v/>
      </c>
      <c r="K189" t="str">
        <v/>
      </c>
      <c r="L189" t="str">
        <v/>
      </c>
      <c r="M189" t="str">
        <v/>
      </c>
      <c r="N189" s="3" t="str">
        <v/>
      </c>
      <c r="O189" t="str">
        <v/>
      </c>
      <c r="P189" t="str">
        <v/>
      </c>
      <c r="Q189" t="str">
        <v/>
      </c>
      <c r="R189" t="str">
        <v/>
      </c>
      <c r="S189" t="str">
        <v/>
      </c>
      <c r="T189" t="str">
        <v/>
      </c>
      <c r="U189" t="str">
        <v/>
      </c>
      <c r="V189" t="str">
        <v/>
      </c>
      <c r="W189" t="str">
        <v/>
      </c>
      <c r="X189" t="str">
        <v/>
      </c>
      <c r="Y189" t="str">
        <v/>
      </c>
      <c r="Z189" t="str">
        <v/>
      </c>
      <c r="AA189" t="str">
        <v/>
      </c>
      <c r="AB189" t="str">
        <v/>
      </c>
      <c r="AC189">
        <v>0</v>
      </c>
    </row>
    <row r="190" spans="1:29">
      <c r="A190" s="1" t="str">
        <v/>
      </c>
      <c r="B190" t="str">
        <v/>
      </c>
      <c r="C190" t="str">
        <v/>
      </c>
      <c r="D190" t="str">
        <v/>
      </c>
      <c r="E190" t="str">
        <v/>
      </c>
      <c r="F190" t="str">
        <v/>
      </c>
      <c r="G190" t="str">
        <v/>
      </c>
      <c r="H190" t="str">
        <v/>
      </c>
      <c r="I190" s="2" t="str">
        <v/>
      </c>
      <c r="J190" t="str">
        <v/>
      </c>
      <c r="K190" t="str">
        <v/>
      </c>
      <c r="L190" t="str">
        <v/>
      </c>
      <c r="M190" t="str">
        <v/>
      </c>
      <c r="N190" s="3" t="str">
        <v/>
      </c>
      <c r="O190" t="str">
        <v/>
      </c>
      <c r="P190" t="str">
        <v/>
      </c>
      <c r="Q190" t="str">
        <v/>
      </c>
      <c r="R190" t="str">
        <v/>
      </c>
      <c r="S190" t="str">
        <v/>
      </c>
      <c r="T190" t="str">
        <v/>
      </c>
      <c r="U190" t="str">
        <v/>
      </c>
      <c r="V190" t="str">
        <v/>
      </c>
      <c r="W190" t="str">
        <v/>
      </c>
      <c r="X190" t="str">
        <v/>
      </c>
      <c r="Y190" t="str">
        <v/>
      </c>
      <c r="Z190" t="str">
        <v/>
      </c>
      <c r="AA190" t="str">
        <v/>
      </c>
      <c r="AB190" t="str">
        <v/>
      </c>
      <c r="AC190">
        <v>0</v>
      </c>
    </row>
    <row r="191" spans="1:29">
      <c r="A191" s="1" t="str">
        <v/>
      </c>
      <c r="B191" t="str">
        <v/>
      </c>
      <c r="C191" t="str">
        <v/>
      </c>
      <c r="D191" t="str">
        <v/>
      </c>
      <c r="E191" t="str">
        <v/>
      </c>
      <c r="F191" t="str">
        <v/>
      </c>
      <c r="G191" t="str">
        <v/>
      </c>
      <c r="H191" t="str">
        <v/>
      </c>
      <c r="I191" s="2" t="str">
        <v/>
      </c>
      <c r="J191" t="str">
        <v/>
      </c>
      <c r="K191" t="str">
        <v/>
      </c>
      <c r="L191" t="str">
        <v/>
      </c>
      <c r="M191" t="str">
        <v/>
      </c>
      <c r="N191" s="3" t="str">
        <v/>
      </c>
      <c r="O191" t="str">
        <v/>
      </c>
      <c r="P191" t="str">
        <v/>
      </c>
      <c r="Q191" t="str">
        <v/>
      </c>
      <c r="R191" t="str">
        <v/>
      </c>
      <c r="S191" t="str">
        <v/>
      </c>
      <c r="T191" t="str">
        <v/>
      </c>
      <c r="U191" t="str">
        <v/>
      </c>
      <c r="V191" t="str">
        <v/>
      </c>
      <c r="W191" t="str">
        <v/>
      </c>
      <c r="X191" t="str">
        <v/>
      </c>
      <c r="Y191" t="str">
        <v/>
      </c>
      <c r="Z191" t="str">
        <v/>
      </c>
      <c r="AA191" t="str">
        <v/>
      </c>
      <c r="AB191" t="str">
        <v/>
      </c>
      <c r="AC191">
        <v>0</v>
      </c>
    </row>
    <row r="192" spans="1:29">
      <c r="A192" s="1" t="str">
        <v/>
      </c>
      <c r="B192" t="str">
        <v/>
      </c>
      <c r="C192" t="str">
        <v/>
      </c>
      <c r="D192" t="str">
        <v/>
      </c>
      <c r="E192" t="str">
        <v/>
      </c>
      <c r="F192" t="str">
        <v/>
      </c>
      <c r="G192" t="str">
        <v/>
      </c>
      <c r="H192" t="str">
        <v/>
      </c>
      <c r="I192" s="2" t="str">
        <v/>
      </c>
      <c r="J192" t="str">
        <v/>
      </c>
      <c r="K192" t="str">
        <v/>
      </c>
      <c r="L192" t="str">
        <v/>
      </c>
      <c r="M192" t="str">
        <v/>
      </c>
      <c r="N192" s="3" t="str">
        <v/>
      </c>
      <c r="O192" t="str">
        <v/>
      </c>
      <c r="P192" t="str">
        <v/>
      </c>
      <c r="Q192" t="str">
        <v/>
      </c>
      <c r="R192" t="str">
        <v/>
      </c>
      <c r="S192" t="str">
        <v/>
      </c>
      <c r="T192" t="str">
        <v/>
      </c>
      <c r="U192" t="str">
        <v/>
      </c>
      <c r="V192" t="str">
        <v/>
      </c>
      <c r="W192" t="str">
        <v/>
      </c>
      <c r="X192" t="str">
        <v/>
      </c>
      <c r="Y192" t="str">
        <v/>
      </c>
      <c r="Z192" t="str">
        <v/>
      </c>
      <c r="AA192" t="str">
        <v/>
      </c>
      <c r="AB192" t="str">
        <v/>
      </c>
      <c r="AC192">
        <v>0</v>
      </c>
    </row>
    <row r="193" spans="1:29">
      <c r="A193" s="1" t="str">
        <v/>
      </c>
      <c r="B193" t="str">
        <v/>
      </c>
      <c r="C193" t="str">
        <v/>
      </c>
      <c r="D193" t="str">
        <v/>
      </c>
      <c r="E193" t="str">
        <v/>
      </c>
      <c r="F193" t="str">
        <v/>
      </c>
      <c r="G193" t="str">
        <v/>
      </c>
      <c r="H193" t="str">
        <v/>
      </c>
      <c r="I193" s="2" t="str">
        <v/>
      </c>
      <c r="J193" t="str">
        <v/>
      </c>
      <c r="K193" t="str">
        <v/>
      </c>
      <c r="L193" t="str">
        <v/>
      </c>
      <c r="M193" t="str">
        <v/>
      </c>
      <c r="N193" s="3" t="str">
        <v/>
      </c>
      <c r="O193" t="str">
        <v/>
      </c>
      <c r="P193" t="str">
        <v/>
      </c>
      <c r="Q193" t="str">
        <v/>
      </c>
      <c r="R193" t="str">
        <v/>
      </c>
      <c r="S193" t="str">
        <v/>
      </c>
      <c r="T193" t="str">
        <v/>
      </c>
      <c r="U193" t="str">
        <v/>
      </c>
      <c r="V193" t="str">
        <v/>
      </c>
      <c r="W193" t="str">
        <v/>
      </c>
      <c r="X193" t="str">
        <v/>
      </c>
      <c r="Y193" t="str">
        <v/>
      </c>
      <c r="Z193" t="str">
        <v/>
      </c>
      <c r="AA193" t="str">
        <v/>
      </c>
      <c r="AB193" t="str">
        <v/>
      </c>
      <c r="AC193">
        <v>0</v>
      </c>
    </row>
    <row r="194" spans="1:29">
      <c r="A194" s="1" t="str">
        <v/>
      </c>
      <c r="B194" t="str">
        <v/>
      </c>
      <c r="C194" t="str">
        <v/>
      </c>
      <c r="D194" t="str">
        <v/>
      </c>
      <c r="E194" t="str">
        <v/>
      </c>
      <c r="F194" t="str">
        <v/>
      </c>
      <c r="G194" t="str">
        <v/>
      </c>
      <c r="H194" t="str">
        <v/>
      </c>
      <c r="I194" s="2" t="str">
        <v/>
      </c>
      <c r="J194" t="str">
        <v/>
      </c>
      <c r="K194" t="str">
        <v/>
      </c>
      <c r="L194" t="str">
        <v/>
      </c>
      <c r="M194" t="str">
        <v/>
      </c>
      <c r="N194" s="3" t="str">
        <v/>
      </c>
      <c r="O194" t="str">
        <v/>
      </c>
      <c r="P194" t="str">
        <v/>
      </c>
      <c r="Q194" t="str">
        <v/>
      </c>
      <c r="R194" t="str">
        <v/>
      </c>
      <c r="S194" t="str">
        <v/>
      </c>
      <c r="T194" t="str">
        <v/>
      </c>
      <c r="U194" t="str">
        <v/>
      </c>
      <c r="V194" t="str">
        <v/>
      </c>
      <c r="W194" t="str">
        <v/>
      </c>
      <c r="X194" t="str">
        <v/>
      </c>
      <c r="Y194" t="str">
        <v/>
      </c>
      <c r="Z194" t="str">
        <v/>
      </c>
      <c r="AA194" t="str">
        <v/>
      </c>
      <c r="AB194" t="str">
        <v/>
      </c>
      <c r="AC194">
        <v>0</v>
      </c>
    </row>
    <row r="195" spans="1:29">
      <c r="A195" s="1" t="str">
        <v/>
      </c>
      <c r="B195" t="str">
        <v/>
      </c>
      <c r="C195" t="str">
        <v/>
      </c>
      <c r="D195" t="str">
        <v/>
      </c>
      <c r="E195" t="str">
        <v/>
      </c>
      <c r="F195" t="str">
        <v/>
      </c>
      <c r="G195" t="str">
        <v/>
      </c>
      <c r="H195" t="str">
        <v/>
      </c>
      <c r="I195" s="2" t="str">
        <v/>
      </c>
      <c r="J195" t="str">
        <v/>
      </c>
      <c r="K195" t="str">
        <v/>
      </c>
      <c r="L195" t="str">
        <v/>
      </c>
      <c r="M195" t="str">
        <v/>
      </c>
      <c r="N195" s="3" t="str">
        <v/>
      </c>
      <c r="O195" t="str">
        <v/>
      </c>
      <c r="P195" t="str">
        <v/>
      </c>
      <c r="Q195" t="str">
        <v/>
      </c>
      <c r="R195" t="str">
        <v/>
      </c>
      <c r="S195" t="str">
        <v/>
      </c>
      <c r="T195" t="str">
        <v/>
      </c>
      <c r="U195" t="str">
        <v/>
      </c>
      <c r="V195" t="str">
        <v/>
      </c>
      <c r="W195" t="str">
        <v/>
      </c>
      <c r="X195" t="str">
        <v/>
      </c>
      <c r="Y195" t="str">
        <v/>
      </c>
      <c r="Z195" t="str">
        <v/>
      </c>
      <c r="AA195" t="str">
        <v/>
      </c>
      <c r="AB195" t="str">
        <v/>
      </c>
      <c r="AC195">
        <v>0</v>
      </c>
    </row>
    <row r="196" spans="1:29">
      <c r="A196" s="1" t="str">
        <v/>
      </c>
      <c r="B196" t="str">
        <v/>
      </c>
      <c r="C196" t="str">
        <v/>
      </c>
      <c r="D196" t="str">
        <v/>
      </c>
      <c r="E196" t="str">
        <v/>
      </c>
      <c r="F196" t="str">
        <v/>
      </c>
      <c r="G196" t="str">
        <v/>
      </c>
      <c r="H196" t="str">
        <v/>
      </c>
      <c r="I196" s="2" t="str">
        <v/>
      </c>
      <c r="J196" t="str">
        <v/>
      </c>
      <c r="K196" t="str">
        <v/>
      </c>
      <c r="L196" t="str">
        <v/>
      </c>
      <c r="M196" t="str">
        <v/>
      </c>
      <c r="N196" s="3" t="str">
        <v/>
      </c>
      <c r="O196" t="str">
        <v/>
      </c>
      <c r="P196" t="str">
        <v/>
      </c>
      <c r="Q196" t="str">
        <v/>
      </c>
      <c r="R196" t="str">
        <v/>
      </c>
      <c r="S196" t="str">
        <v/>
      </c>
      <c r="T196" t="str">
        <v/>
      </c>
      <c r="U196" t="str">
        <v/>
      </c>
      <c r="V196" t="str">
        <v/>
      </c>
      <c r="W196" t="str">
        <v/>
      </c>
      <c r="X196" t="str">
        <v/>
      </c>
      <c r="Y196" t="str">
        <v/>
      </c>
      <c r="Z196" t="str">
        <v/>
      </c>
      <c r="AA196" t="str">
        <v/>
      </c>
      <c r="AB196" t="str">
        <v/>
      </c>
      <c r="AC196">
        <v>0</v>
      </c>
    </row>
    <row r="197" spans="1:29">
      <c r="A197" s="1" t="str">
        <v/>
      </c>
      <c r="B197" t="str">
        <v/>
      </c>
      <c r="C197" t="str">
        <v/>
      </c>
      <c r="D197" t="str">
        <v/>
      </c>
      <c r="E197" t="str">
        <v/>
      </c>
      <c r="F197" t="str">
        <v/>
      </c>
      <c r="G197" t="str">
        <v/>
      </c>
      <c r="H197" t="str">
        <v/>
      </c>
      <c r="I197" s="2" t="str">
        <v/>
      </c>
      <c r="J197" t="str">
        <v/>
      </c>
      <c r="K197" t="str">
        <v/>
      </c>
      <c r="L197" t="str">
        <v/>
      </c>
      <c r="M197" t="str">
        <v/>
      </c>
      <c r="N197" s="3" t="str">
        <v/>
      </c>
      <c r="O197" t="str">
        <v/>
      </c>
      <c r="P197" t="str">
        <v/>
      </c>
      <c r="Q197" t="str">
        <v/>
      </c>
      <c r="R197" t="str">
        <v/>
      </c>
      <c r="S197" t="str">
        <v/>
      </c>
      <c r="T197" t="str">
        <v/>
      </c>
      <c r="U197" t="str">
        <v/>
      </c>
      <c r="V197" t="str">
        <v/>
      </c>
      <c r="W197" t="str">
        <v/>
      </c>
      <c r="X197" t="str">
        <v/>
      </c>
      <c r="Y197" t="str">
        <v/>
      </c>
      <c r="Z197" t="str">
        <v/>
      </c>
      <c r="AA197" t="str">
        <v/>
      </c>
      <c r="AB197" t="str">
        <v/>
      </c>
      <c r="AC197">
        <v>0</v>
      </c>
    </row>
    <row r="198" spans="1:29">
      <c r="A198" s="1" t="str">
        <v/>
      </c>
      <c r="B198" t="str">
        <v/>
      </c>
      <c r="C198" t="str">
        <v/>
      </c>
      <c r="D198" t="str">
        <v/>
      </c>
      <c r="E198" t="str">
        <v/>
      </c>
      <c r="F198" t="str">
        <v/>
      </c>
      <c r="G198" t="str">
        <v/>
      </c>
      <c r="H198" t="str">
        <v/>
      </c>
      <c r="I198" s="2" t="str">
        <v/>
      </c>
      <c r="J198" t="str">
        <v/>
      </c>
      <c r="K198" t="str">
        <v/>
      </c>
      <c r="L198" t="str">
        <v/>
      </c>
      <c r="M198" t="str">
        <v/>
      </c>
      <c r="N198" s="3" t="str">
        <v/>
      </c>
      <c r="O198" t="str">
        <v/>
      </c>
      <c r="P198" t="str">
        <v/>
      </c>
      <c r="Q198" t="str">
        <v/>
      </c>
      <c r="R198" t="str">
        <v/>
      </c>
      <c r="S198" t="str">
        <v/>
      </c>
      <c r="T198" t="str">
        <v/>
      </c>
      <c r="U198" t="str">
        <v/>
      </c>
      <c r="V198" t="str">
        <v/>
      </c>
      <c r="W198" t="str">
        <v/>
      </c>
      <c r="X198" t="str">
        <v/>
      </c>
      <c r="Y198" t="str">
        <v/>
      </c>
      <c r="Z198" t="str">
        <v/>
      </c>
      <c r="AA198" t="str">
        <v/>
      </c>
      <c r="AB198" t="str">
        <v/>
      </c>
      <c r="AC198">
        <v>0</v>
      </c>
    </row>
    <row r="199" spans="1:29">
      <c r="A199" s="1" t="str">
        <v/>
      </c>
      <c r="B199" t="str">
        <v/>
      </c>
      <c r="C199" t="str">
        <v/>
      </c>
      <c r="D199" t="str">
        <v/>
      </c>
      <c r="E199" t="str">
        <v/>
      </c>
      <c r="F199" t="str">
        <v/>
      </c>
      <c r="G199" t="str">
        <v/>
      </c>
      <c r="H199" t="str">
        <v/>
      </c>
      <c r="I199" s="2" t="str">
        <v/>
      </c>
      <c r="J199" t="str">
        <v/>
      </c>
      <c r="K199" t="str">
        <v/>
      </c>
      <c r="L199" t="str">
        <v/>
      </c>
      <c r="M199" t="str">
        <v/>
      </c>
      <c r="N199" s="3" t="str">
        <v/>
      </c>
      <c r="O199" t="str">
        <v/>
      </c>
      <c r="P199" t="str">
        <v/>
      </c>
      <c r="Q199" t="str">
        <v/>
      </c>
      <c r="R199" t="str">
        <v/>
      </c>
      <c r="S199" t="str">
        <v/>
      </c>
      <c r="T199" t="str">
        <v/>
      </c>
      <c r="U199" t="str">
        <v/>
      </c>
      <c r="V199" t="str">
        <v/>
      </c>
      <c r="W199" t="str">
        <v/>
      </c>
      <c r="X199" t="str">
        <v/>
      </c>
      <c r="Y199" t="str">
        <v/>
      </c>
      <c r="Z199" t="str">
        <v/>
      </c>
      <c r="AA199" t="str">
        <v/>
      </c>
      <c r="AB199" t="str">
        <v/>
      </c>
      <c r="AC199">
        <v>0</v>
      </c>
    </row>
    <row r="200" spans="1:29">
      <c r="A200" s="1" t="str">
        <v/>
      </c>
      <c r="B200" t="str">
        <v/>
      </c>
      <c r="C200" t="str">
        <v/>
      </c>
      <c r="D200" t="str">
        <v/>
      </c>
      <c r="E200" t="str">
        <v/>
      </c>
      <c r="F200" t="str">
        <v/>
      </c>
      <c r="G200" t="str">
        <v/>
      </c>
      <c r="H200" t="str">
        <v/>
      </c>
      <c r="I200" s="2" t="str">
        <v/>
      </c>
      <c r="J200" t="str">
        <v/>
      </c>
      <c r="K200" t="str">
        <v/>
      </c>
      <c r="L200" t="str">
        <v/>
      </c>
      <c r="M200" t="str">
        <v/>
      </c>
      <c r="N200" s="3" t="str">
        <v/>
      </c>
      <c r="O200" t="str">
        <v/>
      </c>
      <c r="P200" t="str">
        <v/>
      </c>
      <c r="Q200" t="str">
        <v/>
      </c>
      <c r="R200" t="str">
        <v/>
      </c>
      <c r="S200" t="str">
        <v/>
      </c>
      <c r="T200" t="str">
        <v/>
      </c>
      <c r="U200" t="str">
        <v/>
      </c>
      <c r="V200" t="str">
        <v/>
      </c>
      <c r="W200" t="str">
        <v/>
      </c>
      <c r="X200" t="str">
        <v/>
      </c>
      <c r="Y200" t="str">
        <v/>
      </c>
      <c r="Z200" t="str">
        <v/>
      </c>
      <c r="AA200" t="str">
        <v/>
      </c>
      <c r="AB200" t="str">
        <v/>
      </c>
      <c r="AC200">
        <v>0</v>
      </c>
    </row>
    <row r="201" spans="1:29">
      <c r="A201" s="1" cm="1">
        <f t="array" ref="A201:AC399">{45488,"L1781","S施工图设计","L1781S","广西中国-东盟青年产业园新型城镇化建设（I期）项目设计补充协议","张容华","正常进行","方案已业主已确认，正在施工图设计",0.2,0.2,"方案",45393,"还未交付成果","正在请预付款（20%）","","√","×","滞后","财政资金紧张","×","","","","","","","","",1;45488,"L1992","K初步设计","L1992K","广西军粮配送中心军民融合军粮供应工程项目","李树根","工作完成","已完成设计",1,1,"初步设计文本","","","","","","","","","√","×","×","√","×","×","×","×","",0.765161290322581;45488,"L1992","S施工图设计","L1992S","广西军粮配送中心军民融合军粮供应工程项目","李树根","正常进行","已完成三期一标段设计，二标段未设计",0.2,0.6,"已提交一标段蓝图","","签收回执单据","","","×","×","滞后","其他原因","√","×","×","×","×","×","×","×","",0.161290322580645;45483,"L2089","N节能报告","L2089N","宇峰龙州十五亿产值规模健康产业制造项目","唐桂权","","",0.3,"","","","","","","","","","","","","","","","","","","",0;45493,"L2243","S施工图设计","L2243S","核对阶段号","核对阶段号","后期服务","","","","","","","","","","","","","","","","","","","","","",0;45483,"L2340","S施工图设计","L2340S","核对阶段号","核对阶段号","","","","","","","","","","","","","","","","","","","","","","",0;45483,"L2341","S施工图设计","L2341S","核对阶段号","核对阶段号","正常进行","完成施工图设计",1,1,"已提交蓝图","","签收回执单据","施工图通过审查，并经甲方审批","","√","√","持平","无滞后","√","×","×","×","×","×","×","×","",0.798709677419355;45488,"L2416","S施工图设计","L2416S","崇左市中泰合作区多式联运保税仓储基础设施及多式联运（冷链）综合物流枢纽信息化平台设施项目设计合同-增加屋顶分布式光伏发电工程设计","潘涌","项目暂停","土地原因，预计8月启动","",1,"已过线下审图","","邮件发送记录","满足情况条件","","√","×","滞后","财政资金紧张","","","√","√","√","","","","",0.999999999999999;45483,"L2426","S施工图设计","L2426S","苍梧县政府粮食储备中心工程项目","黄曲 钟蕾","后期服务","","","","","","","","","","","","","","","","","","","","","",0;45483,"L2450","F方案设计","L2450F","苍梧县政府粮食储备中心项目（方案设计）","黄曲 钟蕾","待结尾款","","","","","","","","","","","","","","","","","","","","","",0;45470,"L2458","S施工图设计","L2458S","核对阶段号","核对阶段号","工作完成","已完成设计",0.9,1,"全部图纸",45091,"签收回执单据","收尾款",100000,"√","×","滞后","请款延迟滞后","√","×","×","×","×","×","×","×","",1;45483,"L2476","S施工图设计","L2476S","核对阶段号","核对阶段号","","","","","","","","","","","","","","","","","","","","","","",0;45483,"L2518","Y可研报告","L2518Y","广西梧州制药(集团)股份有限公司注射用去水卫矛醇生产线建设项目","刘丽花","","","","","","","","","","","","","","","","","","","","","","",0;45482,"L2545","K初步设计","L2545K","钦州市钦北区经济技术开发区基础设施及标准厂房建设项目（一期）—预制菜标准厂房一期工程","黄宁","后期服务","已完成设计",1,1,"已交付初步设计文件",45107,"快递邮寄单据","完成初步设计并通过评审后收完全部设计费","","√","×","滞后","财政资金紧张","√","","","","√","","","","",1;45483,"L2548","S施工图设计","L2548S","陆海新通道（钦州）国际集装箱分拨中心-仓库项目","邵丹","","","","","","","","","","","","","","","","","","","","","","",0;45458,"L2564","S施工图设计","L2564S","广西济民制药有限公司技改迁建工程项目","刘光强","正常进行","补充合同施工图设计",0.7,0.75,"已提交部分蓝图",45148,"签收回执单据","第三笔设计费","","×","×","持平","无滞后","√","×","×","×","×","×","×","×","",1;45488,"L2569","S施工图设计","L2569S","青秀区刘圩粮食储备仓库项目","黄宁","后期服务","正常进行",0.8,0.9,"方案文本、初设文本、施工图蓝图","","快递邮寄单据","已收80%进度款，竣工验收后收尾款","","×","×","持平","无","√","","","√","√","","","","",1;45483,"L2589","Y可研报告","L2589Y","广西梧州制药(集团)股份有限公司固体车间生产线改造建设项目","刘光强、刘征辉","","",0.2,"","","","","","","","","","","","","","","","","","","",0;45488,"L2598","S施工图设计","L2598S","柳药玉林中药产业园项目二期工程","刘光强","正常进行","完整主要车间土建施工图设计，工艺及公用工程系统工程正在做方案",0.5,0.7,"已交付土建图纸",45163,"还未交付成果","第三笔设计费",531000,"√","×","持平","无滞后","×","×","×","×","×","×","×","×","",1;45488,"L2607","S施工图设计","L2607S","百色巨人园食品科技有限公司芒果项目蒸汽管道工程","黄宁","后期服务","业主资金问题暂停",0.9,0.9,"已交付全部蓝图",45029,"快递邮寄单据","竣工验收后可请尾款1万元","","√","√","持平","","√","","","","","","","","",1;45488,"L2609","S施工图设计","L2609S","钦州市钦北区经济技术开发区基础设施及标准厂房建设项目（一期）—预制菜标准厂房一期工程（EPC）工程总承包","黄宁","后期服务","已完成设计",0.9,0.9,"已交付全部蓝图",45230,"快递邮寄单据","完成施工图设计并通过审查及备案后支付至设计费90%","","√","×","滞后","财政资金紧张","√","","","","√","","","","",1;45488,"L2616","S施工图设计","L2616S","广西金秀瑶山源药业有限责任公司瑶医药精深加工项目","刘光强","正常进行","完成2#厂房、3#综合仓库施工图设计，其余单体待确定做施工图",0.5,0.6,"2024.6交付2#厂房、3#综合仓库单体施工图",45456,"签收回执单据","第三笔设计费",10500,"×","×","持平","无滞后","√","×","×","×","×","×","×","×","",1;45488,"L2618","S施工图设计","L2618S","葛洪药业股份有限公司建设项目","詹晓霞","尚未启动","业主土地证未到手，不开展项目工作","",0.01,"无","","","","","","","","","","","","","","","","","",0;45488,"L2622","P设计专篇","L2622P","广西通耀物流有限责任公司自备柴油罐项目安全设施设计专篇","覃键锦","工作完成","已出设计专篇","",0.9,"设计专篇","","快递邮寄单据","设计人提交终稿后，结清设计费","","×","×","滞后","请款延迟滞后","√","","","","","","","","",1;45488,"L2623","S施工图设计","L2623S","畜禽屠宰加工与冷链物流产业园项目","黄宁","后期服务","正常进行",0.4,0.9,"已交付电子版成果",45352,"邮件发送记录","","","","","滞后","审批流程缓慢","√","","","","","","","","",1;45488,"L2631","K初步设计","L2631K","钦北区皇马工业园加油站项目","唐桂权","工作完成","",0.5,0.8,"已交付全部施工图","","","满足第三次请款","","","","滞后","财政资金紧张","","","","","","","","","",0.999999999999999;45488,"L2631","S施工图设计","L2631S","钦北区皇马工业园加油站项目","唐桂权","工作完成","",0.2,0.8,"已交付全部图纸","","","满足付款条件","","","","滞后","财政资金紧张","","","","","","","","","",0.999999999999999;45440,"L2633-B1","S施工图设计","L2633-B1S","广西伟健药业有限公司技改项目补充协议","刘光强","正在执行","","","","","","","","","","","","","","","","","","","","","",0.974838709677419;45488,"L2633","S施工图设计","L2633S","广西伟健药业有限公司综合生产车间技改项目","刘光强","正常进行","正在执行施工图设计",0.2,0.4,"","","还未交付成果","第二笔设计费",106000,"×","×","持平","无滞后","×","×","×","×","×","×","×","×","",0.983225806451613;45488,"L2635","G规划","L2635G","广西南国铜业有限责任公司铜冶炼项目总平规划","唐桂权","正常进行","",0.2,0.1,"节地报告总平","","","节地报告付款节点","","","","滞后","","","","","","","","","","",1;45488,"L2639","K初步设计","L2639K","来宾市国家粮油一体化示范项目（一期工程）","唐炳振","正常进行","已完成初设及总承包招投标；初设评审已过，待装订、申请尾款。",0.8,0.9999,"已提交电子版给评审单位。","2024.05 交付电子版确认。","未留交付凭证","已可申请进度款及尾款。","","×","×","滞后","其他原因","√","","","√","","","","","",0.999976516129032;45488,"L2642","S施工图设计","L2642S","广西梧州国家粮食储备库迁建项目工程","黄宁","项目暂停","项目提供电子版方案供甲方审核",0.3,0.3,"电子版方案",45275,"邮件发送记录","合同签订后10个工作日内付20%预付款，36000","","×","","滞后","财政资金紧张","","","","","","","","","",1;45488,"L2658","Y可研报告","L2658Y","广西莱士生物制药有限公司扩能技改项目","刘光强","正常进行","已完成初稿交付",0,0.8,"已完成初稿","","还未交付成果","预付款",15000,"√","×","持平","审批流程缓慢","×","×","×","×","×","×","×","×","",1;45488,"L2664","S施工图设计","L2664S","广西宝瑞坦制药有限公司新建仓库项目","刘光强","正常进行","方案设计",0,0.2,"方案","","还未交付成果","预付款",73575,"√","×","持平","无滞后","×","×","×","×","×","×","×","×","",0.999999999999999;45488,"L2670","S施工图设计","L2670S","广西泰诺制药有限公司新建7#、11#厂房项目","刘光强","正常进行","方案设计",0,0.15,"","","还未交付成果","预付款",89520,"√","×","持平","无滞后","×","×","×","×","×","×","×","×","",1;45488,"M1632","S施工图设计","M1632S","南宁市江南区中心粮食储备库项目","钟蕾","后期服务","施工图纸已交付","",0.9,"施工图纸已交付",45078,"快递邮寄单据","合同款90%",0,"√","×","滞后","财政资金紧张","√","","","","√","","","","",1;45488,"M1670","K初步设计","M1670K","南宁市江南区中心粮食储备库项目-初设","钟蕾","待结尾款","","",0.9,"已交付初设文本，并获得批复",45312,"快递邮寄单据",1,"","×","×","滞后","财政资金紧张","√","","","","","","","","",1;45488,"M1673","S施工图设计","M1673S","柳城县基层粮食和物资应急配送项目（古砦）","潘涌","正常进行","正常进行","",1,"已完成","","快递邮寄单据","已满足全部请款条件，请款函已发，业主资金原因，正在申报","","√","×","滞后","业主资金原因，正在申报,等拨付进度款一次给完","√","×","×","×","√","","","","",0.999999999999999;45440,"M1674","Y可研报告","M1674Y","广西军粮供应有限公司军民融合军粮供应工程（三期）项目","黄曲、李树根","工作完成","",1,1,"","","","","","","","持平","无滞后","√","×","√","×","×","×","×","×","",0;45464,"M1683","K初步设计","M1683K","扶绥县粮食和物资仓储中心（一期）","黄宁","后期服务","已完成设计",0.8,1,"已交付初步设计文件","","快递邮寄单据","施工图审图通过交付业主后10日付至90%，244380元","","√","×","滞后","财政资金紧张","√","","√","√","√","","","","",1;45488,"M1683","S施工图设计","M1683S","扶绥县粮食和物资仓储中心（一期）","黄宁","后期服务","已提供蓝图，施工期服务",0.6,0.9,"已交付全部蓝图","","快递邮寄单据","施工图审图通过交付业主后10日付至90%，244380元","","√","×","滞后","财政资金紧张","√","","√","√","√","","","","",1;45488,"M1683","Y可研报告","M1683Y","扶绥县粮食和物资仓储中心（一期）","黄宁","工作完成","已审批通过",1,1,"已交付可研报告成果","","快递邮寄单据","可研报告评审通过后10日内付至总设计费30%，122190元","","√","×","滞后","财政资金紧张","√","","√","","","","","","",1;45488,"M1690","K初步设计","M1690K","嘉定粮食仓库仓房改建项目","潘涌","正常进行","施工期间服务","",1,"已交付电子版","","邮件发送记录","乙方完成施工图设计，并经政府部门或指定单位审查合格后，甲方向乙方支付主体设计费用总额的30%，计 210,000 元，",210000,"√","√","持平","","","","√","","√","","","","",1;45488,"M1690","S施工图设计","M1690S","嘉定粮食仓库仓房改建项目","潘涌","正常进行","正常","",0.85,"电子版已交付","","邮件发送记录","3）乙方完成施工图设计，并经政府部门或指定单位审查合格后，甲方向乙方支付主体设计费用总额的30%，计 210,000 元",210000,"√","√","持平","","√","","√","","√","","","","",1;45488,"M1692","N节能报告","M1692N","广西渤海项目二期项目","唐桂权","工作完成","",0.6,0.7,"可研报告","","","","","","","持平","","","","","","","","","","",0.838709677419354;45488,"M1692","P设计专篇","M1692P","广西渤海项目二期项目","唐桂权","正常进行","",0,0.5,"中间成果","","","无","","","","持平","","","","","","","","","","",0.838709677419355;45488,"M1692","S施工图设计","M1692S","广西渤海项目二期项目","唐桂权","正常进行","",0.2,0.6,"部分单体施工图","","","部分单体设计收款","","","","持平","","","","","","","","","","",0.983225806451613;45488,"M1692","Y可研报告","M1692Y","广西渤海项目二期项目","唐桂权","正常进行","已完成施工图",0.5,0.8,"按合同交付施工图",45442,"快递邮寄单据","第三笔",11.7,"×","×","滞后","财政资金紧张","√","×","×","×","√","×","×","×","",0.837703225806451;45488,"M1699","K初步设计","M1699K","苍梧县政府粮食储备中心--苍梧县政府粮油检验中心","钟蕾","待结尾款","","",0.9,"已交付初设文本，并获得批复",45392,"",1,"","","","滞后","","√","","","","","","","","",1;45488,"M1705","S施工图设计","M1705S","钦南区临港特色农产品（辣椒、海产品）仓储冷链物流配送中心项目（一期）—犀牛脚镇冷冻库设计、制冷设备采购及安装","黄宁","正常进行","方案设计,项目未收到预付款，暂未开始",0.3,0.8,"方案设计阶段",45481,"还未交付成果","已收预付款78000",0,"×","×","持平","无滞后","","","","","","","","","",1;45488,"M1712","S施工图设计","M1712S","南宁统一茶叶基地厂房建筑工程设计服务","唐桂权","正常进行","项目审图中",0,0.85,"提交电子版施工图",45463,"还未交付成果","审图通过后可请第二笔款","","×","×","持平","无滞后","×","×","×","×","×","×","×","×","",0.949677419354838;45488,"M1713","S施工图设计","M1713S","广西果蔬产地冷藏集运及深加工中心项目","唐桂权","后期服务","施工图纸已交付",0,0.7,"施工图纸已交付",45107,"还未交付成果","第二笔设计费",0,"×","×","持平","无滞后","×","","","","","","","","",1;45493,"M1727","S施工图设计","M1727S","苍梧县政府粮食储备 中心 -- 苍梧县政府粮油检验中心项目","","尚未启动","","","","","","","","","","","","","","","","","","","","","",0;45488,"S327","S施工图设计","S327S","安琪酵母（德宏）有限公司1.5万吨酵母抽提物绿色制造项目EPC工程总承包","马学维、罗冰","后期服务","施工后期","",0.9,"已交付土建图纸",44975,"快递邮寄单据","竣工验收后支付尾款10%","","","","","","√","","","","√","","","","",1;45483,"S339","S施工图设计","S339S","广西盛丰园酒业有限公司年产一万吨茶酒项目","唐小涛","后期服务","",0.8,0.8,"已交付土建图纸",44903,"","","","","","持平","","","","","","","","","","",0.161290322580645;45488,"S345","S施工图设计","S345S","广西桂垦新黔牧业有限公司年产20万吨猪系列全价配合饲料厂工程设计服务","李树根","后期服务","已完成设计",0.7,0.8,"已交付土建图纸",45414,"快递邮寄单据","","","×","×","持平","无滞后","√","","","","√","","","","",0.974712903225807;45483,"S347","S施工图设计","S347S","广西国晶酒业有公司年产3万千升茶酒项目","刘健、唐小涛","","项目报规7月3日上会通过，项目继续进行",0,0.3,"电子版报规材料","","","","","√","√","持平","无滞后","√","×","×","×","×","×","×","×","",1;45488,"S352","S施工图设计","S352S","广西国晶酒业有限公司年产3万千升茶酒项目二期扩建设计合同补充协议（一）","刘健","","详见S347  主合同","","","","","","","","","","","","","","","","","","","","",0;45488,"S355","Y可研报告","S355Y","广西糖业集团昌菱制糖有限公司年产1万吨朗姆酒生产技术改造项目","蒋文兰","正常进行","",0.8,1,"已通过评审并交付电子版，纸字版还未交付","","","已达","","","","滞后","","","","","","","","","","",1;45488,"S357","S施工图设计","S357S","广西糖业集团良圻制糖有限公司茉莉花茶项目","李尧尧","工作完成","","",1,"已交付施工图蓝图","","","合同第8.4条","","","","持平","无滞后","","","","","","","","","",1;45488,"S358","S施工图设计","S358S","广东广垦华粮米业有限公司日产240吨精米生产线项目设计合同","黄颢颢","待结尾款","已完成设计，项目施工中，目前收款20%",1,0.8,"已交付图纸","","快递邮寄单据","","","×","×","持平","请款延迟滞后","√","×","×","×","×","×","×","×","",1;45488,"S359","S施工图设计","S359S","广西农垦永新畜牧集团西江牧业有限公司年产20万吨全价配合饲料厂建设项目设计","李树根","尚未启动","业主设备未定",0,0.05,"","","还未交付成果","未达到",0,"×","×","持平","无滞后","×","×","×","×","×","×","×","×","",0;45488,"S360","S施工图设计","S360S","广西农垦永新畜牧集团盛塘牧业有限公司年产50万吨饲料厂建设项目  未开始","唐桂权","尚未启动","业主设备未定",0,0.05,"","","还未交付成果","未达到",0,"×","×","持平","无滞后","×","×","×","×","×","×","×","×","",0;45488,"S364","Q其他咨询","S364Q","河池市金城江区储备粮中心粮库项目 委托咨询服务合同","黄宁","正常进行","正常设计中",0.4,0.4,"未交付","","还未交付成果","甲方在收到论证报告纸质文件及电子版本文件后7日内支付咨询费总额的100%","","×","×","持平","无滞后","×","×","×","×","×","×","×","×","",1;45488,"S365","Y可研报告","S365Y","广西南方食养工厂有限公司黑芝麻糊智能化生产基地（容县工厂）项目（二期）","唐炳振、李星龙","正常进行","初稿及修改稿已完成，建设单位融资未完成，跟进中，待确认。",0.8,0.98,"交付电子版初稿及修改稿。","分别于2023.12.22，2024.1.3、5、8，及2024.03.03提供。","未留交付凭证","尚未确认完成。已收预付款，未收尾款。","","×","×","持平","","×","×","×","×","×","×","×","×","",1;45488,"S366","S施工图设计","S366S","广西巴马甜蜜家蜜知道蜂蜜水生产项目","刘光强","正常进行","方案设计",0,0.15,"无","","还未交付成果","预付款","","×","×","持平","无滞后","×","×","×","×","×","×","×","×","",0.983225806451614;45488,"S367","S施工图设计","S367S","来宾市国家粮油一体化示范项目（一期工程）EPC总承包","唐炳振","正常进行","建设运营单位有意调整方案、但提供的方案想法不理想，因对项目出图、报建、审图等进度影响大，在商讨中。",0.5,0.68,"初步设计合同设计内容已完成，本合同施工图设计进行中",45168,"还未交付成果","预付款",0,"×","×","滞后","财政资金紧张","","","","","","","","","",0.974838709677419;45488,"S368","Q其他咨询","S368Q","广西美丽花香料有限公司建设项目","刘光强","尚未启动","待业主提资",0,0,"无","","还未交付成果","预付款",0,"×","×","持平","无滞后","×","×","×","×","×","×","×","×","",1;45488,"S368","S施工图设计","S368S","广西美丽花香料有限公司建设项目","刘光强","正常进行","方案设计",0,0.15,"无","","还未交付成果","预付款",0,"×","×","持平","无滞后","×","×","×","×","×","×","×","×","",0.983225806451612;45488,"S368","Y可研报告","S368Y","广西美丽花香料有限公司建设项目","刘光强","尚未启动","待业主提资",0,0,"无","","还未交付成果","预付款",0,"×","×","持平","无滞后","×","×","×","×","×","×","×","×","",0.874193548387097;45488,"S368","Z设计专篇","S368Z","广西美丽花香料有限公司建设项目","刘光强","尚未启动","待业主提资",0,0,"无","","还未交付成果","预付款",0,"×","×","持平","无滞后","×","","","","","","","","",1;45488,"S370","S施工图设计","S370S","华润怡宝饮料（肇庆）有限公司瓶胚注塑车间工程设计","唐桂权","正常进行","施工图设计",0,0.7,"",45473,"还未交付成果","第二笔设计费","","×","×","持平","无滞后","×","×","×","×","×","×","×","×","",1;45488,"S371","F方案设计","S371F","广西天龙泉酒业有限公司2#年产万吨高品质年份酒陶坛库项目","刘健","正常进行","总项目进行中，本阶段完成",0,1,"已交付纸质盖章版","","快递邮寄单据","收尾款",0,"√","√","持平","无滞后","√","×","×","×","×","×","×","×","",0.999999999999999;45488,"S371","Q其他咨询","S371Q","广西天龙泉酒业有限公司2#年产万吨高品质年份酒陶坛库项目","刘健","正常进行","进行中",0,0.4,"","","","未达到请款节点","","×","×","持平","无滞后","×","×","×","×","×","×","×","×","",1;45488,"S371","S施工图设计","S371S","广西天龙泉酒业有限公司2#年产万吨高品质年份酒陶坛库项目","刘健","正常进行","未到付款节点",0,0.5,"","","","","","×","×","持平","无滞后","×","×","×","×","×","×","×","×","",1;45488,"S371","Z设计专篇","S371Z","广西天龙泉酒业有限公司2#年产万吨高品质年份酒陶坛库项目","刘健","正常进行","初版文本已完成，校审完毕后，盖章打印",0,0.6,"未达到请款节点","","","","","×","×","持平","无滞后","×","×","×","×","×","×","×","×","",1;45483,"S372","Y可研报告","S372Y","合江食品酿造研发基地A区项目可行性研究咨询服务","","","",0,"","","","","","","","","","","","","","","","","","","",0;45483,"S373","Y可研报告","S373Y","合江食品酿造研发基地B区项目可行性研究咨询服务","","","",0,"","","","","","","","","","","","","","","","","","","",0;45483,"T1119","S施工图设计","T1119S","广西糖业集团大新制糖有限公司2022年成糖设备安全节能综合升级改造项目","江文","","","","","","","","","","","","","","","","","","","","","","",0;45483,"T1136","S施工图设计","T1136S","广西扶南东亚糖业有限公司多功能一体化智能仓储项目","邵丹","","","","","","","","","","","","","","","","","","","","","","",0;45488,"T1163","S施工图设计","T1163S","广西糖业集团达华制糖有限公司新增一台4300m³桔水罐项目非标设计   尾款","李树根","工作完成","已竣工",1,1,"施工图",45267,"签收回执单据","","","","","","","√","×","×","×","×","×","×","×","",1;45488,"T1166","S施工图设计","T1166S","广西扶南东亚精糖有限公司沉淀池（Φ8000×3500）基础设计项目","蒙江泉","后期服务","正常进行","",0.9,"已交付图纸","","快递邮寄单据","完工验收合格后付清","","×","×","持平","","√","","","","","","","","",1;45488,"T1170","S施工图设计","T1170S","广西上上糖业有限公司液压翻板卸蔗系统土建基础项目  3.5","李树根","工作完成","已提交图纸",1,1,"蓝图",45245,"签收回执单据","","","","","持平","无滞后","√","×","×","×","×","×","×","×","",1;45488,"T1192","S施工图设计","T1192S","广西糖业集团露塘制糖有限公司新增一台有效容积2800m³桔水罐项目非标设计   尾款","李树根","工作完成","已完成设计",1,1,"已交付图纸","","签收回执单据","","","×","×","持平","无滞后","√","×","×","×","×","×","×","×","",1;45488,"T1193","S施工图设计","T1193S","广西糖业集团露塘制糖有限公司新增一台有效容积2800m³桔水罐项目","陈家达","工作完成","完成设计",1,1,"土建图纸、防雷接地图纸","","","","","","","滞后","请款延迟滞后","√","×","×","×","×","×","×","×","",0.161290322580645;45488,"T1194","S施工图设计","T1194S","广西糖业集团大新制糖有限公司新增一台高效石灰粉储罐土建基础设计项目","梁许桦","工作完成","已收完尾款","",1,"已交付所有图纸","","","合同条第8.3条","","","","持平","无滞后","√","×","×","×","×","×","×","×","",1;45488,"T1195","S施工图设计","T1195S","广西糖业集团平吉制糖有限公司新增一台5000m³桔水罐项目-设计服务项目  尾款","李树根","工作完成","已完成设计",1,1,"施工图纸","","签收回执单据","","","×","×","持平","无滞后","√","×","×","×","×","×","×","×","",1;45440,"T1200","F方案设计","T1200F","2023年广东农垦糖蔗产业集群华丰公司压榨机改造及预处理系统配套工程项目","李树根","执行中","","","","","","","","","","","","","","","","","","","","","",1;45440,"T1200","K初步设计","T1200K","2023年广东农垦糖蔗产业集群华丰公司压榨机改造及预处理系统配套工程项目","李树根","正常进行","设计进行中",0.1,1,"初步设计文件","","邮件发送记录","","","×","×","持平","无滞后","√","×","×","×","×","×","×","×","",1;45488,"T1200","S施工图设计","T1200S","2023年广东农垦糖蔗产业集群华丰公司压榨机改造及预处理系统配套工程项目","李树根","正常进行","设计中",0,0.6,"已交付土建图纸","","签收回执单据","已收第二笔进度款，第三笔未到节点",0,"×","×","持平","无滞后","√","×","×","×","×","×","×","×","",1;45488,"T1201","Y可研报告","T1201Y","广西糖业集团防城精制糖有限公司新建成品库项目","陈家达","正常进行","",1,1,"可研文本","","","未达到","","","","持平","","","","","","","","","","",0.161290322580645;45488,"T1202","S施工图设计","T1202S","山东星光糖业有限公司精炼糖生产线智能化改造提升项目","李树根","正常进行","完成成糖工段电子图设计，筛选装包工段方案未启动",0,0.5,"一阶段电子图",45357,"邮件发送记录","","","×","×","持平","","×","×","×","×","×","×","×","×","",1;45488,"T1204","Y可研报告","T1204Y","广西糖业集团达华制糖有限公司自动装包系统技术升级改造项目   2","李树根","正常进行","",0,0.8,"","","","","","","","","","","","","","","","","","",1;45488,"T1205","Y可研报告","T1205Y","广西糖业集团大新制糖有限公司更换压榨车间（小线）3#4#6#榨机减速系统项目","李树根","工作完成","",0,1,"","","","","","","","","","√","×","×","×","×","×","×","×","",1;45488,"T1206","Y可研报告","T1206Y","广西糖业集团大新制糖有限公司甘蔗种茎脱毒加工项目","蒋文兰","工作完成","已完成可研编制",0,1,"提交电子版","","还未交付成果","第二笔款（尾款）",24990,"√","×","持平","无滞后","×","×","×","×","×","×","×","×","",1;45488,"T1207","Y可研报告","T1207Y","广西糖业集团星星制糖有限公司新增白砂糖全自动装包码垛系统项目   ","李树根","正常进行","",0,0.8,"","","","","","","","","","","","","","","","","","",1;45488,"T1209","Y可研报告","T1209Y","广西糖业集团露塘制糖有限公司新增白砂糖全自动装包码垛系统项目","李树根","正常进行","",0,0.8,"","","","","","","","","","","","","","","","","","",1;45470,"T1210","Y可研报告","T1210Y","广西糖业集团星星制糖有限公司甘蔗自卸除杂系统项目","李树根","工作完成","",0,0.9,"","","","","","","","","","","","","","","","","","",0.798709677419355;45488,"T1211","Y可研报告","T1211Y","广西糖业集团平吉制糖有限公司新增白砂糖全自动装包码垛系统项目    2","李树根","正常进行","",0,0.8,"","","","","","","","","","×","×","×","×","×","×","×","×","",1;45488,"T1212","S施工图设计","T1212S","山东星光糖业有限公司5000吨原糖仓改造项目","李树根、蒙江泉","正常进行","业主压缩工期，需要6月底完成图纸",0,0.6,"","","还未交付成果","","","×","×","持平","无滞后","√","×","×","×","×","×","×","×","",0.161290322580645;45488,"T1214","S施工图设计","T1214S","广东金岭糖业集团有限公司2000吨/日精制糖加工节能减排转型升级技术改造项目","蒙江泉","尚未启动","等业主确认启动时间","",0,"无","","还未交付成果","","","×","×","持平","无滞后","×","","","","","","","","",1;45488,"T1214","Y可研报告","T1214Y","广东金岭糖业集团有限公司2000吨/日精制糖加工节能减排转型升级技术改造项目","蒙江泉","工作完成","已提交电子版成果","",0.9,"已提交电子版成果",45365,"还未交付成果","提交了电子版，可以申请60%进度款",0,"×","×","滞后","其他原因","×","","","","","","","","",1;45488,"T1216","Y可研报告","T1216Y","广西糖业集团良圻制糖有限公司丙糖自动连煮连助系统项目可研编制","陈家达","正常进行","文本已经完成,待交付",1,"","",45498,"","","","","","","","×","×","×","×","×","×","×","×","",0.00806451612903226;45488,"T1218","S施工图设计","T1218S","广西来宾东糖凤凰有限公司甘蔗自卸系统土建基础项目","李树根","正常进行","进行中",1,1,"已交付翻板机基础图","","快递邮寄单据","","","","","","","","","","","","","","","",0.161290322580645;45488,"T1220","Q其他咨询","T1220Q","广州华糖食品有限公司熟化仓数字孪生节能项目","刘健","正常进行","已付预付款15万，项目进度3%",0,0.1,"","","还未交付成果","","","×","×","持平","无滞后","×","×","×","×","×","×","×","×","",0.999999999999999;45488,"T1221","Y可研报告","T1221Y","广西大新湘桂制糖有限公司产业升级与高端化改造暨高质量发展项目","何常安","正常进行","可研报告纸质版已经寄给业主","",1,"可研报告纸质版",45450,"快递邮寄单据","收尾款","","√","×","滞后","请款延迟滞后","√","×","×","×","×","×","×","×","",1;45470,"T1222","Y可研报告","T1222Y","广西崇左市湘桂糖业有限公司产业升级与高端化改造暨高质量发展项目","陈家达","正常进行","文本已经交付",1,0.9,"文本已经交付",45456,"快递邮寄单据","计划7月收20%预付+80%结款","","√","×","滞后","请款延迟滞后","√","×","×","×","×","×","×","×","",0.161290322580645;45470,"T1223","Y可研报告","T1223Y","广西上上糖业有限公司8万吨成品糖的仓储物流中心项目","何常安","工作完成","已完成","",1,"提交文本",45429,"签收回执单据","已收完尾款","","√","√","持平","无滞后","√","×","×","×","×","×","×","×","",1;45470,"T1224","S施工图设计","T1224S","广西来宾东糖凤凰有限公司新增丙糖连续自动煮糖连续助晶系统施工图设计项目","陈家达","正常进行","设备基础提资中",0.3,0.3,"","","","","","","","","","","","","","","","","","",0.161290322580645;45470,"T1225","S施工图设计","T1225S","广西来宾东糖凤凰有限公司新建食堂施工图设计","詹晓霞","正常进行","与业主对接方案中","",0.3,"方案设计","","还未交付成果","预付款请款节点",18000,"√","×","持平","无滞后","×","×","×","×","×","×","×","×","",1;45470,"T1226","S施工图设计","T1226S","广西来宾东糖石龙有限公司水塔加固项目","陈文鹏","正常进行","施工图设计","",0.8,"",45492,"还未交付成果","下个月收款100%",20000,"×","×","持平","无滞后","×","×","×","×","×","×","×","×","",1;45470,"T1228","Y可研报告","T1228Y","广西糖业集团金光制糖有限公司更换六台200㎡加热器项目","陈家达","正常进行","文本已经完成，待交付",1,1,"","","还未交付成果","","","×","×","持平","无滞后","×","×","×","×","×","×","×","×","",1;45476,"T1232","Y可研报告","T1232Y","广西糖业集团达华制糖公司甘蔗脱毒种茎加工厂项目","蒋文兰","工作完成","",0,"%","","","","","","","","","","","","","","","","","","",0;45483,"T1233","Y可研报告","T1233Y","广西糖业集团平吉制糖有限公司新增一套甘蔗自动液压翻板及除杂输送系统升级改造项目","","","",0,0.9,"","","","","","","","","","","","","","","","","","",0;45483,"T1238","Y可研报告","T1238Y","广西来宾东糖凤凰有限公司年产9000吨原生态红糖生产线项目可行性研究报告编制","","","",0.9,"","","","","","","","","","","","","","","","","","","",0;45476,"T1239","Y可研报告","T1239Y","广西来宾东糖迁江有限公司白砂糖干燥冷却空气处理系统项目可行性研究报告编制","刘丽花","正常进行","","","","可研初版","","","","","","","持平","","","","","","","","","","",1;45476,"T1240","Y可研报告","T1240Y","广西来宾东糖凤凰有限公司白砂糖干燥冷却空气处理系统项目可行性研究报告编制","刘丽花","正常进行","","","","可行性研究报告初版","","","","","","","滞后","","","","","","","","","","",1;45483,"T1241","Y可研报告","T1241Y","广西来宾东糖凤凰有限公司丙糖连续自动煮糖连续助晶系统项目可行性研究报告编制","","","",1,"","","","","","","","","","","","","","","","","","","",0;45483,"T1244","S施工图设计","T1244S","广西贵港甘化股份有限公司新增一套甘蔗自动液压翻板机项目","杨佳","正常进行","",0,0.9,"已交付土建图纸",45485,"","","","","","","","","","","","","","","","",0;45483,"T1245","Y可研报告","T1245Y","广西糖业集团昌菱制糖有限公司甘蔗种茎脱毒加工项目","蒋文兰","工作完成","",0,1,"","","还未交付成果","","","","","","","","","","","","","","","",0;45512,"T1247","S施工图设计","T1247S","核对阶段号","核对阶段号","","","","","","","","","","","","","","","","","","","","","","",0;45512,"T1248","S施工图设计","T1248S","广西糖业集团平吉制糖有限公司新增一套甘蔗自动液压翻板及除杂输送系统升级改造项目","李树根","","","","","","","","","","","","","","","","","","","","","","",0;45512,"T1250","K初步设计","T1250K","核对阶段号","核对阶段号","","","","","","","","","","","","","","","","","","","","","","",0;45512,"T1250","S施工图设计","T1250S","核对阶段号","核对阶段号","","","","","","","","","","","","","","","","","","","","","","",0;45512,"T1251","S施工图设计","T1251S","广西博宣食品有限公司2024年常规技改项目土建工艺设计及勘探服务","陈家达","","","","","","","","","","","","","","","","","","","","","","",0;45483,"T1252","Y可研报告","T1252Y","广西糖业集团露塘制糖有限公司蒸发煮糖智能管控项目","","","",1,"","","","","","","","","","","","","","","","","","","",0;45483,"T1253","Y可研报告","T1253Y","江州糖业外请第三方单位编制产能扩建可行性研究报告项目","陈家达","","",0.3,"","","","","","","","","","","","","","","","","","","",0;45483,"T1254","S施工图设计","T1254S","广西凤糖生化股份有限公司凤山糖厂甘蔗植物水饮料生产灌装线项目","刘丽花","正常进行","",0,0.3,"招标用土建施工图",45489,"","","","","","持平","","","","","","","","","","",1;45512,"T1255","S施工图设计","T1255S","核对阶段号","核对阶段号","","","","","","","","","","","","","","","","","","","","","","",0;45512,"T1256","K初步设计","T1256K","广西糖业集团大新制糖有限公司新增两套甘蔗自动液压翻板及输送系统升级改造项目初步设计","李树根","","","","","","","","","","","","","","","","","","","","","","",0;45512,"T1259","S施工图设计","T1259S","上林南华糖业有限责任公司2024年压榨车间技改项目","李树根","","","","","","","","","","","","","","","","","","","","","","",0;"","","","","","","","","","","","","","","","","","","","","","","","","","","","","";"","","","","","","","","","","","","","","","","","","","","","","","","","","","","";"","","","","","","","","","","","","","","","","","","","","","","","","","","","","";"","","","","","","","","","","","","","","","","","","","","","","","","","","","","";"","","","","","","","","","","","","","","","","","","","","","","","","","","","","";"","","","","","","","","","","","","","","","","","","","","","","","","","","","","";"","","","","","","","","","","","","","","","","","","","","","","","","","","","","";"","","","","","","","","","","","","","","","","","","","","","","","","","","","","";"","","","","","","","","","","","","","","","","","","","","","","","","","","","","";"","","","","","","","","","","","","","","","","","","","","","","","","","","","","";"","","","","","","","","","","","","","","","","","","","","","","","","","","","","";"","","","","","","","","","","","","","","","","","","","","","","","","","","","","";"","","","","","","","","","","","","","","","","","","","","","","","","","","","","";"","","","","","","","","","","","","","","","","","","","","","","","","","","","","";"","","","","","","","","","","","","","","","","","","","","","","","","","","","","";"","","","","","","","","","","","","","","","","","","","","","","","","","","","","";"","","","","","","","","","","","","","","","","","","","","","","","","","","","","";"","","","","","","","","","","","","","","","","","","","","","","","","","","","","";"","","","","","","","","","","","","","","","","","","","","","","","","","","","","";"","","","","","","","","","","","","","","","","","","","","","","","","","","","","";"","","","","","","","","","","","","","","","","","","","","","","","","","","","","";"","","","","","","","","","","","","","","","","","","","","","","","","","","","","";"","","","","","","","","","","","","","","","","","","","","","","","","","","","","";"","","","","","","","","","","","","","","","","","","","","","","","","","","","","";"","","","","","","","","","","","","","","","","","","","","","","","","","","","","";"","","","","","","","","","","","","","","","","","","","","","","","","","","","","";"","","","","","","","","","","","","","","","","","","","","","","","","","","","","";"","","","","","","","","","","","","","","","","","","","","","","","","","","","","";"","","","","","","","","","","","","","","","","","","","","","","","","","","","","";"","","","","","","","","","","","","","","","","","","","","","","","","","","","","";"","","","","","","","","","","","","","","","","","","","","","","","","","","","","";"","","","","","","","","","","","","","","","","","","","","","","","","","","","","";"","","","","","","","","","","","","","","","","","","","","","","","","","","","","";"","","","","","","","","","","","","","","","","","","","","","","","","","","","","";"","","","","","","","","","","","","","","","","","","","","","","","","","","","","";"","","","","","","","","","","","","","","","","","","","","","","","","","","","","";"","","","","","","","","","","","","","","","","","","","","","","","","","","","","";"","","","","","","","","","","","","","","","","","","","","","","","","","","","","";"","","","","","","","","","","","","","","","","","","","","","","","","","","","","";"","","","","","","","","","","","","","","","","","","","","","","","","","","","","";"","","","","","","","","","","","","","","","","","","","","","","","","","","","","";"","","","","","","","","","","","","","","","","","","","","","","","","","","","","";"","","","","","","","","","","","","","","","","","","","","","","","","","","","","";"","","","","","","","","","","","","","","","","","","","","","","","","","","","","";"","","","","","","","","","","","","","","","","","","","","","","","","","","","","";"","","","","","","","","","","","","","","","","","","","","","","","","","","","","";"","","","","","","","","","","","","","","","","","","","","","","","","","","","","";"","","","","","","","","","","","","","","","","","","","","","","","","","","","","";"","","","","","","","","","","","","","","","","","","","","","","","","","","","","";"","","","","","","","","","","","","","","","","","","","","","","","","","","","","";"","","","","","","","","","","","","","","","","","","","","","","","","","","","","";"","","","","","","","","","","","","","","","","","","","","","","","","","","","","";"","","","","","","","","","","","","","","","","","","","","","","","","","","","","";"","","","","","","","","","","","","","","","","","","","","","","","","","","","","";"","","","","","","","","","","","","","","","","","","","","","","","","","","","","";"","","","","","","","","","","","","","","","","","","","","","","","","","","","","";"","","","","","","","","","","","","","","","","","","","","","","","","","","","","";"","","","","","","","","","","","","","","","","","","","","","","","","","","","","";"","","","","","","","","","","","","","","","","","","","","","","","","","","","","";"","","","","","","","","","","","","","","","","","","","","","","","","","","","","";"","","","","","","","","","","","","","","","","","","","","","","","","","","","","";"","","","","","","","","","","","","","","","","","","","","","","","","","","","","";"","","","","","","","","","","","","","","","","","","","","","","","","","","","","";"","","","","","","","","","","","","","","","","","","","","","","","","","","","","";"","","","","","","","","","","","","","","","","","","","","","","","","","","","","";"","","","","","","","","","","","","","","","","","","","","","","","","","","","","";"","","","","","","","","","","","","","","","","","","","","","","","","","","","","";"","","","","","","","","","","","","","","","","","","","","","","","","","","","",""}</f>
        <v>45488</v>
      </c>
      <c r="B201" t="str">
        <v>L1781</v>
      </c>
      <c r="C201" t="str">
        <v>S施工图设计</v>
      </c>
      <c r="D201" t="str">
        <v>L1781S</v>
      </c>
      <c r="E201" t="str">
        <v>广西中国-东盟青年产业园新型城镇化建设（I期）项目设计补充协议</v>
      </c>
      <c r="F201" t="str">
        <v>张容华</v>
      </c>
      <c r="G201" t="str">
        <v>正常进行</v>
      </c>
      <c r="H201" t="str">
        <v>方案已业主已确认，正在施工图设计</v>
      </c>
      <c r="I201" s="2">
        <v>0.2</v>
      </c>
      <c r="J201">
        <v>0.2</v>
      </c>
      <c r="K201" t="str">
        <v>方案</v>
      </c>
      <c r="L201">
        <v>45393</v>
      </c>
      <c r="M201" t="str">
        <v>还未交付成果</v>
      </c>
      <c r="N201" s="3" t="str">
        <v>正在请预付款（20%）</v>
      </c>
      <c r="O201" t="str">
        <v/>
      </c>
      <c r="P201" t="str">
        <v>√</v>
      </c>
      <c r="Q201" t="str">
        <v>×</v>
      </c>
      <c r="R201" t="str">
        <v>滞后</v>
      </c>
      <c r="S201" t="str">
        <v>财政资金紧张</v>
      </c>
      <c r="T201" t="str">
        <v>×</v>
      </c>
      <c r="U201" t="str">
        <v/>
      </c>
      <c r="V201" t="str">
        <v/>
      </c>
      <c r="W201" t="str">
        <v/>
      </c>
      <c r="X201" t="str">
        <v/>
      </c>
      <c r="Y201" t="str">
        <v/>
      </c>
      <c r="Z201" t="str">
        <v/>
      </c>
      <c r="AA201" t="str">
        <v/>
      </c>
      <c r="AB201" t="str">
        <v/>
      </c>
      <c r="AC201">
        <v>1</v>
      </c>
    </row>
    <row r="202" spans="1:29">
      <c r="A202" s="1">
        <v>45488</v>
      </c>
      <c r="B202" t="str">
        <v>L1992</v>
      </c>
      <c r="C202" t="str">
        <v>K初步设计</v>
      </c>
      <c r="D202" t="str">
        <v>L1992K</v>
      </c>
      <c r="E202" t="str">
        <v>广西军粮配送中心军民融合军粮供应工程项目</v>
      </c>
      <c r="F202" t="str">
        <v>李树根</v>
      </c>
      <c r="G202" t="str">
        <v>工作完成</v>
      </c>
      <c r="H202" t="str">
        <v>已完成设计</v>
      </c>
      <c r="I202" s="2">
        <v>1</v>
      </c>
      <c r="J202">
        <v>1</v>
      </c>
      <c r="K202" t="str">
        <v>初步设计文本</v>
      </c>
      <c r="L202" t="str">
        <v/>
      </c>
      <c r="M202" t="str">
        <v/>
      </c>
      <c r="N202" s="3" t="str">
        <v/>
      </c>
      <c r="O202" t="str">
        <v/>
      </c>
      <c r="P202" t="str">
        <v/>
      </c>
      <c r="Q202" t="str">
        <v/>
      </c>
      <c r="R202" t="str">
        <v/>
      </c>
      <c r="S202" t="str">
        <v/>
      </c>
      <c r="T202" t="str">
        <v>√</v>
      </c>
      <c r="U202" t="str">
        <v>×</v>
      </c>
      <c r="V202" t="str">
        <v>×</v>
      </c>
      <c r="W202" t="str">
        <v>√</v>
      </c>
      <c r="X202" t="str">
        <v>×</v>
      </c>
      <c r="Y202" t="str">
        <v>×</v>
      </c>
      <c r="Z202" t="str">
        <v>×</v>
      </c>
      <c r="AA202" t="str">
        <v>×</v>
      </c>
      <c r="AB202" t="str">
        <v/>
      </c>
      <c r="AC202">
        <v>0.765161290322581</v>
      </c>
    </row>
    <row r="203" spans="1:29">
      <c r="A203" s="1">
        <v>45488</v>
      </c>
      <c r="B203" t="str">
        <v>L1992</v>
      </c>
      <c r="C203" t="str">
        <v>S施工图设计</v>
      </c>
      <c r="D203" t="str">
        <v>L1992S</v>
      </c>
      <c r="E203" t="str">
        <v>广西军粮配送中心军民融合军粮供应工程项目</v>
      </c>
      <c r="F203" t="str">
        <v>李树根</v>
      </c>
      <c r="G203" t="str">
        <v>正常进行</v>
      </c>
      <c r="H203" t="str">
        <v>已完成三期一标段设计，二标段未设计</v>
      </c>
      <c r="I203" s="2">
        <v>0.2</v>
      </c>
      <c r="J203">
        <v>0.6</v>
      </c>
      <c r="K203" t="str">
        <v>已提交一标段蓝图</v>
      </c>
      <c r="L203" t="str">
        <v/>
      </c>
      <c r="M203" t="str">
        <v>签收回执单据</v>
      </c>
      <c r="N203" s="3" t="str">
        <v/>
      </c>
      <c r="O203" t="str">
        <v/>
      </c>
      <c r="P203" t="str">
        <v>×</v>
      </c>
      <c r="Q203" t="str">
        <v>×</v>
      </c>
      <c r="R203" t="str">
        <v>滞后</v>
      </c>
      <c r="S203" t="str">
        <v>其他原因</v>
      </c>
      <c r="T203" t="str">
        <v>√</v>
      </c>
      <c r="U203" t="str">
        <v>×</v>
      </c>
      <c r="V203" t="str">
        <v>×</v>
      </c>
      <c r="W203" t="str">
        <v>×</v>
      </c>
      <c r="X203" t="str">
        <v>×</v>
      </c>
      <c r="Y203" t="str">
        <v>×</v>
      </c>
      <c r="Z203" t="str">
        <v>×</v>
      </c>
      <c r="AA203" t="str">
        <v>×</v>
      </c>
      <c r="AB203" t="str">
        <v/>
      </c>
      <c r="AC203">
        <v>0.161290322580645</v>
      </c>
    </row>
    <row r="204" spans="1:29">
      <c r="A204" s="1">
        <v>45483</v>
      </c>
      <c r="B204" t="str">
        <v>L2089</v>
      </c>
      <c r="C204" t="str">
        <v>N节能报告</v>
      </c>
      <c r="D204" t="str">
        <v>L2089N</v>
      </c>
      <c r="E204" t="str">
        <v>宇峰龙州十五亿产值规模健康产业制造项目</v>
      </c>
      <c r="F204" t="str">
        <v>唐桂权</v>
      </c>
      <c r="G204" t="str">
        <v/>
      </c>
      <c r="H204" t="str">
        <v/>
      </c>
      <c r="I204" s="2">
        <v>0.3</v>
      </c>
      <c r="J204" t="str">
        <v/>
      </c>
      <c r="K204" t="str">
        <v/>
      </c>
      <c r="L204" t="str">
        <v/>
      </c>
      <c r="M204" t="str">
        <v/>
      </c>
      <c r="N204" s="3" t="str">
        <v/>
      </c>
      <c r="O204" t="str">
        <v/>
      </c>
      <c r="P204" t="str">
        <v/>
      </c>
      <c r="Q204" t="str">
        <v/>
      </c>
      <c r="R204" t="str">
        <v/>
      </c>
      <c r="S204" t="str">
        <v/>
      </c>
      <c r="T204" t="str">
        <v/>
      </c>
      <c r="U204" t="str">
        <v/>
      </c>
      <c r="V204" t="str">
        <v/>
      </c>
      <c r="W204" t="str">
        <v/>
      </c>
      <c r="X204" t="str">
        <v/>
      </c>
      <c r="Y204" t="str">
        <v/>
      </c>
      <c r="Z204" t="str">
        <v/>
      </c>
      <c r="AA204" t="str">
        <v/>
      </c>
      <c r="AB204" t="str">
        <v/>
      </c>
      <c r="AC204">
        <v>0</v>
      </c>
    </row>
    <row r="205" spans="1:29">
      <c r="A205" s="1">
        <v>45493</v>
      </c>
      <c r="B205" t="str">
        <v>L2243</v>
      </c>
      <c r="C205" t="str">
        <v>S施工图设计</v>
      </c>
      <c r="D205" t="str">
        <v>L2243S</v>
      </c>
      <c r="E205" t="str">
        <v>核对阶段号</v>
      </c>
      <c r="F205" t="str">
        <v>核对阶段号</v>
      </c>
      <c r="G205" t="str">
        <v>后期服务</v>
      </c>
      <c r="H205" t="str">
        <v/>
      </c>
      <c r="I205" s="2" t="str">
        <v/>
      </c>
      <c r="J205" t="str">
        <v/>
      </c>
      <c r="K205" t="str">
        <v/>
      </c>
      <c r="L205" t="str">
        <v/>
      </c>
      <c r="M205" t="str">
        <v/>
      </c>
      <c r="N205" s="3" t="str">
        <v/>
      </c>
      <c r="O205" t="str">
        <v/>
      </c>
      <c r="P205" t="str">
        <v/>
      </c>
      <c r="Q205" t="str">
        <v/>
      </c>
      <c r="R205" t="str">
        <v/>
      </c>
      <c r="S205" t="str">
        <v/>
      </c>
      <c r="T205" t="str">
        <v/>
      </c>
      <c r="U205" t="str">
        <v/>
      </c>
      <c r="V205" t="str">
        <v/>
      </c>
      <c r="W205" t="str">
        <v/>
      </c>
      <c r="X205" t="str">
        <v/>
      </c>
      <c r="Y205" t="str">
        <v/>
      </c>
      <c r="Z205" t="str">
        <v/>
      </c>
      <c r="AA205" t="str">
        <v/>
      </c>
      <c r="AB205" t="str">
        <v/>
      </c>
      <c r="AC205">
        <v>0</v>
      </c>
    </row>
    <row r="206" spans="1:29">
      <c r="A206" s="1">
        <v>45483</v>
      </c>
      <c r="B206" t="str">
        <v>L2340</v>
      </c>
      <c r="C206" t="str">
        <v>S施工图设计</v>
      </c>
      <c r="D206" t="str">
        <v>L2340S</v>
      </c>
      <c r="E206" t="str">
        <v>核对阶段号</v>
      </c>
      <c r="F206" t="str">
        <v>核对阶段号</v>
      </c>
      <c r="G206" t="str">
        <v/>
      </c>
      <c r="H206" t="str">
        <v/>
      </c>
      <c r="I206" s="2" t="str">
        <v/>
      </c>
      <c r="J206" t="str">
        <v/>
      </c>
      <c r="K206" t="str">
        <v/>
      </c>
      <c r="L206" t="str">
        <v/>
      </c>
      <c r="M206" t="str">
        <v/>
      </c>
      <c r="N206" s="3" t="str">
        <v/>
      </c>
      <c r="O206" t="str">
        <v/>
      </c>
      <c r="P206" t="str">
        <v/>
      </c>
      <c r="Q206" t="str">
        <v/>
      </c>
      <c r="R206" t="str">
        <v/>
      </c>
      <c r="S206" t="str">
        <v/>
      </c>
      <c r="T206" t="str">
        <v/>
      </c>
      <c r="U206" t="str">
        <v/>
      </c>
      <c r="V206" t="str">
        <v/>
      </c>
      <c r="W206" t="str">
        <v/>
      </c>
      <c r="X206" t="str">
        <v/>
      </c>
      <c r="Y206" t="str">
        <v/>
      </c>
      <c r="Z206" t="str">
        <v/>
      </c>
      <c r="AA206" t="str">
        <v/>
      </c>
      <c r="AB206" t="str">
        <v/>
      </c>
      <c r="AC206">
        <v>0</v>
      </c>
    </row>
    <row r="207" spans="1:29">
      <c r="A207" s="1">
        <v>45483</v>
      </c>
      <c r="B207" t="str">
        <v>L2341</v>
      </c>
      <c r="C207" t="str">
        <v>S施工图设计</v>
      </c>
      <c r="D207" t="str">
        <v>L2341S</v>
      </c>
      <c r="E207" t="str">
        <v>核对阶段号</v>
      </c>
      <c r="F207" t="str">
        <v>核对阶段号</v>
      </c>
      <c r="G207" t="str">
        <v>正常进行</v>
      </c>
      <c r="H207" t="str">
        <v>完成施工图设计</v>
      </c>
      <c r="I207" s="2">
        <v>1</v>
      </c>
      <c r="J207">
        <v>1</v>
      </c>
      <c r="K207" t="str">
        <v>已提交蓝图</v>
      </c>
      <c r="L207" t="str">
        <v/>
      </c>
      <c r="M207" t="str">
        <v>签收回执单据</v>
      </c>
      <c r="N207" s="3" t="str">
        <v>施工图通过审查，并经甲方审批</v>
      </c>
      <c r="O207" t="str">
        <v/>
      </c>
      <c r="P207" t="str">
        <v>√</v>
      </c>
      <c r="Q207" t="str">
        <v>√</v>
      </c>
      <c r="R207" t="str">
        <v>持平</v>
      </c>
      <c r="S207" t="str">
        <v>无滞后</v>
      </c>
      <c r="T207" t="str">
        <v>√</v>
      </c>
      <c r="U207" t="str">
        <v>×</v>
      </c>
      <c r="V207" t="str">
        <v>×</v>
      </c>
      <c r="W207" t="str">
        <v>×</v>
      </c>
      <c r="X207" t="str">
        <v>×</v>
      </c>
      <c r="Y207" t="str">
        <v>×</v>
      </c>
      <c r="Z207" t="str">
        <v>×</v>
      </c>
      <c r="AA207" t="str">
        <v>×</v>
      </c>
      <c r="AB207" t="str">
        <v/>
      </c>
      <c r="AC207">
        <v>0.798709677419355</v>
      </c>
    </row>
    <row r="208" spans="1:29">
      <c r="A208" s="1">
        <v>45488</v>
      </c>
      <c r="B208" t="str">
        <v>L2416</v>
      </c>
      <c r="C208" t="str">
        <v>S施工图设计</v>
      </c>
      <c r="D208" t="str">
        <v>L2416S</v>
      </c>
      <c r="E208" t="str">
        <v>崇左市中泰合作区多式联运保税仓储基础设施及多式联运（冷链）综合物流枢纽信息化平台设施项目设计合同-增加屋顶分布式光伏发电工程设计</v>
      </c>
      <c r="F208" t="str">
        <v>潘涌</v>
      </c>
      <c r="G208" t="str">
        <v>项目暂停</v>
      </c>
      <c r="H208" t="str">
        <v>土地原因，预计8月启动</v>
      </c>
      <c r="I208" s="2" t="str">
        <v/>
      </c>
      <c r="J208">
        <v>1</v>
      </c>
      <c r="K208" t="str">
        <v>已过线下审图</v>
      </c>
      <c r="L208" t="str">
        <v/>
      </c>
      <c r="M208" t="str">
        <v>邮件发送记录</v>
      </c>
      <c r="N208" s="3" t="str">
        <v>满足情况条件</v>
      </c>
      <c r="O208" t="str">
        <v/>
      </c>
      <c r="P208" t="str">
        <v>√</v>
      </c>
      <c r="Q208" t="str">
        <v>×</v>
      </c>
      <c r="R208" t="str">
        <v>滞后</v>
      </c>
      <c r="S208" t="str">
        <v>财政资金紧张</v>
      </c>
      <c r="T208" t="str">
        <v/>
      </c>
      <c r="U208" t="str">
        <v/>
      </c>
      <c r="V208" t="str">
        <v>√</v>
      </c>
      <c r="W208" t="str">
        <v>√</v>
      </c>
      <c r="X208" t="str">
        <v>√</v>
      </c>
      <c r="Y208" t="str">
        <v/>
      </c>
      <c r="Z208" t="str">
        <v/>
      </c>
      <c r="AA208" t="str">
        <v/>
      </c>
      <c r="AB208" t="str">
        <v/>
      </c>
      <c r="AC208">
        <v>0.999999999999999</v>
      </c>
    </row>
    <row r="209" spans="1:29">
      <c r="A209" s="1">
        <v>45483</v>
      </c>
      <c r="B209" t="str">
        <v>L2426</v>
      </c>
      <c r="C209" t="str">
        <v>S施工图设计</v>
      </c>
      <c r="D209" t="str">
        <v>L2426S</v>
      </c>
      <c r="E209" t="str">
        <v>苍梧县政府粮食储备中心工程项目</v>
      </c>
      <c r="F209" t="str">
        <v>黄曲 钟蕾</v>
      </c>
      <c r="G209" t="str">
        <v>后期服务</v>
      </c>
      <c r="H209" t="str">
        <v/>
      </c>
      <c r="I209" s="2" t="str">
        <v/>
      </c>
      <c r="J209" t="str">
        <v/>
      </c>
      <c r="K209" t="str">
        <v/>
      </c>
      <c r="L209" t="str">
        <v/>
      </c>
      <c r="M209" t="str">
        <v/>
      </c>
      <c r="N209" s="3" t="str">
        <v/>
      </c>
      <c r="O209" t="str">
        <v/>
      </c>
      <c r="P209" t="str">
        <v/>
      </c>
      <c r="Q209" t="str">
        <v/>
      </c>
      <c r="R209" t="str">
        <v/>
      </c>
      <c r="S209" t="str">
        <v/>
      </c>
      <c r="T209" t="str">
        <v/>
      </c>
      <c r="U209" t="str">
        <v/>
      </c>
      <c r="V209" t="str">
        <v/>
      </c>
      <c r="W209" t="str">
        <v/>
      </c>
      <c r="X209" t="str">
        <v/>
      </c>
      <c r="Y209" t="str">
        <v/>
      </c>
      <c r="Z209" t="str">
        <v/>
      </c>
      <c r="AA209" t="str">
        <v/>
      </c>
      <c r="AB209" t="str">
        <v/>
      </c>
      <c r="AC209">
        <v>0</v>
      </c>
    </row>
    <row r="210" spans="1:29">
      <c r="A210" s="1">
        <v>45483</v>
      </c>
      <c r="B210" t="str">
        <v>L2450</v>
      </c>
      <c r="C210" t="str">
        <v>F方案设计</v>
      </c>
      <c r="D210" t="str">
        <v>L2450F</v>
      </c>
      <c r="E210" t="str">
        <v>苍梧县政府粮食储备中心项目（方案设计）</v>
      </c>
      <c r="F210" t="str">
        <v>黄曲 钟蕾</v>
      </c>
      <c r="G210" t="str">
        <v>待结尾款</v>
      </c>
      <c r="H210" t="str">
        <v/>
      </c>
      <c r="I210" s="2" t="str">
        <v/>
      </c>
      <c r="J210" t="str">
        <v/>
      </c>
      <c r="K210" t="str">
        <v/>
      </c>
      <c r="L210" t="str">
        <v/>
      </c>
      <c r="M210" t="str">
        <v/>
      </c>
      <c r="N210" s="3" t="str">
        <v/>
      </c>
      <c r="O210" t="str">
        <v/>
      </c>
      <c r="P210" t="str">
        <v/>
      </c>
      <c r="Q210" t="str">
        <v/>
      </c>
      <c r="R210" t="str">
        <v/>
      </c>
      <c r="S210" t="str">
        <v/>
      </c>
      <c r="T210" t="str">
        <v/>
      </c>
      <c r="U210" t="str">
        <v/>
      </c>
      <c r="V210" t="str">
        <v/>
      </c>
      <c r="W210" t="str">
        <v/>
      </c>
      <c r="X210" t="str">
        <v/>
      </c>
      <c r="Y210" t="str">
        <v/>
      </c>
      <c r="Z210" t="str">
        <v/>
      </c>
      <c r="AA210" t="str">
        <v/>
      </c>
      <c r="AB210" t="str">
        <v/>
      </c>
      <c r="AC210">
        <v>0</v>
      </c>
    </row>
    <row r="211" spans="1:29">
      <c r="A211" s="1">
        <v>45470</v>
      </c>
      <c r="B211" t="str">
        <v>L2458</v>
      </c>
      <c r="C211" t="str">
        <v>S施工图设计</v>
      </c>
      <c r="D211" t="str">
        <v>L2458S</v>
      </c>
      <c r="E211" t="str">
        <v>核对阶段号</v>
      </c>
      <c r="F211" t="str">
        <v>核对阶段号</v>
      </c>
      <c r="G211" t="str">
        <v>工作完成</v>
      </c>
      <c r="H211" t="str">
        <v>已完成设计</v>
      </c>
      <c r="I211" s="2">
        <v>0.9</v>
      </c>
      <c r="J211">
        <v>1</v>
      </c>
      <c r="K211" t="str">
        <v>全部图纸</v>
      </c>
      <c r="L211">
        <v>45091</v>
      </c>
      <c r="M211" t="str">
        <v>签收回执单据</v>
      </c>
      <c r="N211" s="3" t="str">
        <v>收尾款</v>
      </c>
      <c r="O211">
        <v>100000</v>
      </c>
      <c r="P211" t="str">
        <v>√</v>
      </c>
      <c r="Q211" t="str">
        <v>×</v>
      </c>
      <c r="R211" t="str">
        <v>滞后</v>
      </c>
      <c r="S211" t="str">
        <v>请款延迟滞后</v>
      </c>
      <c r="T211" t="str">
        <v>√</v>
      </c>
      <c r="U211" t="str">
        <v>×</v>
      </c>
      <c r="V211" t="str">
        <v>×</v>
      </c>
      <c r="W211" t="str">
        <v>×</v>
      </c>
      <c r="X211" t="str">
        <v>×</v>
      </c>
      <c r="Y211" t="str">
        <v>×</v>
      </c>
      <c r="Z211" t="str">
        <v>×</v>
      </c>
      <c r="AA211" t="str">
        <v>×</v>
      </c>
      <c r="AB211" t="str">
        <v/>
      </c>
      <c r="AC211">
        <v>1</v>
      </c>
    </row>
    <row r="212" spans="1:29">
      <c r="A212" s="1">
        <v>45483</v>
      </c>
      <c r="B212" t="str">
        <v>L2476</v>
      </c>
      <c r="C212" t="str">
        <v>S施工图设计</v>
      </c>
      <c r="D212" t="str">
        <v>L2476S</v>
      </c>
      <c r="E212" t="str">
        <v>核对阶段号</v>
      </c>
      <c r="F212" t="str">
        <v>核对阶段号</v>
      </c>
      <c r="G212" t="str">
        <v/>
      </c>
      <c r="H212" t="str">
        <v/>
      </c>
      <c r="I212" s="2" t="str">
        <v/>
      </c>
      <c r="J212" t="str">
        <v/>
      </c>
      <c r="K212" t="str">
        <v/>
      </c>
      <c r="L212" t="str">
        <v/>
      </c>
      <c r="M212" t="str">
        <v/>
      </c>
      <c r="N212" s="3" t="str">
        <v/>
      </c>
      <c r="O212" t="str">
        <v/>
      </c>
      <c r="P212" t="str">
        <v/>
      </c>
      <c r="Q212" t="str">
        <v/>
      </c>
      <c r="R212" t="str">
        <v/>
      </c>
      <c r="S212" t="str">
        <v/>
      </c>
      <c r="T212" t="str">
        <v/>
      </c>
      <c r="U212" t="str">
        <v/>
      </c>
      <c r="V212" t="str">
        <v/>
      </c>
      <c r="W212" t="str">
        <v/>
      </c>
      <c r="X212" t="str">
        <v/>
      </c>
      <c r="Y212" t="str">
        <v/>
      </c>
      <c r="Z212" t="str">
        <v/>
      </c>
      <c r="AA212" t="str">
        <v/>
      </c>
      <c r="AB212" t="str">
        <v/>
      </c>
      <c r="AC212">
        <v>0</v>
      </c>
    </row>
    <row r="213" spans="1:29">
      <c r="A213" s="1">
        <v>45483</v>
      </c>
      <c r="B213" t="str">
        <v>L2518</v>
      </c>
      <c r="C213" t="str">
        <v>Y可研报告</v>
      </c>
      <c r="D213" t="str">
        <v>L2518Y</v>
      </c>
      <c r="E213" t="str">
        <v>广西梧州制药(集团)股份有限公司注射用去水卫矛醇生产线建设项目</v>
      </c>
      <c r="F213" t="str">
        <v>刘丽花</v>
      </c>
      <c r="G213" t="str">
        <v/>
      </c>
      <c r="H213" t="str">
        <v/>
      </c>
      <c r="I213" s="2" t="str">
        <v/>
      </c>
      <c r="J213" t="str">
        <v/>
      </c>
      <c r="K213" t="str">
        <v/>
      </c>
      <c r="L213" t="str">
        <v/>
      </c>
      <c r="M213" t="str">
        <v/>
      </c>
      <c r="N213" s="3" t="str">
        <v/>
      </c>
      <c r="O213" t="str">
        <v/>
      </c>
      <c r="P213" t="str">
        <v/>
      </c>
      <c r="Q213" t="str">
        <v/>
      </c>
      <c r="R213" t="str">
        <v/>
      </c>
      <c r="S213" t="str">
        <v/>
      </c>
      <c r="T213" t="str">
        <v/>
      </c>
      <c r="U213" t="str">
        <v/>
      </c>
      <c r="V213" t="str">
        <v/>
      </c>
      <c r="W213" t="str">
        <v/>
      </c>
      <c r="X213" t="str">
        <v/>
      </c>
      <c r="Y213" t="str">
        <v/>
      </c>
      <c r="Z213" t="str">
        <v/>
      </c>
      <c r="AA213" t="str">
        <v/>
      </c>
      <c r="AB213" t="str">
        <v/>
      </c>
      <c r="AC213">
        <v>0</v>
      </c>
    </row>
    <row r="214" spans="1:29">
      <c r="A214" s="1">
        <v>45482</v>
      </c>
      <c r="B214" t="str">
        <v>L2545</v>
      </c>
      <c r="C214" t="str">
        <v>K初步设计</v>
      </c>
      <c r="D214" t="str">
        <v>L2545K</v>
      </c>
      <c r="E214" t="str">
        <v>钦州市钦北区经济技术开发区基础设施及标准厂房建设项目（一期）—预制菜标准厂房一期工程</v>
      </c>
      <c r="F214" t="str">
        <v>黄宁</v>
      </c>
      <c r="G214" t="str">
        <v>后期服务</v>
      </c>
      <c r="H214" t="str">
        <v>已完成设计</v>
      </c>
      <c r="I214" s="2">
        <v>1</v>
      </c>
      <c r="J214">
        <v>1</v>
      </c>
      <c r="K214" t="str">
        <v>已交付初步设计文件</v>
      </c>
      <c r="L214">
        <v>45107</v>
      </c>
      <c r="M214" t="str">
        <v>快递邮寄单据</v>
      </c>
      <c r="N214" s="3" t="str">
        <v>完成初步设计并通过评审后收完全部设计费</v>
      </c>
      <c r="O214" t="str">
        <v/>
      </c>
      <c r="P214" t="str">
        <v>√</v>
      </c>
      <c r="Q214" t="str">
        <v>×</v>
      </c>
      <c r="R214" t="str">
        <v>滞后</v>
      </c>
      <c r="S214" t="str">
        <v>财政资金紧张</v>
      </c>
      <c r="T214" t="str">
        <v>√</v>
      </c>
      <c r="U214" t="str">
        <v/>
      </c>
      <c r="V214" t="str">
        <v/>
      </c>
      <c r="W214" t="str">
        <v/>
      </c>
      <c r="X214" t="str">
        <v>√</v>
      </c>
      <c r="Y214" t="str">
        <v/>
      </c>
      <c r="Z214" t="str">
        <v/>
      </c>
      <c r="AA214" t="str">
        <v/>
      </c>
      <c r="AB214" t="str">
        <v/>
      </c>
      <c r="AC214">
        <v>1</v>
      </c>
    </row>
    <row r="215" spans="1:29">
      <c r="A215" s="1">
        <v>45483</v>
      </c>
      <c r="B215" t="str">
        <v>L2548</v>
      </c>
      <c r="C215" t="str">
        <v>S施工图设计</v>
      </c>
      <c r="D215" t="str">
        <v>L2548S</v>
      </c>
      <c r="E215" t="str">
        <v>陆海新通道（钦州）国际集装箱分拨中心-仓库项目</v>
      </c>
      <c r="F215" t="str">
        <v>邵丹</v>
      </c>
      <c r="G215" t="str">
        <v/>
      </c>
      <c r="H215" t="str">
        <v/>
      </c>
      <c r="I215" s="2" t="str">
        <v/>
      </c>
      <c r="J215" t="str">
        <v/>
      </c>
      <c r="K215" t="str">
        <v/>
      </c>
      <c r="L215" t="str">
        <v/>
      </c>
      <c r="M215" t="str">
        <v/>
      </c>
      <c r="N215" s="3" t="str">
        <v/>
      </c>
      <c r="O215" t="str">
        <v/>
      </c>
      <c r="P215" t="str">
        <v/>
      </c>
      <c r="Q215" t="str">
        <v/>
      </c>
      <c r="R215" t="str">
        <v/>
      </c>
      <c r="S215" t="str">
        <v/>
      </c>
      <c r="T215" t="str">
        <v/>
      </c>
      <c r="U215" t="str">
        <v/>
      </c>
      <c r="V215" t="str">
        <v/>
      </c>
      <c r="W215" t="str">
        <v/>
      </c>
      <c r="X215" t="str">
        <v/>
      </c>
      <c r="Y215" t="str">
        <v/>
      </c>
      <c r="Z215" t="str">
        <v/>
      </c>
      <c r="AA215" t="str">
        <v/>
      </c>
      <c r="AB215" t="str">
        <v/>
      </c>
      <c r="AC215">
        <v>0</v>
      </c>
    </row>
    <row r="216" spans="1:29">
      <c r="A216" s="1">
        <v>45458</v>
      </c>
      <c r="B216" t="str">
        <v>L2564</v>
      </c>
      <c r="C216" t="str">
        <v>S施工图设计</v>
      </c>
      <c r="D216" t="str">
        <v>L2564S</v>
      </c>
      <c r="E216" t="str">
        <v>广西济民制药有限公司技改迁建工程项目</v>
      </c>
      <c r="F216" t="str">
        <v>刘光强</v>
      </c>
      <c r="G216" t="str">
        <v>正常进行</v>
      </c>
      <c r="H216" t="str">
        <v>补充合同施工图设计</v>
      </c>
      <c r="I216" s="2">
        <v>0.7</v>
      </c>
      <c r="J216">
        <v>0.75</v>
      </c>
      <c r="K216" t="str">
        <v>已提交部分蓝图</v>
      </c>
      <c r="L216">
        <v>45148</v>
      </c>
      <c r="M216" t="str">
        <v>签收回执单据</v>
      </c>
      <c r="N216" s="3" t="str">
        <v>第三笔设计费</v>
      </c>
      <c r="O216" t="str">
        <v/>
      </c>
      <c r="P216" t="str">
        <v>×</v>
      </c>
      <c r="Q216" t="str">
        <v>×</v>
      </c>
      <c r="R216" t="str">
        <v>持平</v>
      </c>
      <c r="S216" t="str">
        <v>无滞后</v>
      </c>
      <c r="T216" t="str">
        <v>√</v>
      </c>
      <c r="U216" t="str">
        <v>×</v>
      </c>
      <c r="V216" t="str">
        <v>×</v>
      </c>
      <c r="W216" t="str">
        <v>×</v>
      </c>
      <c r="X216" t="str">
        <v>×</v>
      </c>
      <c r="Y216" t="str">
        <v>×</v>
      </c>
      <c r="Z216" t="str">
        <v>×</v>
      </c>
      <c r="AA216" t="str">
        <v>×</v>
      </c>
      <c r="AB216" t="str">
        <v/>
      </c>
      <c r="AC216">
        <v>1</v>
      </c>
    </row>
    <row r="217" spans="1:29">
      <c r="A217" s="1">
        <v>45488</v>
      </c>
      <c r="B217" t="str">
        <v>L2569</v>
      </c>
      <c r="C217" t="str">
        <v>S施工图设计</v>
      </c>
      <c r="D217" t="str">
        <v>L2569S</v>
      </c>
      <c r="E217" t="str">
        <v>青秀区刘圩粮食储备仓库项目</v>
      </c>
      <c r="F217" t="str">
        <v>黄宁</v>
      </c>
      <c r="G217" t="str">
        <v>后期服务</v>
      </c>
      <c r="H217" t="str">
        <v>正常进行</v>
      </c>
      <c r="I217" s="2">
        <v>0.8</v>
      </c>
      <c r="J217">
        <v>0.9</v>
      </c>
      <c r="K217" t="str">
        <v>方案文本、初设文本、施工图蓝图</v>
      </c>
      <c r="L217" t="str">
        <v/>
      </c>
      <c r="M217" t="str">
        <v>快递邮寄单据</v>
      </c>
      <c r="N217" s="3" t="str">
        <v>已收80%进度款，竣工验收后收尾款</v>
      </c>
      <c r="O217" t="str">
        <v/>
      </c>
      <c r="P217" t="str">
        <v>×</v>
      </c>
      <c r="Q217" t="str">
        <v>×</v>
      </c>
      <c r="R217" t="str">
        <v>持平</v>
      </c>
      <c r="S217" t="str">
        <v>无</v>
      </c>
      <c r="T217" t="str">
        <v>√</v>
      </c>
      <c r="U217" t="str">
        <v/>
      </c>
      <c r="V217" t="str">
        <v/>
      </c>
      <c r="W217" t="str">
        <v>√</v>
      </c>
      <c r="X217" t="str">
        <v>√</v>
      </c>
      <c r="Y217" t="str">
        <v/>
      </c>
      <c r="Z217" t="str">
        <v/>
      </c>
      <c r="AA217" t="str">
        <v/>
      </c>
      <c r="AB217" t="str">
        <v/>
      </c>
      <c r="AC217">
        <v>1</v>
      </c>
    </row>
    <row r="218" spans="1:29">
      <c r="A218" s="1">
        <v>45483</v>
      </c>
      <c r="B218" t="str">
        <v>L2589</v>
      </c>
      <c r="C218" t="str">
        <v>Y可研报告</v>
      </c>
      <c r="D218" t="str">
        <v>L2589Y</v>
      </c>
      <c r="E218" t="str">
        <v>广西梧州制药(集团)股份有限公司固体车间生产线改造建设项目</v>
      </c>
      <c r="F218" t="str">
        <v>刘光强、刘征辉</v>
      </c>
      <c r="G218" t="str">
        <v/>
      </c>
      <c r="H218" t="str">
        <v/>
      </c>
      <c r="I218" s="2">
        <v>0.2</v>
      </c>
      <c r="J218" t="str">
        <v/>
      </c>
      <c r="K218" t="str">
        <v/>
      </c>
      <c r="L218" t="str">
        <v/>
      </c>
      <c r="M218" t="str">
        <v/>
      </c>
      <c r="N218" s="3" t="str">
        <v/>
      </c>
      <c r="O218" t="str">
        <v/>
      </c>
      <c r="P218" t="str">
        <v/>
      </c>
      <c r="Q218" t="str">
        <v/>
      </c>
      <c r="R218" t="str">
        <v/>
      </c>
      <c r="S218" t="str">
        <v/>
      </c>
      <c r="T218" t="str">
        <v/>
      </c>
      <c r="U218" t="str">
        <v/>
      </c>
      <c r="V218" t="str">
        <v/>
      </c>
      <c r="W218" t="str">
        <v/>
      </c>
      <c r="X218" t="str">
        <v/>
      </c>
      <c r="Y218" t="str">
        <v/>
      </c>
      <c r="Z218" t="str">
        <v/>
      </c>
      <c r="AA218" t="str">
        <v/>
      </c>
      <c r="AB218" t="str">
        <v/>
      </c>
      <c r="AC218">
        <v>0</v>
      </c>
    </row>
    <row r="219" spans="1:29">
      <c r="A219" s="1">
        <v>45488</v>
      </c>
      <c r="B219" t="str">
        <v>L2598</v>
      </c>
      <c r="C219" t="str">
        <v>S施工图设计</v>
      </c>
      <c r="D219" t="str">
        <v>L2598S</v>
      </c>
      <c r="E219" t="str">
        <v>柳药玉林中药产业园项目二期工程</v>
      </c>
      <c r="F219" t="str">
        <v>刘光强</v>
      </c>
      <c r="G219" t="str">
        <v>正常进行</v>
      </c>
      <c r="H219" t="str">
        <v>完整主要车间土建施工图设计，工艺及公用工程系统工程正在做方案</v>
      </c>
      <c r="I219" s="2">
        <v>0.5</v>
      </c>
      <c r="J219">
        <v>0.7</v>
      </c>
      <c r="K219" t="str">
        <v>已交付土建图纸</v>
      </c>
      <c r="L219">
        <v>45163</v>
      </c>
      <c r="M219" t="str">
        <v>还未交付成果</v>
      </c>
      <c r="N219" s="3" t="str">
        <v>第三笔设计费</v>
      </c>
      <c r="O219">
        <v>531000</v>
      </c>
      <c r="P219" t="str">
        <v>√</v>
      </c>
      <c r="Q219" t="str">
        <v>×</v>
      </c>
      <c r="R219" t="str">
        <v>持平</v>
      </c>
      <c r="S219" t="str">
        <v>无滞后</v>
      </c>
      <c r="T219" t="str">
        <v>×</v>
      </c>
      <c r="U219" t="str">
        <v>×</v>
      </c>
      <c r="V219" t="str">
        <v>×</v>
      </c>
      <c r="W219" t="str">
        <v>×</v>
      </c>
      <c r="X219" t="str">
        <v>×</v>
      </c>
      <c r="Y219" t="str">
        <v>×</v>
      </c>
      <c r="Z219" t="str">
        <v>×</v>
      </c>
      <c r="AA219" t="str">
        <v>×</v>
      </c>
      <c r="AB219" t="str">
        <v/>
      </c>
      <c r="AC219">
        <v>1</v>
      </c>
    </row>
    <row r="220" spans="1:29">
      <c r="A220" s="1">
        <v>45488</v>
      </c>
      <c r="B220" t="str">
        <v>L2607</v>
      </c>
      <c r="C220" t="str">
        <v>S施工图设计</v>
      </c>
      <c r="D220" t="str">
        <v>L2607S</v>
      </c>
      <c r="E220" t="str">
        <v>百色巨人园食品科技有限公司芒果项目蒸汽管道工程</v>
      </c>
      <c r="F220" t="str">
        <v>黄宁</v>
      </c>
      <c r="G220" t="str">
        <v>后期服务</v>
      </c>
      <c r="H220" t="str">
        <v>业主资金问题暂停</v>
      </c>
      <c r="I220" s="2">
        <v>0.9</v>
      </c>
      <c r="J220">
        <v>0.9</v>
      </c>
      <c r="K220" t="str">
        <v>已交付全部蓝图</v>
      </c>
      <c r="L220">
        <v>45029</v>
      </c>
      <c r="M220" t="str">
        <v>快递邮寄单据</v>
      </c>
      <c r="N220" s="3" t="str">
        <v>竣工验收后可请尾款1万元</v>
      </c>
      <c r="O220" t="str">
        <v/>
      </c>
      <c r="P220" t="str">
        <v>√</v>
      </c>
      <c r="Q220" t="str">
        <v>√</v>
      </c>
      <c r="R220" t="str">
        <v>持平</v>
      </c>
      <c r="S220" t="str">
        <v/>
      </c>
      <c r="T220" t="str">
        <v>√</v>
      </c>
      <c r="U220" t="str">
        <v/>
      </c>
      <c r="V220" t="str">
        <v/>
      </c>
      <c r="W220" t="str">
        <v/>
      </c>
      <c r="X220" t="str">
        <v/>
      </c>
      <c r="Y220" t="str">
        <v/>
      </c>
      <c r="Z220" t="str">
        <v/>
      </c>
      <c r="AA220" t="str">
        <v/>
      </c>
      <c r="AB220" t="str">
        <v/>
      </c>
      <c r="AC220">
        <v>1</v>
      </c>
    </row>
    <row r="221" spans="1:29">
      <c r="A221" s="1">
        <v>45488</v>
      </c>
      <c r="B221" t="str">
        <v>L2609</v>
      </c>
      <c r="C221" t="str">
        <v>S施工图设计</v>
      </c>
      <c r="D221" t="str">
        <v>L2609S</v>
      </c>
      <c r="E221" t="str">
        <v>钦州市钦北区经济技术开发区基础设施及标准厂房建设项目（一期）—预制菜标准厂房一期工程（EPC）工程总承包</v>
      </c>
      <c r="F221" t="str">
        <v>黄宁</v>
      </c>
      <c r="G221" t="str">
        <v>后期服务</v>
      </c>
      <c r="H221" t="str">
        <v>已完成设计</v>
      </c>
      <c r="I221" s="2">
        <v>0.9</v>
      </c>
      <c r="J221">
        <v>0.9</v>
      </c>
      <c r="K221" t="str">
        <v>已交付全部蓝图</v>
      </c>
      <c r="L221">
        <v>45230</v>
      </c>
      <c r="M221" t="str">
        <v>快递邮寄单据</v>
      </c>
      <c r="N221" s="3" t="str">
        <v>完成施工图设计并通过审查及备案后支付至设计费90%</v>
      </c>
      <c r="O221" t="str">
        <v/>
      </c>
      <c r="P221" t="str">
        <v>√</v>
      </c>
      <c r="Q221" t="str">
        <v>×</v>
      </c>
      <c r="R221" t="str">
        <v>滞后</v>
      </c>
      <c r="S221" t="str">
        <v>财政资金紧张</v>
      </c>
      <c r="T221" t="str">
        <v>√</v>
      </c>
      <c r="U221" t="str">
        <v/>
      </c>
      <c r="V221" t="str">
        <v/>
      </c>
      <c r="W221" t="str">
        <v/>
      </c>
      <c r="X221" t="str">
        <v>√</v>
      </c>
      <c r="Y221" t="str">
        <v/>
      </c>
      <c r="Z221" t="str">
        <v/>
      </c>
      <c r="AA221" t="str">
        <v/>
      </c>
      <c r="AB221" t="str">
        <v/>
      </c>
      <c r="AC221">
        <v>1</v>
      </c>
    </row>
    <row r="222" spans="1:29">
      <c r="A222" s="1">
        <v>45488</v>
      </c>
      <c r="B222" t="str">
        <v>L2616</v>
      </c>
      <c r="C222" t="str">
        <v>S施工图设计</v>
      </c>
      <c r="D222" t="str">
        <v>L2616S</v>
      </c>
      <c r="E222" t="str">
        <v>广西金秀瑶山源药业有限责任公司瑶医药精深加工项目</v>
      </c>
      <c r="F222" t="str">
        <v>刘光强</v>
      </c>
      <c r="G222" t="str">
        <v>正常进行</v>
      </c>
      <c r="H222" t="str">
        <v>完成2#厂房、3#综合仓库施工图设计，其余单体待确定做施工图</v>
      </c>
      <c r="I222" s="2">
        <v>0.5</v>
      </c>
      <c r="J222">
        <v>0.6</v>
      </c>
      <c r="K222" t="str">
        <v>2024.6交付2#厂房、3#综合仓库单体施工图</v>
      </c>
      <c r="L222">
        <v>45456</v>
      </c>
      <c r="M222" t="str">
        <v>签收回执单据</v>
      </c>
      <c r="N222" s="3" t="str">
        <v>第三笔设计费</v>
      </c>
      <c r="O222">
        <v>10500</v>
      </c>
      <c r="P222" t="str">
        <v>×</v>
      </c>
      <c r="Q222" t="str">
        <v>×</v>
      </c>
      <c r="R222" t="str">
        <v>持平</v>
      </c>
      <c r="S222" t="str">
        <v>无滞后</v>
      </c>
      <c r="T222" t="str">
        <v>√</v>
      </c>
      <c r="U222" t="str">
        <v>×</v>
      </c>
      <c r="V222" t="str">
        <v>×</v>
      </c>
      <c r="W222" t="str">
        <v>×</v>
      </c>
      <c r="X222" t="str">
        <v>×</v>
      </c>
      <c r="Y222" t="str">
        <v>×</v>
      </c>
      <c r="Z222" t="str">
        <v>×</v>
      </c>
      <c r="AA222" t="str">
        <v>×</v>
      </c>
      <c r="AB222" t="str">
        <v/>
      </c>
      <c r="AC222">
        <v>1</v>
      </c>
    </row>
    <row r="223" spans="1:29">
      <c r="A223" s="1">
        <v>45488</v>
      </c>
      <c r="B223" t="str">
        <v>L2618</v>
      </c>
      <c r="C223" t="str">
        <v>S施工图设计</v>
      </c>
      <c r="D223" t="str">
        <v>L2618S</v>
      </c>
      <c r="E223" t="str">
        <v>葛洪药业股份有限公司建设项目</v>
      </c>
      <c r="F223" t="str">
        <v>詹晓霞</v>
      </c>
      <c r="G223" t="str">
        <v>尚未启动</v>
      </c>
      <c r="H223" t="str">
        <v>业主土地证未到手，不开展项目工作</v>
      </c>
      <c r="I223" s="2" t="str">
        <v/>
      </c>
      <c r="J223">
        <v>0.01</v>
      </c>
      <c r="K223" t="str">
        <v>无</v>
      </c>
      <c r="L223" t="str">
        <v/>
      </c>
      <c r="M223" t="str">
        <v/>
      </c>
      <c r="N223" s="3" t="str">
        <v/>
      </c>
      <c r="O223" t="str">
        <v/>
      </c>
      <c r="P223" t="str">
        <v/>
      </c>
      <c r="Q223" t="str">
        <v/>
      </c>
      <c r="R223" t="str">
        <v/>
      </c>
      <c r="S223" t="str">
        <v/>
      </c>
      <c r="T223" t="str">
        <v/>
      </c>
      <c r="U223" t="str">
        <v/>
      </c>
      <c r="V223" t="str">
        <v/>
      </c>
      <c r="W223" t="str">
        <v/>
      </c>
      <c r="X223" t="str">
        <v/>
      </c>
      <c r="Y223" t="str">
        <v/>
      </c>
      <c r="Z223" t="str">
        <v/>
      </c>
      <c r="AA223" t="str">
        <v/>
      </c>
      <c r="AB223" t="str">
        <v/>
      </c>
      <c r="AC223">
        <v>0</v>
      </c>
    </row>
    <row r="224" spans="1:29">
      <c r="A224" s="1">
        <v>45488</v>
      </c>
      <c r="B224" t="str">
        <v>L2622</v>
      </c>
      <c r="C224" t="str">
        <v>P设计专篇</v>
      </c>
      <c r="D224" t="str">
        <v>L2622P</v>
      </c>
      <c r="E224" t="str">
        <v>广西通耀物流有限责任公司自备柴油罐项目安全设施设计专篇</v>
      </c>
      <c r="F224" t="str">
        <v>覃键锦</v>
      </c>
      <c r="G224" t="str">
        <v>工作完成</v>
      </c>
      <c r="H224" t="str">
        <v>已出设计专篇</v>
      </c>
      <c r="I224" s="2" t="str">
        <v/>
      </c>
      <c r="J224">
        <v>0.9</v>
      </c>
      <c r="K224" t="str">
        <v>设计专篇</v>
      </c>
      <c r="L224" t="str">
        <v/>
      </c>
      <c r="M224" t="str">
        <v>快递邮寄单据</v>
      </c>
      <c r="N224" s="3" t="str">
        <v>设计人提交终稿后，结清设计费</v>
      </c>
      <c r="O224" t="str">
        <v/>
      </c>
      <c r="P224" t="str">
        <v>×</v>
      </c>
      <c r="Q224" t="str">
        <v>×</v>
      </c>
      <c r="R224" t="str">
        <v>滞后</v>
      </c>
      <c r="S224" t="str">
        <v>请款延迟滞后</v>
      </c>
      <c r="T224" t="str">
        <v>√</v>
      </c>
      <c r="U224" t="str">
        <v/>
      </c>
      <c r="V224" t="str">
        <v/>
      </c>
      <c r="W224" t="str">
        <v/>
      </c>
      <c r="X224" t="str">
        <v/>
      </c>
      <c r="Y224" t="str">
        <v/>
      </c>
      <c r="Z224" t="str">
        <v/>
      </c>
      <c r="AA224" t="str">
        <v/>
      </c>
      <c r="AB224" t="str">
        <v/>
      </c>
      <c r="AC224">
        <v>1</v>
      </c>
    </row>
    <row r="225" spans="1:29">
      <c r="A225" s="1">
        <v>45488</v>
      </c>
      <c r="B225" t="str">
        <v>L2623</v>
      </c>
      <c r="C225" t="str">
        <v>S施工图设计</v>
      </c>
      <c r="D225" t="str">
        <v>L2623S</v>
      </c>
      <c r="E225" t="str">
        <v>畜禽屠宰加工与冷链物流产业园项目</v>
      </c>
      <c r="F225" t="str">
        <v>黄宁</v>
      </c>
      <c r="G225" t="str">
        <v>后期服务</v>
      </c>
      <c r="H225" t="str">
        <v>正常进行</v>
      </c>
      <c r="I225" s="2">
        <v>0.4</v>
      </c>
      <c r="J225">
        <v>0.9</v>
      </c>
      <c r="K225" t="str">
        <v>已交付电子版成果</v>
      </c>
      <c r="L225">
        <v>45352</v>
      </c>
      <c r="M225" t="str">
        <v>邮件发送记录</v>
      </c>
      <c r="N225" s="3" t="str">
        <v/>
      </c>
      <c r="O225" t="str">
        <v/>
      </c>
      <c r="P225" t="str">
        <v/>
      </c>
      <c r="Q225" t="str">
        <v/>
      </c>
      <c r="R225" t="str">
        <v>滞后</v>
      </c>
      <c r="S225" t="str">
        <v>审批流程缓慢</v>
      </c>
      <c r="T225" t="str">
        <v>√</v>
      </c>
      <c r="U225" t="str">
        <v/>
      </c>
      <c r="V225" t="str">
        <v/>
      </c>
      <c r="W225" t="str">
        <v/>
      </c>
      <c r="X225" t="str">
        <v/>
      </c>
      <c r="Y225" t="str">
        <v/>
      </c>
      <c r="Z225" t="str">
        <v/>
      </c>
      <c r="AA225" t="str">
        <v/>
      </c>
      <c r="AB225" t="str">
        <v/>
      </c>
      <c r="AC225">
        <v>1</v>
      </c>
    </row>
    <row r="226" spans="1:29">
      <c r="A226" s="1">
        <v>45488</v>
      </c>
      <c r="B226" t="str">
        <v>L2631</v>
      </c>
      <c r="C226" t="str">
        <v>K初步设计</v>
      </c>
      <c r="D226" t="str">
        <v>L2631K</v>
      </c>
      <c r="E226" t="str">
        <v>钦北区皇马工业园加油站项目</v>
      </c>
      <c r="F226" t="str">
        <v>唐桂权</v>
      </c>
      <c r="G226" t="str">
        <v>工作完成</v>
      </c>
      <c r="H226" t="str">
        <v/>
      </c>
      <c r="I226" s="2">
        <v>0.5</v>
      </c>
      <c r="J226">
        <v>0.8</v>
      </c>
      <c r="K226" t="str">
        <v>已交付全部施工图</v>
      </c>
      <c r="L226" t="str">
        <v/>
      </c>
      <c r="M226" t="str">
        <v/>
      </c>
      <c r="N226" s="3" t="str">
        <v>满足第三次请款</v>
      </c>
      <c r="O226" t="str">
        <v/>
      </c>
      <c r="P226" t="str">
        <v/>
      </c>
      <c r="Q226" t="str">
        <v/>
      </c>
      <c r="R226" t="str">
        <v>滞后</v>
      </c>
      <c r="S226" t="str">
        <v>财政资金紧张</v>
      </c>
      <c r="T226" t="str">
        <v/>
      </c>
      <c r="U226" t="str">
        <v/>
      </c>
      <c r="V226" t="str">
        <v/>
      </c>
      <c r="W226" t="str">
        <v/>
      </c>
      <c r="X226" t="str">
        <v/>
      </c>
      <c r="Y226" t="str">
        <v/>
      </c>
      <c r="Z226" t="str">
        <v/>
      </c>
      <c r="AA226" t="str">
        <v/>
      </c>
      <c r="AB226" t="str">
        <v/>
      </c>
      <c r="AC226">
        <v>0.999999999999999</v>
      </c>
    </row>
    <row r="227" spans="1:29">
      <c r="A227" s="1">
        <v>45488</v>
      </c>
      <c r="B227" t="str">
        <v>L2631</v>
      </c>
      <c r="C227" t="str">
        <v>S施工图设计</v>
      </c>
      <c r="D227" t="str">
        <v>L2631S</v>
      </c>
      <c r="E227" t="str">
        <v>钦北区皇马工业园加油站项目</v>
      </c>
      <c r="F227" t="str">
        <v>唐桂权</v>
      </c>
      <c r="G227" t="str">
        <v>工作完成</v>
      </c>
      <c r="H227" t="str">
        <v/>
      </c>
      <c r="I227" s="2">
        <v>0.2</v>
      </c>
      <c r="J227">
        <v>0.8</v>
      </c>
      <c r="K227" t="str">
        <v>已交付全部图纸</v>
      </c>
      <c r="L227" t="str">
        <v/>
      </c>
      <c r="M227" t="str">
        <v/>
      </c>
      <c r="N227" s="3" t="str">
        <v>满足付款条件</v>
      </c>
      <c r="O227" t="str">
        <v/>
      </c>
      <c r="P227" t="str">
        <v/>
      </c>
      <c r="Q227" t="str">
        <v/>
      </c>
      <c r="R227" t="str">
        <v>滞后</v>
      </c>
      <c r="S227" t="str">
        <v>财政资金紧张</v>
      </c>
      <c r="T227" t="str">
        <v/>
      </c>
      <c r="U227" t="str">
        <v/>
      </c>
      <c r="V227" t="str">
        <v/>
      </c>
      <c r="W227" t="str">
        <v/>
      </c>
      <c r="X227" t="str">
        <v/>
      </c>
      <c r="Y227" t="str">
        <v/>
      </c>
      <c r="Z227" t="str">
        <v/>
      </c>
      <c r="AA227" t="str">
        <v/>
      </c>
      <c r="AB227" t="str">
        <v/>
      </c>
      <c r="AC227">
        <v>0.999999999999999</v>
      </c>
    </row>
    <row r="228" spans="1:29">
      <c r="A228" s="1">
        <v>45440</v>
      </c>
      <c r="B228" t="str">
        <v>L2633-B1</v>
      </c>
      <c r="C228" t="str">
        <v>S施工图设计</v>
      </c>
      <c r="D228" t="str">
        <v>L2633-B1S</v>
      </c>
      <c r="E228" t="str">
        <v>广西伟健药业有限公司技改项目补充协议</v>
      </c>
      <c r="F228" t="str">
        <v>刘光强</v>
      </c>
      <c r="G228" t="str">
        <v>正在执行</v>
      </c>
      <c r="H228" t="str">
        <v/>
      </c>
      <c r="I228" s="2" t="str">
        <v/>
      </c>
      <c r="J228" t="str">
        <v/>
      </c>
      <c r="K228" t="str">
        <v/>
      </c>
      <c r="L228" t="str">
        <v/>
      </c>
      <c r="M228" t="str">
        <v/>
      </c>
      <c r="N228" s="3" t="str">
        <v/>
      </c>
      <c r="O228" t="str">
        <v/>
      </c>
      <c r="P228" t="str">
        <v/>
      </c>
      <c r="Q228" t="str">
        <v/>
      </c>
      <c r="R228" t="str">
        <v/>
      </c>
      <c r="S228" t="str">
        <v/>
      </c>
      <c r="T228" t="str">
        <v/>
      </c>
      <c r="U228" t="str">
        <v/>
      </c>
      <c r="V228" t="str">
        <v/>
      </c>
      <c r="W228" t="str">
        <v/>
      </c>
      <c r="X228" t="str">
        <v/>
      </c>
      <c r="Y228" t="str">
        <v/>
      </c>
      <c r="Z228" t="str">
        <v/>
      </c>
      <c r="AA228" t="str">
        <v/>
      </c>
      <c r="AB228" t="str">
        <v/>
      </c>
      <c r="AC228">
        <v>0.974838709677419</v>
      </c>
    </row>
    <row r="229" spans="1:29">
      <c r="A229" s="1">
        <v>45488</v>
      </c>
      <c r="B229" t="str">
        <v>L2633</v>
      </c>
      <c r="C229" t="str">
        <v>S施工图设计</v>
      </c>
      <c r="D229" t="str">
        <v>L2633S</v>
      </c>
      <c r="E229" t="str">
        <v>广西伟健药业有限公司综合生产车间技改项目</v>
      </c>
      <c r="F229" t="str">
        <v>刘光强</v>
      </c>
      <c r="G229" t="str">
        <v>正常进行</v>
      </c>
      <c r="H229" t="str">
        <v>正在执行施工图设计</v>
      </c>
      <c r="I229" s="2">
        <v>0.2</v>
      </c>
      <c r="J229">
        <v>0.4</v>
      </c>
      <c r="K229" t="str">
        <v/>
      </c>
      <c r="L229" t="str">
        <v/>
      </c>
      <c r="M229" t="str">
        <v>还未交付成果</v>
      </c>
      <c r="N229" s="3" t="str">
        <v>第二笔设计费</v>
      </c>
      <c r="O229">
        <v>106000</v>
      </c>
      <c r="P229" t="str">
        <v>×</v>
      </c>
      <c r="Q229" t="str">
        <v>×</v>
      </c>
      <c r="R229" t="str">
        <v>持平</v>
      </c>
      <c r="S229" t="str">
        <v>无滞后</v>
      </c>
      <c r="T229" t="str">
        <v>×</v>
      </c>
      <c r="U229" t="str">
        <v>×</v>
      </c>
      <c r="V229" t="str">
        <v>×</v>
      </c>
      <c r="W229" t="str">
        <v>×</v>
      </c>
      <c r="X229" t="str">
        <v>×</v>
      </c>
      <c r="Y229" t="str">
        <v>×</v>
      </c>
      <c r="Z229" t="str">
        <v>×</v>
      </c>
      <c r="AA229" t="str">
        <v>×</v>
      </c>
      <c r="AB229" t="str">
        <v/>
      </c>
      <c r="AC229">
        <v>0.983225806451613</v>
      </c>
    </row>
    <row r="230" spans="1:29">
      <c r="A230" s="1">
        <v>45488</v>
      </c>
      <c r="B230" t="str">
        <v>L2635</v>
      </c>
      <c r="C230" t="str">
        <v>G规划</v>
      </c>
      <c r="D230" t="str">
        <v>L2635G</v>
      </c>
      <c r="E230" t="str">
        <v>广西南国铜业有限责任公司铜冶炼项目总平规划</v>
      </c>
      <c r="F230" t="str">
        <v>唐桂权</v>
      </c>
      <c r="G230" t="str">
        <v>正常进行</v>
      </c>
      <c r="H230" t="str">
        <v/>
      </c>
      <c r="I230" s="2">
        <v>0.2</v>
      </c>
      <c r="J230">
        <v>0.1</v>
      </c>
      <c r="K230" t="str">
        <v>节地报告总平</v>
      </c>
      <c r="L230" t="str">
        <v/>
      </c>
      <c r="M230" t="str">
        <v/>
      </c>
      <c r="N230" s="3" t="str">
        <v>节地报告付款节点</v>
      </c>
      <c r="O230" t="str">
        <v/>
      </c>
      <c r="P230" t="str">
        <v/>
      </c>
      <c r="Q230" t="str">
        <v/>
      </c>
      <c r="R230" t="str">
        <v>滞后</v>
      </c>
      <c r="S230" t="str">
        <v/>
      </c>
      <c r="T230" t="str">
        <v/>
      </c>
      <c r="U230" t="str">
        <v/>
      </c>
      <c r="V230" t="str">
        <v/>
      </c>
      <c r="W230" t="str">
        <v/>
      </c>
      <c r="X230" t="str">
        <v/>
      </c>
      <c r="Y230" t="str">
        <v/>
      </c>
      <c r="Z230" t="str">
        <v/>
      </c>
      <c r="AA230" t="str">
        <v/>
      </c>
      <c r="AB230" t="str">
        <v/>
      </c>
      <c r="AC230">
        <v>1</v>
      </c>
    </row>
    <row r="231" spans="1:29">
      <c r="A231" s="1">
        <v>45488</v>
      </c>
      <c r="B231" t="str">
        <v>L2639</v>
      </c>
      <c r="C231" t="str">
        <v>K初步设计</v>
      </c>
      <c r="D231" t="str">
        <v>L2639K</v>
      </c>
      <c r="E231" t="str">
        <v>来宾市国家粮油一体化示范项目（一期工程）</v>
      </c>
      <c r="F231" t="str">
        <v>唐炳振</v>
      </c>
      <c r="G231" t="str">
        <v>正常进行</v>
      </c>
      <c r="H231" t="str">
        <v>已完成初设及总承包招投标；初设评审已过，待装订、申请尾款。</v>
      </c>
      <c r="I231" s="2">
        <v>0.8</v>
      </c>
      <c r="J231">
        <v>0.9999</v>
      </c>
      <c r="K231" t="str">
        <v>已提交电子版给评审单位。</v>
      </c>
      <c r="L231" t="str">
        <v>2024.05 交付电子版确认。</v>
      </c>
      <c r="M231" t="str">
        <v>未留交付凭证</v>
      </c>
      <c r="N231" s="3" t="str">
        <v>已可申请进度款及尾款。</v>
      </c>
      <c r="O231" t="str">
        <v/>
      </c>
      <c r="P231" t="str">
        <v>×</v>
      </c>
      <c r="Q231" t="str">
        <v>×</v>
      </c>
      <c r="R231" t="str">
        <v>滞后</v>
      </c>
      <c r="S231" t="str">
        <v>其他原因</v>
      </c>
      <c r="T231" t="str">
        <v>√</v>
      </c>
      <c r="U231" t="str">
        <v/>
      </c>
      <c r="V231" t="str">
        <v/>
      </c>
      <c r="W231" t="str">
        <v>√</v>
      </c>
      <c r="X231" t="str">
        <v/>
      </c>
      <c r="Y231" t="str">
        <v/>
      </c>
      <c r="Z231" t="str">
        <v/>
      </c>
      <c r="AA231" t="str">
        <v/>
      </c>
      <c r="AB231" t="str">
        <v/>
      </c>
      <c r="AC231">
        <v>0.999976516129032</v>
      </c>
    </row>
    <row r="232" spans="1:29">
      <c r="A232" s="1">
        <v>45488</v>
      </c>
      <c r="B232" t="str">
        <v>L2642</v>
      </c>
      <c r="C232" t="str">
        <v>S施工图设计</v>
      </c>
      <c r="D232" t="str">
        <v>L2642S</v>
      </c>
      <c r="E232" t="str">
        <v>广西梧州国家粮食储备库迁建项目工程</v>
      </c>
      <c r="F232" t="str">
        <v>黄宁</v>
      </c>
      <c r="G232" t="str">
        <v>项目暂停</v>
      </c>
      <c r="H232" t="str">
        <v>项目提供电子版方案供甲方审核</v>
      </c>
      <c r="I232" s="2">
        <v>0.3</v>
      </c>
      <c r="J232">
        <v>0.3</v>
      </c>
      <c r="K232" t="str">
        <v>电子版方案</v>
      </c>
      <c r="L232">
        <v>45275</v>
      </c>
      <c r="M232" t="str">
        <v>邮件发送记录</v>
      </c>
      <c r="N232" s="3" t="str">
        <v>合同签订后10个工作日内付20%预付款，36000</v>
      </c>
      <c r="O232" t="str">
        <v/>
      </c>
      <c r="P232" t="str">
        <v>×</v>
      </c>
      <c r="Q232" t="str">
        <v/>
      </c>
      <c r="R232" t="str">
        <v>滞后</v>
      </c>
      <c r="S232" t="str">
        <v>财政资金紧张</v>
      </c>
      <c r="T232" t="str">
        <v/>
      </c>
      <c r="U232" t="str">
        <v/>
      </c>
      <c r="V232" t="str">
        <v/>
      </c>
      <c r="W232" t="str">
        <v/>
      </c>
      <c r="X232" t="str">
        <v/>
      </c>
      <c r="Y232" t="str">
        <v/>
      </c>
      <c r="Z232" t="str">
        <v/>
      </c>
      <c r="AA232" t="str">
        <v/>
      </c>
      <c r="AB232" t="str">
        <v/>
      </c>
      <c r="AC232">
        <v>1</v>
      </c>
    </row>
    <row r="233" spans="1:29">
      <c r="A233" s="1">
        <v>45488</v>
      </c>
      <c r="B233" t="str">
        <v>L2658</v>
      </c>
      <c r="C233" t="str">
        <v>Y可研报告</v>
      </c>
      <c r="D233" t="str">
        <v>L2658Y</v>
      </c>
      <c r="E233" t="str">
        <v>广西莱士生物制药有限公司扩能技改项目</v>
      </c>
      <c r="F233" t="str">
        <v>刘光强</v>
      </c>
      <c r="G233" t="str">
        <v>正常进行</v>
      </c>
      <c r="H233" t="str">
        <v>已完成初稿交付</v>
      </c>
      <c r="I233" s="2">
        <v>0</v>
      </c>
      <c r="J233">
        <v>0.8</v>
      </c>
      <c r="K233" t="str">
        <v>已完成初稿</v>
      </c>
      <c r="L233" t="str">
        <v/>
      </c>
      <c r="M233" t="str">
        <v>还未交付成果</v>
      </c>
      <c r="N233" s="3" t="str">
        <v>预付款</v>
      </c>
      <c r="O233">
        <v>15000</v>
      </c>
      <c r="P233" t="str">
        <v>√</v>
      </c>
      <c r="Q233" t="str">
        <v>×</v>
      </c>
      <c r="R233" t="str">
        <v>持平</v>
      </c>
      <c r="S233" t="str">
        <v>审批流程缓慢</v>
      </c>
      <c r="T233" t="str">
        <v>×</v>
      </c>
      <c r="U233" t="str">
        <v>×</v>
      </c>
      <c r="V233" t="str">
        <v>×</v>
      </c>
      <c r="W233" t="str">
        <v>×</v>
      </c>
      <c r="X233" t="str">
        <v>×</v>
      </c>
      <c r="Y233" t="str">
        <v>×</v>
      </c>
      <c r="Z233" t="str">
        <v>×</v>
      </c>
      <c r="AA233" t="str">
        <v>×</v>
      </c>
      <c r="AB233" t="str">
        <v/>
      </c>
      <c r="AC233">
        <v>1</v>
      </c>
    </row>
    <row r="234" spans="1:29">
      <c r="A234" s="1">
        <v>45488</v>
      </c>
      <c r="B234" t="str">
        <v>L2664</v>
      </c>
      <c r="C234" t="str">
        <v>S施工图设计</v>
      </c>
      <c r="D234" t="str">
        <v>L2664S</v>
      </c>
      <c r="E234" t="str">
        <v>广西宝瑞坦制药有限公司新建仓库项目</v>
      </c>
      <c r="F234" t="str">
        <v>刘光强</v>
      </c>
      <c r="G234" t="str">
        <v>正常进行</v>
      </c>
      <c r="H234" t="str">
        <v>方案设计</v>
      </c>
      <c r="I234" s="2">
        <v>0</v>
      </c>
      <c r="J234">
        <v>0.2</v>
      </c>
      <c r="K234" t="str">
        <v>方案</v>
      </c>
      <c r="L234" t="str">
        <v/>
      </c>
      <c r="M234" t="str">
        <v>还未交付成果</v>
      </c>
      <c r="N234" s="3" t="str">
        <v>预付款</v>
      </c>
      <c r="O234">
        <v>73575</v>
      </c>
      <c r="P234" t="str">
        <v>√</v>
      </c>
      <c r="Q234" t="str">
        <v>×</v>
      </c>
      <c r="R234" t="str">
        <v>持平</v>
      </c>
      <c r="S234" t="str">
        <v>无滞后</v>
      </c>
      <c r="T234" t="str">
        <v>×</v>
      </c>
      <c r="U234" t="str">
        <v>×</v>
      </c>
      <c r="V234" t="str">
        <v>×</v>
      </c>
      <c r="W234" t="str">
        <v>×</v>
      </c>
      <c r="X234" t="str">
        <v>×</v>
      </c>
      <c r="Y234" t="str">
        <v>×</v>
      </c>
      <c r="Z234" t="str">
        <v>×</v>
      </c>
      <c r="AA234" t="str">
        <v>×</v>
      </c>
      <c r="AB234" t="str">
        <v/>
      </c>
      <c r="AC234">
        <v>0.999999999999999</v>
      </c>
    </row>
    <row r="235" spans="1:29">
      <c r="A235" s="1">
        <v>45488</v>
      </c>
      <c r="B235" t="str">
        <v>L2670</v>
      </c>
      <c r="C235" t="str">
        <v>S施工图设计</v>
      </c>
      <c r="D235" t="str">
        <v>L2670S</v>
      </c>
      <c r="E235" t="str">
        <v>广西泰诺制药有限公司新建7#、11#厂房项目</v>
      </c>
      <c r="F235" t="str">
        <v>刘光强</v>
      </c>
      <c r="G235" t="str">
        <v>正常进行</v>
      </c>
      <c r="H235" t="str">
        <v>方案设计</v>
      </c>
      <c r="I235" s="2">
        <v>0</v>
      </c>
      <c r="J235">
        <v>0.15</v>
      </c>
      <c r="K235" t="str">
        <v/>
      </c>
      <c r="L235" t="str">
        <v/>
      </c>
      <c r="M235" t="str">
        <v>还未交付成果</v>
      </c>
      <c r="N235" s="3" t="str">
        <v>预付款</v>
      </c>
      <c r="O235">
        <v>89520</v>
      </c>
      <c r="P235" t="str">
        <v>√</v>
      </c>
      <c r="Q235" t="str">
        <v>×</v>
      </c>
      <c r="R235" t="str">
        <v>持平</v>
      </c>
      <c r="S235" t="str">
        <v>无滞后</v>
      </c>
      <c r="T235" t="str">
        <v>×</v>
      </c>
      <c r="U235" t="str">
        <v>×</v>
      </c>
      <c r="V235" t="str">
        <v>×</v>
      </c>
      <c r="W235" t="str">
        <v>×</v>
      </c>
      <c r="X235" t="str">
        <v>×</v>
      </c>
      <c r="Y235" t="str">
        <v>×</v>
      </c>
      <c r="Z235" t="str">
        <v>×</v>
      </c>
      <c r="AA235" t="str">
        <v>×</v>
      </c>
      <c r="AB235" t="str">
        <v/>
      </c>
      <c r="AC235">
        <v>1</v>
      </c>
    </row>
    <row r="236" spans="1:29">
      <c r="A236" s="1">
        <v>45488</v>
      </c>
      <c r="B236" t="str">
        <v>M1632</v>
      </c>
      <c r="C236" t="str">
        <v>S施工图设计</v>
      </c>
      <c r="D236" t="str">
        <v>M1632S</v>
      </c>
      <c r="E236" t="str">
        <v>南宁市江南区中心粮食储备库项目</v>
      </c>
      <c r="F236" t="str">
        <v>钟蕾</v>
      </c>
      <c r="G236" t="str">
        <v>后期服务</v>
      </c>
      <c r="H236" t="str">
        <v>施工图纸已交付</v>
      </c>
      <c r="I236" s="2" t="str">
        <v/>
      </c>
      <c r="J236">
        <v>0.9</v>
      </c>
      <c r="K236" t="str">
        <v>施工图纸已交付</v>
      </c>
      <c r="L236">
        <v>45078</v>
      </c>
      <c r="M236" t="str">
        <v>快递邮寄单据</v>
      </c>
      <c r="N236" s="3" t="str">
        <v>合同款90%</v>
      </c>
      <c r="O236">
        <v>0</v>
      </c>
      <c r="P236" t="str">
        <v>√</v>
      </c>
      <c r="Q236" t="str">
        <v>×</v>
      </c>
      <c r="R236" t="str">
        <v>滞后</v>
      </c>
      <c r="S236" t="str">
        <v>财政资金紧张</v>
      </c>
      <c r="T236" t="str">
        <v>√</v>
      </c>
      <c r="U236" t="str">
        <v/>
      </c>
      <c r="V236" t="str">
        <v/>
      </c>
      <c r="W236" t="str">
        <v/>
      </c>
      <c r="X236" t="str">
        <v>√</v>
      </c>
      <c r="Y236" t="str">
        <v/>
      </c>
      <c r="Z236" t="str">
        <v/>
      </c>
      <c r="AA236" t="str">
        <v/>
      </c>
      <c r="AB236" t="str">
        <v/>
      </c>
      <c r="AC236">
        <v>1</v>
      </c>
    </row>
    <row r="237" spans="1:29">
      <c r="A237" s="1">
        <v>45488</v>
      </c>
      <c r="B237" t="str">
        <v>M1670</v>
      </c>
      <c r="C237" t="str">
        <v>K初步设计</v>
      </c>
      <c r="D237" t="str">
        <v>M1670K</v>
      </c>
      <c r="E237" t="str">
        <v>南宁市江南区中心粮食储备库项目-初设</v>
      </c>
      <c r="F237" t="str">
        <v>钟蕾</v>
      </c>
      <c r="G237" t="str">
        <v>待结尾款</v>
      </c>
      <c r="H237" t="str">
        <v/>
      </c>
      <c r="I237" s="2" t="str">
        <v/>
      </c>
      <c r="J237">
        <v>0.9</v>
      </c>
      <c r="K237" t="str">
        <v>已交付初设文本，并获得批复</v>
      </c>
      <c r="L237">
        <v>45312</v>
      </c>
      <c r="M237" t="str">
        <v>快递邮寄单据</v>
      </c>
      <c r="N237" s="3">
        <v>1</v>
      </c>
      <c r="O237" t="str">
        <v/>
      </c>
      <c r="P237" t="str">
        <v>×</v>
      </c>
      <c r="Q237" t="str">
        <v>×</v>
      </c>
      <c r="R237" t="str">
        <v>滞后</v>
      </c>
      <c r="S237" t="str">
        <v>财政资金紧张</v>
      </c>
      <c r="T237" t="str">
        <v>√</v>
      </c>
      <c r="U237" t="str">
        <v/>
      </c>
      <c r="V237" t="str">
        <v/>
      </c>
      <c r="W237" t="str">
        <v/>
      </c>
      <c r="X237" t="str">
        <v/>
      </c>
      <c r="Y237" t="str">
        <v/>
      </c>
      <c r="Z237" t="str">
        <v/>
      </c>
      <c r="AA237" t="str">
        <v/>
      </c>
      <c r="AB237" t="str">
        <v/>
      </c>
      <c r="AC237">
        <v>1</v>
      </c>
    </row>
    <row r="238" spans="1:29">
      <c r="A238" s="1">
        <v>45488</v>
      </c>
      <c r="B238" t="str">
        <v>M1673</v>
      </c>
      <c r="C238" t="str">
        <v>S施工图设计</v>
      </c>
      <c r="D238" t="str">
        <v>M1673S</v>
      </c>
      <c r="E238" t="str">
        <v>柳城县基层粮食和物资应急配送项目（古砦）</v>
      </c>
      <c r="F238" t="str">
        <v>潘涌</v>
      </c>
      <c r="G238" t="str">
        <v>正常进行</v>
      </c>
      <c r="H238" t="str">
        <v>正常进行</v>
      </c>
      <c r="I238" s="2" t="str">
        <v/>
      </c>
      <c r="J238">
        <v>1</v>
      </c>
      <c r="K238" t="str">
        <v>已完成</v>
      </c>
      <c r="L238" t="str">
        <v/>
      </c>
      <c r="M238" t="str">
        <v>快递邮寄单据</v>
      </c>
      <c r="N238" s="3" t="str">
        <v>已满足全部请款条件，请款函已发，业主资金原因，正在申报</v>
      </c>
      <c r="O238" t="str">
        <v/>
      </c>
      <c r="P238" t="str">
        <v>√</v>
      </c>
      <c r="Q238" t="str">
        <v>×</v>
      </c>
      <c r="R238" t="str">
        <v>滞后</v>
      </c>
      <c r="S238" t="str">
        <v>业主资金原因，正在申报,等拨付进度款一次给完</v>
      </c>
      <c r="T238" t="str">
        <v>√</v>
      </c>
      <c r="U238" t="str">
        <v>×</v>
      </c>
      <c r="V238" t="str">
        <v>×</v>
      </c>
      <c r="W238" t="str">
        <v>×</v>
      </c>
      <c r="X238" t="str">
        <v>√</v>
      </c>
      <c r="Y238" t="str">
        <v/>
      </c>
      <c r="Z238" t="str">
        <v/>
      </c>
      <c r="AA238" t="str">
        <v/>
      </c>
      <c r="AB238" t="str">
        <v/>
      </c>
      <c r="AC238">
        <v>0.999999999999999</v>
      </c>
    </row>
    <row r="239" spans="1:29">
      <c r="A239" s="1">
        <v>45440</v>
      </c>
      <c r="B239" t="str">
        <v>M1674</v>
      </c>
      <c r="C239" t="str">
        <v>Y可研报告</v>
      </c>
      <c r="D239" t="str">
        <v>M1674Y</v>
      </c>
      <c r="E239" t="str">
        <v>广西军粮供应有限公司军民融合军粮供应工程（三期）项目</v>
      </c>
      <c r="F239" t="str">
        <v>黄曲、李树根</v>
      </c>
      <c r="G239" t="str">
        <v>工作完成</v>
      </c>
      <c r="H239" t="str">
        <v/>
      </c>
      <c r="I239" s="2">
        <v>1</v>
      </c>
      <c r="J239">
        <v>1</v>
      </c>
      <c r="K239" t="str">
        <v/>
      </c>
      <c r="L239" t="str">
        <v/>
      </c>
      <c r="M239" t="str">
        <v/>
      </c>
      <c r="N239" s="3" t="str">
        <v/>
      </c>
      <c r="O239" t="str">
        <v/>
      </c>
      <c r="P239" t="str">
        <v/>
      </c>
      <c r="Q239" t="str">
        <v/>
      </c>
      <c r="R239" t="str">
        <v>持平</v>
      </c>
      <c r="S239" t="str">
        <v>无滞后</v>
      </c>
      <c r="T239" t="str">
        <v>√</v>
      </c>
      <c r="U239" t="str">
        <v>×</v>
      </c>
      <c r="V239" t="str">
        <v>√</v>
      </c>
      <c r="W239" t="str">
        <v>×</v>
      </c>
      <c r="X239" t="str">
        <v>×</v>
      </c>
      <c r="Y239" t="str">
        <v>×</v>
      </c>
      <c r="Z239" t="str">
        <v>×</v>
      </c>
      <c r="AA239" t="str">
        <v>×</v>
      </c>
      <c r="AB239" t="str">
        <v/>
      </c>
      <c r="AC239">
        <v>0</v>
      </c>
    </row>
    <row r="240" spans="1:29">
      <c r="A240" s="1">
        <v>45464</v>
      </c>
      <c r="B240" t="str">
        <v>M1683</v>
      </c>
      <c r="C240" t="str">
        <v>K初步设计</v>
      </c>
      <c r="D240" t="str">
        <v>M1683K</v>
      </c>
      <c r="E240" t="str">
        <v>扶绥县粮食和物资仓储中心（一期）</v>
      </c>
      <c r="F240" t="str">
        <v>黄宁</v>
      </c>
      <c r="G240" t="str">
        <v>后期服务</v>
      </c>
      <c r="H240" t="str">
        <v>已完成设计</v>
      </c>
      <c r="I240" s="2">
        <v>0.8</v>
      </c>
      <c r="J240">
        <v>1</v>
      </c>
      <c r="K240" t="str">
        <v>已交付初步设计文件</v>
      </c>
      <c r="L240" t="str">
        <v/>
      </c>
      <c r="M240" t="str">
        <v>快递邮寄单据</v>
      </c>
      <c r="N240" s="3" t="str">
        <v>施工图审图通过交付业主后10日付至90%，244380元</v>
      </c>
      <c r="O240" t="str">
        <v/>
      </c>
      <c r="P240" t="str">
        <v>√</v>
      </c>
      <c r="Q240" t="str">
        <v>×</v>
      </c>
      <c r="R240" t="str">
        <v>滞后</v>
      </c>
      <c r="S240" t="str">
        <v>财政资金紧张</v>
      </c>
      <c r="T240" t="str">
        <v>√</v>
      </c>
      <c r="U240" t="str">
        <v/>
      </c>
      <c r="V240" t="str">
        <v>√</v>
      </c>
      <c r="W240" t="str">
        <v>√</v>
      </c>
      <c r="X240" t="str">
        <v>√</v>
      </c>
      <c r="Y240" t="str">
        <v/>
      </c>
      <c r="Z240" t="str">
        <v/>
      </c>
      <c r="AA240" t="str">
        <v/>
      </c>
      <c r="AB240" t="str">
        <v/>
      </c>
      <c r="AC240">
        <v>1</v>
      </c>
    </row>
    <row r="241" spans="1:29">
      <c r="A241" s="1">
        <v>45488</v>
      </c>
      <c r="B241" t="str">
        <v>M1683</v>
      </c>
      <c r="C241" t="str">
        <v>S施工图设计</v>
      </c>
      <c r="D241" t="str">
        <v>M1683S</v>
      </c>
      <c r="E241" t="str">
        <v>扶绥县粮食和物资仓储中心（一期）</v>
      </c>
      <c r="F241" t="str">
        <v>黄宁</v>
      </c>
      <c r="G241" t="str">
        <v>后期服务</v>
      </c>
      <c r="H241" t="str">
        <v>已提供蓝图，施工期服务</v>
      </c>
      <c r="I241" s="2">
        <v>0.6</v>
      </c>
      <c r="J241">
        <v>0.9</v>
      </c>
      <c r="K241" t="str">
        <v>已交付全部蓝图</v>
      </c>
      <c r="L241" t="str">
        <v/>
      </c>
      <c r="M241" t="str">
        <v>快递邮寄单据</v>
      </c>
      <c r="N241" s="3" t="str">
        <v>施工图审图通过交付业主后10日付至90%，244380元</v>
      </c>
      <c r="O241" t="str">
        <v/>
      </c>
      <c r="P241" t="str">
        <v>√</v>
      </c>
      <c r="Q241" t="str">
        <v>×</v>
      </c>
      <c r="R241" t="str">
        <v>滞后</v>
      </c>
      <c r="S241" t="str">
        <v>财政资金紧张</v>
      </c>
      <c r="T241" t="str">
        <v>√</v>
      </c>
      <c r="U241" t="str">
        <v/>
      </c>
      <c r="V241" t="str">
        <v>√</v>
      </c>
      <c r="W241" t="str">
        <v>√</v>
      </c>
      <c r="X241" t="str">
        <v>√</v>
      </c>
      <c r="Y241" t="str">
        <v/>
      </c>
      <c r="Z241" t="str">
        <v/>
      </c>
      <c r="AA241" t="str">
        <v/>
      </c>
      <c r="AB241" t="str">
        <v/>
      </c>
      <c r="AC241">
        <v>1</v>
      </c>
    </row>
    <row r="242" spans="1:29">
      <c r="A242" s="1">
        <v>45488</v>
      </c>
      <c r="B242" t="str">
        <v>M1683</v>
      </c>
      <c r="C242" t="str">
        <v>Y可研报告</v>
      </c>
      <c r="D242" t="str">
        <v>M1683Y</v>
      </c>
      <c r="E242" t="str">
        <v>扶绥县粮食和物资仓储中心（一期）</v>
      </c>
      <c r="F242" t="str">
        <v>黄宁</v>
      </c>
      <c r="G242" t="str">
        <v>工作完成</v>
      </c>
      <c r="H242" t="str">
        <v>已审批通过</v>
      </c>
      <c r="I242" s="2">
        <v>1</v>
      </c>
      <c r="J242">
        <v>1</v>
      </c>
      <c r="K242" t="str">
        <v>已交付可研报告成果</v>
      </c>
      <c r="L242" t="str">
        <v/>
      </c>
      <c r="M242" t="str">
        <v>快递邮寄单据</v>
      </c>
      <c r="N242" s="3" t="str">
        <v>可研报告评审通过后10日内付至总设计费30%，122190元</v>
      </c>
      <c r="O242" t="str">
        <v/>
      </c>
      <c r="P242" t="str">
        <v>√</v>
      </c>
      <c r="Q242" t="str">
        <v>×</v>
      </c>
      <c r="R242" t="str">
        <v>滞后</v>
      </c>
      <c r="S242" t="str">
        <v>财政资金紧张</v>
      </c>
      <c r="T242" t="str">
        <v>√</v>
      </c>
      <c r="U242" t="str">
        <v/>
      </c>
      <c r="V242" t="str">
        <v>√</v>
      </c>
      <c r="W242" t="str">
        <v/>
      </c>
      <c r="X242" t="str">
        <v/>
      </c>
      <c r="Y242" t="str">
        <v/>
      </c>
      <c r="Z242" t="str">
        <v/>
      </c>
      <c r="AA242" t="str">
        <v/>
      </c>
      <c r="AB242" t="str">
        <v/>
      </c>
      <c r="AC242">
        <v>1</v>
      </c>
    </row>
    <row r="243" spans="1:29">
      <c r="A243" s="1">
        <v>45488</v>
      </c>
      <c r="B243" t="str">
        <v>M1690</v>
      </c>
      <c r="C243" t="str">
        <v>K初步设计</v>
      </c>
      <c r="D243" t="str">
        <v>M1690K</v>
      </c>
      <c r="E243" t="str">
        <v>嘉定粮食仓库仓房改建项目</v>
      </c>
      <c r="F243" t="str">
        <v>潘涌</v>
      </c>
      <c r="G243" t="str">
        <v>正常进行</v>
      </c>
      <c r="H243" t="str">
        <v>施工期间服务</v>
      </c>
      <c r="I243" s="2" t="str">
        <v/>
      </c>
      <c r="J243">
        <v>1</v>
      </c>
      <c r="K243" t="str">
        <v>已交付电子版</v>
      </c>
      <c r="L243" t="str">
        <v/>
      </c>
      <c r="M243" t="str">
        <v>邮件发送记录</v>
      </c>
      <c r="N243" s="3" t="str">
        <v>乙方完成施工图设计，并经政府部门或指定单位审查合格后，甲方向乙方支付主体设计费用总额的30%，计 210,000 元，</v>
      </c>
      <c r="O243">
        <v>210000</v>
      </c>
      <c r="P243" t="str">
        <v>√</v>
      </c>
      <c r="Q243" t="str">
        <v>√</v>
      </c>
      <c r="R243" t="str">
        <v>持平</v>
      </c>
      <c r="S243" t="str">
        <v/>
      </c>
      <c r="T243" t="str">
        <v/>
      </c>
      <c r="U243" t="str">
        <v/>
      </c>
      <c r="V243" t="str">
        <v>√</v>
      </c>
      <c r="W243" t="str">
        <v/>
      </c>
      <c r="X243" t="str">
        <v>√</v>
      </c>
      <c r="Y243" t="str">
        <v/>
      </c>
      <c r="Z243" t="str">
        <v/>
      </c>
      <c r="AA243" t="str">
        <v/>
      </c>
      <c r="AB243" t="str">
        <v/>
      </c>
      <c r="AC243">
        <v>1</v>
      </c>
    </row>
    <row r="244" spans="1:29">
      <c r="A244" s="1">
        <v>45488</v>
      </c>
      <c r="B244" t="str">
        <v>M1690</v>
      </c>
      <c r="C244" t="str">
        <v>S施工图设计</v>
      </c>
      <c r="D244" t="str">
        <v>M1690S</v>
      </c>
      <c r="E244" t="str">
        <v>嘉定粮食仓库仓房改建项目</v>
      </c>
      <c r="F244" t="str">
        <v>潘涌</v>
      </c>
      <c r="G244" t="str">
        <v>正常进行</v>
      </c>
      <c r="H244" t="str">
        <v>正常</v>
      </c>
      <c r="I244" s="2" t="str">
        <v/>
      </c>
      <c r="J244">
        <v>0.85</v>
      </c>
      <c r="K244" t="str">
        <v>电子版已交付</v>
      </c>
      <c r="L244" t="str">
        <v/>
      </c>
      <c r="M244" t="str">
        <v>邮件发送记录</v>
      </c>
      <c r="N244" s="3" t="str">
        <v>3）乙方完成施工图设计，并经政府部门或指定单位审查合格后，甲方向乙方支付主体设计费用总额的30%，计 210,000 元</v>
      </c>
      <c r="O244">
        <v>210000</v>
      </c>
      <c r="P244" t="str">
        <v>√</v>
      </c>
      <c r="Q244" t="str">
        <v>√</v>
      </c>
      <c r="R244" t="str">
        <v>持平</v>
      </c>
      <c r="S244" t="str">
        <v/>
      </c>
      <c r="T244" t="str">
        <v>√</v>
      </c>
      <c r="U244" t="str">
        <v/>
      </c>
      <c r="V244" t="str">
        <v>√</v>
      </c>
      <c r="W244" t="str">
        <v/>
      </c>
      <c r="X244" t="str">
        <v>√</v>
      </c>
      <c r="Y244" t="str">
        <v/>
      </c>
      <c r="Z244" t="str">
        <v/>
      </c>
      <c r="AA244" t="str">
        <v/>
      </c>
      <c r="AB244" t="str">
        <v/>
      </c>
      <c r="AC244">
        <v>1</v>
      </c>
    </row>
    <row r="245" spans="1:29">
      <c r="A245" s="1">
        <v>45488</v>
      </c>
      <c r="B245" t="str">
        <v>M1692</v>
      </c>
      <c r="C245" t="str">
        <v>N节能报告</v>
      </c>
      <c r="D245" t="str">
        <v>M1692N</v>
      </c>
      <c r="E245" t="str">
        <v>广西渤海项目二期项目</v>
      </c>
      <c r="F245" t="str">
        <v>唐桂权</v>
      </c>
      <c r="G245" t="str">
        <v>工作完成</v>
      </c>
      <c r="H245" t="str">
        <v/>
      </c>
      <c r="I245" s="2">
        <v>0.6</v>
      </c>
      <c r="J245">
        <v>0.7</v>
      </c>
      <c r="K245" t="str">
        <v>可研报告</v>
      </c>
      <c r="L245" t="str">
        <v/>
      </c>
      <c r="M245" t="str">
        <v/>
      </c>
      <c r="N245" s="3" t="str">
        <v/>
      </c>
      <c r="O245" t="str">
        <v/>
      </c>
      <c r="P245" t="str">
        <v/>
      </c>
      <c r="Q245" t="str">
        <v/>
      </c>
      <c r="R245" t="str">
        <v>持平</v>
      </c>
      <c r="S245" t="str">
        <v/>
      </c>
      <c r="T245" t="str">
        <v/>
      </c>
      <c r="U245" t="str">
        <v/>
      </c>
      <c r="V245" t="str">
        <v/>
      </c>
      <c r="W245" t="str">
        <v/>
      </c>
      <c r="X245" t="str">
        <v/>
      </c>
      <c r="Y245" t="str">
        <v/>
      </c>
      <c r="Z245" t="str">
        <v/>
      </c>
      <c r="AA245" t="str">
        <v/>
      </c>
      <c r="AB245" t="str">
        <v/>
      </c>
      <c r="AC245">
        <v>0.838709677419354</v>
      </c>
    </row>
    <row r="246" spans="1:29">
      <c r="A246" s="1">
        <v>45488</v>
      </c>
      <c r="B246" t="str">
        <v>M1692</v>
      </c>
      <c r="C246" t="str">
        <v>P设计专篇</v>
      </c>
      <c r="D246" t="str">
        <v>M1692P</v>
      </c>
      <c r="E246" t="str">
        <v>广西渤海项目二期项目</v>
      </c>
      <c r="F246" t="str">
        <v>唐桂权</v>
      </c>
      <c r="G246" t="str">
        <v>正常进行</v>
      </c>
      <c r="H246" t="str">
        <v/>
      </c>
      <c r="I246" s="2">
        <v>0</v>
      </c>
      <c r="J246">
        <v>0.5</v>
      </c>
      <c r="K246" t="str">
        <v>中间成果</v>
      </c>
      <c r="L246" t="str">
        <v/>
      </c>
      <c r="M246" t="str">
        <v/>
      </c>
      <c r="N246" s="3" t="str">
        <v>无</v>
      </c>
      <c r="O246" t="str">
        <v/>
      </c>
      <c r="P246" t="str">
        <v/>
      </c>
      <c r="Q246" t="str">
        <v/>
      </c>
      <c r="R246" t="str">
        <v>持平</v>
      </c>
      <c r="S246" t="str">
        <v/>
      </c>
      <c r="T246" t="str">
        <v/>
      </c>
      <c r="U246" t="str">
        <v/>
      </c>
      <c r="V246" t="str">
        <v/>
      </c>
      <c r="W246" t="str">
        <v/>
      </c>
      <c r="X246" t="str">
        <v/>
      </c>
      <c r="Y246" t="str">
        <v/>
      </c>
      <c r="Z246" t="str">
        <v/>
      </c>
      <c r="AA246" t="str">
        <v/>
      </c>
      <c r="AB246" t="str">
        <v/>
      </c>
      <c r="AC246">
        <v>0.838709677419355</v>
      </c>
    </row>
    <row r="247" spans="1:29">
      <c r="A247" s="1">
        <v>45488</v>
      </c>
      <c r="B247" t="str">
        <v>M1692</v>
      </c>
      <c r="C247" t="str">
        <v>S施工图设计</v>
      </c>
      <c r="D247" t="str">
        <v>M1692S</v>
      </c>
      <c r="E247" t="str">
        <v>广西渤海项目二期项目</v>
      </c>
      <c r="F247" t="str">
        <v>唐桂权</v>
      </c>
      <c r="G247" t="str">
        <v>正常进行</v>
      </c>
      <c r="H247" t="str">
        <v/>
      </c>
      <c r="I247" s="2">
        <v>0.2</v>
      </c>
      <c r="J247">
        <v>0.6</v>
      </c>
      <c r="K247" t="str">
        <v>部分单体施工图</v>
      </c>
      <c r="L247" t="str">
        <v/>
      </c>
      <c r="M247" t="str">
        <v/>
      </c>
      <c r="N247" s="3" t="str">
        <v>部分单体设计收款</v>
      </c>
      <c r="O247" t="str">
        <v/>
      </c>
      <c r="P247" t="str">
        <v/>
      </c>
      <c r="Q247" t="str">
        <v/>
      </c>
      <c r="R247" t="str">
        <v>持平</v>
      </c>
      <c r="S247" t="str">
        <v/>
      </c>
      <c r="T247" t="str">
        <v/>
      </c>
      <c r="U247" t="str">
        <v/>
      </c>
      <c r="V247" t="str">
        <v/>
      </c>
      <c r="W247" t="str">
        <v/>
      </c>
      <c r="X247" t="str">
        <v/>
      </c>
      <c r="Y247" t="str">
        <v/>
      </c>
      <c r="Z247" t="str">
        <v/>
      </c>
      <c r="AA247" t="str">
        <v/>
      </c>
      <c r="AB247" t="str">
        <v/>
      </c>
      <c r="AC247">
        <v>0.983225806451613</v>
      </c>
    </row>
    <row r="248" spans="1:29">
      <c r="A248" s="1">
        <v>45488</v>
      </c>
      <c r="B248" t="str">
        <v>M1692</v>
      </c>
      <c r="C248" t="str">
        <v>Y可研报告</v>
      </c>
      <c r="D248" t="str">
        <v>M1692Y</v>
      </c>
      <c r="E248" t="str">
        <v>广西渤海项目二期项目</v>
      </c>
      <c r="F248" t="str">
        <v>唐桂权</v>
      </c>
      <c r="G248" t="str">
        <v>正常进行</v>
      </c>
      <c r="H248" t="str">
        <v>已完成施工图</v>
      </c>
      <c r="I248" s="2">
        <v>0.5</v>
      </c>
      <c r="J248">
        <v>0.8</v>
      </c>
      <c r="K248" t="str">
        <v>按合同交付施工图</v>
      </c>
      <c r="L248">
        <v>45442</v>
      </c>
      <c r="M248" t="str">
        <v>快递邮寄单据</v>
      </c>
      <c r="N248" s="3" t="str">
        <v>第三笔</v>
      </c>
      <c r="O248">
        <v>11.7</v>
      </c>
      <c r="P248" t="str">
        <v>×</v>
      </c>
      <c r="Q248" t="str">
        <v>×</v>
      </c>
      <c r="R248" t="str">
        <v>滞后</v>
      </c>
      <c r="S248" t="str">
        <v>财政资金紧张</v>
      </c>
      <c r="T248" t="str">
        <v>√</v>
      </c>
      <c r="U248" t="str">
        <v>×</v>
      </c>
      <c r="V248" t="str">
        <v>×</v>
      </c>
      <c r="W248" t="str">
        <v>×</v>
      </c>
      <c r="X248" t="str">
        <v>√</v>
      </c>
      <c r="Y248" t="str">
        <v>×</v>
      </c>
      <c r="Z248" t="str">
        <v>×</v>
      </c>
      <c r="AA248" t="str">
        <v>×</v>
      </c>
      <c r="AB248" t="str">
        <v/>
      </c>
      <c r="AC248">
        <v>0.837703225806451</v>
      </c>
    </row>
    <row r="249" spans="1:29">
      <c r="A249" s="1">
        <v>45488</v>
      </c>
      <c r="B249" t="str">
        <v>M1699</v>
      </c>
      <c r="C249" t="str">
        <v>K初步设计</v>
      </c>
      <c r="D249" t="str">
        <v>M1699K</v>
      </c>
      <c r="E249" t="str">
        <v>苍梧县政府粮食储备中心--苍梧县政府粮油检验中心</v>
      </c>
      <c r="F249" t="str">
        <v>钟蕾</v>
      </c>
      <c r="G249" t="str">
        <v>待结尾款</v>
      </c>
      <c r="H249" t="str">
        <v/>
      </c>
      <c r="I249" s="2" t="str">
        <v/>
      </c>
      <c r="J249">
        <v>0.9</v>
      </c>
      <c r="K249" t="str">
        <v>已交付初设文本，并获得批复</v>
      </c>
      <c r="L249">
        <v>45392</v>
      </c>
      <c r="M249" t="str">
        <v/>
      </c>
      <c r="N249" s="3">
        <v>1</v>
      </c>
      <c r="O249" t="str">
        <v/>
      </c>
      <c r="P249" t="str">
        <v/>
      </c>
      <c r="Q249" t="str">
        <v/>
      </c>
      <c r="R249" t="str">
        <v>滞后</v>
      </c>
      <c r="S249" t="str">
        <v/>
      </c>
      <c r="T249" t="str">
        <v>√</v>
      </c>
      <c r="U249" t="str">
        <v/>
      </c>
      <c r="V249" t="str">
        <v/>
      </c>
      <c r="W249" t="str">
        <v/>
      </c>
      <c r="X249" t="str">
        <v/>
      </c>
      <c r="Y249" t="str">
        <v/>
      </c>
      <c r="Z249" t="str">
        <v/>
      </c>
      <c r="AA249" t="str">
        <v/>
      </c>
      <c r="AB249" t="str">
        <v/>
      </c>
      <c r="AC249">
        <v>1</v>
      </c>
    </row>
    <row r="250" spans="1:29">
      <c r="A250" s="1">
        <v>45488</v>
      </c>
      <c r="B250" t="str">
        <v>M1705</v>
      </c>
      <c r="C250" t="str">
        <v>S施工图设计</v>
      </c>
      <c r="D250" t="str">
        <v>M1705S</v>
      </c>
      <c r="E250" t="str">
        <v>钦南区临港特色农产品（辣椒、海产品）仓储冷链物流配送中心项目（一期）—犀牛脚镇冷冻库设计、制冷设备采购及安装</v>
      </c>
      <c r="F250" t="str">
        <v>黄宁</v>
      </c>
      <c r="G250" t="str">
        <v>正常进行</v>
      </c>
      <c r="H250" t="str">
        <v>方案设计,项目未收到预付款，暂未开始</v>
      </c>
      <c r="I250" s="2">
        <v>0.3</v>
      </c>
      <c r="J250">
        <v>0.8</v>
      </c>
      <c r="K250" t="str">
        <v>方案设计阶段</v>
      </c>
      <c r="L250">
        <v>45481</v>
      </c>
      <c r="M250" t="str">
        <v>还未交付成果</v>
      </c>
      <c r="N250" s="3" t="str">
        <v>已收预付款78000</v>
      </c>
      <c r="O250">
        <v>0</v>
      </c>
      <c r="P250" t="str">
        <v>×</v>
      </c>
      <c r="Q250" t="str">
        <v>×</v>
      </c>
      <c r="R250" t="str">
        <v>持平</v>
      </c>
      <c r="S250" t="str">
        <v>无滞后</v>
      </c>
      <c r="T250" t="str">
        <v/>
      </c>
      <c r="U250" t="str">
        <v/>
      </c>
      <c r="V250" t="str">
        <v/>
      </c>
      <c r="W250" t="str">
        <v/>
      </c>
      <c r="X250" t="str">
        <v/>
      </c>
      <c r="Y250" t="str">
        <v/>
      </c>
      <c r="Z250" t="str">
        <v/>
      </c>
      <c r="AA250" t="str">
        <v/>
      </c>
      <c r="AB250" t="str">
        <v/>
      </c>
      <c r="AC250">
        <v>1</v>
      </c>
    </row>
    <row r="251" spans="1:29">
      <c r="A251" s="1">
        <v>45488</v>
      </c>
      <c r="B251" t="str">
        <v>M1712</v>
      </c>
      <c r="C251" t="str">
        <v>S施工图设计</v>
      </c>
      <c r="D251" t="str">
        <v>M1712S</v>
      </c>
      <c r="E251" t="str">
        <v>南宁统一茶叶基地厂房建筑工程设计服务</v>
      </c>
      <c r="F251" t="str">
        <v>唐桂权</v>
      </c>
      <c r="G251" t="str">
        <v>正常进行</v>
      </c>
      <c r="H251" t="str">
        <v>项目审图中</v>
      </c>
      <c r="I251" s="2">
        <v>0</v>
      </c>
      <c r="J251">
        <v>0.85</v>
      </c>
      <c r="K251" t="str">
        <v>提交电子版施工图</v>
      </c>
      <c r="L251">
        <v>45463</v>
      </c>
      <c r="M251" t="str">
        <v>还未交付成果</v>
      </c>
      <c r="N251" s="3" t="str">
        <v>审图通过后可请第二笔款</v>
      </c>
      <c r="O251" t="str">
        <v/>
      </c>
      <c r="P251" t="str">
        <v>×</v>
      </c>
      <c r="Q251" t="str">
        <v>×</v>
      </c>
      <c r="R251" t="str">
        <v>持平</v>
      </c>
      <c r="S251" t="str">
        <v>无滞后</v>
      </c>
      <c r="T251" t="str">
        <v>×</v>
      </c>
      <c r="U251" t="str">
        <v>×</v>
      </c>
      <c r="V251" t="str">
        <v>×</v>
      </c>
      <c r="W251" t="str">
        <v>×</v>
      </c>
      <c r="X251" t="str">
        <v>×</v>
      </c>
      <c r="Y251" t="str">
        <v>×</v>
      </c>
      <c r="Z251" t="str">
        <v>×</v>
      </c>
      <c r="AA251" t="str">
        <v>×</v>
      </c>
      <c r="AB251" t="str">
        <v/>
      </c>
      <c r="AC251">
        <v>0.949677419354838</v>
      </c>
    </row>
    <row r="252" spans="1:29">
      <c r="A252" s="1">
        <v>45488</v>
      </c>
      <c r="B252" t="str">
        <v>M1713</v>
      </c>
      <c r="C252" t="str">
        <v>S施工图设计</v>
      </c>
      <c r="D252" t="str">
        <v>M1713S</v>
      </c>
      <c r="E252" t="str">
        <v>广西果蔬产地冷藏集运及深加工中心项目</v>
      </c>
      <c r="F252" t="str">
        <v>唐桂权</v>
      </c>
      <c r="G252" t="str">
        <v>后期服务</v>
      </c>
      <c r="H252" t="str">
        <v>施工图纸已交付</v>
      </c>
      <c r="I252" s="2">
        <v>0</v>
      </c>
      <c r="J252">
        <v>0.7</v>
      </c>
      <c r="K252" t="str">
        <v>施工图纸已交付</v>
      </c>
      <c r="L252">
        <v>45107</v>
      </c>
      <c r="M252" t="str">
        <v>还未交付成果</v>
      </c>
      <c r="N252" s="3" t="str">
        <v>第二笔设计费</v>
      </c>
      <c r="O252">
        <v>0</v>
      </c>
      <c r="P252" t="str">
        <v>×</v>
      </c>
      <c r="Q252" t="str">
        <v>×</v>
      </c>
      <c r="R252" t="str">
        <v>持平</v>
      </c>
      <c r="S252" t="str">
        <v>无滞后</v>
      </c>
      <c r="T252" t="str">
        <v>×</v>
      </c>
      <c r="U252" t="str">
        <v/>
      </c>
      <c r="V252" t="str">
        <v/>
      </c>
      <c r="W252" t="str">
        <v/>
      </c>
      <c r="X252" t="str">
        <v/>
      </c>
      <c r="Y252" t="str">
        <v/>
      </c>
      <c r="Z252" t="str">
        <v/>
      </c>
      <c r="AA252" t="str">
        <v/>
      </c>
      <c r="AB252" t="str">
        <v/>
      </c>
      <c r="AC252">
        <v>1</v>
      </c>
    </row>
    <row r="253" spans="1:29">
      <c r="A253" s="1">
        <v>45493</v>
      </c>
      <c r="B253" t="str">
        <v>M1727</v>
      </c>
      <c r="C253" t="str">
        <v>S施工图设计</v>
      </c>
      <c r="D253" t="str">
        <v>M1727S</v>
      </c>
      <c r="E253" t="str">
        <v>苍梧县政府粮食储备 中心 -- 苍梧县政府粮油检验中心项目</v>
      </c>
      <c r="F253" t="str">
        <v/>
      </c>
      <c r="G253" t="str">
        <v>尚未启动</v>
      </c>
      <c r="H253" t="str">
        <v/>
      </c>
      <c r="I253" s="2" t="str">
        <v/>
      </c>
      <c r="J253" t="str">
        <v/>
      </c>
      <c r="K253" t="str">
        <v/>
      </c>
      <c r="L253" t="str">
        <v/>
      </c>
      <c r="M253" t="str">
        <v/>
      </c>
      <c r="N253" s="3" t="str">
        <v/>
      </c>
      <c r="O253" t="str">
        <v/>
      </c>
      <c r="P253" t="str">
        <v/>
      </c>
      <c r="Q253" t="str">
        <v/>
      </c>
      <c r="R253" t="str">
        <v/>
      </c>
      <c r="S253" t="str">
        <v/>
      </c>
      <c r="T253" t="str">
        <v/>
      </c>
      <c r="U253" t="str">
        <v/>
      </c>
      <c r="V253" t="str">
        <v/>
      </c>
      <c r="W253" t="str">
        <v/>
      </c>
      <c r="X253" t="str">
        <v/>
      </c>
      <c r="Y253" t="str">
        <v/>
      </c>
      <c r="Z253" t="str">
        <v/>
      </c>
      <c r="AA253" t="str">
        <v/>
      </c>
      <c r="AB253" t="str">
        <v/>
      </c>
      <c r="AC253">
        <v>0</v>
      </c>
    </row>
    <row r="254" spans="1:29">
      <c r="A254" s="1">
        <v>45488</v>
      </c>
      <c r="B254" t="str">
        <v>S327</v>
      </c>
      <c r="C254" t="str">
        <v>S施工图设计</v>
      </c>
      <c r="D254" t="str">
        <v>S327S</v>
      </c>
      <c r="E254" t="str">
        <v>安琪酵母（德宏）有限公司1.5万吨酵母抽提物绿色制造项目EPC工程总承包</v>
      </c>
      <c r="F254" t="str">
        <v>马学维、罗冰</v>
      </c>
      <c r="G254" t="str">
        <v>后期服务</v>
      </c>
      <c r="H254" t="str">
        <v>施工后期</v>
      </c>
      <c r="I254" s="2" t="str">
        <v/>
      </c>
      <c r="J254">
        <v>0.9</v>
      </c>
      <c r="K254" t="str">
        <v>已交付土建图纸</v>
      </c>
      <c r="L254">
        <v>44975</v>
      </c>
      <c r="M254" t="str">
        <v>快递邮寄单据</v>
      </c>
      <c r="N254" s="3" t="str">
        <v>竣工验收后支付尾款10%</v>
      </c>
      <c r="O254" t="str">
        <v/>
      </c>
      <c r="P254" t="str">
        <v/>
      </c>
      <c r="Q254" t="str">
        <v/>
      </c>
      <c r="R254" t="str">
        <v/>
      </c>
      <c r="S254" t="str">
        <v/>
      </c>
      <c r="T254" t="str">
        <v>√</v>
      </c>
      <c r="U254" t="str">
        <v/>
      </c>
      <c r="V254" t="str">
        <v/>
      </c>
      <c r="W254" t="str">
        <v/>
      </c>
      <c r="X254" t="str">
        <v>√</v>
      </c>
      <c r="Y254" t="str">
        <v/>
      </c>
      <c r="Z254" t="str">
        <v/>
      </c>
      <c r="AA254" t="str">
        <v/>
      </c>
      <c r="AB254" t="str">
        <v/>
      </c>
      <c r="AC254">
        <v>1</v>
      </c>
    </row>
    <row r="255" spans="1:29">
      <c r="A255" s="1">
        <v>45483</v>
      </c>
      <c r="B255" t="str">
        <v>S339</v>
      </c>
      <c r="C255" t="str">
        <v>S施工图设计</v>
      </c>
      <c r="D255" t="str">
        <v>S339S</v>
      </c>
      <c r="E255" t="str">
        <v>广西盛丰园酒业有限公司年产一万吨茶酒项目</v>
      </c>
      <c r="F255" t="str">
        <v>唐小涛</v>
      </c>
      <c r="G255" t="str">
        <v>后期服务</v>
      </c>
      <c r="H255" t="str">
        <v/>
      </c>
      <c r="I255" s="2">
        <v>0.8</v>
      </c>
      <c r="J255">
        <v>0.8</v>
      </c>
      <c r="K255" t="str">
        <v>已交付土建图纸</v>
      </c>
      <c r="L255">
        <v>44903</v>
      </c>
      <c r="M255" t="str">
        <v/>
      </c>
      <c r="N255" s="3" t="str">
        <v/>
      </c>
      <c r="O255" t="str">
        <v/>
      </c>
      <c r="P255" t="str">
        <v/>
      </c>
      <c r="Q255" t="str">
        <v/>
      </c>
      <c r="R255" t="str">
        <v>持平</v>
      </c>
      <c r="S255" t="str">
        <v/>
      </c>
      <c r="T255" t="str">
        <v/>
      </c>
      <c r="U255" t="str">
        <v/>
      </c>
      <c r="V255" t="str">
        <v/>
      </c>
      <c r="W255" t="str">
        <v/>
      </c>
      <c r="X255" t="str">
        <v/>
      </c>
      <c r="Y255" t="str">
        <v/>
      </c>
      <c r="Z255" t="str">
        <v/>
      </c>
      <c r="AA255" t="str">
        <v/>
      </c>
      <c r="AB255" t="str">
        <v/>
      </c>
      <c r="AC255">
        <v>0.161290322580645</v>
      </c>
    </row>
    <row r="256" spans="1:29">
      <c r="A256" s="1">
        <v>45488</v>
      </c>
      <c r="B256" t="str">
        <v>S345</v>
      </c>
      <c r="C256" t="str">
        <v>S施工图设计</v>
      </c>
      <c r="D256" t="str">
        <v>S345S</v>
      </c>
      <c r="E256" t="str">
        <v>广西桂垦新黔牧业有限公司年产20万吨猪系列全价配合饲料厂工程设计服务</v>
      </c>
      <c r="F256" t="str">
        <v>李树根</v>
      </c>
      <c r="G256" t="str">
        <v>后期服务</v>
      </c>
      <c r="H256" t="str">
        <v>已完成设计</v>
      </c>
      <c r="I256" s="2">
        <v>0.7</v>
      </c>
      <c r="J256">
        <v>0.8</v>
      </c>
      <c r="K256" t="str">
        <v>已交付土建图纸</v>
      </c>
      <c r="L256">
        <v>45414</v>
      </c>
      <c r="M256" t="str">
        <v>快递邮寄单据</v>
      </c>
      <c r="N256" s="3" t="str">
        <v/>
      </c>
      <c r="O256" t="str">
        <v/>
      </c>
      <c r="P256" t="str">
        <v>×</v>
      </c>
      <c r="Q256" t="str">
        <v>×</v>
      </c>
      <c r="R256" t="str">
        <v>持平</v>
      </c>
      <c r="S256" t="str">
        <v>无滞后</v>
      </c>
      <c r="T256" t="str">
        <v>√</v>
      </c>
      <c r="U256" t="str">
        <v/>
      </c>
      <c r="V256" t="str">
        <v/>
      </c>
      <c r="W256" t="str">
        <v/>
      </c>
      <c r="X256" t="str">
        <v>√</v>
      </c>
      <c r="Y256" t="str">
        <v/>
      </c>
      <c r="Z256" t="str">
        <v/>
      </c>
      <c r="AA256" t="str">
        <v/>
      </c>
      <c r="AB256" t="str">
        <v/>
      </c>
      <c r="AC256">
        <v>0.974712903225807</v>
      </c>
    </row>
    <row r="257" spans="1:29">
      <c r="A257" s="1">
        <v>45483</v>
      </c>
      <c r="B257" t="str">
        <v>S347</v>
      </c>
      <c r="C257" t="str">
        <v>S施工图设计</v>
      </c>
      <c r="D257" t="str">
        <v>S347S</v>
      </c>
      <c r="E257" t="str">
        <v>广西国晶酒业有公司年产3万千升茶酒项目</v>
      </c>
      <c r="F257" t="str">
        <v>刘健、唐小涛</v>
      </c>
      <c r="G257" t="str">
        <v/>
      </c>
      <c r="H257" t="str">
        <v>项目报规7月3日上会通过，项目继续进行</v>
      </c>
      <c r="I257" s="2">
        <v>0</v>
      </c>
      <c r="J257">
        <v>0.3</v>
      </c>
      <c r="K257" t="str">
        <v>电子版报规材料</v>
      </c>
      <c r="L257" t="str">
        <v/>
      </c>
      <c r="M257" t="str">
        <v/>
      </c>
      <c r="N257" s="3" t="str">
        <v/>
      </c>
      <c r="O257" t="str">
        <v/>
      </c>
      <c r="P257" t="str">
        <v>√</v>
      </c>
      <c r="Q257" t="str">
        <v>√</v>
      </c>
      <c r="R257" t="str">
        <v>持平</v>
      </c>
      <c r="S257" t="str">
        <v>无滞后</v>
      </c>
      <c r="T257" t="str">
        <v>√</v>
      </c>
      <c r="U257" t="str">
        <v>×</v>
      </c>
      <c r="V257" t="str">
        <v>×</v>
      </c>
      <c r="W257" t="str">
        <v>×</v>
      </c>
      <c r="X257" t="str">
        <v>×</v>
      </c>
      <c r="Y257" t="str">
        <v>×</v>
      </c>
      <c r="Z257" t="str">
        <v>×</v>
      </c>
      <c r="AA257" t="str">
        <v>×</v>
      </c>
      <c r="AB257" t="str">
        <v/>
      </c>
      <c r="AC257">
        <v>1</v>
      </c>
    </row>
    <row r="258" spans="1:29">
      <c r="A258" s="1">
        <v>45488</v>
      </c>
      <c r="B258" t="str">
        <v>S352</v>
      </c>
      <c r="C258" t="str">
        <v>S施工图设计</v>
      </c>
      <c r="D258" t="str">
        <v>S352S</v>
      </c>
      <c r="E258" t="str">
        <v>广西国晶酒业有限公司年产3万千升茶酒项目二期扩建设计合同补充协议（一）</v>
      </c>
      <c r="F258" t="str">
        <v>刘健</v>
      </c>
      <c r="G258" t="str">
        <v/>
      </c>
      <c r="H258" t="str">
        <v>详见S347  主合同</v>
      </c>
      <c r="I258" s="2" t="str">
        <v/>
      </c>
      <c r="J258" t="str">
        <v/>
      </c>
      <c r="K258" t="str">
        <v/>
      </c>
      <c r="L258" t="str">
        <v/>
      </c>
      <c r="M258" t="str">
        <v/>
      </c>
      <c r="N258" s="3" t="str">
        <v/>
      </c>
      <c r="O258" t="str">
        <v/>
      </c>
      <c r="P258" t="str">
        <v/>
      </c>
      <c r="Q258" t="str">
        <v/>
      </c>
      <c r="R258" t="str">
        <v/>
      </c>
      <c r="S258" t="str">
        <v/>
      </c>
      <c r="T258" t="str">
        <v/>
      </c>
      <c r="U258" t="str">
        <v/>
      </c>
      <c r="V258" t="str">
        <v/>
      </c>
      <c r="W258" t="str">
        <v/>
      </c>
      <c r="X258" t="str">
        <v/>
      </c>
      <c r="Y258" t="str">
        <v/>
      </c>
      <c r="Z258" t="str">
        <v/>
      </c>
      <c r="AA258" t="str">
        <v/>
      </c>
      <c r="AB258" t="str">
        <v/>
      </c>
      <c r="AC258">
        <v>0</v>
      </c>
    </row>
    <row r="259" spans="1:29">
      <c r="A259" s="1">
        <v>45488</v>
      </c>
      <c r="B259" t="str">
        <v>S355</v>
      </c>
      <c r="C259" t="str">
        <v>Y可研报告</v>
      </c>
      <c r="D259" t="str">
        <v>S355Y</v>
      </c>
      <c r="E259" t="str">
        <v>广西糖业集团昌菱制糖有限公司年产1万吨朗姆酒生产技术改造项目</v>
      </c>
      <c r="F259" t="str">
        <v>蒋文兰</v>
      </c>
      <c r="G259" t="str">
        <v>正常进行</v>
      </c>
      <c r="H259" t="str">
        <v/>
      </c>
      <c r="I259" s="2">
        <v>0.8</v>
      </c>
      <c r="J259">
        <v>1</v>
      </c>
      <c r="K259" t="str">
        <v>已通过评审并交付电子版，纸字版还未交付</v>
      </c>
      <c r="L259" t="str">
        <v/>
      </c>
      <c r="M259" t="str">
        <v/>
      </c>
      <c r="N259" s="3" t="str">
        <v>已达</v>
      </c>
      <c r="O259" t="str">
        <v/>
      </c>
      <c r="P259" t="str">
        <v/>
      </c>
      <c r="Q259" t="str">
        <v/>
      </c>
      <c r="R259" t="str">
        <v>滞后</v>
      </c>
      <c r="S259" t="str">
        <v/>
      </c>
      <c r="T259" t="str">
        <v/>
      </c>
      <c r="U259" t="str">
        <v/>
      </c>
      <c r="V259" t="str">
        <v/>
      </c>
      <c r="W259" t="str">
        <v/>
      </c>
      <c r="X259" t="str">
        <v/>
      </c>
      <c r="Y259" t="str">
        <v/>
      </c>
      <c r="Z259" t="str">
        <v/>
      </c>
      <c r="AA259" t="str">
        <v/>
      </c>
      <c r="AB259" t="str">
        <v/>
      </c>
      <c r="AC259">
        <v>1</v>
      </c>
    </row>
    <row r="260" spans="1:29">
      <c r="A260" s="1">
        <v>45488</v>
      </c>
      <c r="B260" t="str">
        <v>S357</v>
      </c>
      <c r="C260" t="str">
        <v>S施工图设计</v>
      </c>
      <c r="D260" t="str">
        <v>S357S</v>
      </c>
      <c r="E260" t="str">
        <v>广西糖业集团良圻制糖有限公司茉莉花茶项目</v>
      </c>
      <c r="F260" t="str">
        <v>李尧尧</v>
      </c>
      <c r="G260" t="str">
        <v>工作完成</v>
      </c>
      <c r="H260" t="str">
        <v/>
      </c>
      <c r="I260" s="2" t="str">
        <v/>
      </c>
      <c r="J260">
        <v>1</v>
      </c>
      <c r="K260" t="str">
        <v>已交付施工图蓝图</v>
      </c>
      <c r="L260" t="str">
        <v/>
      </c>
      <c r="M260" t="str">
        <v/>
      </c>
      <c r="N260" s="3" t="str">
        <v>合同第8.4条</v>
      </c>
      <c r="O260" t="str">
        <v/>
      </c>
      <c r="P260" t="str">
        <v/>
      </c>
      <c r="Q260" t="str">
        <v/>
      </c>
      <c r="R260" t="str">
        <v>持平</v>
      </c>
      <c r="S260" t="str">
        <v>无滞后</v>
      </c>
      <c r="T260" t="str">
        <v/>
      </c>
      <c r="U260" t="str">
        <v/>
      </c>
      <c r="V260" t="str">
        <v/>
      </c>
      <c r="W260" t="str">
        <v/>
      </c>
      <c r="X260" t="str">
        <v/>
      </c>
      <c r="Y260" t="str">
        <v/>
      </c>
      <c r="Z260" t="str">
        <v/>
      </c>
      <c r="AA260" t="str">
        <v/>
      </c>
      <c r="AB260" t="str">
        <v/>
      </c>
      <c r="AC260">
        <v>1</v>
      </c>
    </row>
    <row r="261" spans="1:29">
      <c r="A261" s="1">
        <v>45488</v>
      </c>
      <c r="B261" t="str">
        <v>S358</v>
      </c>
      <c r="C261" t="str">
        <v>S施工图设计</v>
      </c>
      <c r="D261" t="str">
        <v>S358S</v>
      </c>
      <c r="E261" t="str">
        <v>广东广垦华粮米业有限公司日产240吨精米生产线项目设计合同</v>
      </c>
      <c r="F261" t="str">
        <v>黄颢颢</v>
      </c>
      <c r="G261" t="str">
        <v>待结尾款</v>
      </c>
      <c r="H261" t="str">
        <v>已完成设计，项目施工中，目前收款20%</v>
      </c>
      <c r="I261" s="2">
        <v>1</v>
      </c>
      <c r="J261">
        <v>0.8</v>
      </c>
      <c r="K261" t="str">
        <v>已交付图纸</v>
      </c>
      <c r="L261" t="str">
        <v/>
      </c>
      <c r="M261" t="str">
        <v>快递邮寄单据</v>
      </c>
      <c r="N261" s="3" t="str">
        <v/>
      </c>
      <c r="O261" t="str">
        <v/>
      </c>
      <c r="P261" t="str">
        <v>×</v>
      </c>
      <c r="Q261" t="str">
        <v>×</v>
      </c>
      <c r="R261" t="str">
        <v>持平</v>
      </c>
      <c r="S261" t="str">
        <v>请款延迟滞后</v>
      </c>
      <c r="T261" t="str">
        <v>√</v>
      </c>
      <c r="U261" t="str">
        <v>×</v>
      </c>
      <c r="V261" t="str">
        <v>×</v>
      </c>
      <c r="W261" t="str">
        <v>×</v>
      </c>
      <c r="X261" t="str">
        <v>×</v>
      </c>
      <c r="Y261" t="str">
        <v>×</v>
      </c>
      <c r="Z261" t="str">
        <v>×</v>
      </c>
      <c r="AA261" t="str">
        <v>×</v>
      </c>
      <c r="AB261" t="str">
        <v/>
      </c>
      <c r="AC261">
        <v>1</v>
      </c>
    </row>
    <row r="262" spans="1:29">
      <c r="A262" s="1">
        <v>45488</v>
      </c>
      <c r="B262" t="str">
        <v>S359</v>
      </c>
      <c r="C262" t="str">
        <v>S施工图设计</v>
      </c>
      <c r="D262" t="str">
        <v>S359S</v>
      </c>
      <c r="E262" t="str">
        <v>广西农垦永新畜牧集团西江牧业有限公司年产20万吨全价配合饲料厂建设项目设计</v>
      </c>
      <c r="F262" t="str">
        <v>李树根</v>
      </c>
      <c r="G262" t="str">
        <v>尚未启动</v>
      </c>
      <c r="H262" t="str">
        <v>业主设备未定</v>
      </c>
      <c r="I262" s="2">
        <v>0</v>
      </c>
      <c r="J262">
        <v>0.05</v>
      </c>
      <c r="K262" t="str">
        <v/>
      </c>
      <c r="L262" t="str">
        <v/>
      </c>
      <c r="M262" t="str">
        <v>还未交付成果</v>
      </c>
      <c r="N262" s="3" t="str">
        <v>未达到</v>
      </c>
      <c r="O262">
        <v>0</v>
      </c>
      <c r="P262" t="str">
        <v>×</v>
      </c>
      <c r="Q262" t="str">
        <v>×</v>
      </c>
      <c r="R262" t="str">
        <v>持平</v>
      </c>
      <c r="S262" t="str">
        <v>无滞后</v>
      </c>
      <c r="T262" t="str">
        <v>×</v>
      </c>
      <c r="U262" t="str">
        <v>×</v>
      </c>
      <c r="V262" t="str">
        <v>×</v>
      </c>
      <c r="W262" t="str">
        <v>×</v>
      </c>
      <c r="X262" t="str">
        <v>×</v>
      </c>
      <c r="Y262" t="str">
        <v>×</v>
      </c>
      <c r="Z262" t="str">
        <v>×</v>
      </c>
      <c r="AA262" t="str">
        <v>×</v>
      </c>
      <c r="AB262" t="str">
        <v/>
      </c>
      <c r="AC262">
        <v>0</v>
      </c>
    </row>
    <row r="263" spans="1:29">
      <c r="A263" s="1">
        <v>45488</v>
      </c>
      <c r="B263" t="str">
        <v>S360</v>
      </c>
      <c r="C263" t="str">
        <v>S施工图设计</v>
      </c>
      <c r="D263" t="str">
        <v>S360S</v>
      </c>
      <c r="E263" t="str">
        <v>广西农垦永新畜牧集团盛塘牧业有限公司年产50万吨饲料厂建设项目  未开始</v>
      </c>
      <c r="F263" t="str">
        <v>唐桂权</v>
      </c>
      <c r="G263" t="str">
        <v>尚未启动</v>
      </c>
      <c r="H263" t="str">
        <v>业主设备未定</v>
      </c>
      <c r="I263" s="2">
        <v>0</v>
      </c>
      <c r="J263">
        <v>0.05</v>
      </c>
      <c r="K263" t="str">
        <v/>
      </c>
      <c r="L263" t="str">
        <v/>
      </c>
      <c r="M263" t="str">
        <v>还未交付成果</v>
      </c>
      <c r="N263" s="3" t="str">
        <v>未达到</v>
      </c>
      <c r="O263">
        <v>0</v>
      </c>
      <c r="P263" t="str">
        <v>×</v>
      </c>
      <c r="Q263" t="str">
        <v>×</v>
      </c>
      <c r="R263" t="str">
        <v>持平</v>
      </c>
      <c r="S263" t="str">
        <v>无滞后</v>
      </c>
      <c r="T263" t="str">
        <v>×</v>
      </c>
      <c r="U263" t="str">
        <v>×</v>
      </c>
      <c r="V263" t="str">
        <v>×</v>
      </c>
      <c r="W263" t="str">
        <v>×</v>
      </c>
      <c r="X263" t="str">
        <v>×</v>
      </c>
      <c r="Y263" t="str">
        <v>×</v>
      </c>
      <c r="Z263" t="str">
        <v>×</v>
      </c>
      <c r="AA263" t="str">
        <v>×</v>
      </c>
      <c r="AB263" t="str">
        <v/>
      </c>
      <c r="AC263">
        <v>0</v>
      </c>
    </row>
    <row r="264" spans="1:29">
      <c r="A264" s="1">
        <v>45488</v>
      </c>
      <c r="B264" t="str">
        <v>S364</v>
      </c>
      <c r="C264" t="str">
        <v>Q其他咨询</v>
      </c>
      <c r="D264" t="str">
        <v>S364Q</v>
      </c>
      <c r="E264" t="str">
        <v>河池市金城江区储备粮中心粮库项目 委托咨询服务合同</v>
      </c>
      <c r="F264" t="str">
        <v>黄宁</v>
      </c>
      <c r="G264" t="str">
        <v>正常进行</v>
      </c>
      <c r="H264" t="str">
        <v>正常设计中</v>
      </c>
      <c r="I264" s="2">
        <v>0.4</v>
      </c>
      <c r="J264">
        <v>0.4</v>
      </c>
      <c r="K264" t="str">
        <v>未交付</v>
      </c>
      <c r="L264" t="str">
        <v/>
      </c>
      <c r="M264" t="str">
        <v>还未交付成果</v>
      </c>
      <c r="N264" s="3" t="str">
        <v>甲方在收到论证报告纸质文件及电子版本文件后7日内支付咨询费总额的100%</v>
      </c>
      <c r="O264" t="str">
        <v/>
      </c>
      <c r="P264" t="str">
        <v>×</v>
      </c>
      <c r="Q264" t="str">
        <v>×</v>
      </c>
      <c r="R264" t="str">
        <v>持平</v>
      </c>
      <c r="S264" t="str">
        <v>无滞后</v>
      </c>
      <c r="T264" t="str">
        <v>×</v>
      </c>
      <c r="U264" t="str">
        <v>×</v>
      </c>
      <c r="V264" t="str">
        <v>×</v>
      </c>
      <c r="W264" t="str">
        <v>×</v>
      </c>
      <c r="X264" t="str">
        <v>×</v>
      </c>
      <c r="Y264" t="str">
        <v>×</v>
      </c>
      <c r="Z264" t="str">
        <v>×</v>
      </c>
      <c r="AA264" t="str">
        <v>×</v>
      </c>
      <c r="AB264" t="str">
        <v/>
      </c>
      <c r="AC264">
        <v>1</v>
      </c>
    </row>
    <row r="265" spans="1:29">
      <c r="A265" s="1">
        <v>45488</v>
      </c>
      <c r="B265" t="str">
        <v>S365</v>
      </c>
      <c r="C265" t="str">
        <v>Y可研报告</v>
      </c>
      <c r="D265" t="str">
        <v>S365Y</v>
      </c>
      <c r="E265" t="str">
        <v>广西南方食养工厂有限公司黑芝麻糊智能化生产基地（容县工厂）项目（二期）</v>
      </c>
      <c r="F265" t="str">
        <v>唐炳振、李星龙</v>
      </c>
      <c r="G265" t="str">
        <v>正常进行</v>
      </c>
      <c r="H265" t="str">
        <v>初稿及修改稿已完成，建设单位融资未完成，跟进中，待确认。</v>
      </c>
      <c r="I265" s="2">
        <v>0.8</v>
      </c>
      <c r="J265">
        <v>0.98</v>
      </c>
      <c r="K265" t="str">
        <v>交付电子版初稿及修改稿。</v>
      </c>
      <c r="L265" t="str">
        <v>分别于2023.12.22，2024.1.3、5、8，及2024.03.03提供。</v>
      </c>
      <c r="M265" t="str">
        <v>未留交付凭证</v>
      </c>
      <c r="N265" s="3" t="str">
        <v>尚未确认完成。已收预付款，未收尾款。</v>
      </c>
      <c r="O265" t="str">
        <v/>
      </c>
      <c r="P265" t="str">
        <v>×</v>
      </c>
      <c r="Q265" t="str">
        <v>×</v>
      </c>
      <c r="R265" t="str">
        <v>持平</v>
      </c>
      <c r="S265" t="str">
        <v/>
      </c>
      <c r="T265" t="str">
        <v>×</v>
      </c>
      <c r="U265" t="str">
        <v>×</v>
      </c>
      <c r="V265" t="str">
        <v>×</v>
      </c>
      <c r="W265" t="str">
        <v>×</v>
      </c>
      <c r="X265" t="str">
        <v>×</v>
      </c>
      <c r="Y265" t="str">
        <v>×</v>
      </c>
      <c r="Z265" t="str">
        <v>×</v>
      </c>
      <c r="AA265" t="str">
        <v>×</v>
      </c>
      <c r="AB265" t="str">
        <v/>
      </c>
      <c r="AC265">
        <v>1</v>
      </c>
    </row>
    <row r="266" spans="1:29">
      <c r="A266" s="1">
        <v>45488</v>
      </c>
      <c r="B266" t="str">
        <v>S366</v>
      </c>
      <c r="C266" t="str">
        <v>S施工图设计</v>
      </c>
      <c r="D266" t="str">
        <v>S366S</v>
      </c>
      <c r="E266" t="str">
        <v>广西巴马甜蜜家蜜知道蜂蜜水生产项目</v>
      </c>
      <c r="F266" t="str">
        <v>刘光强</v>
      </c>
      <c r="G266" t="str">
        <v>正常进行</v>
      </c>
      <c r="H266" t="str">
        <v>方案设计</v>
      </c>
      <c r="I266" s="2">
        <v>0</v>
      </c>
      <c r="J266">
        <v>0.15</v>
      </c>
      <c r="K266" t="str">
        <v>无</v>
      </c>
      <c r="L266" t="str">
        <v/>
      </c>
      <c r="M266" t="str">
        <v>还未交付成果</v>
      </c>
      <c r="N266" s="3" t="str">
        <v>预付款</v>
      </c>
      <c r="O266" t="str">
        <v/>
      </c>
      <c r="P266" t="str">
        <v>×</v>
      </c>
      <c r="Q266" t="str">
        <v>×</v>
      </c>
      <c r="R266" t="str">
        <v>持平</v>
      </c>
      <c r="S266" t="str">
        <v>无滞后</v>
      </c>
      <c r="T266" t="str">
        <v>×</v>
      </c>
      <c r="U266" t="str">
        <v>×</v>
      </c>
      <c r="V266" t="str">
        <v>×</v>
      </c>
      <c r="W266" t="str">
        <v>×</v>
      </c>
      <c r="X266" t="str">
        <v>×</v>
      </c>
      <c r="Y266" t="str">
        <v>×</v>
      </c>
      <c r="Z266" t="str">
        <v>×</v>
      </c>
      <c r="AA266" t="str">
        <v>×</v>
      </c>
      <c r="AB266" t="str">
        <v/>
      </c>
      <c r="AC266">
        <v>0.983225806451614</v>
      </c>
    </row>
    <row r="267" spans="1:29">
      <c r="A267" s="1">
        <v>45488</v>
      </c>
      <c r="B267" t="str">
        <v>S367</v>
      </c>
      <c r="C267" t="str">
        <v>S施工图设计</v>
      </c>
      <c r="D267" t="str">
        <v>S367S</v>
      </c>
      <c r="E267" t="str">
        <v>来宾市国家粮油一体化示范项目（一期工程）EPC总承包</v>
      </c>
      <c r="F267" t="str">
        <v>唐炳振</v>
      </c>
      <c r="G267" t="str">
        <v>正常进行</v>
      </c>
      <c r="H267" t="str">
        <v>建设运营单位有意调整方案、但提供的方案想法不理想，因对项目出图、报建、审图等进度影响大，在商讨中。</v>
      </c>
      <c r="I267" s="2">
        <v>0.5</v>
      </c>
      <c r="J267">
        <v>0.68</v>
      </c>
      <c r="K267" t="str">
        <v>初步设计合同设计内容已完成，本合同施工图设计进行中</v>
      </c>
      <c r="L267">
        <v>45168</v>
      </c>
      <c r="M267" t="str">
        <v>还未交付成果</v>
      </c>
      <c r="N267" s="3" t="str">
        <v>预付款</v>
      </c>
      <c r="O267">
        <v>0</v>
      </c>
      <c r="P267" t="str">
        <v>×</v>
      </c>
      <c r="Q267" t="str">
        <v>×</v>
      </c>
      <c r="R267" t="str">
        <v>滞后</v>
      </c>
      <c r="S267" t="str">
        <v>财政资金紧张</v>
      </c>
      <c r="T267" t="str">
        <v/>
      </c>
      <c r="U267" t="str">
        <v/>
      </c>
      <c r="V267" t="str">
        <v/>
      </c>
      <c r="W267" t="str">
        <v/>
      </c>
      <c r="X267" t="str">
        <v/>
      </c>
      <c r="Y267" t="str">
        <v/>
      </c>
      <c r="Z267" t="str">
        <v/>
      </c>
      <c r="AA267" t="str">
        <v/>
      </c>
      <c r="AB267" t="str">
        <v/>
      </c>
      <c r="AC267">
        <v>0.974838709677419</v>
      </c>
    </row>
    <row r="268" spans="1:29">
      <c r="A268" s="1">
        <v>45488</v>
      </c>
      <c r="B268" t="str">
        <v>S368</v>
      </c>
      <c r="C268" t="str">
        <v>Q其他咨询</v>
      </c>
      <c r="D268" t="str">
        <v>S368Q</v>
      </c>
      <c r="E268" t="str">
        <v>广西美丽花香料有限公司建设项目</v>
      </c>
      <c r="F268" t="str">
        <v>刘光强</v>
      </c>
      <c r="G268" t="str">
        <v>尚未启动</v>
      </c>
      <c r="H268" t="str">
        <v>待业主提资</v>
      </c>
      <c r="I268" s="2">
        <v>0</v>
      </c>
      <c r="J268">
        <v>0</v>
      </c>
      <c r="K268" t="str">
        <v>无</v>
      </c>
      <c r="L268" t="str">
        <v/>
      </c>
      <c r="M268" t="str">
        <v>还未交付成果</v>
      </c>
      <c r="N268" s="3" t="str">
        <v>预付款</v>
      </c>
      <c r="O268">
        <v>0</v>
      </c>
      <c r="P268" t="str">
        <v>×</v>
      </c>
      <c r="Q268" t="str">
        <v>×</v>
      </c>
      <c r="R268" t="str">
        <v>持平</v>
      </c>
      <c r="S268" t="str">
        <v>无滞后</v>
      </c>
      <c r="T268" t="str">
        <v>×</v>
      </c>
      <c r="U268" t="str">
        <v>×</v>
      </c>
      <c r="V268" t="str">
        <v>×</v>
      </c>
      <c r="W268" t="str">
        <v>×</v>
      </c>
      <c r="X268" t="str">
        <v>×</v>
      </c>
      <c r="Y268" t="str">
        <v>×</v>
      </c>
      <c r="Z268" t="str">
        <v>×</v>
      </c>
      <c r="AA268" t="str">
        <v>×</v>
      </c>
      <c r="AB268" t="str">
        <v/>
      </c>
      <c r="AC268">
        <v>1</v>
      </c>
    </row>
    <row r="269" spans="1:29">
      <c r="A269" s="1">
        <v>45488</v>
      </c>
      <c r="B269" t="str">
        <v>S368</v>
      </c>
      <c r="C269" t="str">
        <v>S施工图设计</v>
      </c>
      <c r="D269" t="str">
        <v>S368S</v>
      </c>
      <c r="E269" t="str">
        <v>广西美丽花香料有限公司建设项目</v>
      </c>
      <c r="F269" t="str">
        <v>刘光强</v>
      </c>
      <c r="G269" t="str">
        <v>正常进行</v>
      </c>
      <c r="H269" t="str">
        <v>方案设计</v>
      </c>
      <c r="I269" s="2">
        <v>0</v>
      </c>
      <c r="J269">
        <v>0.15</v>
      </c>
      <c r="K269" t="str">
        <v>无</v>
      </c>
      <c r="L269" t="str">
        <v/>
      </c>
      <c r="M269" t="str">
        <v>还未交付成果</v>
      </c>
      <c r="N269" s="3" t="str">
        <v>预付款</v>
      </c>
      <c r="O269">
        <v>0</v>
      </c>
      <c r="P269" t="str">
        <v>×</v>
      </c>
      <c r="Q269" t="str">
        <v>×</v>
      </c>
      <c r="R269" t="str">
        <v>持平</v>
      </c>
      <c r="S269" t="str">
        <v>无滞后</v>
      </c>
      <c r="T269" t="str">
        <v>×</v>
      </c>
      <c r="U269" t="str">
        <v>×</v>
      </c>
      <c r="V269" t="str">
        <v>×</v>
      </c>
      <c r="W269" t="str">
        <v>×</v>
      </c>
      <c r="X269" t="str">
        <v>×</v>
      </c>
      <c r="Y269" t="str">
        <v>×</v>
      </c>
      <c r="Z269" t="str">
        <v>×</v>
      </c>
      <c r="AA269" t="str">
        <v>×</v>
      </c>
      <c r="AB269" t="str">
        <v/>
      </c>
      <c r="AC269">
        <v>0.983225806451612</v>
      </c>
    </row>
    <row r="270" spans="1:29">
      <c r="A270" s="1">
        <v>45488</v>
      </c>
      <c r="B270" t="str">
        <v>S368</v>
      </c>
      <c r="C270" t="str">
        <v>Y可研报告</v>
      </c>
      <c r="D270" t="str">
        <v>S368Y</v>
      </c>
      <c r="E270" t="str">
        <v>广西美丽花香料有限公司建设项目</v>
      </c>
      <c r="F270" t="str">
        <v>刘光强</v>
      </c>
      <c r="G270" t="str">
        <v>尚未启动</v>
      </c>
      <c r="H270" t="str">
        <v>待业主提资</v>
      </c>
      <c r="I270" s="2">
        <v>0</v>
      </c>
      <c r="J270">
        <v>0</v>
      </c>
      <c r="K270" t="str">
        <v>无</v>
      </c>
      <c r="L270" t="str">
        <v/>
      </c>
      <c r="M270" t="str">
        <v>还未交付成果</v>
      </c>
      <c r="N270" s="3" t="str">
        <v>预付款</v>
      </c>
      <c r="O270">
        <v>0</v>
      </c>
      <c r="P270" t="str">
        <v>×</v>
      </c>
      <c r="Q270" t="str">
        <v>×</v>
      </c>
      <c r="R270" t="str">
        <v>持平</v>
      </c>
      <c r="S270" t="str">
        <v>无滞后</v>
      </c>
      <c r="T270" t="str">
        <v>×</v>
      </c>
      <c r="U270" t="str">
        <v>×</v>
      </c>
      <c r="V270" t="str">
        <v>×</v>
      </c>
      <c r="W270" t="str">
        <v>×</v>
      </c>
      <c r="X270" t="str">
        <v>×</v>
      </c>
      <c r="Y270" t="str">
        <v>×</v>
      </c>
      <c r="Z270" t="str">
        <v>×</v>
      </c>
      <c r="AA270" t="str">
        <v>×</v>
      </c>
      <c r="AB270" t="str">
        <v/>
      </c>
      <c r="AC270">
        <v>0.874193548387097</v>
      </c>
    </row>
    <row r="271" spans="1:29">
      <c r="A271" s="1">
        <v>45488</v>
      </c>
      <c r="B271" t="str">
        <v>S368</v>
      </c>
      <c r="C271" t="str">
        <v>Z设计专篇</v>
      </c>
      <c r="D271" t="str">
        <v>S368Z</v>
      </c>
      <c r="E271" t="str">
        <v>广西美丽花香料有限公司建设项目</v>
      </c>
      <c r="F271" t="str">
        <v>刘光强</v>
      </c>
      <c r="G271" t="str">
        <v>尚未启动</v>
      </c>
      <c r="H271" t="str">
        <v>待业主提资</v>
      </c>
      <c r="I271" s="2">
        <v>0</v>
      </c>
      <c r="J271">
        <v>0</v>
      </c>
      <c r="K271" t="str">
        <v>无</v>
      </c>
      <c r="L271" t="str">
        <v/>
      </c>
      <c r="M271" t="str">
        <v>还未交付成果</v>
      </c>
      <c r="N271" s="3" t="str">
        <v>预付款</v>
      </c>
      <c r="O271">
        <v>0</v>
      </c>
      <c r="P271" t="str">
        <v>×</v>
      </c>
      <c r="Q271" t="str">
        <v>×</v>
      </c>
      <c r="R271" t="str">
        <v>持平</v>
      </c>
      <c r="S271" t="str">
        <v>无滞后</v>
      </c>
      <c r="T271" t="str">
        <v>×</v>
      </c>
      <c r="U271" t="str">
        <v/>
      </c>
      <c r="V271" t="str">
        <v/>
      </c>
      <c r="W271" t="str">
        <v/>
      </c>
      <c r="X271" t="str">
        <v/>
      </c>
      <c r="Y271" t="str">
        <v/>
      </c>
      <c r="Z271" t="str">
        <v/>
      </c>
      <c r="AA271" t="str">
        <v/>
      </c>
      <c r="AB271" t="str">
        <v/>
      </c>
      <c r="AC271">
        <v>1</v>
      </c>
    </row>
    <row r="272" spans="1:29">
      <c r="A272" s="1">
        <v>45488</v>
      </c>
      <c r="B272" t="str">
        <v>S370</v>
      </c>
      <c r="C272" t="str">
        <v>S施工图设计</v>
      </c>
      <c r="D272" t="str">
        <v>S370S</v>
      </c>
      <c r="E272" t="str">
        <v>华润怡宝饮料（肇庆）有限公司瓶胚注塑车间工程设计</v>
      </c>
      <c r="F272" t="str">
        <v>唐桂权</v>
      </c>
      <c r="G272" t="str">
        <v>正常进行</v>
      </c>
      <c r="H272" t="str">
        <v>施工图设计</v>
      </c>
      <c r="I272" s="2">
        <v>0</v>
      </c>
      <c r="J272">
        <v>0.7</v>
      </c>
      <c r="K272" t="str">
        <v/>
      </c>
      <c r="L272">
        <v>45473</v>
      </c>
      <c r="M272" t="str">
        <v>还未交付成果</v>
      </c>
      <c r="N272" s="3" t="str">
        <v>第二笔设计费</v>
      </c>
      <c r="O272" t="str">
        <v/>
      </c>
      <c r="P272" t="str">
        <v>×</v>
      </c>
      <c r="Q272" t="str">
        <v>×</v>
      </c>
      <c r="R272" t="str">
        <v>持平</v>
      </c>
      <c r="S272" t="str">
        <v>无滞后</v>
      </c>
      <c r="T272" t="str">
        <v>×</v>
      </c>
      <c r="U272" t="str">
        <v>×</v>
      </c>
      <c r="V272" t="str">
        <v>×</v>
      </c>
      <c r="W272" t="str">
        <v>×</v>
      </c>
      <c r="X272" t="str">
        <v>×</v>
      </c>
      <c r="Y272" t="str">
        <v>×</v>
      </c>
      <c r="Z272" t="str">
        <v>×</v>
      </c>
      <c r="AA272" t="str">
        <v>×</v>
      </c>
      <c r="AB272" t="str">
        <v/>
      </c>
      <c r="AC272">
        <v>1</v>
      </c>
    </row>
    <row r="273" spans="1:29">
      <c r="A273" s="1">
        <v>45488</v>
      </c>
      <c r="B273" t="str">
        <v>S371</v>
      </c>
      <c r="C273" t="str">
        <v>F方案设计</v>
      </c>
      <c r="D273" t="str">
        <v>S371F</v>
      </c>
      <c r="E273" t="str">
        <v>广西天龙泉酒业有限公司2#年产万吨高品质年份酒陶坛库项目</v>
      </c>
      <c r="F273" t="str">
        <v>刘健</v>
      </c>
      <c r="G273" t="str">
        <v>正常进行</v>
      </c>
      <c r="H273" t="str">
        <v>总项目进行中，本阶段完成</v>
      </c>
      <c r="I273" s="2">
        <v>0</v>
      </c>
      <c r="J273">
        <v>1</v>
      </c>
      <c r="K273" t="str">
        <v>已交付纸质盖章版</v>
      </c>
      <c r="L273" t="str">
        <v/>
      </c>
      <c r="M273" t="str">
        <v>快递邮寄单据</v>
      </c>
      <c r="N273" s="3" t="str">
        <v>收尾款</v>
      </c>
      <c r="O273">
        <v>0</v>
      </c>
      <c r="P273" t="str">
        <v>√</v>
      </c>
      <c r="Q273" t="str">
        <v>√</v>
      </c>
      <c r="R273" t="str">
        <v>持平</v>
      </c>
      <c r="S273" t="str">
        <v>无滞后</v>
      </c>
      <c r="T273" t="str">
        <v>√</v>
      </c>
      <c r="U273" t="str">
        <v>×</v>
      </c>
      <c r="V273" t="str">
        <v>×</v>
      </c>
      <c r="W273" t="str">
        <v>×</v>
      </c>
      <c r="X273" t="str">
        <v>×</v>
      </c>
      <c r="Y273" t="str">
        <v>×</v>
      </c>
      <c r="Z273" t="str">
        <v>×</v>
      </c>
      <c r="AA273" t="str">
        <v>×</v>
      </c>
      <c r="AB273" t="str">
        <v/>
      </c>
      <c r="AC273">
        <v>0.999999999999999</v>
      </c>
    </row>
    <row r="274" spans="1:29">
      <c r="A274" s="1">
        <v>45488</v>
      </c>
      <c r="B274" t="str">
        <v>S371</v>
      </c>
      <c r="C274" t="str">
        <v>Q其他咨询</v>
      </c>
      <c r="D274" t="str">
        <v>S371Q</v>
      </c>
      <c r="E274" t="str">
        <v>广西天龙泉酒业有限公司2#年产万吨高品质年份酒陶坛库项目</v>
      </c>
      <c r="F274" t="str">
        <v>刘健</v>
      </c>
      <c r="G274" t="str">
        <v>正常进行</v>
      </c>
      <c r="H274" t="str">
        <v>进行中</v>
      </c>
      <c r="I274" s="2">
        <v>0</v>
      </c>
      <c r="J274">
        <v>0.4</v>
      </c>
      <c r="K274" t="str">
        <v/>
      </c>
      <c r="L274" t="str">
        <v/>
      </c>
      <c r="M274" t="str">
        <v/>
      </c>
      <c r="N274" s="3" t="str">
        <v>未达到请款节点</v>
      </c>
      <c r="O274" t="str">
        <v/>
      </c>
      <c r="P274" t="str">
        <v>×</v>
      </c>
      <c r="Q274" t="str">
        <v>×</v>
      </c>
      <c r="R274" t="str">
        <v>持平</v>
      </c>
      <c r="S274" t="str">
        <v>无滞后</v>
      </c>
      <c r="T274" t="str">
        <v>×</v>
      </c>
      <c r="U274" t="str">
        <v>×</v>
      </c>
      <c r="V274" t="str">
        <v>×</v>
      </c>
      <c r="W274" t="str">
        <v>×</v>
      </c>
      <c r="X274" t="str">
        <v>×</v>
      </c>
      <c r="Y274" t="str">
        <v>×</v>
      </c>
      <c r="Z274" t="str">
        <v>×</v>
      </c>
      <c r="AA274" t="str">
        <v>×</v>
      </c>
      <c r="AB274" t="str">
        <v/>
      </c>
      <c r="AC274">
        <v>1</v>
      </c>
    </row>
    <row r="275" spans="1:29">
      <c r="A275" s="1">
        <v>45488</v>
      </c>
      <c r="B275" t="str">
        <v>S371</v>
      </c>
      <c r="C275" t="str">
        <v>S施工图设计</v>
      </c>
      <c r="D275" t="str">
        <v>S371S</v>
      </c>
      <c r="E275" t="str">
        <v>广西天龙泉酒业有限公司2#年产万吨高品质年份酒陶坛库项目</v>
      </c>
      <c r="F275" t="str">
        <v>刘健</v>
      </c>
      <c r="G275" t="str">
        <v>正常进行</v>
      </c>
      <c r="H275" t="str">
        <v>未到付款节点</v>
      </c>
      <c r="I275" s="2">
        <v>0</v>
      </c>
      <c r="J275">
        <v>0.5</v>
      </c>
      <c r="K275" t="str">
        <v/>
      </c>
      <c r="L275" t="str">
        <v/>
      </c>
      <c r="M275" t="str">
        <v/>
      </c>
      <c r="N275" s="3" t="str">
        <v/>
      </c>
      <c r="O275" t="str">
        <v/>
      </c>
      <c r="P275" t="str">
        <v>×</v>
      </c>
      <c r="Q275" t="str">
        <v>×</v>
      </c>
      <c r="R275" t="str">
        <v>持平</v>
      </c>
      <c r="S275" t="str">
        <v>无滞后</v>
      </c>
      <c r="T275" t="str">
        <v>×</v>
      </c>
      <c r="U275" t="str">
        <v>×</v>
      </c>
      <c r="V275" t="str">
        <v>×</v>
      </c>
      <c r="W275" t="str">
        <v>×</v>
      </c>
      <c r="X275" t="str">
        <v>×</v>
      </c>
      <c r="Y275" t="str">
        <v>×</v>
      </c>
      <c r="Z275" t="str">
        <v>×</v>
      </c>
      <c r="AA275" t="str">
        <v>×</v>
      </c>
      <c r="AB275" t="str">
        <v/>
      </c>
      <c r="AC275">
        <v>1</v>
      </c>
    </row>
    <row r="276" spans="1:29">
      <c r="A276" s="1">
        <v>45488</v>
      </c>
      <c r="B276" t="str">
        <v>S371</v>
      </c>
      <c r="C276" t="str">
        <v>Z设计专篇</v>
      </c>
      <c r="D276" t="str">
        <v>S371Z</v>
      </c>
      <c r="E276" t="str">
        <v>广西天龙泉酒业有限公司2#年产万吨高品质年份酒陶坛库项目</v>
      </c>
      <c r="F276" t="str">
        <v>刘健</v>
      </c>
      <c r="G276" t="str">
        <v>正常进行</v>
      </c>
      <c r="H276" t="str">
        <v>初版文本已完成，校审完毕后，盖章打印</v>
      </c>
      <c r="I276" s="2">
        <v>0</v>
      </c>
      <c r="J276">
        <v>0.6</v>
      </c>
      <c r="K276" t="str">
        <v>未达到请款节点</v>
      </c>
      <c r="L276" t="str">
        <v/>
      </c>
      <c r="M276" t="str">
        <v/>
      </c>
      <c r="N276" s="3" t="str">
        <v/>
      </c>
      <c r="O276" t="str">
        <v/>
      </c>
      <c r="P276" t="str">
        <v>×</v>
      </c>
      <c r="Q276" t="str">
        <v>×</v>
      </c>
      <c r="R276" t="str">
        <v>持平</v>
      </c>
      <c r="S276" t="str">
        <v>无滞后</v>
      </c>
      <c r="T276" t="str">
        <v>×</v>
      </c>
      <c r="U276" t="str">
        <v>×</v>
      </c>
      <c r="V276" t="str">
        <v>×</v>
      </c>
      <c r="W276" t="str">
        <v>×</v>
      </c>
      <c r="X276" t="str">
        <v>×</v>
      </c>
      <c r="Y276" t="str">
        <v>×</v>
      </c>
      <c r="Z276" t="str">
        <v>×</v>
      </c>
      <c r="AA276" t="str">
        <v>×</v>
      </c>
      <c r="AB276" t="str">
        <v/>
      </c>
      <c r="AC276">
        <v>1</v>
      </c>
    </row>
    <row r="277" spans="1:29">
      <c r="A277" s="1">
        <v>45483</v>
      </c>
      <c r="B277" t="str">
        <v>S372</v>
      </c>
      <c r="C277" t="str">
        <v>Y可研报告</v>
      </c>
      <c r="D277" t="str">
        <v>S372Y</v>
      </c>
      <c r="E277" t="str">
        <v>合江食品酿造研发基地A区项目可行性研究咨询服务</v>
      </c>
      <c r="F277" t="str">
        <v/>
      </c>
      <c r="G277" t="str">
        <v/>
      </c>
      <c r="H277" t="str">
        <v/>
      </c>
      <c r="I277" s="2">
        <v>0</v>
      </c>
      <c r="J277" t="str">
        <v/>
      </c>
      <c r="K277" t="str">
        <v/>
      </c>
      <c r="L277" t="str">
        <v/>
      </c>
      <c r="M277" t="str">
        <v/>
      </c>
      <c r="N277" s="3" t="str">
        <v/>
      </c>
      <c r="O277" t="str">
        <v/>
      </c>
      <c r="P277" t="str">
        <v/>
      </c>
      <c r="Q277" t="str">
        <v/>
      </c>
      <c r="R277" t="str">
        <v/>
      </c>
      <c r="S277" t="str">
        <v/>
      </c>
      <c r="T277" t="str">
        <v/>
      </c>
      <c r="U277" t="str">
        <v/>
      </c>
      <c r="V277" t="str">
        <v/>
      </c>
      <c r="W277" t="str">
        <v/>
      </c>
      <c r="X277" t="str">
        <v/>
      </c>
      <c r="Y277" t="str">
        <v/>
      </c>
      <c r="Z277" t="str">
        <v/>
      </c>
      <c r="AA277" t="str">
        <v/>
      </c>
      <c r="AB277" t="str">
        <v/>
      </c>
      <c r="AC277">
        <v>0</v>
      </c>
    </row>
    <row r="278" spans="1:29">
      <c r="A278" s="1">
        <v>45483</v>
      </c>
      <c r="B278" t="str">
        <v>S373</v>
      </c>
      <c r="C278" t="str">
        <v>Y可研报告</v>
      </c>
      <c r="D278" t="str">
        <v>S373Y</v>
      </c>
      <c r="E278" t="str">
        <v>合江食品酿造研发基地B区项目可行性研究咨询服务</v>
      </c>
      <c r="F278" t="str">
        <v/>
      </c>
      <c r="G278" t="str">
        <v/>
      </c>
      <c r="H278" t="str">
        <v/>
      </c>
      <c r="I278" s="2">
        <v>0</v>
      </c>
      <c r="J278" t="str">
        <v/>
      </c>
      <c r="K278" t="str">
        <v/>
      </c>
      <c r="L278" t="str">
        <v/>
      </c>
      <c r="M278" t="str">
        <v/>
      </c>
      <c r="N278" s="3" t="str">
        <v/>
      </c>
      <c r="O278" t="str">
        <v/>
      </c>
      <c r="P278" t="str">
        <v/>
      </c>
      <c r="Q278" t="str">
        <v/>
      </c>
      <c r="R278" t="str">
        <v/>
      </c>
      <c r="S278" t="str">
        <v/>
      </c>
      <c r="T278" t="str">
        <v/>
      </c>
      <c r="U278" t="str">
        <v/>
      </c>
      <c r="V278" t="str">
        <v/>
      </c>
      <c r="W278" t="str">
        <v/>
      </c>
      <c r="X278" t="str">
        <v/>
      </c>
      <c r="Y278" t="str">
        <v/>
      </c>
      <c r="Z278" t="str">
        <v/>
      </c>
      <c r="AA278" t="str">
        <v/>
      </c>
      <c r="AB278" t="str">
        <v/>
      </c>
      <c r="AC278">
        <v>0</v>
      </c>
    </row>
    <row r="279" spans="1:29">
      <c r="A279" s="1">
        <v>45483</v>
      </c>
      <c r="B279" t="str">
        <v>T1119</v>
      </c>
      <c r="C279" t="str">
        <v>S施工图设计</v>
      </c>
      <c r="D279" t="str">
        <v>T1119S</v>
      </c>
      <c r="E279" t="str">
        <v>广西糖业集团大新制糖有限公司2022年成糖设备安全节能综合升级改造项目</v>
      </c>
      <c r="F279" t="str">
        <v>江文</v>
      </c>
      <c r="G279" t="str">
        <v/>
      </c>
      <c r="H279" t="str">
        <v/>
      </c>
      <c r="I279" s="2" t="str">
        <v/>
      </c>
      <c r="J279" t="str">
        <v/>
      </c>
      <c r="K279" t="str">
        <v/>
      </c>
      <c r="L279" t="str">
        <v/>
      </c>
      <c r="M279" t="str">
        <v/>
      </c>
      <c r="N279" s="3" t="str">
        <v/>
      </c>
      <c r="O279" t="str">
        <v/>
      </c>
      <c r="P279" t="str">
        <v/>
      </c>
      <c r="Q279" t="str">
        <v/>
      </c>
      <c r="R279" t="str">
        <v/>
      </c>
      <c r="S279" t="str">
        <v/>
      </c>
      <c r="T279" t="str">
        <v/>
      </c>
      <c r="U279" t="str">
        <v/>
      </c>
      <c r="V279" t="str">
        <v/>
      </c>
      <c r="W279" t="str">
        <v/>
      </c>
      <c r="X279" t="str">
        <v/>
      </c>
      <c r="Y279" t="str">
        <v/>
      </c>
      <c r="Z279" t="str">
        <v/>
      </c>
      <c r="AA279" t="str">
        <v/>
      </c>
      <c r="AB279" t="str">
        <v/>
      </c>
      <c r="AC279">
        <v>0</v>
      </c>
    </row>
    <row r="280" spans="1:29">
      <c r="A280" s="1">
        <v>45483</v>
      </c>
      <c r="B280" t="str">
        <v>T1136</v>
      </c>
      <c r="C280" t="str">
        <v>S施工图设计</v>
      </c>
      <c r="D280" t="str">
        <v>T1136S</v>
      </c>
      <c r="E280" t="str">
        <v>广西扶南东亚糖业有限公司多功能一体化智能仓储项目</v>
      </c>
      <c r="F280" t="str">
        <v>邵丹</v>
      </c>
      <c r="G280" t="str">
        <v/>
      </c>
      <c r="H280" t="str">
        <v/>
      </c>
      <c r="I280" s="2" t="str">
        <v/>
      </c>
      <c r="J280" t="str">
        <v/>
      </c>
      <c r="K280" t="str">
        <v/>
      </c>
      <c r="L280" t="str">
        <v/>
      </c>
      <c r="M280" t="str">
        <v/>
      </c>
      <c r="N280" s="3" t="str">
        <v/>
      </c>
      <c r="O280" t="str">
        <v/>
      </c>
      <c r="P280" t="str">
        <v/>
      </c>
      <c r="Q280" t="str">
        <v/>
      </c>
      <c r="R280" t="str">
        <v/>
      </c>
      <c r="S280" t="str">
        <v/>
      </c>
      <c r="T280" t="str">
        <v/>
      </c>
      <c r="U280" t="str">
        <v/>
      </c>
      <c r="V280" t="str">
        <v/>
      </c>
      <c r="W280" t="str">
        <v/>
      </c>
      <c r="X280" t="str">
        <v/>
      </c>
      <c r="Y280" t="str">
        <v/>
      </c>
      <c r="Z280" t="str">
        <v/>
      </c>
      <c r="AA280" t="str">
        <v/>
      </c>
      <c r="AB280" t="str">
        <v/>
      </c>
      <c r="AC280">
        <v>0</v>
      </c>
    </row>
    <row r="281" spans="1:29">
      <c r="A281" s="1">
        <v>45488</v>
      </c>
      <c r="B281" t="str">
        <v>T1163</v>
      </c>
      <c r="C281" t="str">
        <v>S施工图设计</v>
      </c>
      <c r="D281" t="str">
        <v>T1163S</v>
      </c>
      <c r="E281" t="str">
        <v>广西糖业集团达华制糖有限公司新增一台4300m³桔水罐项目非标设计   尾款</v>
      </c>
      <c r="F281" t="str">
        <v>李树根</v>
      </c>
      <c r="G281" t="str">
        <v>工作完成</v>
      </c>
      <c r="H281" t="str">
        <v>已竣工</v>
      </c>
      <c r="I281" s="2">
        <v>1</v>
      </c>
      <c r="J281">
        <v>1</v>
      </c>
      <c r="K281" t="str">
        <v>施工图</v>
      </c>
      <c r="L281">
        <v>45267</v>
      </c>
      <c r="M281" t="str">
        <v>签收回执单据</v>
      </c>
      <c r="N281" s="3" t="str">
        <v/>
      </c>
      <c r="O281" t="str">
        <v/>
      </c>
      <c r="P281" t="str">
        <v/>
      </c>
      <c r="Q281" t="str">
        <v/>
      </c>
      <c r="R281" t="str">
        <v/>
      </c>
      <c r="S281" t="str">
        <v/>
      </c>
      <c r="T281" t="str">
        <v>√</v>
      </c>
      <c r="U281" t="str">
        <v>×</v>
      </c>
      <c r="V281" t="str">
        <v>×</v>
      </c>
      <c r="W281" t="str">
        <v>×</v>
      </c>
      <c r="X281" t="str">
        <v>×</v>
      </c>
      <c r="Y281" t="str">
        <v>×</v>
      </c>
      <c r="Z281" t="str">
        <v>×</v>
      </c>
      <c r="AA281" t="str">
        <v>×</v>
      </c>
      <c r="AB281" t="str">
        <v/>
      </c>
      <c r="AC281">
        <v>1</v>
      </c>
    </row>
    <row r="282" spans="1:29">
      <c r="A282" s="1">
        <v>45488</v>
      </c>
      <c r="B282" t="str">
        <v>T1166</v>
      </c>
      <c r="C282" t="str">
        <v>S施工图设计</v>
      </c>
      <c r="D282" t="str">
        <v>T1166S</v>
      </c>
      <c r="E282" t="str">
        <v>广西扶南东亚精糖有限公司沉淀池（Φ8000×3500）基础设计项目</v>
      </c>
      <c r="F282" t="str">
        <v>蒙江泉</v>
      </c>
      <c r="G282" t="str">
        <v>后期服务</v>
      </c>
      <c r="H282" t="str">
        <v>正常进行</v>
      </c>
      <c r="I282" s="2" t="str">
        <v/>
      </c>
      <c r="J282">
        <v>0.9</v>
      </c>
      <c r="K282" t="str">
        <v>已交付图纸</v>
      </c>
      <c r="L282" t="str">
        <v/>
      </c>
      <c r="M282" t="str">
        <v>快递邮寄单据</v>
      </c>
      <c r="N282" s="3" t="str">
        <v>完工验收合格后付清</v>
      </c>
      <c r="O282" t="str">
        <v/>
      </c>
      <c r="P282" t="str">
        <v>×</v>
      </c>
      <c r="Q282" t="str">
        <v>×</v>
      </c>
      <c r="R282" t="str">
        <v>持平</v>
      </c>
      <c r="S282" t="str">
        <v/>
      </c>
      <c r="T282" t="str">
        <v>√</v>
      </c>
      <c r="U282" t="str">
        <v/>
      </c>
      <c r="V282" t="str">
        <v/>
      </c>
      <c r="W282" t="str">
        <v/>
      </c>
      <c r="X282" t="str">
        <v/>
      </c>
      <c r="Y282" t="str">
        <v/>
      </c>
      <c r="Z282" t="str">
        <v/>
      </c>
      <c r="AA282" t="str">
        <v/>
      </c>
      <c r="AB282" t="str">
        <v/>
      </c>
      <c r="AC282">
        <v>1</v>
      </c>
    </row>
    <row r="283" spans="1:29">
      <c r="A283" s="1">
        <v>45488</v>
      </c>
      <c r="B283" t="str">
        <v>T1170</v>
      </c>
      <c r="C283" t="str">
        <v>S施工图设计</v>
      </c>
      <c r="D283" t="str">
        <v>T1170S</v>
      </c>
      <c r="E283" t="str">
        <v>广西上上糖业有限公司液压翻板卸蔗系统土建基础项目  3.5</v>
      </c>
      <c r="F283" t="str">
        <v>李树根</v>
      </c>
      <c r="G283" t="str">
        <v>工作完成</v>
      </c>
      <c r="H283" t="str">
        <v>已提交图纸</v>
      </c>
      <c r="I283" s="2">
        <v>1</v>
      </c>
      <c r="J283">
        <v>1</v>
      </c>
      <c r="K283" t="str">
        <v>蓝图</v>
      </c>
      <c r="L283">
        <v>45245</v>
      </c>
      <c r="M283" t="str">
        <v>签收回执单据</v>
      </c>
      <c r="N283" s="3" t="str">
        <v/>
      </c>
      <c r="O283" t="str">
        <v/>
      </c>
      <c r="P283" t="str">
        <v/>
      </c>
      <c r="Q283" t="str">
        <v/>
      </c>
      <c r="R283" t="str">
        <v>持平</v>
      </c>
      <c r="S283" t="str">
        <v>无滞后</v>
      </c>
      <c r="T283" t="str">
        <v>√</v>
      </c>
      <c r="U283" t="str">
        <v>×</v>
      </c>
      <c r="V283" t="str">
        <v>×</v>
      </c>
      <c r="W283" t="str">
        <v>×</v>
      </c>
      <c r="X283" t="str">
        <v>×</v>
      </c>
      <c r="Y283" t="str">
        <v>×</v>
      </c>
      <c r="Z283" t="str">
        <v>×</v>
      </c>
      <c r="AA283" t="str">
        <v>×</v>
      </c>
      <c r="AB283" t="str">
        <v/>
      </c>
      <c r="AC283">
        <v>1</v>
      </c>
    </row>
    <row r="284" spans="1:29">
      <c r="A284" s="1">
        <v>45488</v>
      </c>
      <c r="B284" t="str">
        <v>T1192</v>
      </c>
      <c r="C284" t="str">
        <v>S施工图设计</v>
      </c>
      <c r="D284" t="str">
        <v>T1192S</v>
      </c>
      <c r="E284" t="str">
        <v>广西糖业集团露塘制糖有限公司新增一台有效容积2800m³桔水罐项目非标设计   尾款</v>
      </c>
      <c r="F284" t="str">
        <v>李树根</v>
      </c>
      <c r="G284" t="str">
        <v>工作完成</v>
      </c>
      <c r="H284" t="str">
        <v>已完成设计</v>
      </c>
      <c r="I284" s="2">
        <v>1</v>
      </c>
      <c r="J284">
        <v>1</v>
      </c>
      <c r="K284" t="str">
        <v>已交付图纸</v>
      </c>
      <c r="L284" t="str">
        <v/>
      </c>
      <c r="M284" t="str">
        <v>签收回执单据</v>
      </c>
      <c r="N284" s="3" t="str">
        <v/>
      </c>
      <c r="O284" t="str">
        <v/>
      </c>
      <c r="P284" t="str">
        <v>×</v>
      </c>
      <c r="Q284" t="str">
        <v>×</v>
      </c>
      <c r="R284" t="str">
        <v>持平</v>
      </c>
      <c r="S284" t="str">
        <v>无滞后</v>
      </c>
      <c r="T284" t="str">
        <v>√</v>
      </c>
      <c r="U284" t="str">
        <v>×</v>
      </c>
      <c r="V284" t="str">
        <v>×</v>
      </c>
      <c r="W284" t="str">
        <v>×</v>
      </c>
      <c r="X284" t="str">
        <v>×</v>
      </c>
      <c r="Y284" t="str">
        <v>×</v>
      </c>
      <c r="Z284" t="str">
        <v>×</v>
      </c>
      <c r="AA284" t="str">
        <v>×</v>
      </c>
      <c r="AB284" t="str">
        <v/>
      </c>
      <c r="AC284">
        <v>1</v>
      </c>
    </row>
    <row r="285" spans="1:29">
      <c r="A285" s="1">
        <v>45488</v>
      </c>
      <c r="B285" t="str">
        <v>T1193</v>
      </c>
      <c r="C285" t="str">
        <v>S施工图设计</v>
      </c>
      <c r="D285" t="str">
        <v>T1193S</v>
      </c>
      <c r="E285" t="str">
        <v>广西糖业集团露塘制糖有限公司新增一台有效容积2800m³桔水罐项目</v>
      </c>
      <c r="F285" t="str">
        <v>陈家达</v>
      </c>
      <c r="G285" t="str">
        <v>工作完成</v>
      </c>
      <c r="H285" t="str">
        <v>完成设计</v>
      </c>
      <c r="I285" s="2">
        <v>1</v>
      </c>
      <c r="J285">
        <v>1</v>
      </c>
      <c r="K285" t="str">
        <v>土建图纸、防雷接地图纸</v>
      </c>
      <c r="L285" t="str">
        <v/>
      </c>
      <c r="M285" t="str">
        <v/>
      </c>
      <c r="N285" s="3" t="str">
        <v/>
      </c>
      <c r="O285" t="str">
        <v/>
      </c>
      <c r="P285" t="str">
        <v/>
      </c>
      <c r="Q285" t="str">
        <v/>
      </c>
      <c r="R285" t="str">
        <v>滞后</v>
      </c>
      <c r="S285" t="str">
        <v>请款延迟滞后</v>
      </c>
      <c r="T285" t="str">
        <v>√</v>
      </c>
      <c r="U285" t="str">
        <v>×</v>
      </c>
      <c r="V285" t="str">
        <v>×</v>
      </c>
      <c r="W285" t="str">
        <v>×</v>
      </c>
      <c r="X285" t="str">
        <v>×</v>
      </c>
      <c r="Y285" t="str">
        <v>×</v>
      </c>
      <c r="Z285" t="str">
        <v>×</v>
      </c>
      <c r="AA285" t="str">
        <v>×</v>
      </c>
      <c r="AB285" t="str">
        <v/>
      </c>
      <c r="AC285">
        <v>0.161290322580645</v>
      </c>
    </row>
    <row r="286" spans="1:29">
      <c r="A286" s="1">
        <v>45488</v>
      </c>
      <c r="B286" t="str">
        <v>T1194</v>
      </c>
      <c r="C286" t="str">
        <v>S施工图设计</v>
      </c>
      <c r="D286" t="str">
        <v>T1194S</v>
      </c>
      <c r="E286" t="str">
        <v>广西糖业集团大新制糖有限公司新增一台高效石灰粉储罐土建基础设计项目</v>
      </c>
      <c r="F286" t="str">
        <v>梁许桦</v>
      </c>
      <c r="G286" t="str">
        <v>工作完成</v>
      </c>
      <c r="H286" t="str">
        <v>已收完尾款</v>
      </c>
      <c r="I286" s="2" t="str">
        <v/>
      </c>
      <c r="J286">
        <v>1</v>
      </c>
      <c r="K286" t="str">
        <v>已交付所有图纸</v>
      </c>
      <c r="L286" t="str">
        <v/>
      </c>
      <c r="M286" t="str">
        <v/>
      </c>
      <c r="N286" s="3" t="str">
        <v>合同条第8.3条</v>
      </c>
      <c r="O286" t="str">
        <v/>
      </c>
      <c r="P286" t="str">
        <v/>
      </c>
      <c r="Q286" t="str">
        <v/>
      </c>
      <c r="R286" t="str">
        <v>持平</v>
      </c>
      <c r="S286" t="str">
        <v>无滞后</v>
      </c>
      <c r="T286" t="str">
        <v>√</v>
      </c>
      <c r="U286" t="str">
        <v>×</v>
      </c>
      <c r="V286" t="str">
        <v>×</v>
      </c>
      <c r="W286" t="str">
        <v>×</v>
      </c>
      <c r="X286" t="str">
        <v>×</v>
      </c>
      <c r="Y286" t="str">
        <v>×</v>
      </c>
      <c r="Z286" t="str">
        <v>×</v>
      </c>
      <c r="AA286" t="str">
        <v>×</v>
      </c>
      <c r="AB286" t="str">
        <v/>
      </c>
      <c r="AC286">
        <v>1</v>
      </c>
    </row>
    <row r="287" spans="1:29">
      <c r="A287" s="1">
        <v>45488</v>
      </c>
      <c r="B287" t="str">
        <v>T1195</v>
      </c>
      <c r="C287" t="str">
        <v>S施工图设计</v>
      </c>
      <c r="D287" t="str">
        <v>T1195S</v>
      </c>
      <c r="E287" t="str">
        <v>广西糖业集团平吉制糖有限公司新增一台5000m³桔水罐项目-设计服务项目  尾款</v>
      </c>
      <c r="F287" t="str">
        <v>李树根</v>
      </c>
      <c r="G287" t="str">
        <v>工作完成</v>
      </c>
      <c r="H287" t="str">
        <v>已完成设计</v>
      </c>
      <c r="I287" s="2">
        <v>1</v>
      </c>
      <c r="J287">
        <v>1</v>
      </c>
      <c r="K287" t="str">
        <v>施工图纸</v>
      </c>
      <c r="L287" t="str">
        <v/>
      </c>
      <c r="M287" t="str">
        <v>签收回执单据</v>
      </c>
      <c r="N287" s="3" t="str">
        <v/>
      </c>
      <c r="O287" t="str">
        <v/>
      </c>
      <c r="P287" t="str">
        <v>×</v>
      </c>
      <c r="Q287" t="str">
        <v>×</v>
      </c>
      <c r="R287" t="str">
        <v>持平</v>
      </c>
      <c r="S287" t="str">
        <v>无滞后</v>
      </c>
      <c r="T287" t="str">
        <v>√</v>
      </c>
      <c r="U287" t="str">
        <v>×</v>
      </c>
      <c r="V287" t="str">
        <v>×</v>
      </c>
      <c r="W287" t="str">
        <v>×</v>
      </c>
      <c r="X287" t="str">
        <v>×</v>
      </c>
      <c r="Y287" t="str">
        <v>×</v>
      </c>
      <c r="Z287" t="str">
        <v>×</v>
      </c>
      <c r="AA287" t="str">
        <v>×</v>
      </c>
      <c r="AB287" t="str">
        <v/>
      </c>
      <c r="AC287">
        <v>1</v>
      </c>
    </row>
    <row r="288" spans="1:29">
      <c r="A288" s="1">
        <v>45440</v>
      </c>
      <c r="B288" t="str">
        <v>T1200</v>
      </c>
      <c r="C288" t="str">
        <v>F方案设计</v>
      </c>
      <c r="D288" t="str">
        <v>T1200F</v>
      </c>
      <c r="E288" t="str">
        <v>2023年广东农垦糖蔗产业集群华丰公司压榨机改造及预处理系统配套工程项目</v>
      </c>
      <c r="F288" t="str">
        <v>李树根</v>
      </c>
      <c r="G288" t="str">
        <v>执行中</v>
      </c>
      <c r="H288" t="str">
        <v/>
      </c>
      <c r="I288" s="2" t="str">
        <v/>
      </c>
      <c r="J288" t="str">
        <v/>
      </c>
      <c r="K288" t="str">
        <v/>
      </c>
      <c r="L288" t="str">
        <v/>
      </c>
      <c r="M288" t="str">
        <v/>
      </c>
      <c r="N288" s="3" t="str">
        <v/>
      </c>
      <c r="O288" t="str">
        <v/>
      </c>
      <c r="P288" t="str">
        <v/>
      </c>
      <c r="Q288" t="str">
        <v/>
      </c>
      <c r="R288" t="str">
        <v/>
      </c>
      <c r="S288" t="str">
        <v/>
      </c>
      <c r="T288" t="str">
        <v/>
      </c>
      <c r="U288" t="str">
        <v/>
      </c>
      <c r="V288" t="str">
        <v/>
      </c>
      <c r="W288" t="str">
        <v/>
      </c>
      <c r="X288" t="str">
        <v/>
      </c>
      <c r="Y288" t="str">
        <v/>
      </c>
      <c r="Z288" t="str">
        <v/>
      </c>
      <c r="AA288" t="str">
        <v/>
      </c>
      <c r="AB288" t="str">
        <v/>
      </c>
      <c r="AC288">
        <v>1</v>
      </c>
    </row>
    <row r="289" spans="1:29">
      <c r="A289" s="1">
        <v>45440</v>
      </c>
      <c r="B289" t="str">
        <v>T1200</v>
      </c>
      <c r="C289" t="str">
        <v>K初步设计</v>
      </c>
      <c r="D289" t="str">
        <v>T1200K</v>
      </c>
      <c r="E289" t="str">
        <v>2023年广东农垦糖蔗产业集群华丰公司压榨机改造及预处理系统配套工程项目</v>
      </c>
      <c r="F289" t="str">
        <v>李树根</v>
      </c>
      <c r="G289" t="str">
        <v>正常进行</v>
      </c>
      <c r="H289" t="str">
        <v>设计进行中</v>
      </c>
      <c r="I289" s="2">
        <v>0.1</v>
      </c>
      <c r="J289">
        <v>1</v>
      </c>
      <c r="K289" t="str">
        <v>初步设计文件</v>
      </c>
      <c r="L289" t="str">
        <v/>
      </c>
      <c r="M289" t="str">
        <v>邮件发送记录</v>
      </c>
      <c r="N289" s="3" t="str">
        <v/>
      </c>
      <c r="O289" t="str">
        <v/>
      </c>
      <c r="P289" t="str">
        <v>×</v>
      </c>
      <c r="Q289" t="str">
        <v>×</v>
      </c>
      <c r="R289" t="str">
        <v>持平</v>
      </c>
      <c r="S289" t="str">
        <v>无滞后</v>
      </c>
      <c r="T289" t="str">
        <v>√</v>
      </c>
      <c r="U289" t="str">
        <v>×</v>
      </c>
      <c r="V289" t="str">
        <v>×</v>
      </c>
      <c r="W289" t="str">
        <v>×</v>
      </c>
      <c r="X289" t="str">
        <v>×</v>
      </c>
      <c r="Y289" t="str">
        <v>×</v>
      </c>
      <c r="Z289" t="str">
        <v>×</v>
      </c>
      <c r="AA289" t="str">
        <v>×</v>
      </c>
      <c r="AB289" t="str">
        <v/>
      </c>
      <c r="AC289">
        <v>1</v>
      </c>
    </row>
    <row r="290" spans="1:29">
      <c r="A290" s="1">
        <v>45488</v>
      </c>
      <c r="B290" t="str">
        <v>T1200</v>
      </c>
      <c r="C290" t="str">
        <v>S施工图设计</v>
      </c>
      <c r="D290" t="str">
        <v>T1200S</v>
      </c>
      <c r="E290" t="str">
        <v>2023年广东农垦糖蔗产业集群华丰公司压榨机改造及预处理系统配套工程项目</v>
      </c>
      <c r="F290" t="str">
        <v>李树根</v>
      </c>
      <c r="G290" t="str">
        <v>正常进行</v>
      </c>
      <c r="H290" t="str">
        <v>设计中</v>
      </c>
      <c r="I290" s="2">
        <v>0</v>
      </c>
      <c r="J290">
        <v>0.6</v>
      </c>
      <c r="K290" t="str">
        <v>已交付土建图纸</v>
      </c>
      <c r="L290" t="str">
        <v/>
      </c>
      <c r="M290" t="str">
        <v>签收回执单据</v>
      </c>
      <c r="N290" s="3" t="str">
        <v>已收第二笔进度款，第三笔未到节点</v>
      </c>
      <c r="O290">
        <v>0</v>
      </c>
      <c r="P290" t="str">
        <v>×</v>
      </c>
      <c r="Q290" t="str">
        <v>×</v>
      </c>
      <c r="R290" t="str">
        <v>持平</v>
      </c>
      <c r="S290" t="str">
        <v>无滞后</v>
      </c>
      <c r="T290" t="str">
        <v>√</v>
      </c>
      <c r="U290" t="str">
        <v>×</v>
      </c>
      <c r="V290" t="str">
        <v>×</v>
      </c>
      <c r="W290" t="str">
        <v>×</v>
      </c>
      <c r="X290" t="str">
        <v>×</v>
      </c>
      <c r="Y290" t="str">
        <v>×</v>
      </c>
      <c r="Z290" t="str">
        <v>×</v>
      </c>
      <c r="AA290" t="str">
        <v>×</v>
      </c>
      <c r="AB290" t="str">
        <v/>
      </c>
      <c r="AC290">
        <v>1</v>
      </c>
    </row>
    <row r="291" spans="1:29">
      <c r="A291" s="1">
        <v>45488</v>
      </c>
      <c r="B291" t="str">
        <v>T1201</v>
      </c>
      <c r="C291" t="str">
        <v>Y可研报告</v>
      </c>
      <c r="D291" t="str">
        <v>T1201Y</v>
      </c>
      <c r="E291" t="str">
        <v>广西糖业集团防城精制糖有限公司新建成品库项目</v>
      </c>
      <c r="F291" t="str">
        <v>陈家达</v>
      </c>
      <c r="G291" t="str">
        <v>正常进行</v>
      </c>
      <c r="H291" t="str">
        <v/>
      </c>
      <c r="I291" s="2">
        <v>1</v>
      </c>
      <c r="J291">
        <v>1</v>
      </c>
      <c r="K291" t="str">
        <v>可研文本</v>
      </c>
      <c r="L291" t="str">
        <v/>
      </c>
      <c r="M291" t="str">
        <v/>
      </c>
      <c r="N291" s="3" t="str">
        <v>未达到</v>
      </c>
      <c r="O291" t="str">
        <v/>
      </c>
      <c r="P291" t="str">
        <v/>
      </c>
      <c r="Q291" t="str">
        <v/>
      </c>
      <c r="R291" t="str">
        <v>持平</v>
      </c>
      <c r="S291" t="str">
        <v/>
      </c>
      <c r="T291" t="str">
        <v/>
      </c>
      <c r="U291" t="str">
        <v/>
      </c>
      <c r="V291" t="str">
        <v/>
      </c>
      <c r="W291" t="str">
        <v/>
      </c>
      <c r="X291" t="str">
        <v/>
      </c>
      <c r="Y291" t="str">
        <v/>
      </c>
      <c r="Z291" t="str">
        <v/>
      </c>
      <c r="AA291" t="str">
        <v/>
      </c>
      <c r="AB291" t="str">
        <v/>
      </c>
      <c r="AC291">
        <v>0.161290322580645</v>
      </c>
    </row>
    <row r="292" spans="1:29">
      <c r="A292" s="1">
        <v>45488</v>
      </c>
      <c r="B292" t="str">
        <v>T1202</v>
      </c>
      <c r="C292" t="str">
        <v>S施工图设计</v>
      </c>
      <c r="D292" t="str">
        <v>T1202S</v>
      </c>
      <c r="E292" t="str">
        <v>山东星光糖业有限公司精炼糖生产线智能化改造提升项目</v>
      </c>
      <c r="F292" t="str">
        <v>李树根</v>
      </c>
      <c r="G292" t="str">
        <v>正常进行</v>
      </c>
      <c r="H292" t="str">
        <v>完成成糖工段电子图设计，筛选装包工段方案未启动</v>
      </c>
      <c r="I292" s="2">
        <v>0</v>
      </c>
      <c r="J292">
        <v>0.5</v>
      </c>
      <c r="K292" t="str">
        <v>一阶段电子图</v>
      </c>
      <c r="L292">
        <v>45357</v>
      </c>
      <c r="M292" t="str">
        <v>邮件发送记录</v>
      </c>
      <c r="N292" s="3" t="str">
        <v/>
      </c>
      <c r="O292" t="str">
        <v/>
      </c>
      <c r="P292" t="str">
        <v>×</v>
      </c>
      <c r="Q292" t="str">
        <v>×</v>
      </c>
      <c r="R292" t="str">
        <v>持平</v>
      </c>
      <c r="S292" t="str">
        <v/>
      </c>
      <c r="T292" t="str">
        <v>×</v>
      </c>
      <c r="U292" t="str">
        <v>×</v>
      </c>
      <c r="V292" t="str">
        <v>×</v>
      </c>
      <c r="W292" t="str">
        <v>×</v>
      </c>
      <c r="X292" t="str">
        <v>×</v>
      </c>
      <c r="Y292" t="str">
        <v>×</v>
      </c>
      <c r="Z292" t="str">
        <v>×</v>
      </c>
      <c r="AA292" t="str">
        <v>×</v>
      </c>
      <c r="AB292" t="str">
        <v/>
      </c>
      <c r="AC292">
        <v>1</v>
      </c>
    </row>
    <row r="293" spans="1:29">
      <c r="A293" s="1">
        <v>45488</v>
      </c>
      <c r="B293" t="str">
        <v>T1204</v>
      </c>
      <c r="C293" t="str">
        <v>Y可研报告</v>
      </c>
      <c r="D293" t="str">
        <v>T1204Y</v>
      </c>
      <c r="E293" t="str">
        <v>广西糖业集团达华制糖有限公司自动装包系统技术升级改造项目   2</v>
      </c>
      <c r="F293" t="str">
        <v>李树根</v>
      </c>
      <c r="G293" t="str">
        <v>正常进行</v>
      </c>
      <c r="H293" t="str">
        <v/>
      </c>
      <c r="I293" s="2">
        <v>0</v>
      </c>
      <c r="J293">
        <v>0.8</v>
      </c>
      <c r="K293" t="str">
        <v/>
      </c>
      <c r="L293" t="str">
        <v/>
      </c>
      <c r="M293" t="str">
        <v/>
      </c>
      <c r="N293" s="3" t="str">
        <v/>
      </c>
      <c r="O293" t="str">
        <v/>
      </c>
      <c r="P293" t="str">
        <v/>
      </c>
      <c r="Q293" t="str">
        <v/>
      </c>
      <c r="R293" t="str">
        <v/>
      </c>
      <c r="S293" t="str">
        <v/>
      </c>
      <c r="T293" t="str">
        <v/>
      </c>
      <c r="U293" t="str">
        <v/>
      </c>
      <c r="V293" t="str">
        <v/>
      </c>
      <c r="W293" t="str">
        <v/>
      </c>
      <c r="X293" t="str">
        <v/>
      </c>
      <c r="Y293" t="str">
        <v/>
      </c>
      <c r="Z293" t="str">
        <v/>
      </c>
      <c r="AA293" t="str">
        <v/>
      </c>
      <c r="AB293" t="str">
        <v/>
      </c>
      <c r="AC293">
        <v>1</v>
      </c>
    </row>
    <row r="294" spans="1:29">
      <c r="A294" s="1">
        <v>45488</v>
      </c>
      <c r="B294" t="str">
        <v>T1205</v>
      </c>
      <c r="C294" t="str">
        <v>Y可研报告</v>
      </c>
      <c r="D294" t="str">
        <v>T1205Y</v>
      </c>
      <c r="E294" t="str">
        <v>广西糖业集团大新制糖有限公司更换压榨车间（小线）3#4#6#榨机减速系统项目</v>
      </c>
      <c r="F294" t="str">
        <v>李树根</v>
      </c>
      <c r="G294" t="str">
        <v>工作完成</v>
      </c>
      <c r="H294" t="str">
        <v/>
      </c>
      <c r="I294" s="2">
        <v>0</v>
      </c>
      <c r="J294">
        <v>1</v>
      </c>
      <c r="K294" t="str">
        <v/>
      </c>
      <c r="L294" t="str">
        <v/>
      </c>
      <c r="M294" t="str">
        <v/>
      </c>
      <c r="N294" s="3" t="str">
        <v/>
      </c>
      <c r="O294" t="str">
        <v/>
      </c>
      <c r="P294" t="str">
        <v/>
      </c>
      <c r="Q294" t="str">
        <v/>
      </c>
      <c r="R294" t="str">
        <v/>
      </c>
      <c r="S294" t="str">
        <v/>
      </c>
      <c r="T294" t="str">
        <v>√</v>
      </c>
      <c r="U294" t="str">
        <v>×</v>
      </c>
      <c r="V294" t="str">
        <v>×</v>
      </c>
      <c r="W294" t="str">
        <v>×</v>
      </c>
      <c r="X294" t="str">
        <v>×</v>
      </c>
      <c r="Y294" t="str">
        <v>×</v>
      </c>
      <c r="Z294" t="str">
        <v>×</v>
      </c>
      <c r="AA294" t="str">
        <v>×</v>
      </c>
      <c r="AB294" t="str">
        <v/>
      </c>
      <c r="AC294">
        <v>1</v>
      </c>
    </row>
    <row r="295" spans="1:29">
      <c r="A295" s="1">
        <v>45488</v>
      </c>
      <c r="B295" t="str">
        <v>T1206</v>
      </c>
      <c r="C295" t="str">
        <v>Y可研报告</v>
      </c>
      <c r="D295" t="str">
        <v>T1206Y</v>
      </c>
      <c r="E295" t="str">
        <v>广西糖业集团大新制糖有限公司甘蔗种茎脱毒加工项目</v>
      </c>
      <c r="F295" t="str">
        <v>蒋文兰</v>
      </c>
      <c r="G295" t="str">
        <v>工作完成</v>
      </c>
      <c r="H295" t="str">
        <v>已完成可研编制</v>
      </c>
      <c r="I295" s="2">
        <v>0</v>
      </c>
      <c r="J295">
        <v>1</v>
      </c>
      <c r="K295" t="str">
        <v>提交电子版</v>
      </c>
      <c r="L295" t="str">
        <v/>
      </c>
      <c r="M295" t="str">
        <v>还未交付成果</v>
      </c>
      <c r="N295" s="3" t="str">
        <v>第二笔款（尾款）</v>
      </c>
      <c r="O295">
        <v>24990</v>
      </c>
      <c r="P295" t="str">
        <v>√</v>
      </c>
      <c r="Q295" t="str">
        <v>×</v>
      </c>
      <c r="R295" t="str">
        <v>持平</v>
      </c>
      <c r="S295" t="str">
        <v>无滞后</v>
      </c>
      <c r="T295" t="str">
        <v>×</v>
      </c>
      <c r="U295" t="str">
        <v>×</v>
      </c>
      <c r="V295" t="str">
        <v>×</v>
      </c>
      <c r="W295" t="str">
        <v>×</v>
      </c>
      <c r="X295" t="str">
        <v>×</v>
      </c>
      <c r="Y295" t="str">
        <v>×</v>
      </c>
      <c r="Z295" t="str">
        <v>×</v>
      </c>
      <c r="AA295" t="str">
        <v>×</v>
      </c>
      <c r="AB295" t="str">
        <v/>
      </c>
      <c r="AC295">
        <v>1</v>
      </c>
    </row>
    <row r="296" spans="1:29">
      <c r="A296" s="1">
        <v>45488</v>
      </c>
      <c r="B296" t="str">
        <v>T1207</v>
      </c>
      <c r="C296" t="str">
        <v>Y可研报告</v>
      </c>
      <c r="D296" t="str">
        <v>T1207Y</v>
      </c>
      <c r="E296" t="str">
        <v>广西糖业集团星星制糖有限公司新增白砂糖全自动装包码垛系统项目   </v>
      </c>
      <c r="F296" t="str">
        <v>李树根</v>
      </c>
      <c r="G296" t="str">
        <v>正常进行</v>
      </c>
      <c r="H296" t="str">
        <v/>
      </c>
      <c r="I296" s="2">
        <v>0</v>
      </c>
      <c r="J296">
        <v>0.8</v>
      </c>
      <c r="K296" t="str">
        <v/>
      </c>
      <c r="L296" t="str">
        <v/>
      </c>
      <c r="M296" t="str">
        <v/>
      </c>
      <c r="N296" s="3" t="str">
        <v/>
      </c>
      <c r="O296" t="str">
        <v/>
      </c>
      <c r="P296" t="str">
        <v/>
      </c>
      <c r="Q296" t="str">
        <v/>
      </c>
      <c r="R296" t="str">
        <v/>
      </c>
      <c r="S296" t="str">
        <v/>
      </c>
      <c r="T296" t="str">
        <v/>
      </c>
      <c r="U296" t="str">
        <v/>
      </c>
      <c r="V296" t="str">
        <v/>
      </c>
      <c r="W296" t="str">
        <v/>
      </c>
      <c r="X296" t="str">
        <v/>
      </c>
      <c r="Y296" t="str">
        <v/>
      </c>
      <c r="Z296" t="str">
        <v/>
      </c>
      <c r="AA296" t="str">
        <v/>
      </c>
      <c r="AB296" t="str">
        <v/>
      </c>
      <c r="AC296">
        <v>1</v>
      </c>
    </row>
    <row r="297" spans="1:29">
      <c r="A297" s="1">
        <v>45488</v>
      </c>
      <c r="B297" t="str">
        <v>T1209</v>
      </c>
      <c r="C297" t="str">
        <v>Y可研报告</v>
      </c>
      <c r="D297" t="str">
        <v>T1209Y</v>
      </c>
      <c r="E297" t="str">
        <v>广西糖业集团露塘制糖有限公司新增白砂糖全自动装包码垛系统项目</v>
      </c>
      <c r="F297" t="str">
        <v>李树根</v>
      </c>
      <c r="G297" t="str">
        <v>正常进行</v>
      </c>
      <c r="H297" t="str">
        <v/>
      </c>
      <c r="I297" s="2">
        <v>0</v>
      </c>
      <c r="J297">
        <v>0.8</v>
      </c>
      <c r="K297" t="str">
        <v/>
      </c>
      <c r="L297" t="str">
        <v/>
      </c>
      <c r="M297" t="str">
        <v/>
      </c>
      <c r="N297" s="3" t="str">
        <v/>
      </c>
      <c r="O297" t="str">
        <v/>
      </c>
      <c r="P297" t="str">
        <v/>
      </c>
      <c r="Q297" t="str">
        <v/>
      </c>
      <c r="R297" t="str">
        <v/>
      </c>
      <c r="S297" t="str">
        <v/>
      </c>
      <c r="T297" t="str">
        <v/>
      </c>
      <c r="U297" t="str">
        <v/>
      </c>
      <c r="V297" t="str">
        <v/>
      </c>
      <c r="W297" t="str">
        <v/>
      </c>
      <c r="X297" t="str">
        <v/>
      </c>
      <c r="Y297" t="str">
        <v/>
      </c>
      <c r="Z297" t="str">
        <v/>
      </c>
      <c r="AA297" t="str">
        <v/>
      </c>
      <c r="AB297" t="str">
        <v/>
      </c>
      <c r="AC297">
        <v>1</v>
      </c>
    </row>
    <row r="298" spans="1:29">
      <c r="A298" s="1">
        <v>45470</v>
      </c>
      <c r="B298" t="str">
        <v>T1210</v>
      </c>
      <c r="C298" t="str">
        <v>Y可研报告</v>
      </c>
      <c r="D298" t="str">
        <v>T1210Y</v>
      </c>
      <c r="E298" t="str">
        <v>广西糖业集团星星制糖有限公司甘蔗自卸除杂系统项目</v>
      </c>
      <c r="F298" t="str">
        <v>李树根</v>
      </c>
      <c r="G298" t="str">
        <v>工作完成</v>
      </c>
      <c r="H298" t="str">
        <v/>
      </c>
      <c r="I298" s="2">
        <v>0</v>
      </c>
      <c r="J298">
        <v>0.9</v>
      </c>
      <c r="K298" t="str">
        <v/>
      </c>
      <c r="L298" t="str">
        <v/>
      </c>
      <c r="M298" t="str">
        <v/>
      </c>
      <c r="N298" s="3" t="str">
        <v/>
      </c>
      <c r="O298" t="str">
        <v/>
      </c>
      <c r="P298" t="str">
        <v/>
      </c>
      <c r="Q298" t="str">
        <v/>
      </c>
      <c r="R298" t="str">
        <v/>
      </c>
      <c r="S298" t="str">
        <v/>
      </c>
      <c r="T298" t="str">
        <v/>
      </c>
      <c r="U298" t="str">
        <v/>
      </c>
      <c r="V298" t="str">
        <v/>
      </c>
      <c r="W298" t="str">
        <v/>
      </c>
      <c r="X298" t="str">
        <v/>
      </c>
      <c r="Y298" t="str">
        <v/>
      </c>
      <c r="Z298" t="str">
        <v/>
      </c>
      <c r="AA298" t="str">
        <v/>
      </c>
      <c r="AB298" t="str">
        <v/>
      </c>
      <c r="AC298">
        <v>0.798709677419355</v>
      </c>
    </row>
    <row r="299" spans="1:29">
      <c r="A299" s="1">
        <v>45488</v>
      </c>
      <c r="B299" t="str">
        <v>T1211</v>
      </c>
      <c r="C299" t="str">
        <v>Y可研报告</v>
      </c>
      <c r="D299" t="str">
        <v>T1211Y</v>
      </c>
      <c r="E299" t="str">
        <v>广西糖业集团平吉制糖有限公司新增白砂糖全自动装包码垛系统项目    2</v>
      </c>
      <c r="F299" t="str">
        <v>李树根</v>
      </c>
      <c r="G299" t="str">
        <v>正常进行</v>
      </c>
      <c r="H299" t="str">
        <v/>
      </c>
      <c r="I299" s="2">
        <v>0</v>
      </c>
      <c r="J299">
        <v>0.8</v>
      </c>
      <c r="K299" t="str">
        <v/>
      </c>
      <c r="L299" t="str">
        <v/>
      </c>
      <c r="M299" t="str">
        <v/>
      </c>
      <c r="N299" s="3" t="str">
        <v/>
      </c>
      <c r="O299" t="str">
        <v/>
      </c>
      <c r="P299" t="str">
        <v/>
      </c>
      <c r="Q299" t="str">
        <v/>
      </c>
      <c r="R299" t="str">
        <v/>
      </c>
      <c r="S299" t="str">
        <v/>
      </c>
      <c r="T299" t="str">
        <v>×</v>
      </c>
      <c r="U299" t="str">
        <v>×</v>
      </c>
      <c r="V299" t="str">
        <v>×</v>
      </c>
      <c r="W299" t="str">
        <v>×</v>
      </c>
      <c r="X299" t="str">
        <v>×</v>
      </c>
      <c r="Y299" t="str">
        <v>×</v>
      </c>
      <c r="Z299" t="str">
        <v>×</v>
      </c>
      <c r="AA299" t="str">
        <v>×</v>
      </c>
      <c r="AB299" t="str">
        <v/>
      </c>
      <c r="AC299">
        <v>1</v>
      </c>
    </row>
    <row r="300" spans="1:29">
      <c r="A300" s="1">
        <v>45488</v>
      </c>
      <c r="B300" t="str">
        <v>T1212</v>
      </c>
      <c r="C300" t="str">
        <v>S施工图设计</v>
      </c>
      <c r="D300" t="str">
        <v>T1212S</v>
      </c>
      <c r="E300" t="str">
        <v>山东星光糖业有限公司5000吨原糖仓改造项目</v>
      </c>
      <c r="F300" t="str">
        <v>李树根、蒙江泉</v>
      </c>
      <c r="G300" t="str">
        <v>正常进行</v>
      </c>
      <c r="H300" t="str">
        <v>业主压缩工期，需要6月底完成图纸</v>
      </c>
      <c r="I300" s="2">
        <v>0</v>
      </c>
      <c r="J300">
        <v>0.6</v>
      </c>
      <c r="K300" t="str">
        <v/>
      </c>
      <c r="L300" t="str">
        <v/>
      </c>
      <c r="M300" t="str">
        <v>还未交付成果</v>
      </c>
      <c r="N300" s="3" t="str">
        <v/>
      </c>
      <c r="O300" t="str">
        <v/>
      </c>
      <c r="P300" t="str">
        <v>×</v>
      </c>
      <c r="Q300" t="str">
        <v>×</v>
      </c>
      <c r="R300" t="str">
        <v>持平</v>
      </c>
      <c r="S300" t="str">
        <v>无滞后</v>
      </c>
      <c r="T300" t="str">
        <v>√</v>
      </c>
      <c r="U300" t="str">
        <v>×</v>
      </c>
      <c r="V300" t="str">
        <v>×</v>
      </c>
      <c r="W300" t="str">
        <v>×</v>
      </c>
      <c r="X300" t="str">
        <v>×</v>
      </c>
      <c r="Y300" t="str">
        <v>×</v>
      </c>
      <c r="Z300" t="str">
        <v>×</v>
      </c>
      <c r="AA300" t="str">
        <v>×</v>
      </c>
      <c r="AB300" t="str">
        <v/>
      </c>
      <c r="AC300">
        <v>0.161290322580645</v>
      </c>
    </row>
    <row r="301" spans="1:29">
      <c r="A301" s="1">
        <v>45488</v>
      </c>
      <c r="B301" t="str">
        <v>T1214</v>
      </c>
      <c r="C301" t="str">
        <v>S施工图设计</v>
      </c>
      <c r="D301" t="str">
        <v>T1214S</v>
      </c>
      <c r="E301" t="str">
        <v>广东金岭糖业集团有限公司2000吨/日精制糖加工节能减排转型升级技术改造项目</v>
      </c>
      <c r="F301" t="str">
        <v>蒙江泉</v>
      </c>
      <c r="G301" t="str">
        <v>尚未启动</v>
      </c>
      <c r="H301" t="str">
        <v>等业主确认启动时间</v>
      </c>
      <c r="I301" s="2" t="str">
        <v/>
      </c>
      <c r="J301">
        <v>0</v>
      </c>
      <c r="K301" t="str">
        <v>无</v>
      </c>
      <c r="L301" t="str">
        <v/>
      </c>
      <c r="M301" t="str">
        <v>还未交付成果</v>
      </c>
      <c r="N301" s="3" t="str">
        <v/>
      </c>
      <c r="O301" t="str">
        <v/>
      </c>
      <c r="P301" t="str">
        <v>×</v>
      </c>
      <c r="Q301" t="str">
        <v>×</v>
      </c>
      <c r="R301" t="str">
        <v>持平</v>
      </c>
      <c r="S301" t="str">
        <v>无滞后</v>
      </c>
      <c r="T301" t="str">
        <v>×</v>
      </c>
      <c r="U301" t="str">
        <v/>
      </c>
      <c r="V301" t="str">
        <v/>
      </c>
      <c r="W301" t="str">
        <v/>
      </c>
      <c r="X301" t="str">
        <v/>
      </c>
      <c r="Y301" t="str">
        <v/>
      </c>
      <c r="Z301" t="str">
        <v/>
      </c>
      <c r="AA301" t="str">
        <v/>
      </c>
      <c r="AB301" t="str">
        <v/>
      </c>
      <c r="AC301">
        <v>1</v>
      </c>
    </row>
    <row r="302" spans="1:29">
      <c r="A302" s="1">
        <v>45488</v>
      </c>
      <c r="B302" t="str">
        <v>T1214</v>
      </c>
      <c r="C302" t="str">
        <v>Y可研报告</v>
      </c>
      <c r="D302" t="str">
        <v>T1214Y</v>
      </c>
      <c r="E302" t="str">
        <v>广东金岭糖业集团有限公司2000吨/日精制糖加工节能减排转型升级技术改造项目</v>
      </c>
      <c r="F302" t="str">
        <v>蒙江泉</v>
      </c>
      <c r="G302" t="str">
        <v>工作完成</v>
      </c>
      <c r="H302" t="str">
        <v>已提交电子版成果</v>
      </c>
      <c r="I302" s="2" t="str">
        <v/>
      </c>
      <c r="J302">
        <v>0.9</v>
      </c>
      <c r="K302" t="str">
        <v>已提交电子版成果</v>
      </c>
      <c r="L302">
        <v>45365</v>
      </c>
      <c r="M302" t="str">
        <v>还未交付成果</v>
      </c>
      <c r="N302" s="3" t="str">
        <v>提交了电子版，可以申请60%进度款</v>
      </c>
      <c r="O302">
        <v>0</v>
      </c>
      <c r="P302" t="str">
        <v>×</v>
      </c>
      <c r="Q302" t="str">
        <v>×</v>
      </c>
      <c r="R302" t="str">
        <v>滞后</v>
      </c>
      <c r="S302" t="str">
        <v>其他原因</v>
      </c>
      <c r="T302" t="str">
        <v>×</v>
      </c>
      <c r="U302" t="str">
        <v/>
      </c>
      <c r="V302" t="str">
        <v/>
      </c>
      <c r="W302" t="str">
        <v/>
      </c>
      <c r="X302" t="str">
        <v/>
      </c>
      <c r="Y302" t="str">
        <v/>
      </c>
      <c r="Z302" t="str">
        <v/>
      </c>
      <c r="AA302" t="str">
        <v/>
      </c>
      <c r="AB302" t="str">
        <v/>
      </c>
      <c r="AC302">
        <v>1</v>
      </c>
    </row>
    <row r="303" spans="1:29">
      <c r="A303" s="1">
        <v>45488</v>
      </c>
      <c r="B303" t="str">
        <v>T1216</v>
      </c>
      <c r="C303" t="str">
        <v>Y可研报告</v>
      </c>
      <c r="D303" t="str">
        <v>T1216Y</v>
      </c>
      <c r="E303" t="str">
        <v>广西糖业集团良圻制糖有限公司丙糖自动连煮连助系统项目可研编制</v>
      </c>
      <c r="F303" t="str">
        <v>陈家达</v>
      </c>
      <c r="G303" t="str">
        <v>正常进行</v>
      </c>
      <c r="H303" t="str">
        <v>文本已经完成,待交付</v>
      </c>
      <c r="I303" s="2">
        <v>1</v>
      </c>
      <c r="J303" t="str">
        <v/>
      </c>
      <c r="K303" t="str">
        <v/>
      </c>
      <c r="L303">
        <v>45498</v>
      </c>
      <c r="M303" t="str">
        <v/>
      </c>
      <c r="N303" s="3" t="str">
        <v/>
      </c>
      <c r="O303" t="str">
        <v/>
      </c>
      <c r="P303" t="str">
        <v/>
      </c>
      <c r="Q303" t="str">
        <v/>
      </c>
      <c r="R303" t="str">
        <v/>
      </c>
      <c r="S303" t="str">
        <v/>
      </c>
      <c r="T303" t="str">
        <v>×</v>
      </c>
      <c r="U303" t="str">
        <v>×</v>
      </c>
      <c r="V303" t="str">
        <v>×</v>
      </c>
      <c r="W303" t="str">
        <v>×</v>
      </c>
      <c r="X303" t="str">
        <v>×</v>
      </c>
      <c r="Y303" t="str">
        <v>×</v>
      </c>
      <c r="Z303" t="str">
        <v>×</v>
      </c>
      <c r="AA303" t="str">
        <v>×</v>
      </c>
      <c r="AB303" t="str">
        <v/>
      </c>
      <c r="AC303">
        <v>0.00806451612903226</v>
      </c>
    </row>
    <row r="304" spans="1:29">
      <c r="A304" s="1">
        <v>45488</v>
      </c>
      <c r="B304" t="str">
        <v>T1218</v>
      </c>
      <c r="C304" t="str">
        <v>S施工图设计</v>
      </c>
      <c r="D304" t="str">
        <v>T1218S</v>
      </c>
      <c r="E304" t="str">
        <v>广西来宾东糖凤凰有限公司甘蔗自卸系统土建基础项目</v>
      </c>
      <c r="F304" t="str">
        <v>李树根</v>
      </c>
      <c r="G304" t="str">
        <v>正常进行</v>
      </c>
      <c r="H304" t="str">
        <v>进行中</v>
      </c>
      <c r="I304" s="2">
        <v>1</v>
      </c>
      <c r="J304">
        <v>1</v>
      </c>
      <c r="K304" t="str">
        <v>已交付翻板机基础图</v>
      </c>
      <c r="L304" t="str">
        <v/>
      </c>
      <c r="M304" t="str">
        <v>快递邮寄单据</v>
      </c>
      <c r="N304" s="3" t="str">
        <v/>
      </c>
      <c r="O304" t="str">
        <v/>
      </c>
      <c r="P304" t="str">
        <v/>
      </c>
      <c r="Q304" t="str">
        <v/>
      </c>
      <c r="R304" t="str">
        <v/>
      </c>
      <c r="S304" t="str">
        <v/>
      </c>
      <c r="T304" t="str">
        <v/>
      </c>
      <c r="U304" t="str">
        <v/>
      </c>
      <c r="V304" t="str">
        <v/>
      </c>
      <c r="W304" t="str">
        <v/>
      </c>
      <c r="X304" t="str">
        <v/>
      </c>
      <c r="Y304" t="str">
        <v/>
      </c>
      <c r="Z304" t="str">
        <v/>
      </c>
      <c r="AA304" t="str">
        <v/>
      </c>
      <c r="AB304" t="str">
        <v/>
      </c>
      <c r="AC304">
        <v>0.161290322580645</v>
      </c>
    </row>
    <row r="305" spans="1:29">
      <c r="A305" s="1">
        <v>45488</v>
      </c>
      <c r="B305" t="str">
        <v>T1220</v>
      </c>
      <c r="C305" t="str">
        <v>Q其他咨询</v>
      </c>
      <c r="D305" t="str">
        <v>T1220Q</v>
      </c>
      <c r="E305" t="str">
        <v>广州华糖食品有限公司熟化仓数字孪生节能项目</v>
      </c>
      <c r="F305" t="str">
        <v>刘健</v>
      </c>
      <c r="G305" t="str">
        <v>正常进行</v>
      </c>
      <c r="H305" t="str">
        <v>已付预付款15万，项目进度3%</v>
      </c>
      <c r="I305" s="2">
        <v>0</v>
      </c>
      <c r="J305">
        <v>0.1</v>
      </c>
      <c r="K305" t="str">
        <v/>
      </c>
      <c r="L305" t="str">
        <v/>
      </c>
      <c r="M305" t="str">
        <v>还未交付成果</v>
      </c>
      <c r="N305" s="3" t="str">
        <v/>
      </c>
      <c r="O305" t="str">
        <v/>
      </c>
      <c r="P305" t="str">
        <v>×</v>
      </c>
      <c r="Q305" t="str">
        <v>×</v>
      </c>
      <c r="R305" t="str">
        <v>持平</v>
      </c>
      <c r="S305" t="str">
        <v>无滞后</v>
      </c>
      <c r="T305" t="str">
        <v>×</v>
      </c>
      <c r="U305" t="str">
        <v>×</v>
      </c>
      <c r="V305" t="str">
        <v>×</v>
      </c>
      <c r="W305" t="str">
        <v>×</v>
      </c>
      <c r="X305" t="str">
        <v>×</v>
      </c>
      <c r="Y305" t="str">
        <v>×</v>
      </c>
      <c r="Z305" t="str">
        <v>×</v>
      </c>
      <c r="AA305" t="str">
        <v>×</v>
      </c>
      <c r="AB305" t="str">
        <v/>
      </c>
      <c r="AC305">
        <v>0.999999999999999</v>
      </c>
    </row>
    <row r="306" spans="1:29">
      <c r="A306" s="1">
        <v>45488</v>
      </c>
      <c r="B306" t="str">
        <v>T1221</v>
      </c>
      <c r="C306" t="str">
        <v>Y可研报告</v>
      </c>
      <c r="D306" t="str">
        <v>T1221Y</v>
      </c>
      <c r="E306" t="str">
        <v>广西大新湘桂制糖有限公司产业升级与高端化改造暨高质量发展项目</v>
      </c>
      <c r="F306" t="str">
        <v>何常安</v>
      </c>
      <c r="G306" t="str">
        <v>正常进行</v>
      </c>
      <c r="H306" t="str">
        <v>可研报告纸质版已经寄给业主</v>
      </c>
      <c r="I306" s="2" t="str">
        <v/>
      </c>
      <c r="J306">
        <v>1</v>
      </c>
      <c r="K306" t="str">
        <v>可研报告纸质版</v>
      </c>
      <c r="L306">
        <v>45450</v>
      </c>
      <c r="M306" t="str">
        <v>快递邮寄单据</v>
      </c>
      <c r="N306" s="3" t="str">
        <v>收尾款</v>
      </c>
      <c r="O306" t="str">
        <v/>
      </c>
      <c r="P306" t="str">
        <v>√</v>
      </c>
      <c r="Q306" t="str">
        <v>×</v>
      </c>
      <c r="R306" t="str">
        <v>滞后</v>
      </c>
      <c r="S306" t="str">
        <v>请款延迟滞后</v>
      </c>
      <c r="T306" t="str">
        <v>√</v>
      </c>
      <c r="U306" t="str">
        <v>×</v>
      </c>
      <c r="V306" t="str">
        <v>×</v>
      </c>
      <c r="W306" t="str">
        <v>×</v>
      </c>
      <c r="X306" t="str">
        <v>×</v>
      </c>
      <c r="Y306" t="str">
        <v>×</v>
      </c>
      <c r="Z306" t="str">
        <v>×</v>
      </c>
      <c r="AA306" t="str">
        <v>×</v>
      </c>
      <c r="AB306" t="str">
        <v/>
      </c>
      <c r="AC306">
        <v>1</v>
      </c>
    </row>
    <row r="307" spans="1:29">
      <c r="A307" s="1">
        <v>45470</v>
      </c>
      <c r="B307" t="str">
        <v>T1222</v>
      </c>
      <c r="C307" t="str">
        <v>Y可研报告</v>
      </c>
      <c r="D307" t="str">
        <v>T1222Y</v>
      </c>
      <c r="E307" t="str">
        <v>广西崇左市湘桂糖业有限公司产业升级与高端化改造暨高质量发展项目</v>
      </c>
      <c r="F307" t="str">
        <v>陈家达</v>
      </c>
      <c r="G307" t="str">
        <v>正常进行</v>
      </c>
      <c r="H307" t="str">
        <v>文本已经交付</v>
      </c>
      <c r="I307" s="2">
        <v>1</v>
      </c>
      <c r="J307">
        <v>0.9</v>
      </c>
      <c r="K307" t="str">
        <v>文本已经交付</v>
      </c>
      <c r="L307">
        <v>45456</v>
      </c>
      <c r="M307" t="str">
        <v>快递邮寄单据</v>
      </c>
      <c r="N307" s="3" t="str">
        <v>计划7月收20%预付+80%结款</v>
      </c>
      <c r="O307" t="str">
        <v/>
      </c>
      <c r="P307" t="str">
        <v>√</v>
      </c>
      <c r="Q307" t="str">
        <v>×</v>
      </c>
      <c r="R307" t="str">
        <v>滞后</v>
      </c>
      <c r="S307" t="str">
        <v>请款延迟滞后</v>
      </c>
      <c r="T307" t="str">
        <v>√</v>
      </c>
      <c r="U307" t="str">
        <v>×</v>
      </c>
      <c r="V307" t="str">
        <v>×</v>
      </c>
      <c r="W307" t="str">
        <v>×</v>
      </c>
      <c r="X307" t="str">
        <v>×</v>
      </c>
      <c r="Y307" t="str">
        <v>×</v>
      </c>
      <c r="Z307" t="str">
        <v>×</v>
      </c>
      <c r="AA307" t="str">
        <v>×</v>
      </c>
      <c r="AB307" t="str">
        <v/>
      </c>
      <c r="AC307">
        <v>0.161290322580645</v>
      </c>
    </row>
    <row r="308" spans="1:29">
      <c r="A308" s="1">
        <v>45470</v>
      </c>
      <c r="B308" t="str">
        <v>T1223</v>
      </c>
      <c r="C308" t="str">
        <v>Y可研报告</v>
      </c>
      <c r="D308" t="str">
        <v>T1223Y</v>
      </c>
      <c r="E308" t="str">
        <v>广西上上糖业有限公司8万吨成品糖的仓储物流中心项目</v>
      </c>
      <c r="F308" t="str">
        <v>何常安</v>
      </c>
      <c r="G308" t="str">
        <v>工作完成</v>
      </c>
      <c r="H308" t="str">
        <v>已完成</v>
      </c>
      <c r="I308" s="2" t="str">
        <v/>
      </c>
      <c r="J308">
        <v>1</v>
      </c>
      <c r="K308" t="str">
        <v>提交文本</v>
      </c>
      <c r="L308">
        <v>45429</v>
      </c>
      <c r="M308" t="str">
        <v>签收回执单据</v>
      </c>
      <c r="N308" s="3" t="str">
        <v>已收完尾款</v>
      </c>
      <c r="O308" t="str">
        <v/>
      </c>
      <c r="P308" t="str">
        <v>√</v>
      </c>
      <c r="Q308" t="str">
        <v>√</v>
      </c>
      <c r="R308" t="str">
        <v>持平</v>
      </c>
      <c r="S308" t="str">
        <v>无滞后</v>
      </c>
      <c r="T308" t="str">
        <v>√</v>
      </c>
      <c r="U308" t="str">
        <v>×</v>
      </c>
      <c r="V308" t="str">
        <v>×</v>
      </c>
      <c r="W308" t="str">
        <v>×</v>
      </c>
      <c r="X308" t="str">
        <v>×</v>
      </c>
      <c r="Y308" t="str">
        <v>×</v>
      </c>
      <c r="Z308" t="str">
        <v>×</v>
      </c>
      <c r="AA308" t="str">
        <v>×</v>
      </c>
      <c r="AB308" t="str">
        <v/>
      </c>
      <c r="AC308">
        <v>1</v>
      </c>
    </row>
    <row r="309" spans="1:29">
      <c r="A309" s="1">
        <v>45470</v>
      </c>
      <c r="B309" t="str">
        <v>T1224</v>
      </c>
      <c r="C309" t="str">
        <v>S施工图设计</v>
      </c>
      <c r="D309" t="str">
        <v>T1224S</v>
      </c>
      <c r="E309" t="str">
        <v>广西来宾东糖凤凰有限公司新增丙糖连续自动煮糖连续助晶系统施工图设计项目</v>
      </c>
      <c r="F309" t="str">
        <v>陈家达</v>
      </c>
      <c r="G309" t="str">
        <v>正常进行</v>
      </c>
      <c r="H309" t="str">
        <v>设备基础提资中</v>
      </c>
      <c r="I309" s="2">
        <v>0.3</v>
      </c>
      <c r="J309">
        <v>0.3</v>
      </c>
      <c r="K309" t="str">
        <v/>
      </c>
      <c r="L309" t="str">
        <v/>
      </c>
      <c r="M309" t="str">
        <v/>
      </c>
      <c r="N309" s="3" t="str">
        <v/>
      </c>
      <c r="O309" t="str">
        <v/>
      </c>
      <c r="P309" t="str">
        <v/>
      </c>
      <c r="Q309" t="str">
        <v/>
      </c>
      <c r="R309" t="str">
        <v/>
      </c>
      <c r="S309" t="str">
        <v/>
      </c>
      <c r="T309" t="str">
        <v/>
      </c>
      <c r="U309" t="str">
        <v/>
      </c>
      <c r="V309" t="str">
        <v/>
      </c>
      <c r="W309" t="str">
        <v/>
      </c>
      <c r="X309" t="str">
        <v/>
      </c>
      <c r="Y309" t="str">
        <v/>
      </c>
      <c r="Z309" t="str">
        <v/>
      </c>
      <c r="AA309" t="str">
        <v/>
      </c>
      <c r="AB309" t="str">
        <v/>
      </c>
      <c r="AC309">
        <v>0.161290322580645</v>
      </c>
    </row>
    <row r="310" spans="1:29">
      <c r="A310" s="1">
        <v>45470</v>
      </c>
      <c r="B310" t="str">
        <v>T1225</v>
      </c>
      <c r="C310" t="str">
        <v>S施工图设计</v>
      </c>
      <c r="D310" t="str">
        <v>T1225S</v>
      </c>
      <c r="E310" t="str">
        <v>广西来宾东糖凤凰有限公司新建食堂施工图设计</v>
      </c>
      <c r="F310" t="str">
        <v>詹晓霞</v>
      </c>
      <c r="G310" t="str">
        <v>正常进行</v>
      </c>
      <c r="H310" t="str">
        <v>与业主对接方案中</v>
      </c>
      <c r="I310" s="2" t="str">
        <v/>
      </c>
      <c r="J310">
        <v>0.3</v>
      </c>
      <c r="K310" t="str">
        <v>方案设计</v>
      </c>
      <c r="L310" t="str">
        <v/>
      </c>
      <c r="M310" t="str">
        <v>还未交付成果</v>
      </c>
      <c r="N310" s="3" t="str">
        <v>预付款请款节点</v>
      </c>
      <c r="O310">
        <v>18000</v>
      </c>
      <c r="P310" t="str">
        <v>√</v>
      </c>
      <c r="Q310" t="str">
        <v>×</v>
      </c>
      <c r="R310" t="str">
        <v>持平</v>
      </c>
      <c r="S310" t="str">
        <v>无滞后</v>
      </c>
      <c r="T310" t="str">
        <v>×</v>
      </c>
      <c r="U310" t="str">
        <v>×</v>
      </c>
      <c r="V310" t="str">
        <v>×</v>
      </c>
      <c r="W310" t="str">
        <v>×</v>
      </c>
      <c r="X310" t="str">
        <v>×</v>
      </c>
      <c r="Y310" t="str">
        <v>×</v>
      </c>
      <c r="Z310" t="str">
        <v>×</v>
      </c>
      <c r="AA310" t="str">
        <v>×</v>
      </c>
      <c r="AB310" t="str">
        <v/>
      </c>
      <c r="AC310">
        <v>1</v>
      </c>
    </row>
    <row r="311" spans="1:29">
      <c r="A311" s="1">
        <v>45470</v>
      </c>
      <c r="B311" t="str">
        <v>T1226</v>
      </c>
      <c r="C311" t="str">
        <v>S施工图设计</v>
      </c>
      <c r="D311" t="str">
        <v>T1226S</v>
      </c>
      <c r="E311" t="str">
        <v>广西来宾东糖石龙有限公司水塔加固项目</v>
      </c>
      <c r="F311" t="str">
        <v>陈文鹏</v>
      </c>
      <c r="G311" t="str">
        <v>正常进行</v>
      </c>
      <c r="H311" t="str">
        <v>施工图设计</v>
      </c>
      <c r="I311" s="2" t="str">
        <v/>
      </c>
      <c r="J311">
        <v>0.8</v>
      </c>
      <c r="K311" t="str">
        <v/>
      </c>
      <c r="L311">
        <v>45492</v>
      </c>
      <c r="M311" t="str">
        <v>还未交付成果</v>
      </c>
      <c r="N311" s="3" t="str">
        <v>下个月收款100%</v>
      </c>
      <c r="O311">
        <v>20000</v>
      </c>
      <c r="P311" t="str">
        <v>×</v>
      </c>
      <c r="Q311" t="str">
        <v>×</v>
      </c>
      <c r="R311" t="str">
        <v>持平</v>
      </c>
      <c r="S311" t="str">
        <v>无滞后</v>
      </c>
      <c r="T311" t="str">
        <v>×</v>
      </c>
      <c r="U311" t="str">
        <v>×</v>
      </c>
      <c r="V311" t="str">
        <v>×</v>
      </c>
      <c r="W311" t="str">
        <v>×</v>
      </c>
      <c r="X311" t="str">
        <v>×</v>
      </c>
      <c r="Y311" t="str">
        <v>×</v>
      </c>
      <c r="Z311" t="str">
        <v>×</v>
      </c>
      <c r="AA311" t="str">
        <v>×</v>
      </c>
      <c r="AB311" t="str">
        <v/>
      </c>
      <c r="AC311">
        <v>1</v>
      </c>
    </row>
    <row r="312" spans="1:29">
      <c r="A312" s="1">
        <v>45470</v>
      </c>
      <c r="B312" t="str">
        <v>T1228</v>
      </c>
      <c r="C312" t="str">
        <v>Y可研报告</v>
      </c>
      <c r="D312" t="str">
        <v>T1228Y</v>
      </c>
      <c r="E312" t="str">
        <v>广西糖业集团金光制糖有限公司更换六台200㎡加热器项目</v>
      </c>
      <c r="F312" t="str">
        <v>陈家达</v>
      </c>
      <c r="G312" t="str">
        <v>正常进行</v>
      </c>
      <c r="H312" t="str">
        <v>文本已经完成，待交付</v>
      </c>
      <c r="I312" s="2">
        <v>1</v>
      </c>
      <c r="J312">
        <v>1</v>
      </c>
      <c r="K312" t="str">
        <v/>
      </c>
      <c r="L312" t="str">
        <v/>
      </c>
      <c r="M312" t="str">
        <v>还未交付成果</v>
      </c>
      <c r="N312" s="3" t="str">
        <v/>
      </c>
      <c r="O312" t="str">
        <v/>
      </c>
      <c r="P312" t="str">
        <v>×</v>
      </c>
      <c r="Q312" t="str">
        <v>×</v>
      </c>
      <c r="R312" t="str">
        <v>持平</v>
      </c>
      <c r="S312" t="str">
        <v>无滞后</v>
      </c>
      <c r="T312" t="str">
        <v>×</v>
      </c>
      <c r="U312" t="str">
        <v>×</v>
      </c>
      <c r="V312" t="str">
        <v>×</v>
      </c>
      <c r="W312" t="str">
        <v>×</v>
      </c>
      <c r="X312" t="str">
        <v>×</v>
      </c>
      <c r="Y312" t="str">
        <v>×</v>
      </c>
      <c r="Z312" t="str">
        <v>×</v>
      </c>
      <c r="AA312" t="str">
        <v>×</v>
      </c>
      <c r="AB312" t="str">
        <v/>
      </c>
      <c r="AC312">
        <v>1</v>
      </c>
    </row>
    <row r="313" spans="1:29">
      <c r="A313" s="1">
        <v>45476</v>
      </c>
      <c r="B313" t="str">
        <v>T1232</v>
      </c>
      <c r="C313" t="str">
        <v>Y可研报告</v>
      </c>
      <c r="D313" t="str">
        <v>T1232Y</v>
      </c>
      <c r="E313" t="str">
        <v>广西糖业集团达华制糖公司甘蔗脱毒种茎加工厂项目</v>
      </c>
      <c r="F313" t="str">
        <v>蒋文兰</v>
      </c>
      <c r="G313" t="str">
        <v>工作完成</v>
      </c>
      <c r="H313" t="str">
        <v/>
      </c>
      <c r="I313" s="2">
        <v>0</v>
      </c>
      <c r="J313" t="str">
        <v>%</v>
      </c>
      <c r="K313" t="str">
        <v/>
      </c>
      <c r="L313" t="str">
        <v/>
      </c>
      <c r="M313" t="str">
        <v/>
      </c>
      <c r="N313" s="3" t="str">
        <v/>
      </c>
      <c r="O313" t="str">
        <v/>
      </c>
      <c r="P313" t="str">
        <v/>
      </c>
      <c r="Q313" t="str">
        <v/>
      </c>
      <c r="R313" t="str">
        <v/>
      </c>
      <c r="S313" t="str">
        <v/>
      </c>
      <c r="T313" t="str">
        <v/>
      </c>
      <c r="U313" t="str">
        <v/>
      </c>
      <c r="V313" t="str">
        <v/>
      </c>
      <c r="W313" t="str">
        <v/>
      </c>
      <c r="X313" t="str">
        <v/>
      </c>
      <c r="Y313" t="str">
        <v/>
      </c>
      <c r="Z313" t="str">
        <v/>
      </c>
      <c r="AA313" t="str">
        <v/>
      </c>
      <c r="AB313" t="str">
        <v/>
      </c>
      <c r="AC313">
        <v>0</v>
      </c>
    </row>
    <row r="314" spans="1:29">
      <c r="A314" s="1">
        <v>45483</v>
      </c>
      <c r="B314" t="str">
        <v>T1233</v>
      </c>
      <c r="C314" t="str">
        <v>Y可研报告</v>
      </c>
      <c r="D314" t="str">
        <v>T1233Y</v>
      </c>
      <c r="E314" t="str">
        <v>广西糖业集团平吉制糖有限公司新增一套甘蔗自动液压翻板及除杂输送系统升级改造项目</v>
      </c>
      <c r="F314" t="str">
        <v/>
      </c>
      <c r="G314" t="str">
        <v/>
      </c>
      <c r="H314" t="str">
        <v/>
      </c>
      <c r="I314" s="2">
        <v>0</v>
      </c>
      <c r="J314">
        <v>0.9</v>
      </c>
      <c r="K314" t="str">
        <v/>
      </c>
      <c r="L314" t="str">
        <v/>
      </c>
      <c r="M314" t="str">
        <v/>
      </c>
      <c r="N314" s="3" t="str">
        <v/>
      </c>
      <c r="O314" t="str">
        <v/>
      </c>
      <c r="P314" t="str">
        <v/>
      </c>
      <c r="Q314" t="str">
        <v/>
      </c>
      <c r="R314" t="str">
        <v/>
      </c>
      <c r="S314" t="str">
        <v/>
      </c>
      <c r="T314" t="str">
        <v/>
      </c>
      <c r="U314" t="str">
        <v/>
      </c>
      <c r="V314" t="str">
        <v/>
      </c>
      <c r="W314" t="str">
        <v/>
      </c>
      <c r="X314" t="str">
        <v/>
      </c>
      <c r="Y314" t="str">
        <v/>
      </c>
      <c r="Z314" t="str">
        <v/>
      </c>
      <c r="AA314" t="str">
        <v/>
      </c>
      <c r="AB314" t="str">
        <v/>
      </c>
      <c r="AC314">
        <v>0</v>
      </c>
    </row>
    <row r="315" spans="1:29">
      <c r="A315" s="1">
        <v>45483</v>
      </c>
      <c r="B315" t="str">
        <v>T1238</v>
      </c>
      <c r="C315" t="str">
        <v>Y可研报告</v>
      </c>
      <c r="D315" t="str">
        <v>T1238Y</v>
      </c>
      <c r="E315" t="str">
        <v>广西来宾东糖凤凰有限公司年产9000吨原生态红糖生产线项目可行性研究报告编制</v>
      </c>
      <c r="F315" t="str">
        <v/>
      </c>
      <c r="G315" t="str">
        <v/>
      </c>
      <c r="H315" t="str">
        <v/>
      </c>
      <c r="I315" s="2">
        <v>0.9</v>
      </c>
      <c r="J315" t="str">
        <v/>
      </c>
      <c r="K315" t="str">
        <v/>
      </c>
      <c r="L315" t="str">
        <v/>
      </c>
      <c r="M315" t="str">
        <v/>
      </c>
      <c r="N315" s="3" t="str">
        <v/>
      </c>
      <c r="O315" t="str">
        <v/>
      </c>
      <c r="P315" t="str">
        <v/>
      </c>
      <c r="Q315" t="str">
        <v/>
      </c>
      <c r="R315" t="str">
        <v/>
      </c>
      <c r="S315" t="str">
        <v/>
      </c>
      <c r="T315" t="str">
        <v/>
      </c>
      <c r="U315" t="str">
        <v/>
      </c>
      <c r="V315" t="str">
        <v/>
      </c>
      <c r="W315" t="str">
        <v/>
      </c>
      <c r="X315" t="str">
        <v/>
      </c>
      <c r="Y315" t="str">
        <v/>
      </c>
      <c r="Z315" t="str">
        <v/>
      </c>
      <c r="AA315" t="str">
        <v/>
      </c>
      <c r="AB315" t="str">
        <v/>
      </c>
      <c r="AC315">
        <v>0</v>
      </c>
    </row>
    <row r="316" spans="1:29">
      <c r="A316" s="1">
        <v>45476</v>
      </c>
      <c r="B316" t="str">
        <v>T1239</v>
      </c>
      <c r="C316" t="str">
        <v>Y可研报告</v>
      </c>
      <c r="D316" t="str">
        <v>T1239Y</v>
      </c>
      <c r="E316" t="str">
        <v>广西来宾东糖迁江有限公司白砂糖干燥冷却空气处理系统项目可行性研究报告编制</v>
      </c>
      <c r="F316" t="str">
        <v>刘丽花</v>
      </c>
      <c r="G316" t="str">
        <v>正常进行</v>
      </c>
      <c r="H316" t="str">
        <v/>
      </c>
      <c r="I316" s="2" t="str">
        <v/>
      </c>
      <c r="J316" t="str">
        <v/>
      </c>
      <c r="K316" t="str">
        <v>可研初版</v>
      </c>
      <c r="L316" t="str">
        <v/>
      </c>
      <c r="M316" t="str">
        <v/>
      </c>
      <c r="N316" s="3" t="str">
        <v/>
      </c>
      <c r="O316" t="str">
        <v/>
      </c>
      <c r="P316" t="str">
        <v/>
      </c>
      <c r="Q316" t="str">
        <v/>
      </c>
      <c r="R316" t="str">
        <v>持平</v>
      </c>
      <c r="S316" t="str">
        <v/>
      </c>
      <c r="T316" t="str">
        <v/>
      </c>
      <c r="U316" t="str">
        <v/>
      </c>
      <c r="V316" t="str">
        <v/>
      </c>
      <c r="W316" t="str">
        <v/>
      </c>
      <c r="X316" t="str">
        <v/>
      </c>
      <c r="Y316" t="str">
        <v/>
      </c>
      <c r="Z316" t="str">
        <v/>
      </c>
      <c r="AA316" t="str">
        <v/>
      </c>
      <c r="AB316" t="str">
        <v/>
      </c>
      <c r="AC316">
        <v>1</v>
      </c>
    </row>
    <row r="317" spans="1:29">
      <c r="A317" s="1">
        <v>45476</v>
      </c>
      <c r="B317" t="str">
        <v>T1240</v>
      </c>
      <c r="C317" t="str">
        <v>Y可研报告</v>
      </c>
      <c r="D317" t="str">
        <v>T1240Y</v>
      </c>
      <c r="E317" t="str">
        <v>广西来宾东糖凤凰有限公司白砂糖干燥冷却空气处理系统项目可行性研究报告编制</v>
      </c>
      <c r="F317" t="str">
        <v>刘丽花</v>
      </c>
      <c r="G317" t="str">
        <v>正常进行</v>
      </c>
      <c r="H317" t="str">
        <v/>
      </c>
      <c r="I317" s="2" t="str">
        <v/>
      </c>
      <c r="J317" t="str">
        <v/>
      </c>
      <c r="K317" t="str">
        <v>可行性研究报告初版</v>
      </c>
      <c r="L317" t="str">
        <v/>
      </c>
      <c r="M317" t="str">
        <v/>
      </c>
      <c r="N317" s="3" t="str">
        <v/>
      </c>
      <c r="O317" t="str">
        <v/>
      </c>
      <c r="P317" t="str">
        <v/>
      </c>
      <c r="Q317" t="str">
        <v/>
      </c>
      <c r="R317" t="str">
        <v>滞后</v>
      </c>
      <c r="S317" t="str">
        <v/>
      </c>
      <c r="T317" t="str">
        <v/>
      </c>
      <c r="U317" t="str">
        <v/>
      </c>
      <c r="V317" t="str">
        <v/>
      </c>
      <c r="W317" t="str">
        <v/>
      </c>
      <c r="X317" t="str">
        <v/>
      </c>
      <c r="Y317" t="str">
        <v/>
      </c>
      <c r="Z317" t="str">
        <v/>
      </c>
      <c r="AA317" t="str">
        <v/>
      </c>
      <c r="AB317" t="str">
        <v/>
      </c>
      <c r="AC317">
        <v>1</v>
      </c>
    </row>
    <row r="318" spans="1:29">
      <c r="A318" s="1">
        <v>45483</v>
      </c>
      <c r="B318" t="str">
        <v>T1241</v>
      </c>
      <c r="C318" t="str">
        <v>Y可研报告</v>
      </c>
      <c r="D318" t="str">
        <v>T1241Y</v>
      </c>
      <c r="E318" t="str">
        <v>广西来宾东糖凤凰有限公司丙糖连续自动煮糖连续助晶系统项目可行性研究报告编制</v>
      </c>
      <c r="F318" t="str">
        <v/>
      </c>
      <c r="G318" t="str">
        <v/>
      </c>
      <c r="H318" t="str">
        <v/>
      </c>
      <c r="I318" s="2">
        <v>1</v>
      </c>
      <c r="J318" t="str">
        <v/>
      </c>
      <c r="K318" t="str">
        <v/>
      </c>
      <c r="L318" t="str">
        <v/>
      </c>
      <c r="M318" t="str">
        <v/>
      </c>
      <c r="N318" s="3" t="str">
        <v/>
      </c>
      <c r="O318" t="str">
        <v/>
      </c>
      <c r="P318" t="str">
        <v/>
      </c>
      <c r="Q318" t="str">
        <v/>
      </c>
      <c r="R318" t="str">
        <v/>
      </c>
      <c r="S318" t="str">
        <v/>
      </c>
      <c r="T318" t="str">
        <v/>
      </c>
      <c r="U318" t="str">
        <v/>
      </c>
      <c r="V318" t="str">
        <v/>
      </c>
      <c r="W318" t="str">
        <v/>
      </c>
      <c r="X318" t="str">
        <v/>
      </c>
      <c r="Y318" t="str">
        <v/>
      </c>
      <c r="Z318" t="str">
        <v/>
      </c>
      <c r="AA318" t="str">
        <v/>
      </c>
      <c r="AB318" t="str">
        <v/>
      </c>
      <c r="AC318">
        <v>0</v>
      </c>
    </row>
    <row r="319" spans="1:29">
      <c r="A319" s="1">
        <v>45483</v>
      </c>
      <c r="B319" t="str">
        <v>T1244</v>
      </c>
      <c r="C319" t="str">
        <v>S施工图设计</v>
      </c>
      <c r="D319" t="str">
        <v>T1244S</v>
      </c>
      <c r="E319" t="str">
        <v>广西贵港甘化股份有限公司新增一套甘蔗自动液压翻板机项目</v>
      </c>
      <c r="F319" t="str">
        <v>杨佳</v>
      </c>
      <c r="G319" t="str">
        <v>正常进行</v>
      </c>
      <c r="H319" t="str">
        <v/>
      </c>
      <c r="I319" s="2">
        <v>0</v>
      </c>
      <c r="J319">
        <v>0.9</v>
      </c>
      <c r="K319" t="str">
        <v>已交付土建图纸</v>
      </c>
      <c r="L319">
        <v>45485</v>
      </c>
      <c r="M319" t="str">
        <v/>
      </c>
      <c r="N319" s="3" t="str">
        <v/>
      </c>
      <c r="O319" t="str">
        <v/>
      </c>
      <c r="P319" t="str">
        <v/>
      </c>
      <c r="Q319" t="str">
        <v/>
      </c>
      <c r="R319" t="str">
        <v/>
      </c>
      <c r="S319" t="str">
        <v/>
      </c>
      <c r="T319" t="str">
        <v/>
      </c>
      <c r="U319" t="str">
        <v/>
      </c>
      <c r="V319" t="str">
        <v/>
      </c>
      <c r="W319" t="str">
        <v/>
      </c>
      <c r="X319" t="str">
        <v/>
      </c>
      <c r="Y319" t="str">
        <v/>
      </c>
      <c r="Z319" t="str">
        <v/>
      </c>
      <c r="AA319" t="str">
        <v/>
      </c>
      <c r="AB319" t="str">
        <v/>
      </c>
      <c r="AC319">
        <v>0</v>
      </c>
    </row>
    <row r="320" spans="1:29">
      <c r="A320" s="1">
        <v>45483</v>
      </c>
      <c r="B320" t="str">
        <v>T1245</v>
      </c>
      <c r="C320" t="str">
        <v>Y可研报告</v>
      </c>
      <c r="D320" t="str">
        <v>T1245Y</v>
      </c>
      <c r="E320" t="str">
        <v>广西糖业集团昌菱制糖有限公司甘蔗种茎脱毒加工项目</v>
      </c>
      <c r="F320" t="str">
        <v>蒋文兰</v>
      </c>
      <c r="G320" t="str">
        <v>工作完成</v>
      </c>
      <c r="H320" t="str">
        <v/>
      </c>
      <c r="I320" s="2">
        <v>0</v>
      </c>
      <c r="J320">
        <v>1</v>
      </c>
      <c r="K320" t="str">
        <v/>
      </c>
      <c r="L320" t="str">
        <v/>
      </c>
      <c r="M320" t="str">
        <v>还未交付成果</v>
      </c>
      <c r="N320" s="3" t="str">
        <v/>
      </c>
      <c r="O320" t="str">
        <v/>
      </c>
      <c r="P320" t="str">
        <v/>
      </c>
      <c r="Q320" t="str">
        <v/>
      </c>
      <c r="R320" t="str">
        <v/>
      </c>
      <c r="S320" t="str">
        <v/>
      </c>
      <c r="T320" t="str">
        <v/>
      </c>
      <c r="U320" t="str">
        <v/>
      </c>
      <c r="V320" t="str">
        <v/>
      </c>
      <c r="W320" t="str">
        <v/>
      </c>
      <c r="X320" t="str">
        <v/>
      </c>
      <c r="Y320" t="str">
        <v/>
      </c>
      <c r="Z320" t="str">
        <v/>
      </c>
      <c r="AA320" t="str">
        <v/>
      </c>
      <c r="AB320" t="str">
        <v/>
      </c>
      <c r="AC320">
        <v>0</v>
      </c>
    </row>
    <row r="321" spans="1:29">
      <c r="A321" s="1">
        <v>45512</v>
      </c>
      <c r="B321" t="str">
        <v>T1247</v>
      </c>
      <c r="C321" t="str">
        <v>S施工图设计</v>
      </c>
      <c r="D321" t="str">
        <v>T1247S</v>
      </c>
      <c r="E321" t="str">
        <v>核对阶段号</v>
      </c>
      <c r="F321" t="str">
        <v>核对阶段号</v>
      </c>
      <c r="G321" t="str">
        <v/>
      </c>
      <c r="H321" t="str">
        <v/>
      </c>
      <c r="I321" s="2" t="str">
        <v/>
      </c>
      <c r="J321" t="str">
        <v/>
      </c>
      <c r="K321" t="str">
        <v/>
      </c>
      <c r="L321" t="str">
        <v/>
      </c>
      <c r="M321" t="str">
        <v/>
      </c>
      <c r="N321" s="3" t="str">
        <v/>
      </c>
      <c r="O321" t="str">
        <v/>
      </c>
      <c r="P321" t="str">
        <v/>
      </c>
      <c r="Q321" t="str">
        <v/>
      </c>
      <c r="R321" t="str">
        <v/>
      </c>
      <c r="S321" t="str">
        <v/>
      </c>
      <c r="T321" t="str">
        <v/>
      </c>
      <c r="U321" t="str">
        <v/>
      </c>
      <c r="V321" t="str">
        <v/>
      </c>
      <c r="W321" t="str">
        <v/>
      </c>
      <c r="X321" t="str">
        <v/>
      </c>
      <c r="Y321" t="str">
        <v/>
      </c>
      <c r="Z321" t="str">
        <v/>
      </c>
      <c r="AA321" t="str">
        <v/>
      </c>
      <c r="AB321" t="str">
        <v/>
      </c>
      <c r="AC321">
        <v>0</v>
      </c>
    </row>
    <row r="322" spans="1:29">
      <c r="A322" s="1">
        <v>45512</v>
      </c>
      <c r="B322" t="str">
        <v>T1248</v>
      </c>
      <c r="C322" t="str">
        <v>S施工图设计</v>
      </c>
      <c r="D322" t="str">
        <v>T1248S</v>
      </c>
      <c r="E322" t="str">
        <v>广西糖业集团平吉制糖有限公司新增一套甘蔗自动液压翻板及除杂输送系统升级改造项目</v>
      </c>
      <c r="F322" t="str">
        <v>李树根</v>
      </c>
      <c r="G322" t="str">
        <v/>
      </c>
      <c r="H322" t="str">
        <v/>
      </c>
      <c r="I322" s="2" t="str">
        <v/>
      </c>
      <c r="J322" t="str">
        <v/>
      </c>
      <c r="K322" t="str">
        <v/>
      </c>
      <c r="L322" t="str">
        <v/>
      </c>
      <c r="M322" t="str">
        <v/>
      </c>
      <c r="N322" s="3" t="str">
        <v/>
      </c>
      <c r="O322" t="str">
        <v/>
      </c>
      <c r="P322" t="str">
        <v/>
      </c>
      <c r="Q322" t="str">
        <v/>
      </c>
      <c r="R322" t="str">
        <v/>
      </c>
      <c r="S322" t="str">
        <v/>
      </c>
      <c r="T322" t="str">
        <v/>
      </c>
      <c r="U322" t="str">
        <v/>
      </c>
      <c r="V322" t="str">
        <v/>
      </c>
      <c r="W322" t="str">
        <v/>
      </c>
      <c r="X322" t="str">
        <v/>
      </c>
      <c r="Y322" t="str">
        <v/>
      </c>
      <c r="Z322" t="str">
        <v/>
      </c>
      <c r="AA322" t="str">
        <v/>
      </c>
      <c r="AB322" t="str">
        <v/>
      </c>
      <c r="AC322">
        <v>0</v>
      </c>
    </row>
    <row r="323" spans="1:29">
      <c r="A323" s="1">
        <v>45512</v>
      </c>
      <c r="B323" t="str">
        <v>T1250</v>
      </c>
      <c r="C323" t="str">
        <v>K初步设计</v>
      </c>
      <c r="D323" t="str">
        <v>T1250K</v>
      </c>
      <c r="E323" t="str">
        <v>核对阶段号</v>
      </c>
      <c r="F323" t="str">
        <v>核对阶段号</v>
      </c>
      <c r="G323" t="str">
        <v/>
      </c>
      <c r="H323" t="str">
        <v/>
      </c>
      <c r="I323" s="2" t="str">
        <v/>
      </c>
      <c r="J323" t="str">
        <v/>
      </c>
      <c r="K323" t="str">
        <v/>
      </c>
      <c r="L323" t="str">
        <v/>
      </c>
      <c r="M323" t="str">
        <v/>
      </c>
      <c r="N323" s="3" t="str">
        <v/>
      </c>
      <c r="O323" t="str">
        <v/>
      </c>
      <c r="P323" t="str">
        <v/>
      </c>
      <c r="Q323" t="str">
        <v/>
      </c>
      <c r="R323" t="str">
        <v/>
      </c>
      <c r="S323" t="str">
        <v/>
      </c>
      <c r="T323" t="str">
        <v/>
      </c>
      <c r="U323" t="str">
        <v/>
      </c>
      <c r="V323" t="str">
        <v/>
      </c>
      <c r="W323" t="str">
        <v/>
      </c>
      <c r="X323" t="str">
        <v/>
      </c>
      <c r="Y323" t="str">
        <v/>
      </c>
      <c r="Z323" t="str">
        <v/>
      </c>
      <c r="AA323" t="str">
        <v/>
      </c>
      <c r="AB323" t="str">
        <v/>
      </c>
      <c r="AC323">
        <v>0</v>
      </c>
    </row>
    <row r="324" spans="1:29">
      <c r="A324" s="1">
        <v>45512</v>
      </c>
      <c r="B324" t="str">
        <v>T1250</v>
      </c>
      <c r="C324" t="str">
        <v>S施工图设计</v>
      </c>
      <c r="D324" t="str">
        <v>T1250S</v>
      </c>
      <c r="E324" t="str">
        <v>核对阶段号</v>
      </c>
      <c r="F324" t="str">
        <v>核对阶段号</v>
      </c>
      <c r="G324" t="str">
        <v/>
      </c>
      <c r="H324" t="str">
        <v/>
      </c>
      <c r="I324" s="2" t="str">
        <v/>
      </c>
      <c r="J324" t="str">
        <v/>
      </c>
      <c r="K324" t="str">
        <v/>
      </c>
      <c r="L324" t="str">
        <v/>
      </c>
      <c r="M324" t="str">
        <v/>
      </c>
      <c r="N324" s="3" t="str">
        <v/>
      </c>
      <c r="O324" t="str">
        <v/>
      </c>
      <c r="P324" t="str">
        <v/>
      </c>
      <c r="Q324" t="str">
        <v/>
      </c>
      <c r="R324" t="str">
        <v/>
      </c>
      <c r="S324" t="str">
        <v/>
      </c>
      <c r="T324" t="str">
        <v/>
      </c>
      <c r="U324" t="str">
        <v/>
      </c>
      <c r="V324" t="str">
        <v/>
      </c>
      <c r="W324" t="str">
        <v/>
      </c>
      <c r="X324" t="str">
        <v/>
      </c>
      <c r="Y324" t="str">
        <v/>
      </c>
      <c r="Z324" t="str">
        <v/>
      </c>
      <c r="AA324" t="str">
        <v/>
      </c>
      <c r="AB324" t="str">
        <v/>
      </c>
      <c r="AC324">
        <v>0</v>
      </c>
    </row>
    <row r="325" spans="1:29">
      <c r="A325" s="1">
        <v>45512</v>
      </c>
      <c r="B325" t="str">
        <v>T1251</v>
      </c>
      <c r="C325" t="str">
        <v>S施工图设计</v>
      </c>
      <c r="D325" t="str">
        <v>T1251S</v>
      </c>
      <c r="E325" t="str">
        <v>广西博宣食品有限公司2024年常规技改项目土建工艺设计及勘探服务</v>
      </c>
      <c r="F325" t="str">
        <v>陈家达</v>
      </c>
      <c r="G325" t="str">
        <v/>
      </c>
      <c r="H325" t="str">
        <v/>
      </c>
      <c r="I325" s="2" t="str">
        <v/>
      </c>
      <c r="J325" t="str">
        <v/>
      </c>
      <c r="K325" t="str">
        <v/>
      </c>
      <c r="L325" t="str">
        <v/>
      </c>
      <c r="M325" t="str">
        <v/>
      </c>
      <c r="N325" s="3" t="str">
        <v/>
      </c>
      <c r="O325" t="str">
        <v/>
      </c>
      <c r="P325" t="str">
        <v/>
      </c>
      <c r="Q325" t="str">
        <v/>
      </c>
      <c r="R325" t="str">
        <v/>
      </c>
      <c r="S325" t="str">
        <v/>
      </c>
      <c r="T325" t="str">
        <v/>
      </c>
      <c r="U325" t="str">
        <v/>
      </c>
      <c r="V325" t="str">
        <v/>
      </c>
      <c r="W325" t="str">
        <v/>
      </c>
      <c r="X325" t="str">
        <v/>
      </c>
      <c r="Y325" t="str">
        <v/>
      </c>
      <c r="Z325" t="str">
        <v/>
      </c>
      <c r="AA325" t="str">
        <v/>
      </c>
      <c r="AB325" t="str">
        <v/>
      </c>
      <c r="AC325">
        <v>0</v>
      </c>
    </row>
    <row r="326" spans="1:29">
      <c r="A326" s="1">
        <v>45483</v>
      </c>
      <c r="B326" t="str">
        <v>T1252</v>
      </c>
      <c r="C326" t="str">
        <v>Y可研报告</v>
      </c>
      <c r="D326" t="str">
        <v>T1252Y</v>
      </c>
      <c r="E326" t="str">
        <v>广西糖业集团露塘制糖有限公司蒸发煮糖智能管控项目</v>
      </c>
      <c r="F326" t="str">
        <v/>
      </c>
      <c r="G326" t="str">
        <v/>
      </c>
      <c r="H326" t="str">
        <v/>
      </c>
      <c r="I326" s="2">
        <v>1</v>
      </c>
      <c r="J326" t="str">
        <v/>
      </c>
      <c r="K326" t="str">
        <v/>
      </c>
      <c r="L326" t="str">
        <v/>
      </c>
      <c r="M326" t="str">
        <v/>
      </c>
      <c r="N326" s="3" t="str">
        <v/>
      </c>
      <c r="O326" t="str">
        <v/>
      </c>
      <c r="P326" t="str">
        <v/>
      </c>
      <c r="Q326" t="str">
        <v/>
      </c>
      <c r="R326" t="str">
        <v/>
      </c>
      <c r="S326" t="str">
        <v/>
      </c>
      <c r="T326" t="str">
        <v/>
      </c>
      <c r="U326" t="str">
        <v/>
      </c>
      <c r="V326" t="str">
        <v/>
      </c>
      <c r="W326" t="str">
        <v/>
      </c>
      <c r="X326" t="str">
        <v/>
      </c>
      <c r="Y326" t="str">
        <v/>
      </c>
      <c r="Z326" t="str">
        <v/>
      </c>
      <c r="AA326" t="str">
        <v/>
      </c>
      <c r="AB326" t="str">
        <v/>
      </c>
      <c r="AC326">
        <v>0</v>
      </c>
    </row>
    <row r="327" spans="1:29">
      <c r="A327" s="1">
        <v>45483</v>
      </c>
      <c r="B327" t="str">
        <v>T1253</v>
      </c>
      <c r="C327" t="str">
        <v>Y可研报告</v>
      </c>
      <c r="D327" t="str">
        <v>T1253Y</v>
      </c>
      <c r="E327" t="str">
        <v>江州糖业外请第三方单位编制产能扩建可行性研究报告项目</v>
      </c>
      <c r="F327" t="str">
        <v>陈家达</v>
      </c>
      <c r="G327" t="str">
        <v/>
      </c>
      <c r="H327" t="str">
        <v/>
      </c>
      <c r="I327" s="2">
        <v>0.3</v>
      </c>
      <c r="J327" t="str">
        <v/>
      </c>
      <c r="K327" t="str">
        <v/>
      </c>
      <c r="L327" t="str">
        <v/>
      </c>
      <c r="M327" t="str">
        <v/>
      </c>
      <c r="N327" s="3" t="str">
        <v/>
      </c>
      <c r="O327" t="str">
        <v/>
      </c>
      <c r="P327" t="str">
        <v/>
      </c>
      <c r="Q327" t="str">
        <v/>
      </c>
      <c r="R327" t="str">
        <v/>
      </c>
      <c r="S327" t="str">
        <v/>
      </c>
      <c r="T327" t="str">
        <v/>
      </c>
      <c r="U327" t="str">
        <v/>
      </c>
      <c r="V327" t="str">
        <v/>
      </c>
      <c r="W327" t="str">
        <v/>
      </c>
      <c r="X327" t="str">
        <v/>
      </c>
      <c r="Y327" t="str">
        <v/>
      </c>
      <c r="Z327" t="str">
        <v/>
      </c>
      <c r="AA327" t="str">
        <v/>
      </c>
      <c r="AB327" t="str">
        <v/>
      </c>
      <c r="AC327">
        <v>0</v>
      </c>
    </row>
    <row r="328" spans="1:29">
      <c r="A328" s="1">
        <v>45483</v>
      </c>
      <c r="B328" t="str">
        <v>T1254</v>
      </c>
      <c r="C328" t="str">
        <v>S施工图设计</v>
      </c>
      <c r="D328" t="str">
        <v>T1254S</v>
      </c>
      <c r="E328" t="str">
        <v>广西凤糖生化股份有限公司凤山糖厂甘蔗植物水饮料生产灌装线项目</v>
      </c>
      <c r="F328" t="str">
        <v>刘丽花</v>
      </c>
      <c r="G328" t="str">
        <v>正常进行</v>
      </c>
      <c r="H328" t="str">
        <v/>
      </c>
      <c r="I328" s="2">
        <v>0</v>
      </c>
      <c r="J328">
        <v>0.3</v>
      </c>
      <c r="K328" t="str">
        <v>招标用土建施工图</v>
      </c>
      <c r="L328">
        <v>45489</v>
      </c>
      <c r="M328" t="str">
        <v/>
      </c>
      <c r="N328" s="3" t="str">
        <v/>
      </c>
      <c r="O328" t="str">
        <v/>
      </c>
      <c r="P328" t="str">
        <v/>
      </c>
      <c r="Q328" t="str">
        <v/>
      </c>
      <c r="R328" t="str">
        <v>持平</v>
      </c>
      <c r="S328" t="str">
        <v/>
      </c>
      <c r="T328" t="str">
        <v/>
      </c>
      <c r="U328" t="str">
        <v/>
      </c>
      <c r="V328" t="str">
        <v/>
      </c>
      <c r="W328" t="str">
        <v/>
      </c>
      <c r="X328" t="str">
        <v/>
      </c>
      <c r="Y328" t="str">
        <v/>
      </c>
      <c r="Z328" t="str">
        <v/>
      </c>
      <c r="AA328" t="str">
        <v/>
      </c>
      <c r="AB328" t="str">
        <v/>
      </c>
      <c r="AC328">
        <v>1</v>
      </c>
    </row>
    <row r="329" spans="1:29">
      <c r="A329" s="1">
        <v>45512</v>
      </c>
      <c r="B329" t="str">
        <v>T1255</v>
      </c>
      <c r="C329" t="str">
        <v>S施工图设计</v>
      </c>
      <c r="D329" t="str">
        <v>T1255S</v>
      </c>
      <c r="E329" t="str">
        <v>核对阶段号</v>
      </c>
      <c r="F329" t="str">
        <v>核对阶段号</v>
      </c>
      <c r="G329" t="str">
        <v/>
      </c>
      <c r="H329" t="str">
        <v/>
      </c>
      <c r="I329" s="2" t="str">
        <v/>
      </c>
      <c r="J329" t="str">
        <v/>
      </c>
      <c r="K329" t="str">
        <v/>
      </c>
      <c r="L329" t="str">
        <v/>
      </c>
      <c r="M329" t="str">
        <v/>
      </c>
      <c r="N329" s="3" t="str">
        <v/>
      </c>
      <c r="O329" t="str">
        <v/>
      </c>
      <c r="P329" t="str">
        <v/>
      </c>
      <c r="Q329" t="str">
        <v/>
      </c>
      <c r="R329" t="str">
        <v/>
      </c>
      <c r="S329" t="str">
        <v/>
      </c>
      <c r="T329" t="str">
        <v/>
      </c>
      <c r="U329" t="str">
        <v/>
      </c>
      <c r="V329" t="str">
        <v/>
      </c>
      <c r="W329" t="str">
        <v/>
      </c>
      <c r="X329" t="str">
        <v/>
      </c>
      <c r="Y329" t="str">
        <v/>
      </c>
      <c r="Z329" t="str">
        <v/>
      </c>
      <c r="AA329" t="str">
        <v/>
      </c>
      <c r="AB329" t="str">
        <v/>
      </c>
      <c r="AC329">
        <v>0</v>
      </c>
    </row>
    <row r="330" spans="1:29">
      <c r="A330" s="1">
        <v>45512</v>
      </c>
      <c r="B330" t="str">
        <v>T1256</v>
      </c>
      <c r="C330" t="str">
        <v>K初步设计</v>
      </c>
      <c r="D330" t="str">
        <v>T1256K</v>
      </c>
      <c r="E330" t="str">
        <v>广西糖业集团大新制糖有限公司新增两套甘蔗自动液压翻板及输送系统升级改造项目初步设计</v>
      </c>
      <c r="F330" t="str">
        <v>李树根</v>
      </c>
      <c r="G330" t="str">
        <v/>
      </c>
      <c r="H330" t="str">
        <v/>
      </c>
      <c r="I330" s="2" t="str">
        <v/>
      </c>
      <c r="J330" t="str">
        <v/>
      </c>
      <c r="K330" t="str">
        <v/>
      </c>
      <c r="L330" t="str">
        <v/>
      </c>
      <c r="M330" t="str">
        <v/>
      </c>
      <c r="N330" s="3" t="str">
        <v/>
      </c>
      <c r="O330" t="str">
        <v/>
      </c>
      <c r="P330" t="str">
        <v/>
      </c>
      <c r="Q330" t="str">
        <v/>
      </c>
      <c r="R330" t="str">
        <v/>
      </c>
      <c r="S330" t="str">
        <v/>
      </c>
      <c r="T330" t="str">
        <v/>
      </c>
      <c r="U330" t="str">
        <v/>
      </c>
      <c r="V330" t="str">
        <v/>
      </c>
      <c r="W330" t="str">
        <v/>
      </c>
      <c r="X330" t="str">
        <v/>
      </c>
      <c r="Y330" t="str">
        <v/>
      </c>
      <c r="Z330" t="str">
        <v/>
      </c>
      <c r="AA330" t="str">
        <v/>
      </c>
      <c r="AB330" t="str">
        <v/>
      </c>
      <c r="AC330">
        <v>0</v>
      </c>
    </row>
    <row r="331" spans="1:29">
      <c r="A331" s="1">
        <v>45512</v>
      </c>
      <c r="B331" t="str">
        <v>T1259</v>
      </c>
      <c r="C331" t="str">
        <v>S施工图设计</v>
      </c>
      <c r="D331" t="str">
        <v>T1259S</v>
      </c>
      <c r="E331" t="str">
        <v>上林南华糖业有限责任公司2024年压榨车间技改项目</v>
      </c>
      <c r="F331" t="str">
        <v>李树根</v>
      </c>
      <c r="G331" t="str">
        <v/>
      </c>
      <c r="H331" t="str">
        <v/>
      </c>
      <c r="I331" s="2" t="str">
        <v/>
      </c>
      <c r="J331" t="str">
        <v/>
      </c>
      <c r="K331" t="str">
        <v/>
      </c>
      <c r="L331" t="str">
        <v/>
      </c>
      <c r="M331" t="str">
        <v/>
      </c>
      <c r="N331" s="3" t="str">
        <v/>
      </c>
      <c r="O331" t="str">
        <v/>
      </c>
      <c r="P331" t="str">
        <v/>
      </c>
      <c r="Q331" t="str">
        <v/>
      </c>
      <c r="R331" t="str">
        <v/>
      </c>
      <c r="S331" t="str">
        <v/>
      </c>
      <c r="T331" t="str">
        <v/>
      </c>
      <c r="U331" t="str">
        <v/>
      </c>
      <c r="V331" t="str">
        <v/>
      </c>
      <c r="W331" t="str">
        <v/>
      </c>
      <c r="X331" t="str">
        <v/>
      </c>
      <c r="Y331" t="str">
        <v/>
      </c>
      <c r="Z331" t="str">
        <v/>
      </c>
      <c r="AA331" t="str">
        <v/>
      </c>
      <c r="AB331" t="str">
        <v/>
      </c>
      <c r="AC331">
        <v>0</v>
      </c>
    </row>
    <row r="332" spans="1:29">
      <c r="A332" s="1" t="str">
        <v/>
      </c>
      <c r="B332" t="str">
        <v/>
      </c>
      <c r="C332" t="str">
        <v/>
      </c>
      <c r="D332" t="str">
        <v/>
      </c>
      <c r="E332" t="str">
        <v/>
      </c>
      <c r="F332" t="str">
        <v/>
      </c>
      <c r="G332" t="str">
        <v/>
      </c>
      <c r="H332" t="str">
        <v/>
      </c>
      <c r="I332" s="2" t="str">
        <v/>
      </c>
      <c r="J332" t="str">
        <v/>
      </c>
      <c r="K332" t="str">
        <v/>
      </c>
      <c r="L332" t="str">
        <v/>
      </c>
      <c r="M332" t="str">
        <v/>
      </c>
      <c r="N332" s="3" t="str">
        <v/>
      </c>
      <c r="O332" t="str">
        <v/>
      </c>
      <c r="P332" t="str">
        <v/>
      </c>
      <c r="Q332" t="str">
        <v/>
      </c>
      <c r="R332" t="str">
        <v/>
      </c>
      <c r="S332" t="str">
        <v/>
      </c>
      <c r="T332" t="str">
        <v/>
      </c>
      <c r="U332" t="str">
        <v/>
      </c>
      <c r="V332" t="str">
        <v/>
      </c>
      <c r="W332" t="str">
        <v/>
      </c>
      <c r="X332" t="str">
        <v/>
      </c>
      <c r="Y332" t="str">
        <v/>
      </c>
      <c r="Z332" t="str">
        <v/>
      </c>
      <c r="AA332" t="str">
        <v/>
      </c>
      <c r="AB332" t="str">
        <v/>
      </c>
      <c r="AC332" t="str">
        <v/>
      </c>
    </row>
    <row r="333" spans="1:29">
      <c r="A333" s="1" t="str">
        <v/>
      </c>
      <c r="B333" t="str">
        <v/>
      </c>
      <c r="C333" t="str">
        <v/>
      </c>
      <c r="D333" t="str">
        <v/>
      </c>
      <c r="E333" t="str">
        <v/>
      </c>
      <c r="F333" t="str">
        <v/>
      </c>
      <c r="G333" t="str">
        <v/>
      </c>
      <c r="H333" t="str">
        <v/>
      </c>
      <c r="I333" s="2" t="str">
        <v/>
      </c>
      <c r="J333" t="str">
        <v/>
      </c>
      <c r="K333" t="str">
        <v/>
      </c>
      <c r="L333" t="str">
        <v/>
      </c>
      <c r="M333" t="str">
        <v/>
      </c>
      <c r="N333" s="3" t="str">
        <v/>
      </c>
      <c r="O333" t="str">
        <v/>
      </c>
      <c r="P333" t="str">
        <v/>
      </c>
      <c r="Q333" t="str">
        <v/>
      </c>
      <c r="R333" t="str">
        <v/>
      </c>
      <c r="S333" t="str">
        <v/>
      </c>
      <c r="T333" t="str">
        <v/>
      </c>
      <c r="U333" t="str">
        <v/>
      </c>
      <c r="V333" t="str">
        <v/>
      </c>
      <c r="W333" t="str">
        <v/>
      </c>
      <c r="X333" t="str">
        <v/>
      </c>
      <c r="Y333" t="str">
        <v/>
      </c>
      <c r="Z333" t="str">
        <v/>
      </c>
      <c r="AA333" t="str">
        <v/>
      </c>
      <c r="AB333" t="str">
        <v/>
      </c>
      <c r="AC333" t="str">
        <v/>
      </c>
    </row>
    <row r="334" spans="1:29">
      <c r="A334" s="1" t="str">
        <v/>
      </c>
      <c r="B334" t="str">
        <v/>
      </c>
      <c r="C334" t="str">
        <v/>
      </c>
      <c r="D334" t="str">
        <v/>
      </c>
      <c r="E334" t="str">
        <v/>
      </c>
      <c r="F334" t="str">
        <v/>
      </c>
      <c r="G334" t="str">
        <v/>
      </c>
      <c r="H334" t="str">
        <v/>
      </c>
      <c r="I334" s="2" t="str">
        <v/>
      </c>
      <c r="J334" t="str">
        <v/>
      </c>
      <c r="K334" t="str">
        <v/>
      </c>
      <c r="L334" t="str">
        <v/>
      </c>
      <c r="M334" t="str">
        <v/>
      </c>
      <c r="N334" s="3" t="str">
        <v/>
      </c>
      <c r="O334" t="str">
        <v/>
      </c>
      <c r="P334" t="str">
        <v/>
      </c>
      <c r="Q334" t="str">
        <v/>
      </c>
      <c r="R334" t="str">
        <v/>
      </c>
      <c r="S334" t="str">
        <v/>
      </c>
      <c r="T334" t="str">
        <v/>
      </c>
      <c r="U334" t="str">
        <v/>
      </c>
      <c r="V334" t="str">
        <v/>
      </c>
      <c r="W334" t="str">
        <v/>
      </c>
      <c r="X334" t="str">
        <v/>
      </c>
      <c r="Y334" t="str">
        <v/>
      </c>
      <c r="Z334" t="str">
        <v/>
      </c>
      <c r="AA334" t="str">
        <v/>
      </c>
      <c r="AB334" t="str">
        <v/>
      </c>
      <c r="AC334" t="str">
        <v/>
      </c>
    </row>
    <row r="335" spans="1:29">
      <c r="A335" s="1" t="str">
        <v/>
      </c>
      <c r="B335" t="str">
        <v/>
      </c>
      <c r="C335" t="str">
        <v/>
      </c>
      <c r="D335" t="str">
        <v/>
      </c>
      <c r="E335" t="str">
        <v/>
      </c>
      <c r="F335" t="str">
        <v/>
      </c>
      <c r="G335" t="str">
        <v/>
      </c>
      <c r="H335" t="str">
        <v/>
      </c>
      <c r="I335" s="2" t="str">
        <v/>
      </c>
      <c r="J335" t="str">
        <v/>
      </c>
      <c r="K335" t="str">
        <v/>
      </c>
      <c r="L335" t="str">
        <v/>
      </c>
      <c r="M335" t="str">
        <v/>
      </c>
      <c r="N335" s="3" t="str">
        <v/>
      </c>
      <c r="O335" t="str">
        <v/>
      </c>
      <c r="P335" t="str">
        <v/>
      </c>
      <c r="Q335" t="str">
        <v/>
      </c>
      <c r="R335" t="str">
        <v/>
      </c>
      <c r="S335" t="str">
        <v/>
      </c>
      <c r="T335" t="str">
        <v/>
      </c>
      <c r="U335" t="str">
        <v/>
      </c>
      <c r="V335" t="str">
        <v/>
      </c>
      <c r="W335" t="str">
        <v/>
      </c>
      <c r="X335" t="str">
        <v/>
      </c>
      <c r="Y335" t="str">
        <v/>
      </c>
      <c r="Z335" t="str">
        <v/>
      </c>
      <c r="AA335" t="str">
        <v/>
      </c>
      <c r="AB335" t="str">
        <v/>
      </c>
      <c r="AC335" t="str">
        <v/>
      </c>
    </row>
    <row r="336" spans="1:29">
      <c r="A336" s="1" t="str">
        <v/>
      </c>
      <c r="B336" t="str">
        <v/>
      </c>
      <c r="C336" t="str">
        <v/>
      </c>
      <c r="D336" t="str">
        <v/>
      </c>
      <c r="E336" t="str">
        <v/>
      </c>
      <c r="F336" t="str">
        <v/>
      </c>
      <c r="G336" t="str">
        <v/>
      </c>
      <c r="H336" t="str">
        <v/>
      </c>
      <c r="I336" s="2" t="str">
        <v/>
      </c>
      <c r="J336" t="str">
        <v/>
      </c>
      <c r="K336" t="str">
        <v/>
      </c>
      <c r="L336" t="str">
        <v/>
      </c>
      <c r="M336" t="str">
        <v/>
      </c>
      <c r="N336" s="3" t="str">
        <v/>
      </c>
      <c r="O336" t="str">
        <v/>
      </c>
      <c r="P336" t="str">
        <v/>
      </c>
      <c r="Q336" t="str">
        <v/>
      </c>
      <c r="R336" t="str">
        <v/>
      </c>
      <c r="S336" t="str">
        <v/>
      </c>
      <c r="T336" t="str">
        <v/>
      </c>
      <c r="U336" t="str">
        <v/>
      </c>
      <c r="V336" t="str">
        <v/>
      </c>
      <c r="W336" t="str">
        <v/>
      </c>
      <c r="X336" t="str">
        <v/>
      </c>
      <c r="Y336" t="str">
        <v/>
      </c>
      <c r="Z336" t="str">
        <v/>
      </c>
      <c r="AA336" t="str">
        <v/>
      </c>
      <c r="AB336" t="str">
        <v/>
      </c>
      <c r="AC336" t="str">
        <v/>
      </c>
    </row>
    <row r="337" spans="1:29">
      <c r="A337" s="1" t="str">
        <v/>
      </c>
      <c r="B337" t="str">
        <v/>
      </c>
      <c r="C337" t="str">
        <v/>
      </c>
      <c r="D337" t="str">
        <v/>
      </c>
      <c r="E337" t="str">
        <v/>
      </c>
      <c r="F337" t="str">
        <v/>
      </c>
      <c r="G337" t="str">
        <v/>
      </c>
      <c r="H337" t="str">
        <v/>
      </c>
      <c r="I337" s="2" t="str">
        <v/>
      </c>
      <c r="J337" t="str">
        <v/>
      </c>
      <c r="K337" t="str">
        <v/>
      </c>
      <c r="L337" t="str">
        <v/>
      </c>
      <c r="M337" t="str">
        <v/>
      </c>
      <c r="N337" s="3" t="str">
        <v/>
      </c>
      <c r="O337" t="str">
        <v/>
      </c>
      <c r="P337" t="str">
        <v/>
      </c>
      <c r="Q337" t="str">
        <v/>
      </c>
      <c r="R337" t="str">
        <v/>
      </c>
      <c r="S337" t="str">
        <v/>
      </c>
      <c r="T337" t="str">
        <v/>
      </c>
      <c r="U337" t="str">
        <v/>
      </c>
      <c r="V337" t="str">
        <v/>
      </c>
      <c r="W337" t="str">
        <v/>
      </c>
      <c r="X337" t="str">
        <v/>
      </c>
      <c r="Y337" t="str">
        <v/>
      </c>
      <c r="Z337" t="str">
        <v/>
      </c>
      <c r="AA337" t="str">
        <v/>
      </c>
      <c r="AB337" t="str">
        <v/>
      </c>
      <c r="AC337" t="str">
        <v/>
      </c>
    </row>
    <row r="338" spans="1:29">
      <c r="A338" s="1" t="str">
        <v/>
      </c>
      <c r="B338" t="str">
        <v/>
      </c>
      <c r="C338" t="str">
        <v/>
      </c>
      <c r="D338" t="str">
        <v/>
      </c>
      <c r="E338" t="str">
        <v/>
      </c>
      <c r="F338" t="str">
        <v/>
      </c>
      <c r="G338" t="str">
        <v/>
      </c>
      <c r="H338" t="str">
        <v/>
      </c>
      <c r="I338" s="2" t="str">
        <v/>
      </c>
      <c r="J338" t="str">
        <v/>
      </c>
      <c r="K338" t="str">
        <v/>
      </c>
      <c r="L338" t="str">
        <v/>
      </c>
      <c r="M338" t="str">
        <v/>
      </c>
      <c r="N338" s="3" t="str">
        <v/>
      </c>
      <c r="O338" t="str">
        <v/>
      </c>
      <c r="P338" t="str">
        <v/>
      </c>
      <c r="Q338" t="str">
        <v/>
      </c>
      <c r="R338" t="str">
        <v/>
      </c>
      <c r="S338" t="str">
        <v/>
      </c>
      <c r="T338" t="str">
        <v/>
      </c>
      <c r="U338" t="str">
        <v/>
      </c>
      <c r="V338" t="str">
        <v/>
      </c>
      <c r="W338" t="str">
        <v/>
      </c>
      <c r="X338" t="str">
        <v/>
      </c>
      <c r="Y338" t="str">
        <v/>
      </c>
      <c r="Z338" t="str">
        <v/>
      </c>
      <c r="AA338" t="str">
        <v/>
      </c>
      <c r="AB338" t="str">
        <v/>
      </c>
      <c r="AC338" t="str">
        <v/>
      </c>
    </row>
    <row r="339" spans="1:29">
      <c r="A339" s="1" t="str">
        <v/>
      </c>
      <c r="B339" t="str">
        <v/>
      </c>
      <c r="C339" t="str">
        <v/>
      </c>
      <c r="D339" t="str">
        <v/>
      </c>
      <c r="E339" t="str">
        <v/>
      </c>
      <c r="F339" t="str">
        <v/>
      </c>
      <c r="G339" t="str">
        <v/>
      </c>
      <c r="H339" t="str">
        <v/>
      </c>
      <c r="I339" s="2" t="str">
        <v/>
      </c>
      <c r="J339" t="str">
        <v/>
      </c>
      <c r="K339" t="str">
        <v/>
      </c>
      <c r="L339" t="str">
        <v/>
      </c>
      <c r="M339" t="str">
        <v/>
      </c>
      <c r="N339" s="3" t="str">
        <v/>
      </c>
      <c r="O339" t="str">
        <v/>
      </c>
      <c r="P339" t="str">
        <v/>
      </c>
      <c r="Q339" t="str">
        <v/>
      </c>
      <c r="R339" t="str">
        <v/>
      </c>
      <c r="S339" t="str">
        <v/>
      </c>
      <c r="T339" t="str">
        <v/>
      </c>
      <c r="U339" t="str">
        <v/>
      </c>
      <c r="V339" t="str">
        <v/>
      </c>
      <c r="W339" t="str">
        <v/>
      </c>
      <c r="X339" t="str">
        <v/>
      </c>
      <c r="Y339" t="str">
        <v/>
      </c>
      <c r="Z339" t="str">
        <v/>
      </c>
      <c r="AA339" t="str">
        <v/>
      </c>
      <c r="AB339" t="str">
        <v/>
      </c>
      <c r="AC339" t="str">
        <v/>
      </c>
    </row>
    <row r="340" spans="1:29">
      <c r="A340" s="1" t="str">
        <v/>
      </c>
      <c r="B340" t="str">
        <v/>
      </c>
      <c r="C340" t="str">
        <v/>
      </c>
      <c r="D340" t="str">
        <v/>
      </c>
      <c r="E340" t="str">
        <v/>
      </c>
      <c r="F340" t="str">
        <v/>
      </c>
      <c r="G340" t="str">
        <v/>
      </c>
      <c r="H340" t="str">
        <v/>
      </c>
      <c r="I340" s="2" t="str">
        <v/>
      </c>
      <c r="J340" t="str">
        <v/>
      </c>
      <c r="K340" t="str">
        <v/>
      </c>
      <c r="L340" t="str">
        <v/>
      </c>
      <c r="M340" t="str">
        <v/>
      </c>
      <c r="N340" s="3" t="str">
        <v/>
      </c>
      <c r="O340" t="str">
        <v/>
      </c>
      <c r="P340" t="str">
        <v/>
      </c>
      <c r="Q340" t="str">
        <v/>
      </c>
      <c r="R340" t="str">
        <v/>
      </c>
      <c r="S340" t="str">
        <v/>
      </c>
      <c r="T340" t="str">
        <v/>
      </c>
      <c r="U340" t="str">
        <v/>
      </c>
      <c r="V340" t="str">
        <v/>
      </c>
      <c r="W340" t="str">
        <v/>
      </c>
      <c r="X340" t="str">
        <v/>
      </c>
      <c r="Y340" t="str">
        <v/>
      </c>
      <c r="Z340" t="str">
        <v/>
      </c>
      <c r="AA340" t="str">
        <v/>
      </c>
      <c r="AB340" t="str">
        <v/>
      </c>
      <c r="AC340" t="str">
        <v/>
      </c>
    </row>
    <row r="341" spans="1:29">
      <c r="A341" s="1" t="str">
        <v/>
      </c>
      <c r="B341" t="str">
        <v/>
      </c>
      <c r="C341" t="str">
        <v/>
      </c>
      <c r="D341" t="str">
        <v/>
      </c>
      <c r="E341" t="str">
        <v/>
      </c>
      <c r="F341" t="str">
        <v/>
      </c>
      <c r="G341" t="str">
        <v/>
      </c>
      <c r="H341" t="str">
        <v/>
      </c>
      <c r="I341" s="2" t="str">
        <v/>
      </c>
      <c r="J341" t="str">
        <v/>
      </c>
      <c r="K341" t="str">
        <v/>
      </c>
      <c r="L341" t="str">
        <v/>
      </c>
      <c r="M341" t="str">
        <v/>
      </c>
      <c r="N341" s="3" t="str">
        <v/>
      </c>
      <c r="O341" t="str">
        <v/>
      </c>
      <c r="P341" t="str">
        <v/>
      </c>
      <c r="Q341" t="str">
        <v/>
      </c>
      <c r="R341" t="str">
        <v/>
      </c>
      <c r="S341" t="str">
        <v/>
      </c>
      <c r="T341" t="str">
        <v/>
      </c>
      <c r="U341" t="str">
        <v/>
      </c>
      <c r="V341" t="str">
        <v/>
      </c>
      <c r="W341" t="str">
        <v/>
      </c>
      <c r="X341" t="str">
        <v/>
      </c>
      <c r="Y341" t="str">
        <v/>
      </c>
      <c r="Z341" t="str">
        <v/>
      </c>
      <c r="AA341" t="str">
        <v/>
      </c>
      <c r="AB341" t="str">
        <v/>
      </c>
      <c r="AC341" t="str">
        <v/>
      </c>
    </row>
    <row r="342" spans="1:29">
      <c r="A342" s="1" t="str">
        <v/>
      </c>
      <c r="B342" t="str">
        <v/>
      </c>
      <c r="C342" t="str">
        <v/>
      </c>
      <c r="D342" t="str">
        <v/>
      </c>
      <c r="E342" t="str">
        <v/>
      </c>
      <c r="F342" t="str">
        <v/>
      </c>
      <c r="G342" t="str">
        <v/>
      </c>
      <c r="H342" t="str">
        <v/>
      </c>
      <c r="I342" s="2" t="str">
        <v/>
      </c>
      <c r="J342" t="str">
        <v/>
      </c>
      <c r="K342" t="str">
        <v/>
      </c>
      <c r="L342" t="str">
        <v/>
      </c>
      <c r="M342" t="str">
        <v/>
      </c>
      <c r="N342" s="3" t="str">
        <v/>
      </c>
      <c r="O342" t="str">
        <v/>
      </c>
      <c r="P342" t="str">
        <v/>
      </c>
      <c r="Q342" t="str">
        <v/>
      </c>
      <c r="R342" t="str">
        <v/>
      </c>
      <c r="S342" t="str">
        <v/>
      </c>
      <c r="T342" t="str">
        <v/>
      </c>
      <c r="U342" t="str">
        <v/>
      </c>
      <c r="V342" t="str">
        <v/>
      </c>
      <c r="W342" t="str">
        <v/>
      </c>
      <c r="X342" t="str">
        <v/>
      </c>
      <c r="Y342" t="str">
        <v/>
      </c>
      <c r="Z342" t="str">
        <v/>
      </c>
      <c r="AA342" t="str">
        <v/>
      </c>
      <c r="AB342" t="str">
        <v/>
      </c>
      <c r="AC342" t="str">
        <v/>
      </c>
    </row>
    <row r="343" spans="1:29">
      <c r="A343" s="1" t="str">
        <v/>
      </c>
      <c r="B343" t="str">
        <v/>
      </c>
      <c r="C343" t="str">
        <v/>
      </c>
      <c r="D343" t="str">
        <v/>
      </c>
      <c r="E343" t="str">
        <v/>
      </c>
      <c r="F343" t="str">
        <v/>
      </c>
      <c r="G343" t="str">
        <v/>
      </c>
      <c r="H343" t="str">
        <v/>
      </c>
      <c r="I343" s="2" t="str">
        <v/>
      </c>
      <c r="J343" t="str">
        <v/>
      </c>
      <c r="K343" t="str">
        <v/>
      </c>
      <c r="L343" t="str">
        <v/>
      </c>
      <c r="M343" t="str">
        <v/>
      </c>
      <c r="N343" s="3" t="str">
        <v/>
      </c>
      <c r="O343" t="str">
        <v/>
      </c>
      <c r="P343" t="str">
        <v/>
      </c>
      <c r="Q343" t="str">
        <v/>
      </c>
      <c r="R343" t="str">
        <v/>
      </c>
      <c r="S343" t="str">
        <v/>
      </c>
      <c r="T343" t="str">
        <v/>
      </c>
      <c r="U343" t="str">
        <v/>
      </c>
      <c r="V343" t="str">
        <v/>
      </c>
      <c r="W343" t="str">
        <v/>
      </c>
      <c r="X343" t="str">
        <v/>
      </c>
      <c r="Y343" t="str">
        <v/>
      </c>
      <c r="Z343" t="str">
        <v/>
      </c>
      <c r="AA343" t="str">
        <v/>
      </c>
      <c r="AB343" t="str">
        <v/>
      </c>
      <c r="AC343" t="str">
        <v/>
      </c>
    </row>
    <row r="344" spans="1:29">
      <c r="A344" s="1" t="str">
        <v/>
      </c>
      <c r="B344" t="str">
        <v/>
      </c>
      <c r="C344" t="str">
        <v/>
      </c>
      <c r="D344" t="str">
        <v/>
      </c>
      <c r="E344" t="str">
        <v/>
      </c>
      <c r="F344" t="str">
        <v/>
      </c>
      <c r="G344" t="str">
        <v/>
      </c>
      <c r="H344" t="str">
        <v/>
      </c>
      <c r="I344" s="2" t="str">
        <v/>
      </c>
      <c r="J344" t="str">
        <v/>
      </c>
      <c r="K344" t="str">
        <v/>
      </c>
      <c r="L344" t="str">
        <v/>
      </c>
      <c r="M344" t="str">
        <v/>
      </c>
      <c r="N344" s="3" t="str">
        <v/>
      </c>
      <c r="O344" t="str">
        <v/>
      </c>
      <c r="P344" t="str">
        <v/>
      </c>
      <c r="Q344" t="str">
        <v/>
      </c>
      <c r="R344" t="str">
        <v/>
      </c>
      <c r="S344" t="str">
        <v/>
      </c>
      <c r="T344" t="str">
        <v/>
      </c>
      <c r="U344" t="str">
        <v/>
      </c>
      <c r="V344" t="str">
        <v/>
      </c>
      <c r="W344" t="str">
        <v/>
      </c>
      <c r="X344" t="str">
        <v/>
      </c>
      <c r="Y344" t="str">
        <v/>
      </c>
      <c r="Z344" t="str">
        <v/>
      </c>
      <c r="AA344" t="str">
        <v/>
      </c>
      <c r="AB344" t="str">
        <v/>
      </c>
      <c r="AC344" t="str">
        <v/>
      </c>
    </row>
    <row r="345" spans="1:29">
      <c r="A345" s="1" t="str">
        <v/>
      </c>
      <c r="B345" t="str">
        <v/>
      </c>
      <c r="C345" t="str">
        <v/>
      </c>
      <c r="D345" t="str">
        <v/>
      </c>
      <c r="E345" t="str">
        <v/>
      </c>
      <c r="F345" t="str">
        <v/>
      </c>
      <c r="G345" t="str">
        <v/>
      </c>
      <c r="H345" t="str">
        <v/>
      </c>
      <c r="I345" s="2" t="str">
        <v/>
      </c>
      <c r="J345" t="str">
        <v/>
      </c>
      <c r="K345" t="str">
        <v/>
      </c>
      <c r="L345" t="str">
        <v/>
      </c>
      <c r="M345" t="str">
        <v/>
      </c>
      <c r="N345" s="3" t="str">
        <v/>
      </c>
      <c r="O345" t="str">
        <v/>
      </c>
      <c r="P345" t="str">
        <v/>
      </c>
      <c r="Q345" t="str">
        <v/>
      </c>
      <c r="R345" t="str">
        <v/>
      </c>
      <c r="S345" t="str">
        <v/>
      </c>
      <c r="T345" t="str">
        <v/>
      </c>
      <c r="U345" t="str">
        <v/>
      </c>
      <c r="V345" t="str">
        <v/>
      </c>
      <c r="W345" t="str">
        <v/>
      </c>
      <c r="X345" t="str">
        <v/>
      </c>
      <c r="Y345" t="str">
        <v/>
      </c>
      <c r="Z345" t="str">
        <v/>
      </c>
      <c r="AA345" t="str">
        <v/>
      </c>
      <c r="AB345" t="str">
        <v/>
      </c>
      <c r="AC345" t="str">
        <v/>
      </c>
    </row>
    <row r="346" spans="1:29">
      <c r="A346" s="1" t="str">
        <v/>
      </c>
      <c r="B346" t="str">
        <v/>
      </c>
      <c r="C346" t="str">
        <v/>
      </c>
      <c r="D346" t="str">
        <v/>
      </c>
      <c r="E346" t="str">
        <v/>
      </c>
      <c r="F346" t="str">
        <v/>
      </c>
      <c r="G346" t="str">
        <v/>
      </c>
      <c r="H346" t="str">
        <v/>
      </c>
      <c r="I346" s="2" t="str">
        <v/>
      </c>
      <c r="J346" t="str">
        <v/>
      </c>
      <c r="K346" t="str">
        <v/>
      </c>
      <c r="L346" t="str">
        <v/>
      </c>
      <c r="M346" t="str">
        <v/>
      </c>
      <c r="N346" s="3" t="str">
        <v/>
      </c>
      <c r="O346" t="str">
        <v/>
      </c>
      <c r="P346" t="str">
        <v/>
      </c>
      <c r="Q346" t="str">
        <v/>
      </c>
      <c r="R346" t="str">
        <v/>
      </c>
      <c r="S346" t="str">
        <v/>
      </c>
      <c r="T346" t="str">
        <v/>
      </c>
      <c r="U346" t="str">
        <v/>
      </c>
      <c r="V346" t="str">
        <v/>
      </c>
      <c r="W346" t="str">
        <v/>
      </c>
      <c r="X346" t="str">
        <v/>
      </c>
      <c r="Y346" t="str">
        <v/>
      </c>
      <c r="Z346" t="str">
        <v/>
      </c>
      <c r="AA346" t="str">
        <v/>
      </c>
      <c r="AB346" t="str">
        <v/>
      </c>
      <c r="AC346" t="str">
        <v/>
      </c>
    </row>
    <row r="347" spans="1:29">
      <c r="A347" s="1" t="str">
        <v/>
      </c>
      <c r="B347" t="str">
        <v/>
      </c>
      <c r="C347" t="str">
        <v/>
      </c>
      <c r="D347" t="str">
        <v/>
      </c>
      <c r="E347" t="str">
        <v/>
      </c>
      <c r="F347" t="str">
        <v/>
      </c>
      <c r="G347" t="str">
        <v/>
      </c>
      <c r="H347" t="str">
        <v/>
      </c>
      <c r="I347" s="2" t="str">
        <v/>
      </c>
      <c r="J347" t="str">
        <v/>
      </c>
      <c r="K347" t="str">
        <v/>
      </c>
      <c r="L347" t="str">
        <v/>
      </c>
      <c r="M347" t="str">
        <v/>
      </c>
      <c r="N347" s="3" t="str">
        <v/>
      </c>
      <c r="O347" t="str">
        <v/>
      </c>
      <c r="P347" t="str">
        <v/>
      </c>
      <c r="Q347" t="str">
        <v/>
      </c>
      <c r="R347" t="str">
        <v/>
      </c>
      <c r="S347" t="str">
        <v/>
      </c>
      <c r="T347" t="str">
        <v/>
      </c>
      <c r="U347" t="str">
        <v/>
      </c>
      <c r="V347" t="str">
        <v/>
      </c>
      <c r="W347" t="str">
        <v/>
      </c>
      <c r="X347" t="str">
        <v/>
      </c>
      <c r="Y347" t="str">
        <v/>
      </c>
      <c r="Z347" t="str">
        <v/>
      </c>
      <c r="AA347" t="str">
        <v/>
      </c>
      <c r="AB347" t="str">
        <v/>
      </c>
      <c r="AC347" t="str">
        <v/>
      </c>
    </row>
    <row r="348" spans="1:29">
      <c r="A348" s="1" t="str">
        <v/>
      </c>
      <c r="B348" t="str">
        <v/>
      </c>
      <c r="C348" t="str">
        <v/>
      </c>
      <c r="D348" t="str">
        <v/>
      </c>
      <c r="E348" t="str">
        <v/>
      </c>
      <c r="F348" t="str">
        <v/>
      </c>
      <c r="G348" t="str">
        <v/>
      </c>
      <c r="H348" t="str">
        <v/>
      </c>
      <c r="I348" s="2" t="str">
        <v/>
      </c>
      <c r="J348" t="str">
        <v/>
      </c>
      <c r="K348" t="str">
        <v/>
      </c>
      <c r="L348" t="str">
        <v/>
      </c>
      <c r="M348" t="str">
        <v/>
      </c>
      <c r="N348" s="3" t="str">
        <v/>
      </c>
      <c r="O348" t="str">
        <v/>
      </c>
      <c r="P348" t="str">
        <v/>
      </c>
      <c r="Q348" t="str">
        <v/>
      </c>
      <c r="R348" t="str">
        <v/>
      </c>
      <c r="S348" t="str">
        <v/>
      </c>
      <c r="T348" t="str">
        <v/>
      </c>
      <c r="U348" t="str">
        <v/>
      </c>
      <c r="V348" t="str">
        <v/>
      </c>
      <c r="W348" t="str">
        <v/>
      </c>
      <c r="X348" t="str">
        <v/>
      </c>
      <c r="Y348" t="str">
        <v/>
      </c>
      <c r="Z348" t="str">
        <v/>
      </c>
      <c r="AA348" t="str">
        <v/>
      </c>
      <c r="AB348" t="str">
        <v/>
      </c>
      <c r="AC348" t="str">
        <v/>
      </c>
    </row>
    <row r="349" spans="1:29">
      <c r="A349" s="1" t="str">
        <v/>
      </c>
      <c r="B349" t="str">
        <v/>
      </c>
      <c r="C349" t="str">
        <v/>
      </c>
      <c r="D349" t="str">
        <v/>
      </c>
      <c r="E349" t="str">
        <v/>
      </c>
      <c r="F349" t="str">
        <v/>
      </c>
      <c r="G349" t="str">
        <v/>
      </c>
      <c r="H349" t="str">
        <v/>
      </c>
      <c r="I349" s="2" t="str">
        <v/>
      </c>
      <c r="J349" t="str">
        <v/>
      </c>
      <c r="K349" t="str">
        <v/>
      </c>
      <c r="L349" t="str">
        <v/>
      </c>
      <c r="M349" t="str">
        <v/>
      </c>
      <c r="N349" s="3" t="str">
        <v/>
      </c>
      <c r="O349" t="str">
        <v/>
      </c>
      <c r="P349" t="str">
        <v/>
      </c>
      <c r="Q349" t="str">
        <v/>
      </c>
      <c r="R349" t="str">
        <v/>
      </c>
      <c r="S349" t="str">
        <v/>
      </c>
      <c r="T349" t="str">
        <v/>
      </c>
      <c r="U349" t="str">
        <v/>
      </c>
      <c r="V349" t="str">
        <v/>
      </c>
      <c r="W349" t="str">
        <v/>
      </c>
      <c r="X349" t="str">
        <v/>
      </c>
      <c r="Y349" t="str">
        <v/>
      </c>
      <c r="Z349" t="str">
        <v/>
      </c>
      <c r="AA349" t="str">
        <v/>
      </c>
      <c r="AB349" t="str">
        <v/>
      </c>
      <c r="AC349" t="str">
        <v/>
      </c>
    </row>
    <row r="350" spans="1:29">
      <c r="A350" s="1" t="str">
        <v/>
      </c>
      <c r="B350" t="str">
        <v/>
      </c>
      <c r="C350" t="str">
        <v/>
      </c>
      <c r="D350" t="str">
        <v/>
      </c>
      <c r="E350" t="str">
        <v/>
      </c>
      <c r="F350" t="str">
        <v/>
      </c>
      <c r="G350" t="str">
        <v/>
      </c>
      <c r="H350" t="str">
        <v/>
      </c>
      <c r="I350" s="2" t="str">
        <v/>
      </c>
      <c r="J350" t="str">
        <v/>
      </c>
      <c r="K350" t="str">
        <v/>
      </c>
      <c r="L350" t="str">
        <v/>
      </c>
      <c r="M350" t="str">
        <v/>
      </c>
      <c r="N350" s="3" t="str">
        <v/>
      </c>
      <c r="O350" t="str">
        <v/>
      </c>
      <c r="P350" t="str">
        <v/>
      </c>
      <c r="Q350" t="str">
        <v/>
      </c>
      <c r="R350" t="str">
        <v/>
      </c>
      <c r="S350" t="str">
        <v/>
      </c>
      <c r="T350" t="str">
        <v/>
      </c>
      <c r="U350" t="str">
        <v/>
      </c>
      <c r="V350" t="str">
        <v/>
      </c>
      <c r="W350" t="str">
        <v/>
      </c>
      <c r="X350" t="str">
        <v/>
      </c>
      <c r="Y350" t="str">
        <v/>
      </c>
      <c r="Z350" t="str">
        <v/>
      </c>
      <c r="AA350" t="str">
        <v/>
      </c>
      <c r="AB350" t="str">
        <v/>
      </c>
      <c r="AC350" t="str">
        <v/>
      </c>
    </row>
    <row r="351" spans="1:29">
      <c r="A351" s="1" t="str">
        <v/>
      </c>
      <c r="B351" t="str">
        <v/>
      </c>
      <c r="C351" t="str">
        <v/>
      </c>
      <c r="D351" t="str">
        <v/>
      </c>
      <c r="E351" t="str">
        <v/>
      </c>
      <c r="F351" t="str">
        <v/>
      </c>
      <c r="G351" t="str">
        <v/>
      </c>
      <c r="H351" t="str">
        <v/>
      </c>
      <c r="I351" s="2" t="str">
        <v/>
      </c>
      <c r="J351" t="str">
        <v/>
      </c>
      <c r="K351" t="str">
        <v/>
      </c>
      <c r="L351" t="str">
        <v/>
      </c>
      <c r="M351" t="str">
        <v/>
      </c>
      <c r="N351" s="3" t="str">
        <v/>
      </c>
      <c r="O351" t="str">
        <v/>
      </c>
      <c r="P351" t="str">
        <v/>
      </c>
      <c r="Q351" t="str">
        <v/>
      </c>
      <c r="R351" t="str">
        <v/>
      </c>
      <c r="S351" t="str">
        <v/>
      </c>
      <c r="T351" t="str">
        <v/>
      </c>
      <c r="U351" t="str">
        <v/>
      </c>
      <c r="V351" t="str">
        <v/>
      </c>
      <c r="W351" t="str">
        <v/>
      </c>
      <c r="X351" t="str">
        <v/>
      </c>
      <c r="Y351" t="str">
        <v/>
      </c>
      <c r="Z351" t="str">
        <v/>
      </c>
      <c r="AA351" t="str">
        <v/>
      </c>
      <c r="AB351" t="str">
        <v/>
      </c>
      <c r="AC351" t="str">
        <v/>
      </c>
    </row>
    <row r="352" spans="1:29">
      <c r="A352" s="1" t="str">
        <v/>
      </c>
      <c r="B352" t="str">
        <v/>
      </c>
      <c r="C352" t="str">
        <v/>
      </c>
      <c r="D352" t="str">
        <v/>
      </c>
      <c r="E352" t="str">
        <v/>
      </c>
      <c r="F352" t="str">
        <v/>
      </c>
      <c r="G352" t="str">
        <v/>
      </c>
      <c r="H352" t="str">
        <v/>
      </c>
      <c r="I352" s="2" t="str">
        <v/>
      </c>
      <c r="J352" t="str">
        <v/>
      </c>
      <c r="K352" t="str">
        <v/>
      </c>
      <c r="L352" t="str">
        <v/>
      </c>
      <c r="M352" t="str">
        <v/>
      </c>
      <c r="N352" s="3" t="str">
        <v/>
      </c>
      <c r="O352" t="str">
        <v/>
      </c>
      <c r="P352" t="str">
        <v/>
      </c>
      <c r="Q352" t="str">
        <v/>
      </c>
      <c r="R352" t="str">
        <v/>
      </c>
      <c r="S352" t="str">
        <v/>
      </c>
      <c r="T352" t="str">
        <v/>
      </c>
      <c r="U352" t="str">
        <v/>
      </c>
      <c r="V352" t="str">
        <v/>
      </c>
      <c r="W352" t="str">
        <v/>
      </c>
      <c r="X352" t="str">
        <v/>
      </c>
      <c r="Y352" t="str">
        <v/>
      </c>
      <c r="Z352" t="str">
        <v/>
      </c>
      <c r="AA352" t="str">
        <v/>
      </c>
      <c r="AB352" t="str">
        <v/>
      </c>
      <c r="AC352" t="str">
        <v/>
      </c>
    </row>
    <row r="353" spans="1:29">
      <c r="A353" s="1" t="str">
        <v/>
      </c>
      <c r="B353" t="str">
        <v/>
      </c>
      <c r="C353" t="str">
        <v/>
      </c>
      <c r="D353" t="str">
        <v/>
      </c>
      <c r="E353" t="str">
        <v/>
      </c>
      <c r="F353" t="str">
        <v/>
      </c>
      <c r="G353" t="str">
        <v/>
      </c>
      <c r="H353" t="str">
        <v/>
      </c>
      <c r="I353" s="2" t="str">
        <v/>
      </c>
      <c r="J353" t="str">
        <v/>
      </c>
      <c r="K353" t="str">
        <v/>
      </c>
      <c r="L353" t="str">
        <v/>
      </c>
      <c r="M353" t="str">
        <v/>
      </c>
      <c r="N353" s="3" t="str">
        <v/>
      </c>
      <c r="O353" t="str">
        <v/>
      </c>
      <c r="P353" t="str">
        <v/>
      </c>
      <c r="Q353" t="str">
        <v/>
      </c>
      <c r="R353" t="str">
        <v/>
      </c>
      <c r="S353" t="str">
        <v/>
      </c>
      <c r="T353" t="str">
        <v/>
      </c>
      <c r="U353" t="str">
        <v/>
      </c>
      <c r="V353" t="str">
        <v/>
      </c>
      <c r="W353" t="str">
        <v/>
      </c>
      <c r="X353" t="str">
        <v/>
      </c>
      <c r="Y353" t="str">
        <v/>
      </c>
      <c r="Z353" t="str">
        <v/>
      </c>
      <c r="AA353" t="str">
        <v/>
      </c>
      <c r="AB353" t="str">
        <v/>
      </c>
      <c r="AC353" t="str">
        <v/>
      </c>
    </row>
    <row r="354" spans="1:29">
      <c r="A354" s="1" t="str">
        <v/>
      </c>
      <c r="B354" t="str">
        <v/>
      </c>
      <c r="C354" t="str">
        <v/>
      </c>
      <c r="D354" t="str">
        <v/>
      </c>
      <c r="E354" t="str">
        <v/>
      </c>
      <c r="F354" t="str">
        <v/>
      </c>
      <c r="G354" t="str">
        <v/>
      </c>
      <c r="H354" t="str">
        <v/>
      </c>
      <c r="I354" s="2" t="str">
        <v/>
      </c>
      <c r="J354" t="str">
        <v/>
      </c>
      <c r="K354" t="str">
        <v/>
      </c>
      <c r="L354" t="str">
        <v/>
      </c>
      <c r="M354" t="str">
        <v/>
      </c>
      <c r="N354" s="3" t="str">
        <v/>
      </c>
      <c r="O354" t="str">
        <v/>
      </c>
      <c r="P354" t="str">
        <v/>
      </c>
      <c r="Q354" t="str">
        <v/>
      </c>
      <c r="R354" t="str">
        <v/>
      </c>
      <c r="S354" t="str">
        <v/>
      </c>
      <c r="T354" t="str">
        <v/>
      </c>
      <c r="U354" t="str">
        <v/>
      </c>
      <c r="V354" t="str">
        <v/>
      </c>
      <c r="W354" t="str">
        <v/>
      </c>
      <c r="X354" t="str">
        <v/>
      </c>
      <c r="Y354" t="str">
        <v/>
      </c>
      <c r="Z354" t="str">
        <v/>
      </c>
      <c r="AA354" t="str">
        <v/>
      </c>
      <c r="AB354" t="str">
        <v/>
      </c>
      <c r="AC354" t="str">
        <v/>
      </c>
    </row>
    <row r="355" spans="1:29">
      <c r="A355" s="1" t="str">
        <v/>
      </c>
      <c r="B355" t="str">
        <v/>
      </c>
      <c r="C355" t="str">
        <v/>
      </c>
      <c r="D355" t="str">
        <v/>
      </c>
      <c r="E355" t="str">
        <v/>
      </c>
      <c r="F355" t="str">
        <v/>
      </c>
      <c r="G355" t="str">
        <v/>
      </c>
      <c r="H355" t="str">
        <v/>
      </c>
      <c r="I355" s="2" t="str">
        <v/>
      </c>
      <c r="J355" t="str">
        <v/>
      </c>
      <c r="K355" t="str">
        <v/>
      </c>
      <c r="L355" t="str">
        <v/>
      </c>
      <c r="M355" t="str">
        <v/>
      </c>
      <c r="N355" s="3" t="str">
        <v/>
      </c>
      <c r="O355" t="str">
        <v/>
      </c>
      <c r="P355" t="str">
        <v/>
      </c>
      <c r="Q355" t="str">
        <v/>
      </c>
      <c r="R355" t="str">
        <v/>
      </c>
      <c r="S355" t="str">
        <v/>
      </c>
      <c r="T355" t="str">
        <v/>
      </c>
      <c r="U355" t="str">
        <v/>
      </c>
      <c r="V355" t="str">
        <v/>
      </c>
      <c r="W355" t="str">
        <v/>
      </c>
      <c r="X355" t="str">
        <v/>
      </c>
      <c r="Y355" t="str">
        <v/>
      </c>
      <c r="Z355" t="str">
        <v/>
      </c>
      <c r="AA355" t="str">
        <v/>
      </c>
      <c r="AB355" t="str">
        <v/>
      </c>
      <c r="AC355" t="str">
        <v/>
      </c>
    </row>
    <row r="356" spans="1:29">
      <c r="A356" s="1" t="str">
        <v/>
      </c>
      <c r="B356" t="str">
        <v/>
      </c>
      <c r="C356" t="str">
        <v/>
      </c>
      <c r="D356" t="str">
        <v/>
      </c>
      <c r="E356" t="str">
        <v/>
      </c>
      <c r="F356" t="str">
        <v/>
      </c>
      <c r="G356" t="str">
        <v/>
      </c>
      <c r="H356" t="str">
        <v/>
      </c>
      <c r="I356" s="2" t="str">
        <v/>
      </c>
      <c r="J356" t="str">
        <v/>
      </c>
      <c r="K356" t="str">
        <v/>
      </c>
      <c r="L356" t="str">
        <v/>
      </c>
      <c r="M356" t="str">
        <v/>
      </c>
      <c r="N356" s="3" t="str">
        <v/>
      </c>
      <c r="O356" t="str">
        <v/>
      </c>
      <c r="P356" t="str">
        <v/>
      </c>
      <c r="Q356" t="str">
        <v/>
      </c>
      <c r="R356" t="str">
        <v/>
      </c>
      <c r="S356" t="str">
        <v/>
      </c>
      <c r="T356" t="str">
        <v/>
      </c>
      <c r="U356" t="str">
        <v/>
      </c>
      <c r="V356" t="str">
        <v/>
      </c>
      <c r="W356" t="str">
        <v/>
      </c>
      <c r="X356" t="str">
        <v/>
      </c>
      <c r="Y356" t="str">
        <v/>
      </c>
      <c r="Z356" t="str">
        <v/>
      </c>
      <c r="AA356" t="str">
        <v/>
      </c>
      <c r="AB356" t="str">
        <v/>
      </c>
      <c r="AC356" t="str">
        <v/>
      </c>
    </row>
    <row r="357" spans="1:29">
      <c r="A357" s="1" t="str">
        <v/>
      </c>
      <c r="B357" t="str">
        <v/>
      </c>
      <c r="C357" t="str">
        <v/>
      </c>
      <c r="D357" t="str">
        <v/>
      </c>
      <c r="E357" t="str">
        <v/>
      </c>
      <c r="F357" t="str">
        <v/>
      </c>
      <c r="G357" t="str">
        <v/>
      </c>
      <c r="H357" t="str">
        <v/>
      </c>
      <c r="I357" s="2" t="str">
        <v/>
      </c>
      <c r="J357" t="str">
        <v/>
      </c>
      <c r="K357" t="str">
        <v/>
      </c>
      <c r="L357" t="str">
        <v/>
      </c>
      <c r="M357" t="str">
        <v/>
      </c>
      <c r="N357" s="3" t="str">
        <v/>
      </c>
      <c r="O357" t="str">
        <v/>
      </c>
      <c r="P357" t="str">
        <v/>
      </c>
      <c r="Q357" t="str">
        <v/>
      </c>
      <c r="R357" t="str">
        <v/>
      </c>
      <c r="S357" t="str">
        <v/>
      </c>
      <c r="T357" t="str">
        <v/>
      </c>
      <c r="U357" t="str">
        <v/>
      </c>
      <c r="V357" t="str">
        <v/>
      </c>
      <c r="W357" t="str">
        <v/>
      </c>
      <c r="X357" t="str">
        <v/>
      </c>
      <c r="Y357" t="str">
        <v/>
      </c>
      <c r="Z357" t="str">
        <v/>
      </c>
      <c r="AA357" t="str">
        <v/>
      </c>
      <c r="AB357" t="str">
        <v/>
      </c>
      <c r="AC357" t="str">
        <v/>
      </c>
    </row>
    <row r="358" spans="1:29">
      <c r="A358" s="1" t="str">
        <v/>
      </c>
      <c r="B358" t="str">
        <v/>
      </c>
      <c r="C358" t="str">
        <v/>
      </c>
      <c r="D358" t="str">
        <v/>
      </c>
      <c r="E358" t="str">
        <v/>
      </c>
      <c r="F358" t="str">
        <v/>
      </c>
      <c r="G358" t="str">
        <v/>
      </c>
      <c r="H358" t="str">
        <v/>
      </c>
      <c r="I358" s="2" t="str">
        <v/>
      </c>
      <c r="J358" t="str">
        <v/>
      </c>
      <c r="K358" t="str">
        <v/>
      </c>
      <c r="L358" t="str">
        <v/>
      </c>
      <c r="M358" t="str">
        <v/>
      </c>
      <c r="N358" s="3" t="str">
        <v/>
      </c>
      <c r="O358" t="str">
        <v/>
      </c>
      <c r="P358" t="str">
        <v/>
      </c>
      <c r="Q358" t="str">
        <v/>
      </c>
      <c r="R358" t="str">
        <v/>
      </c>
      <c r="S358" t="str">
        <v/>
      </c>
      <c r="T358" t="str">
        <v/>
      </c>
      <c r="U358" t="str">
        <v/>
      </c>
      <c r="V358" t="str">
        <v/>
      </c>
      <c r="W358" t="str">
        <v/>
      </c>
      <c r="X358" t="str">
        <v/>
      </c>
      <c r="Y358" t="str">
        <v/>
      </c>
      <c r="Z358" t="str">
        <v/>
      </c>
      <c r="AA358" t="str">
        <v/>
      </c>
      <c r="AB358" t="str">
        <v/>
      </c>
      <c r="AC358" t="str">
        <v/>
      </c>
    </row>
    <row r="359" spans="1:29">
      <c r="A359" s="1" t="str">
        <v/>
      </c>
      <c r="B359" t="str">
        <v/>
      </c>
      <c r="C359" t="str">
        <v/>
      </c>
      <c r="D359" t="str">
        <v/>
      </c>
      <c r="E359" t="str">
        <v/>
      </c>
      <c r="F359" t="str">
        <v/>
      </c>
      <c r="G359" t="str">
        <v/>
      </c>
      <c r="H359" t="str">
        <v/>
      </c>
      <c r="I359" s="2" t="str">
        <v/>
      </c>
      <c r="J359" t="str">
        <v/>
      </c>
      <c r="K359" t="str">
        <v/>
      </c>
      <c r="L359" t="str">
        <v/>
      </c>
      <c r="M359" t="str">
        <v/>
      </c>
      <c r="N359" s="3" t="str">
        <v/>
      </c>
      <c r="O359" t="str">
        <v/>
      </c>
      <c r="P359" t="str">
        <v/>
      </c>
      <c r="Q359" t="str">
        <v/>
      </c>
      <c r="R359" t="str">
        <v/>
      </c>
      <c r="S359" t="str">
        <v/>
      </c>
      <c r="T359" t="str">
        <v/>
      </c>
      <c r="U359" t="str">
        <v/>
      </c>
      <c r="V359" t="str">
        <v/>
      </c>
      <c r="W359" t="str">
        <v/>
      </c>
      <c r="X359" t="str">
        <v/>
      </c>
      <c r="Y359" t="str">
        <v/>
      </c>
      <c r="Z359" t="str">
        <v/>
      </c>
      <c r="AA359" t="str">
        <v/>
      </c>
      <c r="AB359" t="str">
        <v/>
      </c>
      <c r="AC359" t="str">
        <v/>
      </c>
    </row>
    <row r="360" spans="1:29">
      <c r="A360" s="1" t="str">
        <v/>
      </c>
      <c r="B360" t="str">
        <v/>
      </c>
      <c r="C360" t="str">
        <v/>
      </c>
      <c r="D360" t="str">
        <v/>
      </c>
      <c r="E360" t="str">
        <v/>
      </c>
      <c r="F360" t="str">
        <v/>
      </c>
      <c r="G360" t="str">
        <v/>
      </c>
      <c r="H360" t="str">
        <v/>
      </c>
      <c r="I360" s="2" t="str">
        <v/>
      </c>
      <c r="J360" t="str">
        <v/>
      </c>
      <c r="K360" t="str">
        <v/>
      </c>
      <c r="L360" t="str">
        <v/>
      </c>
      <c r="M360" t="str">
        <v/>
      </c>
      <c r="N360" s="3" t="str">
        <v/>
      </c>
      <c r="O360" t="str">
        <v/>
      </c>
      <c r="P360" t="str">
        <v/>
      </c>
      <c r="Q360" t="str">
        <v/>
      </c>
      <c r="R360" t="str">
        <v/>
      </c>
      <c r="S360" t="str">
        <v/>
      </c>
      <c r="T360" t="str">
        <v/>
      </c>
      <c r="U360" t="str">
        <v/>
      </c>
      <c r="V360" t="str">
        <v/>
      </c>
      <c r="W360" t="str">
        <v/>
      </c>
      <c r="X360" t="str">
        <v/>
      </c>
      <c r="Y360" t="str">
        <v/>
      </c>
      <c r="Z360" t="str">
        <v/>
      </c>
      <c r="AA360" t="str">
        <v/>
      </c>
      <c r="AB360" t="str">
        <v/>
      </c>
      <c r="AC360" t="str">
        <v/>
      </c>
    </row>
    <row r="361" spans="1:29">
      <c r="A361" s="1" t="str">
        <v/>
      </c>
      <c r="B361" t="str">
        <v/>
      </c>
      <c r="C361" t="str">
        <v/>
      </c>
      <c r="D361" t="str">
        <v/>
      </c>
      <c r="E361" t="str">
        <v/>
      </c>
      <c r="F361" t="str">
        <v/>
      </c>
      <c r="G361" t="str">
        <v/>
      </c>
      <c r="H361" t="str">
        <v/>
      </c>
      <c r="I361" s="2" t="str">
        <v/>
      </c>
      <c r="J361" t="str">
        <v/>
      </c>
      <c r="K361" t="str">
        <v/>
      </c>
      <c r="L361" t="str">
        <v/>
      </c>
      <c r="M361" t="str">
        <v/>
      </c>
      <c r="N361" s="3" t="str">
        <v/>
      </c>
      <c r="O361" t="str">
        <v/>
      </c>
      <c r="P361" t="str">
        <v/>
      </c>
      <c r="Q361" t="str">
        <v/>
      </c>
      <c r="R361" t="str">
        <v/>
      </c>
      <c r="S361" t="str">
        <v/>
      </c>
      <c r="T361" t="str">
        <v/>
      </c>
      <c r="U361" t="str">
        <v/>
      </c>
      <c r="V361" t="str">
        <v/>
      </c>
      <c r="W361" t="str">
        <v/>
      </c>
      <c r="X361" t="str">
        <v/>
      </c>
      <c r="Y361" t="str">
        <v/>
      </c>
      <c r="Z361" t="str">
        <v/>
      </c>
      <c r="AA361" t="str">
        <v/>
      </c>
      <c r="AB361" t="str">
        <v/>
      </c>
      <c r="AC361" t="str">
        <v/>
      </c>
    </row>
    <row r="362" spans="1:29">
      <c r="A362" s="1" t="str">
        <v/>
      </c>
      <c r="B362" t="str">
        <v/>
      </c>
      <c r="C362" t="str">
        <v/>
      </c>
      <c r="D362" t="str">
        <v/>
      </c>
      <c r="E362" t="str">
        <v/>
      </c>
      <c r="F362" t="str">
        <v/>
      </c>
      <c r="G362" t="str">
        <v/>
      </c>
      <c r="H362" t="str">
        <v/>
      </c>
      <c r="I362" s="2" t="str">
        <v/>
      </c>
      <c r="J362" t="str">
        <v/>
      </c>
      <c r="K362" t="str">
        <v/>
      </c>
      <c r="L362" t="str">
        <v/>
      </c>
      <c r="M362" t="str">
        <v/>
      </c>
      <c r="N362" s="3" t="str">
        <v/>
      </c>
      <c r="O362" t="str">
        <v/>
      </c>
      <c r="P362" t="str">
        <v/>
      </c>
      <c r="Q362" t="str">
        <v/>
      </c>
      <c r="R362" t="str">
        <v/>
      </c>
      <c r="S362" t="str">
        <v/>
      </c>
      <c r="T362" t="str">
        <v/>
      </c>
      <c r="U362" t="str">
        <v/>
      </c>
      <c r="V362" t="str">
        <v/>
      </c>
      <c r="W362" t="str">
        <v/>
      </c>
      <c r="X362" t="str">
        <v/>
      </c>
      <c r="Y362" t="str">
        <v/>
      </c>
      <c r="Z362" t="str">
        <v/>
      </c>
      <c r="AA362" t="str">
        <v/>
      </c>
      <c r="AB362" t="str">
        <v/>
      </c>
      <c r="AC362" t="str">
        <v/>
      </c>
    </row>
    <row r="363" spans="1:29">
      <c r="A363" s="1" t="str">
        <v/>
      </c>
      <c r="B363" t="str">
        <v/>
      </c>
      <c r="C363" t="str">
        <v/>
      </c>
      <c r="D363" t="str">
        <v/>
      </c>
      <c r="E363" t="str">
        <v/>
      </c>
      <c r="F363" t="str">
        <v/>
      </c>
      <c r="G363" t="str">
        <v/>
      </c>
      <c r="H363" t="str">
        <v/>
      </c>
      <c r="I363" s="2" t="str">
        <v/>
      </c>
      <c r="J363" t="str">
        <v/>
      </c>
      <c r="K363" t="str">
        <v/>
      </c>
      <c r="L363" t="str">
        <v/>
      </c>
      <c r="M363" t="str">
        <v/>
      </c>
      <c r="N363" s="3" t="str">
        <v/>
      </c>
      <c r="O363" t="str">
        <v/>
      </c>
      <c r="P363" t="str">
        <v/>
      </c>
      <c r="Q363" t="str">
        <v/>
      </c>
      <c r="R363" t="str">
        <v/>
      </c>
      <c r="S363" t="str">
        <v/>
      </c>
      <c r="T363" t="str">
        <v/>
      </c>
      <c r="U363" t="str">
        <v/>
      </c>
      <c r="V363" t="str">
        <v/>
      </c>
      <c r="W363" t="str">
        <v/>
      </c>
      <c r="X363" t="str">
        <v/>
      </c>
      <c r="Y363" t="str">
        <v/>
      </c>
      <c r="Z363" t="str">
        <v/>
      </c>
      <c r="AA363" t="str">
        <v/>
      </c>
      <c r="AB363" t="str">
        <v/>
      </c>
      <c r="AC363" t="str">
        <v/>
      </c>
    </row>
    <row r="364" spans="1:29">
      <c r="A364" s="1" t="str">
        <v/>
      </c>
      <c r="B364" t="str">
        <v/>
      </c>
      <c r="C364" t="str">
        <v/>
      </c>
      <c r="D364" t="str">
        <v/>
      </c>
      <c r="E364" t="str">
        <v/>
      </c>
      <c r="F364" t="str">
        <v/>
      </c>
      <c r="G364" t="str">
        <v/>
      </c>
      <c r="H364" t="str">
        <v/>
      </c>
      <c r="I364" s="2" t="str">
        <v/>
      </c>
      <c r="J364" t="str">
        <v/>
      </c>
      <c r="K364" t="str">
        <v/>
      </c>
      <c r="L364" t="str">
        <v/>
      </c>
      <c r="M364" t="str">
        <v/>
      </c>
      <c r="N364" s="3" t="str">
        <v/>
      </c>
      <c r="O364" t="str">
        <v/>
      </c>
      <c r="P364" t="str">
        <v/>
      </c>
      <c r="Q364" t="str">
        <v/>
      </c>
      <c r="R364" t="str">
        <v/>
      </c>
      <c r="S364" t="str">
        <v/>
      </c>
      <c r="T364" t="str">
        <v/>
      </c>
      <c r="U364" t="str">
        <v/>
      </c>
      <c r="V364" t="str">
        <v/>
      </c>
      <c r="W364" t="str">
        <v/>
      </c>
      <c r="X364" t="str">
        <v/>
      </c>
      <c r="Y364" t="str">
        <v/>
      </c>
      <c r="Z364" t="str">
        <v/>
      </c>
      <c r="AA364" t="str">
        <v/>
      </c>
      <c r="AB364" t="str">
        <v/>
      </c>
      <c r="AC364" t="str">
        <v/>
      </c>
    </row>
    <row r="365" spans="1:29">
      <c r="A365" s="1" t="str">
        <v/>
      </c>
      <c r="B365" t="str">
        <v/>
      </c>
      <c r="C365" t="str">
        <v/>
      </c>
      <c r="D365" t="str">
        <v/>
      </c>
      <c r="E365" t="str">
        <v/>
      </c>
      <c r="F365" t="str">
        <v/>
      </c>
      <c r="G365" t="str">
        <v/>
      </c>
      <c r="H365" t="str">
        <v/>
      </c>
      <c r="I365" s="2" t="str">
        <v/>
      </c>
      <c r="J365" t="str">
        <v/>
      </c>
      <c r="K365" t="str">
        <v/>
      </c>
      <c r="L365" t="str">
        <v/>
      </c>
      <c r="M365" t="str">
        <v/>
      </c>
      <c r="N365" s="3" t="str">
        <v/>
      </c>
      <c r="O365" t="str">
        <v/>
      </c>
      <c r="P365" t="str">
        <v/>
      </c>
      <c r="Q365" t="str">
        <v/>
      </c>
      <c r="R365" t="str">
        <v/>
      </c>
      <c r="S365" t="str">
        <v/>
      </c>
      <c r="T365" t="str">
        <v/>
      </c>
      <c r="U365" t="str">
        <v/>
      </c>
      <c r="V365" t="str">
        <v/>
      </c>
      <c r="W365" t="str">
        <v/>
      </c>
      <c r="X365" t="str">
        <v/>
      </c>
      <c r="Y365" t="str">
        <v/>
      </c>
      <c r="Z365" t="str">
        <v/>
      </c>
      <c r="AA365" t="str">
        <v/>
      </c>
      <c r="AB365" t="str">
        <v/>
      </c>
      <c r="AC365" t="str">
        <v/>
      </c>
    </row>
    <row r="366" spans="1:29">
      <c r="A366" s="1" t="str">
        <v/>
      </c>
      <c r="B366" t="str">
        <v/>
      </c>
      <c r="C366" t="str">
        <v/>
      </c>
      <c r="D366" t="str">
        <v/>
      </c>
      <c r="E366" t="str">
        <v/>
      </c>
      <c r="F366" t="str">
        <v/>
      </c>
      <c r="G366" t="str">
        <v/>
      </c>
      <c r="H366" t="str">
        <v/>
      </c>
      <c r="I366" s="2" t="str">
        <v/>
      </c>
      <c r="J366" t="str">
        <v/>
      </c>
      <c r="K366" t="str">
        <v/>
      </c>
      <c r="L366" t="str">
        <v/>
      </c>
      <c r="M366" t="str">
        <v/>
      </c>
      <c r="N366" s="3" t="str">
        <v/>
      </c>
      <c r="O366" t="str">
        <v/>
      </c>
      <c r="P366" t="str">
        <v/>
      </c>
      <c r="Q366" t="str">
        <v/>
      </c>
      <c r="R366" t="str">
        <v/>
      </c>
      <c r="S366" t="str">
        <v/>
      </c>
      <c r="T366" t="str">
        <v/>
      </c>
      <c r="U366" t="str">
        <v/>
      </c>
      <c r="V366" t="str">
        <v/>
      </c>
      <c r="W366" t="str">
        <v/>
      </c>
      <c r="X366" t="str">
        <v/>
      </c>
      <c r="Y366" t="str">
        <v/>
      </c>
      <c r="Z366" t="str">
        <v/>
      </c>
      <c r="AA366" t="str">
        <v/>
      </c>
      <c r="AB366" t="str">
        <v/>
      </c>
      <c r="AC366" t="str">
        <v/>
      </c>
    </row>
    <row r="367" spans="1:29">
      <c r="A367" s="1" t="str">
        <v/>
      </c>
      <c r="B367" t="str">
        <v/>
      </c>
      <c r="C367" t="str">
        <v/>
      </c>
      <c r="D367" t="str">
        <v/>
      </c>
      <c r="E367" t="str">
        <v/>
      </c>
      <c r="F367" t="str">
        <v/>
      </c>
      <c r="G367" t="str">
        <v/>
      </c>
      <c r="H367" t="str">
        <v/>
      </c>
      <c r="I367" s="2" t="str">
        <v/>
      </c>
      <c r="J367" t="str">
        <v/>
      </c>
      <c r="K367" t="str">
        <v/>
      </c>
      <c r="L367" t="str">
        <v/>
      </c>
      <c r="M367" t="str">
        <v/>
      </c>
      <c r="N367" s="3" t="str">
        <v/>
      </c>
      <c r="O367" t="str">
        <v/>
      </c>
      <c r="P367" t="str">
        <v/>
      </c>
      <c r="Q367" t="str">
        <v/>
      </c>
      <c r="R367" t="str">
        <v/>
      </c>
      <c r="S367" t="str">
        <v/>
      </c>
      <c r="T367" t="str">
        <v/>
      </c>
      <c r="U367" t="str">
        <v/>
      </c>
      <c r="V367" t="str">
        <v/>
      </c>
      <c r="W367" t="str">
        <v/>
      </c>
      <c r="X367" t="str">
        <v/>
      </c>
      <c r="Y367" t="str">
        <v/>
      </c>
      <c r="Z367" t="str">
        <v/>
      </c>
      <c r="AA367" t="str">
        <v/>
      </c>
      <c r="AB367" t="str">
        <v/>
      </c>
      <c r="AC367" t="str">
        <v/>
      </c>
    </row>
    <row r="368" spans="1:29">
      <c r="A368" s="1" t="str">
        <v/>
      </c>
      <c r="B368" t="str">
        <v/>
      </c>
      <c r="C368" t="str">
        <v/>
      </c>
      <c r="D368" t="str">
        <v/>
      </c>
      <c r="E368" t="str">
        <v/>
      </c>
      <c r="F368" t="str">
        <v/>
      </c>
      <c r="G368" t="str">
        <v/>
      </c>
      <c r="H368" t="str">
        <v/>
      </c>
      <c r="I368" s="2" t="str">
        <v/>
      </c>
      <c r="J368" t="str">
        <v/>
      </c>
      <c r="K368" t="str">
        <v/>
      </c>
      <c r="L368" t="str">
        <v/>
      </c>
      <c r="M368" t="str">
        <v/>
      </c>
      <c r="N368" s="3" t="str">
        <v/>
      </c>
      <c r="O368" t="str">
        <v/>
      </c>
      <c r="P368" t="str">
        <v/>
      </c>
      <c r="Q368" t="str">
        <v/>
      </c>
      <c r="R368" t="str">
        <v/>
      </c>
      <c r="S368" t="str">
        <v/>
      </c>
      <c r="T368" t="str">
        <v/>
      </c>
      <c r="U368" t="str">
        <v/>
      </c>
      <c r="V368" t="str">
        <v/>
      </c>
      <c r="W368" t="str">
        <v/>
      </c>
      <c r="X368" t="str">
        <v/>
      </c>
      <c r="Y368" t="str">
        <v/>
      </c>
      <c r="Z368" t="str">
        <v/>
      </c>
      <c r="AA368" t="str">
        <v/>
      </c>
      <c r="AB368" t="str">
        <v/>
      </c>
      <c r="AC368" t="str">
        <v/>
      </c>
    </row>
    <row r="369" spans="1:29">
      <c r="A369" s="1" t="str">
        <v/>
      </c>
      <c r="B369" t="str">
        <v/>
      </c>
      <c r="C369" t="str">
        <v/>
      </c>
      <c r="D369" t="str">
        <v/>
      </c>
      <c r="E369" t="str">
        <v/>
      </c>
      <c r="F369" t="str">
        <v/>
      </c>
      <c r="G369" t="str">
        <v/>
      </c>
      <c r="H369" t="str">
        <v/>
      </c>
      <c r="I369" s="2" t="str">
        <v/>
      </c>
      <c r="J369" t="str">
        <v/>
      </c>
      <c r="K369" t="str">
        <v/>
      </c>
      <c r="L369" t="str">
        <v/>
      </c>
      <c r="M369" t="str">
        <v/>
      </c>
      <c r="N369" s="3" t="str">
        <v/>
      </c>
      <c r="O369" t="str">
        <v/>
      </c>
      <c r="P369" t="str">
        <v/>
      </c>
      <c r="Q369" t="str">
        <v/>
      </c>
      <c r="R369" t="str">
        <v/>
      </c>
      <c r="S369" t="str">
        <v/>
      </c>
      <c r="T369" t="str">
        <v/>
      </c>
      <c r="U369" t="str">
        <v/>
      </c>
      <c r="V369" t="str">
        <v/>
      </c>
      <c r="W369" t="str">
        <v/>
      </c>
      <c r="X369" t="str">
        <v/>
      </c>
      <c r="Y369" t="str">
        <v/>
      </c>
      <c r="Z369" t="str">
        <v/>
      </c>
      <c r="AA369" t="str">
        <v/>
      </c>
      <c r="AB369" t="str">
        <v/>
      </c>
      <c r="AC369" t="str">
        <v/>
      </c>
    </row>
    <row r="370" spans="1:29">
      <c r="A370" s="1" t="str">
        <v/>
      </c>
      <c r="B370" t="str">
        <v/>
      </c>
      <c r="C370" t="str">
        <v/>
      </c>
      <c r="D370" t="str">
        <v/>
      </c>
      <c r="E370" t="str">
        <v/>
      </c>
      <c r="F370" t="str">
        <v/>
      </c>
      <c r="G370" t="str">
        <v/>
      </c>
      <c r="H370" t="str">
        <v/>
      </c>
      <c r="I370" s="2" t="str">
        <v/>
      </c>
      <c r="J370" t="str">
        <v/>
      </c>
      <c r="K370" t="str">
        <v/>
      </c>
      <c r="L370" t="str">
        <v/>
      </c>
      <c r="M370" t="str">
        <v/>
      </c>
      <c r="N370" s="3" t="str">
        <v/>
      </c>
      <c r="O370" t="str">
        <v/>
      </c>
      <c r="P370" t="str">
        <v/>
      </c>
      <c r="Q370" t="str">
        <v/>
      </c>
      <c r="R370" t="str">
        <v/>
      </c>
      <c r="S370" t="str">
        <v/>
      </c>
      <c r="T370" t="str">
        <v/>
      </c>
      <c r="U370" t="str">
        <v/>
      </c>
      <c r="V370" t="str">
        <v/>
      </c>
      <c r="W370" t="str">
        <v/>
      </c>
      <c r="X370" t="str">
        <v/>
      </c>
      <c r="Y370" t="str">
        <v/>
      </c>
      <c r="Z370" t="str">
        <v/>
      </c>
      <c r="AA370" t="str">
        <v/>
      </c>
      <c r="AB370" t="str">
        <v/>
      </c>
      <c r="AC370" t="str">
        <v/>
      </c>
    </row>
    <row r="371" spans="1:29">
      <c r="A371" s="1" t="str">
        <v/>
      </c>
      <c r="B371" t="str">
        <v/>
      </c>
      <c r="C371" t="str">
        <v/>
      </c>
      <c r="D371" t="str">
        <v/>
      </c>
      <c r="E371" t="str">
        <v/>
      </c>
      <c r="F371" t="str">
        <v/>
      </c>
      <c r="G371" t="str">
        <v/>
      </c>
      <c r="H371" t="str">
        <v/>
      </c>
      <c r="I371" s="2" t="str">
        <v/>
      </c>
      <c r="J371" t="str">
        <v/>
      </c>
      <c r="K371" t="str">
        <v/>
      </c>
      <c r="L371" t="str">
        <v/>
      </c>
      <c r="M371" t="str">
        <v/>
      </c>
      <c r="N371" s="3" t="str">
        <v/>
      </c>
      <c r="O371" t="str">
        <v/>
      </c>
      <c r="P371" t="str">
        <v/>
      </c>
      <c r="Q371" t="str">
        <v/>
      </c>
      <c r="R371" t="str">
        <v/>
      </c>
      <c r="S371" t="str">
        <v/>
      </c>
      <c r="T371" t="str">
        <v/>
      </c>
      <c r="U371" t="str">
        <v/>
      </c>
      <c r="V371" t="str">
        <v/>
      </c>
      <c r="W371" t="str">
        <v/>
      </c>
      <c r="X371" t="str">
        <v/>
      </c>
      <c r="Y371" t="str">
        <v/>
      </c>
      <c r="Z371" t="str">
        <v/>
      </c>
      <c r="AA371" t="str">
        <v/>
      </c>
      <c r="AB371" t="str">
        <v/>
      </c>
      <c r="AC371" t="str">
        <v/>
      </c>
    </row>
    <row r="372" spans="1:29">
      <c r="A372" s="1" t="str">
        <v/>
      </c>
      <c r="B372" t="str">
        <v/>
      </c>
      <c r="C372" t="str">
        <v/>
      </c>
      <c r="D372" t="str">
        <v/>
      </c>
      <c r="E372" t="str">
        <v/>
      </c>
      <c r="F372" t="str">
        <v/>
      </c>
      <c r="G372" t="str">
        <v/>
      </c>
      <c r="H372" t="str">
        <v/>
      </c>
      <c r="I372" s="2" t="str">
        <v/>
      </c>
      <c r="J372" t="str">
        <v/>
      </c>
      <c r="K372" t="str">
        <v/>
      </c>
      <c r="L372" t="str">
        <v/>
      </c>
      <c r="M372" t="str">
        <v/>
      </c>
      <c r="N372" s="3" t="str">
        <v/>
      </c>
      <c r="O372" t="str">
        <v/>
      </c>
      <c r="P372" t="str">
        <v/>
      </c>
      <c r="Q372" t="str">
        <v/>
      </c>
      <c r="R372" t="str">
        <v/>
      </c>
      <c r="S372" t="str">
        <v/>
      </c>
      <c r="T372" t="str">
        <v/>
      </c>
      <c r="U372" t="str">
        <v/>
      </c>
      <c r="V372" t="str">
        <v/>
      </c>
      <c r="W372" t="str">
        <v/>
      </c>
      <c r="X372" t="str">
        <v/>
      </c>
      <c r="Y372" t="str">
        <v/>
      </c>
      <c r="Z372" t="str">
        <v/>
      </c>
      <c r="AA372" t="str">
        <v/>
      </c>
      <c r="AB372" t="str">
        <v/>
      </c>
      <c r="AC372" t="str">
        <v/>
      </c>
    </row>
    <row r="373" spans="1:29">
      <c r="A373" s="1" t="str">
        <v/>
      </c>
      <c r="B373" t="str">
        <v/>
      </c>
      <c r="C373" t="str">
        <v/>
      </c>
      <c r="D373" t="str">
        <v/>
      </c>
      <c r="E373" t="str">
        <v/>
      </c>
      <c r="F373" t="str">
        <v/>
      </c>
      <c r="G373" t="str">
        <v/>
      </c>
      <c r="H373" t="str">
        <v/>
      </c>
      <c r="I373" s="2" t="str">
        <v/>
      </c>
      <c r="J373" t="str">
        <v/>
      </c>
      <c r="K373" t="str">
        <v/>
      </c>
      <c r="L373" t="str">
        <v/>
      </c>
      <c r="M373" t="str">
        <v/>
      </c>
      <c r="N373" s="3" t="str">
        <v/>
      </c>
      <c r="O373" t="str">
        <v/>
      </c>
      <c r="P373" t="str">
        <v/>
      </c>
      <c r="Q373" t="str">
        <v/>
      </c>
      <c r="R373" t="str">
        <v/>
      </c>
      <c r="S373" t="str">
        <v/>
      </c>
      <c r="T373" t="str">
        <v/>
      </c>
      <c r="U373" t="str">
        <v/>
      </c>
      <c r="V373" t="str">
        <v/>
      </c>
      <c r="W373" t="str">
        <v/>
      </c>
      <c r="X373" t="str">
        <v/>
      </c>
      <c r="Y373" t="str">
        <v/>
      </c>
      <c r="Z373" t="str">
        <v/>
      </c>
      <c r="AA373" t="str">
        <v/>
      </c>
      <c r="AB373" t="str">
        <v/>
      </c>
      <c r="AC373" t="str">
        <v/>
      </c>
    </row>
    <row r="374" spans="1:29">
      <c r="A374" s="1" t="str">
        <v/>
      </c>
      <c r="B374" t="str">
        <v/>
      </c>
      <c r="C374" t="str">
        <v/>
      </c>
      <c r="D374" t="str">
        <v/>
      </c>
      <c r="E374" t="str">
        <v/>
      </c>
      <c r="F374" t="str">
        <v/>
      </c>
      <c r="G374" t="str">
        <v/>
      </c>
      <c r="H374" t="str">
        <v/>
      </c>
      <c r="I374" s="2" t="str">
        <v/>
      </c>
      <c r="J374" t="str">
        <v/>
      </c>
      <c r="K374" t="str">
        <v/>
      </c>
      <c r="L374" t="str">
        <v/>
      </c>
      <c r="M374" t="str">
        <v/>
      </c>
      <c r="N374" s="3" t="str">
        <v/>
      </c>
      <c r="O374" t="str">
        <v/>
      </c>
      <c r="P374" t="str">
        <v/>
      </c>
      <c r="Q374" t="str">
        <v/>
      </c>
      <c r="R374" t="str">
        <v/>
      </c>
      <c r="S374" t="str">
        <v/>
      </c>
      <c r="T374" t="str">
        <v/>
      </c>
      <c r="U374" t="str">
        <v/>
      </c>
      <c r="V374" t="str">
        <v/>
      </c>
      <c r="W374" t="str">
        <v/>
      </c>
      <c r="X374" t="str">
        <v/>
      </c>
      <c r="Y374" t="str">
        <v/>
      </c>
      <c r="Z374" t="str">
        <v/>
      </c>
      <c r="AA374" t="str">
        <v/>
      </c>
      <c r="AB374" t="str">
        <v/>
      </c>
      <c r="AC374" t="str">
        <v/>
      </c>
    </row>
    <row r="375" spans="1:29">
      <c r="A375" s="1" t="str">
        <v/>
      </c>
      <c r="B375" t="str">
        <v/>
      </c>
      <c r="C375" t="str">
        <v/>
      </c>
      <c r="D375" t="str">
        <v/>
      </c>
      <c r="E375" t="str">
        <v/>
      </c>
      <c r="F375" t="str">
        <v/>
      </c>
      <c r="G375" t="str">
        <v/>
      </c>
      <c r="H375" t="str">
        <v/>
      </c>
      <c r="I375" s="2" t="str">
        <v/>
      </c>
      <c r="J375" t="str">
        <v/>
      </c>
      <c r="K375" t="str">
        <v/>
      </c>
      <c r="L375" t="str">
        <v/>
      </c>
      <c r="M375" t="str">
        <v/>
      </c>
      <c r="N375" s="3" t="str">
        <v/>
      </c>
      <c r="O375" t="str">
        <v/>
      </c>
      <c r="P375" t="str">
        <v/>
      </c>
      <c r="Q375" t="str">
        <v/>
      </c>
      <c r="R375" t="str">
        <v/>
      </c>
      <c r="S375" t="str">
        <v/>
      </c>
      <c r="T375" t="str">
        <v/>
      </c>
      <c r="U375" t="str">
        <v/>
      </c>
      <c r="V375" t="str">
        <v/>
      </c>
      <c r="W375" t="str">
        <v/>
      </c>
      <c r="X375" t="str">
        <v/>
      </c>
      <c r="Y375" t="str">
        <v/>
      </c>
      <c r="Z375" t="str">
        <v/>
      </c>
      <c r="AA375" t="str">
        <v/>
      </c>
      <c r="AB375" t="str">
        <v/>
      </c>
      <c r="AC375" t="str">
        <v/>
      </c>
    </row>
    <row r="376" spans="1:29">
      <c r="A376" s="1" t="str">
        <v/>
      </c>
      <c r="B376" t="str">
        <v/>
      </c>
      <c r="C376" t="str">
        <v/>
      </c>
      <c r="D376" t="str">
        <v/>
      </c>
      <c r="E376" t="str">
        <v/>
      </c>
      <c r="F376" t="str">
        <v/>
      </c>
      <c r="G376" t="str">
        <v/>
      </c>
      <c r="H376" t="str">
        <v/>
      </c>
      <c r="I376" s="2" t="str">
        <v/>
      </c>
      <c r="J376" t="str">
        <v/>
      </c>
      <c r="K376" t="str">
        <v/>
      </c>
      <c r="L376" t="str">
        <v/>
      </c>
      <c r="M376" t="str">
        <v/>
      </c>
      <c r="N376" s="3" t="str">
        <v/>
      </c>
      <c r="O376" t="str">
        <v/>
      </c>
      <c r="P376" t="str">
        <v/>
      </c>
      <c r="Q376" t="str">
        <v/>
      </c>
      <c r="R376" t="str">
        <v/>
      </c>
      <c r="S376" t="str">
        <v/>
      </c>
      <c r="T376" t="str">
        <v/>
      </c>
      <c r="U376" t="str">
        <v/>
      </c>
      <c r="V376" t="str">
        <v/>
      </c>
      <c r="W376" t="str">
        <v/>
      </c>
      <c r="X376" t="str">
        <v/>
      </c>
      <c r="Y376" t="str">
        <v/>
      </c>
      <c r="Z376" t="str">
        <v/>
      </c>
      <c r="AA376" t="str">
        <v/>
      </c>
      <c r="AB376" t="str">
        <v/>
      </c>
      <c r="AC376" t="str">
        <v/>
      </c>
    </row>
    <row r="377" spans="1:29">
      <c r="A377" s="1" t="str">
        <v/>
      </c>
      <c r="B377" t="str">
        <v/>
      </c>
      <c r="C377" t="str">
        <v/>
      </c>
      <c r="D377" t="str">
        <v/>
      </c>
      <c r="E377" t="str">
        <v/>
      </c>
      <c r="F377" t="str">
        <v/>
      </c>
      <c r="G377" t="str">
        <v/>
      </c>
      <c r="H377" t="str">
        <v/>
      </c>
      <c r="I377" s="2" t="str">
        <v/>
      </c>
      <c r="J377" t="str">
        <v/>
      </c>
      <c r="K377" t="str">
        <v/>
      </c>
      <c r="L377" t="str">
        <v/>
      </c>
      <c r="M377" t="str">
        <v/>
      </c>
      <c r="N377" s="3" t="str">
        <v/>
      </c>
      <c r="O377" t="str">
        <v/>
      </c>
      <c r="P377" t="str">
        <v/>
      </c>
      <c r="Q377" t="str">
        <v/>
      </c>
      <c r="R377" t="str">
        <v/>
      </c>
      <c r="S377" t="str">
        <v/>
      </c>
      <c r="T377" t="str">
        <v/>
      </c>
      <c r="U377" t="str">
        <v/>
      </c>
      <c r="V377" t="str">
        <v/>
      </c>
      <c r="W377" t="str">
        <v/>
      </c>
      <c r="X377" t="str">
        <v/>
      </c>
      <c r="Y377" t="str">
        <v/>
      </c>
      <c r="Z377" t="str">
        <v/>
      </c>
      <c r="AA377" t="str">
        <v/>
      </c>
      <c r="AB377" t="str">
        <v/>
      </c>
      <c r="AC377" t="str">
        <v/>
      </c>
    </row>
    <row r="378" spans="1:29">
      <c r="A378" s="1" t="str">
        <v/>
      </c>
      <c r="B378" t="str">
        <v/>
      </c>
      <c r="C378" t="str">
        <v/>
      </c>
      <c r="D378" t="str">
        <v/>
      </c>
      <c r="E378" t="str">
        <v/>
      </c>
      <c r="F378" t="str">
        <v/>
      </c>
      <c r="G378" t="str">
        <v/>
      </c>
      <c r="H378" t="str">
        <v/>
      </c>
      <c r="I378" s="2" t="str">
        <v/>
      </c>
      <c r="J378" t="str">
        <v/>
      </c>
      <c r="K378" t="str">
        <v/>
      </c>
      <c r="L378" t="str">
        <v/>
      </c>
      <c r="M378" t="str">
        <v/>
      </c>
      <c r="N378" s="3" t="str">
        <v/>
      </c>
      <c r="O378" t="str">
        <v/>
      </c>
      <c r="P378" t="str">
        <v/>
      </c>
      <c r="Q378" t="str">
        <v/>
      </c>
      <c r="R378" t="str">
        <v/>
      </c>
      <c r="S378" t="str">
        <v/>
      </c>
      <c r="T378" t="str">
        <v/>
      </c>
      <c r="U378" t="str">
        <v/>
      </c>
      <c r="V378" t="str">
        <v/>
      </c>
      <c r="W378" t="str">
        <v/>
      </c>
      <c r="X378" t="str">
        <v/>
      </c>
      <c r="Y378" t="str">
        <v/>
      </c>
      <c r="Z378" t="str">
        <v/>
      </c>
      <c r="AA378" t="str">
        <v/>
      </c>
      <c r="AB378" t="str">
        <v/>
      </c>
      <c r="AC378" t="str">
        <v/>
      </c>
    </row>
    <row r="379" spans="1:29">
      <c r="A379" s="1" t="str">
        <v/>
      </c>
      <c r="B379" t="str">
        <v/>
      </c>
      <c r="C379" t="str">
        <v/>
      </c>
      <c r="D379" t="str">
        <v/>
      </c>
      <c r="E379" t="str">
        <v/>
      </c>
      <c r="F379" t="str">
        <v/>
      </c>
      <c r="G379" t="str">
        <v/>
      </c>
      <c r="H379" t="str">
        <v/>
      </c>
      <c r="I379" s="2" t="str">
        <v/>
      </c>
      <c r="J379" t="str">
        <v/>
      </c>
      <c r="K379" t="str">
        <v/>
      </c>
      <c r="L379" t="str">
        <v/>
      </c>
      <c r="M379" t="str">
        <v/>
      </c>
      <c r="N379" s="3" t="str">
        <v/>
      </c>
      <c r="O379" t="str">
        <v/>
      </c>
      <c r="P379" t="str">
        <v/>
      </c>
      <c r="Q379" t="str">
        <v/>
      </c>
      <c r="R379" t="str">
        <v/>
      </c>
      <c r="S379" t="str">
        <v/>
      </c>
      <c r="T379" t="str">
        <v/>
      </c>
      <c r="U379" t="str">
        <v/>
      </c>
      <c r="V379" t="str">
        <v/>
      </c>
      <c r="W379" t="str">
        <v/>
      </c>
      <c r="X379" t="str">
        <v/>
      </c>
      <c r="Y379" t="str">
        <v/>
      </c>
      <c r="Z379" t="str">
        <v/>
      </c>
      <c r="AA379" t="str">
        <v/>
      </c>
      <c r="AB379" t="str">
        <v/>
      </c>
      <c r="AC379" t="str">
        <v/>
      </c>
    </row>
    <row r="380" spans="1:29">
      <c r="A380" s="1" t="str">
        <v/>
      </c>
      <c r="B380" t="str">
        <v/>
      </c>
      <c r="C380" t="str">
        <v/>
      </c>
      <c r="D380" t="str">
        <v/>
      </c>
      <c r="E380" t="str">
        <v/>
      </c>
      <c r="F380" t="str">
        <v/>
      </c>
      <c r="G380" t="str">
        <v/>
      </c>
      <c r="H380" t="str">
        <v/>
      </c>
      <c r="I380" s="2" t="str">
        <v/>
      </c>
      <c r="J380" t="str">
        <v/>
      </c>
      <c r="K380" t="str">
        <v/>
      </c>
      <c r="L380" t="str">
        <v/>
      </c>
      <c r="M380" t="str">
        <v/>
      </c>
      <c r="N380" s="3" t="str">
        <v/>
      </c>
      <c r="O380" t="str">
        <v/>
      </c>
      <c r="P380" t="str">
        <v/>
      </c>
      <c r="Q380" t="str">
        <v/>
      </c>
      <c r="R380" t="str">
        <v/>
      </c>
      <c r="S380" t="str">
        <v/>
      </c>
      <c r="T380" t="str">
        <v/>
      </c>
      <c r="U380" t="str">
        <v/>
      </c>
      <c r="V380" t="str">
        <v/>
      </c>
      <c r="W380" t="str">
        <v/>
      </c>
      <c r="X380" t="str">
        <v/>
      </c>
      <c r="Y380" t="str">
        <v/>
      </c>
      <c r="Z380" t="str">
        <v/>
      </c>
      <c r="AA380" t="str">
        <v/>
      </c>
      <c r="AB380" t="str">
        <v/>
      </c>
      <c r="AC380" t="str">
        <v/>
      </c>
    </row>
    <row r="381" spans="1:29">
      <c r="A381" s="1" t="str">
        <v/>
      </c>
      <c r="B381" t="str">
        <v/>
      </c>
      <c r="C381" t="str">
        <v/>
      </c>
      <c r="D381" t="str">
        <v/>
      </c>
      <c r="E381" t="str">
        <v/>
      </c>
      <c r="F381" t="str">
        <v/>
      </c>
      <c r="G381" t="str">
        <v/>
      </c>
      <c r="H381" t="str">
        <v/>
      </c>
      <c r="I381" s="2" t="str">
        <v/>
      </c>
      <c r="J381" t="str">
        <v/>
      </c>
      <c r="K381" t="str">
        <v/>
      </c>
      <c r="L381" t="str">
        <v/>
      </c>
      <c r="M381" t="str">
        <v/>
      </c>
      <c r="N381" s="3" t="str">
        <v/>
      </c>
      <c r="O381" t="str">
        <v/>
      </c>
      <c r="P381" t="str">
        <v/>
      </c>
      <c r="Q381" t="str">
        <v/>
      </c>
      <c r="R381" t="str">
        <v/>
      </c>
      <c r="S381" t="str">
        <v/>
      </c>
      <c r="T381" t="str">
        <v/>
      </c>
      <c r="U381" t="str">
        <v/>
      </c>
      <c r="V381" t="str">
        <v/>
      </c>
      <c r="W381" t="str">
        <v/>
      </c>
      <c r="X381" t="str">
        <v/>
      </c>
      <c r="Y381" t="str">
        <v/>
      </c>
      <c r="Z381" t="str">
        <v/>
      </c>
      <c r="AA381" t="str">
        <v/>
      </c>
      <c r="AB381" t="str">
        <v/>
      </c>
      <c r="AC381" t="str">
        <v/>
      </c>
    </row>
    <row r="382" spans="1:29">
      <c r="A382" s="1" t="str">
        <v/>
      </c>
      <c r="B382" t="str">
        <v/>
      </c>
      <c r="C382" t="str">
        <v/>
      </c>
      <c r="D382" t="str">
        <v/>
      </c>
      <c r="E382" t="str">
        <v/>
      </c>
      <c r="F382" t="str">
        <v/>
      </c>
      <c r="G382" t="str">
        <v/>
      </c>
      <c r="H382" t="str">
        <v/>
      </c>
      <c r="I382" s="2" t="str">
        <v/>
      </c>
      <c r="J382" t="str">
        <v/>
      </c>
      <c r="K382" t="str">
        <v/>
      </c>
      <c r="L382" t="str">
        <v/>
      </c>
      <c r="M382" t="str">
        <v/>
      </c>
      <c r="N382" s="3" t="str">
        <v/>
      </c>
      <c r="O382" t="str">
        <v/>
      </c>
      <c r="P382" t="str">
        <v/>
      </c>
      <c r="Q382" t="str">
        <v/>
      </c>
      <c r="R382" t="str">
        <v/>
      </c>
      <c r="S382" t="str">
        <v/>
      </c>
      <c r="T382" t="str">
        <v/>
      </c>
      <c r="U382" t="str">
        <v/>
      </c>
      <c r="V382" t="str">
        <v/>
      </c>
      <c r="W382" t="str">
        <v/>
      </c>
      <c r="X382" t="str">
        <v/>
      </c>
      <c r="Y382" t="str">
        <v/>
      </c>
      <c r="Z382" t="str">
        <v/>
      </c>
      <c r="AA382" t="str">
        <v/>
      </c>
      <c r="AB382" t="str">
        <v/>
      </c>
      <c r="AC382" t="str">
        <v/>
      </c>
    </row>
    <row r="383" spans="1:29">
      <c r="A383" s="1" t="str">
        <v/>
      </c>
      <c r="B383" t="str">
        <v/>
      </c>
      <c r="C383" t="str">
        <v/>
      </c>
      <c r="D383" t="str">
        <v/>
      </c>
      <c r="E383" t="str">
        <v/>
      </c>
      <c r="F383" t="str">
        <v/>
      </c>
      <c r="G383" t="str">
        <v/>
      </c>
      <c r="H383" t="str">
        <v/>
      </c>
      <c r="I383" s="2" t="str">
        <v/>
      </c>
      <c r="J383" t="str">
        <v/>
      </c>
      <c r="K383" t="str">
        <v/>
      </c>
      <c r="L383" t="str">
        <v/>
      </c>
      <c r="M383" t="str">
        <v/>
      </c>
      <c r="N383" s="3" t="str">
        <v/>
      </c>
      <c r="O383" t="str">
        <v/>
      </c>
      <c r="P383" t="str">
        <v/>
      </c>
      <c r="Q383" t="str">
        <v/>
      </c>
      <c r="R383" t="str">
        <v/>
      </c>
      <c r="S383" t="str">
        <v/>
      </c>
      <c r="T383" t="str">
        <v/>
      </c>
      <c r="U383" t="str">
        <v/>
      </c>
      <c r="V383" t="str">
        <v/>
      </c>
      <c r="W383" t="str">
        <v/>
      </c>
      <c r="X383" t="str">
        <v/>
      </c>
      <c r="Y383" t="str">
        <v/>
      </c>
      <c r="Z383" t="str">
        <v/>
      </c>
      <c r="AA383" t="str">
        <v/>
      </c>
      <c r="AB383" t="str">
        <v/>
      </c>
      <c r="AC383" t="str">
        <v/>
      </c>
    </row>
    <row r="384" spans="1:29">
      <c r="A384" s="1" t="str">
        <v/>
      </c>
      <c r="B384" t="str">
        <v/>
      </c>
      <c r="C384" t="str">
        <v/>
      </c>
      <c r="D384" t="str">
        <v/>
      </c>
      <c r="E384" t="str">
        <v/>
      </c>
      <c r="F384" t="str">
        <v/>
      </c>
      <c r="G384" t="str">
        <v/>
      </c>
      <c r="H384" t="str">
        <v/>
      </c>
      <c r="I384" s="2" t="str">
        <v/>
      </c>
      <c r="J384" t="str">
        <v/>
      </c>
      <c r="K384" t="str">
        <v/>
      </c>
      <c r="L384" t="str">
        <v/>
      </c>
      <c r="M384" t="str">
        <v/>
      </c>
      <c r="N384" s="3" t="str">
        <v/>
      </c>
      <c r="O384" t="str">
        <v/>
      </c>
      <c r="P384" t="str">
        <v/>
      </c>
      <c r="Q384" t="str">
        <v/>
      </c>
      <c r="R384" t="str">
        <v/>
      </c>
      <c r="S384" t="str">
        <v/>
      </c>
      <c r="T384" t="str">
        <v/>
      </c>
      <c r="U384" t="str">
        <v/>
      </c>
      <c r="V384" t="str">
        <v/>
      </c>
      <c r="W384" t="str">
        <v/>
      </c>
      <c r="X384" t="str">
        <v/>
      </c>
      <c r="Y384" t="str">
        <v/>
      </c>
      <c r="Z384" t="str">
        <v/>
      </c>
      <c r="AA384" t="str">
        <v/>
      </c>
      <c r="AB384" t="str">
        <v/>
      </c>
      <c r="AC384" t="str">
        <v/>
      </c>
    </row>
    <row r="385" spans="1:29">
      <c r="A385" s="1" t="str">
        <v/>
      </c>
      <c r="B385" t="str">
        <v/>
      </c>
      <c r="C385" t="str">
        <v/>
      </c>
      <c r="D385" t="str">
        <v/>
      </c>
      <c r="E385" t="str">
        <v/>
      </c>
      <c r="F385" t="str">
        <v/>
      </c>
      <c r="G385" t="str">
        <v/>
      </c>
      <c r="H385" t="str">
        <v/>
      </c>
      <c r="I385" s="2" t="str">
        <v/>
      </c>
      <c r="J385" t="str">
        <v/>
      </c>
      <c r="K385" t="str">
        <v/>
      </c>
      <c r="L385" t="str">
        <v/>
      </c>
      <c r="M385" t="str">
        <v/>
      </c>
      <c r="N385" s="3" t="str">
        <v/>
      </c>
      <c r="O385" t="str">
        <v/>
      </c>
      <c r="P385" t="str">
        <v/>
      </c>
      <c r="Q385" t="str">
        <v/>
      </c>
      <c r="R385" t="str">
        <v/>
      </c>
      <c r="S385" t="str">
        <v/>
      </c>
      <c r="T385" t="str">
        <v/>
      </c>
      <c r="U385" t="str">
        <v/>
      </c>
      <c r="V385" t="str">
        <v/>
      </c>
      <c r="W385" t="str">
        <v/>
      </c>
      <c r="X385" t="str">
        <v/>
      </c>
      <c r="Y385" t="str">
        <v/>
      </c>
      <c r="Z385" t="str">
        <v/>
      </c>
      <c r="AA385" t="str">
        <v/>
      </c>
      <c r="AB385" t="str">
        <v/>
      </c>
      <c r="AC385" t="str">
        <v/>
      </c>
    </row>
    <row r="386" spans="1:29">
      <c r="A386" s="1" t="str">
        <v/>
      </c>
      <c r="B386" t="str">
        <v/>
      </c>
      <c r="C386" t="str">
        <v/>
      </c>
      <c r="D386" t="str">
        <v/>
      </c>
      <c r="E386" t="str">
        <v/>
      </c>
      <c r="F386" t="str">
        <v/>
      </c>
      <c r="G386" t="str">
        <v/>
      </c>
      <c r="H386" t="str">
        <v/>
      </c>
      <c r="I386" s="2" t="str">
        <v/>
      </c>
      <c r="J386" t="str">
        <v/>
      </c>
      <c r="K386" t="str">
        <v/>
      </c>
      <c r="L386" t="str">
        <v/>
      </c>
      <c r="M386" t="str">
        <v/>
      </c>
      <c r="N386" s="3" t="str">
        <v/>
      </c>
      <c r="O386" t="str">
        <v/>
      </c>
      <c r="P386" t="str">
        <v/>
      </c>
      <c r="Q386" t="str">
        <v/>
      </c>
      <c r="R386" t="str">
        <v/>
      </c>
      <c r="S386" t="str">
        <v/>
      </c>
      <c r="T386" t="str">
        <v/>
      </c>
      <c r="U386" t="str">
        <v/>
      </c>
      <c r="V386" t="str">
        <v/>
      </c>
      <c r="W386" t="str">
        <v/>
      </c>
      <c r="X386" t="str">
        <v/>
      </c>
      <c r="Y386" t="str">
        <v/>
      </c>
      <c r="Z386" t="str">
        <v/>
      </c>
      <c r="AA386" t="str">
        <v/>
      </c>
      <c r="AB386" t="str">
        <v/>
      </c>
      <c r="AC386" t="str">
        <v/>
      </c>
    </row>
    <row r="387" spans="1:29">
      <c r="A387" s="1" t="str">
        <v/>
      </c>
      <c r="B387" t="str">
        <v/>
      </c>
      <c r="C387" t="str">
        <v/>
      </c>
      <c r="D387" t="str">
        <v/>
      </c>
      <c r="E387" t="str">
        <v/>
      </c>
      <c r="F387" t="str">
        <v/>
      </c>
      <c r="G387" t="str">
        <v/>
      </c>
      <c r="H387" t="str">
        <v/>
      </c>
      <c r="I387" s="2" t="str">
        <v/>
      </c>
      <c r="J387" t="str">
        <v/>
      </c>
      <c r="K387" t="str">
        <v/>
      </c>
      <c r="L387" t="str">
        <v/>
      </c>
      <c r="M387" t="str">
        <v/>
      </c>
      <c r="N387" s="3" t="str">
        <v/>
      </c>
      <c r="O387" t="str">
        <v/>
      </c>
      <c r="P387" t="str">
        <v/>
      </c>
      <c r="Q387" t="str">
        <v/>
      </c>
      <c r="R387" t="str">
        <v/>
      </c>
      <c r="S387" t="str">
        <v/>
      </c>
      <c r="T387" t="str">
        <v/>
      </c>
      <c r="U387" t="str">
        <v/>
      </c>
      <c r="V387" t="str">
        <v/>
      </c>
      <c r="W387" t="str">
        <v/>
      </c>
      <c r="X387" t="str">
        <v/>
      </c>
      <c r="Y387" t="str">
        <v/>
      </c>
      <c r="Z387" t="str">
        <v/>
      </c>
      <c r="AA387" t="str">
        <v/>
      </c>
      <c r="AB387" t="str">
        <v/>
      </c>
      <c r="AC387" t="str">
        <v/>
      </c>
    </row>
    <row r="388" spans="1:29">
      <c r="A388" s="1" t="str">
        <v/>
      </c>
      <c r="B388" t="str">
        <v/>
      </c>
      <c r="C388" t="str">
        <v/>
      </c>
      <c r="D388" t="str">
        <v/>
      </c>
      <c r="E388" t="str">
        <v/>
      </c>
      <c r="F388" t="str">
        <v/>
      </c>
      <c r="G388" t="str">
        <v/>
      </c>
      <c r="H388" t="str">
        <v/>
      </c>
      <c r="I388" s="2" t="str">
        <v/>
      </c>
      <c r="J388" t="str">
        <v/>
      </c>
      <c r="K388" t="str">
        <v/>
      </c>
      <c r="L388" t="str">
        <v/>
      </c>
      <c r="M388" t="str">
        <v/>
      </c>
      <c r="N388" s="3" t="str">
        <v/>
      </c>
      <c r="O388" t="str">
        <v/>
      </c>
      <c r="P388" t="str">
        <v/>
      </c>
      <c r="Q388" t="str">
        <v/>
      </c>
      <c r="R388" t="str">
        <v/>
      </c>
      <c r="S388" t="str">
        <v/>
      </c>
      <c r="T388" t="str">
        <v/>
      </c>
      <c r="U388" t="str">
        <v/>
      </c>
      <c r="V388" t="str">
        <v/>
      </c>
      <c r="W388" t="str">
        <v/>
      </c>
      <c r="X388" t="str">
        <v/>
      </c>
      <c r="Y388" t="str">
        <v/>
      </c>
      <c r="Z388" t="str">
        <v/>
      </c>
      <c r="AA388" t="str">
        <v/>
      </c>
      <c r="AB388" t="str">
        <v/>
      </c>
      <c r="AC388" t="str">
        <v/>
      </c>
    </row>
    <row r="389" spans="1:29">
      <c r="A389" s="1" t="str">
        <v/>
      </c>
      <c r="B389" t="str">
        <v/>
      </c>
      <c r="C389" t="str">
        <v/>
      </c>
      <c r="D389" t="str">
        <v/>
      </c>
      <c r="E389" t="str">
        <v/>
      </c>
      <c r="F389" t="str">
        <v/>
      </c>
      <c r="G389" t="str">
        <v/>
      </c>
      <c r="H389" t="str">
        <v/>
      </c>
      <c r="I389" s="2" t="str">
        <v/>
      </c>
      <c r="J389" t="str">
        <v/>
      </c>
      <c r="K389" t="str">
        <v/>
      </c>
      <c r="L389" t="str">
        <v/>
      </c>
      <c r="M389" t="str">
        <v/>
      </c>
      <c r="N389" s="3" t="str">
        <v/>
      </c>
      <c r="O389" t="str">
        <v/>
      </c>
      <c r="P389" t="str">
        <v/>
      </c>
      <c r="Q389" t="str">
        <v/>
      </c>
      <c r="R389" t="str">
        <v/>
      </c>
      <c r="S389" t="str">
        <v/>
      </c>
      <c r="T389" t="str">
        <v/>
      </c>
      <c r="U389" t="str">
        <v/>
      </c>
      <c r="V389" t="str">
        <v/>
      </c>
      <c r="W389" t="str">
        <v/>
      </c>
      <c r="X389" t="str">
        <v/>
      </c>
      <c r="Y389" t="str">
        <v/>
      </c>
      <c r="Z389" t="str">
        <v/>
      </c>
      <c r="AA389" t="str">
        <v/>
      </c>
      <c r="AB389" t="str">
        <v/>
      </c>
      <c r="AC389" t="str">
        <v/>
      </c>
    </row>
    <row r="390" spans="1:29">
      <c r="A390" s="1" t="str">
        <v/>
      </c>
      <c r="B390" t="str">
        <v/>
      </c>
      <c r="C390" t="str">
        <v/>
      </c>
      <c r="D390" t="str">
        <v/>
      </c>
      <c r="E390" t="str">
        <v/>
      </c>
      <c r="F390" t="str">
        <v/>
      </c>
      <c r="G390" t="str">
        <v/>
      </c>
      <c r="H390" t="str">
        <v/>
      </c>
      <c r="I390" s="2" t="str">
        <v/>
      </c>
      <c r="J390" t="str">
        <v/>
      </c>
      <c r="K390" t="str">
        <v/>
      </c>
      <c r="L390" t="str">
        <v/>
      </c>
      <c r="M390" t="str">
        <v/>
      </c>
      <c r="N390" s="3" t="str">
        <v/>
      </c>
      <c r="O390" t="str">
        <v/>
      </c>
      <c r="P390" t="str">
        <v/>
      </c>
      <c r="Q390" t="str">
        <v/>
      </c>
      <c r="R390" t="str">
        <v/>
      </c>
      <c r="S390" t="str">
        <v/>
      </c>
      <c r="T390" t="str">
        <v/>
      </c>
      <c r="U390" t="str">
        <v/>
      </c>
      <c r="V390" t="str">
        <v/>
      </c>
      <c r="W390" t="str">
        <v/>
      </c>
      <c r="X390" t="str">
        <v/>
      </c>
      <c r="Y390" t="str">
        <v/>
      </c>
      <c r="Z390" t="str">
        <v/>
      </c>
      <c r="AA390" t="str">
        <v/>
      </c>
      <c r="AB390" t="str">
        <v/>
      </c>
      <c r="AC390" t="str">
        <v/>
      </c>
    </row>
    <row r="391" spans="1:29">
      <c r="A391" s="1" t="str">
        <v/>
      </c>
      <c r="B391" t="str">
        <v/>
      </c>
      <c r="C391" t="str">
        <v/>
      </c>
      <c r="D391" t="str">
        <v/>
      </c>
      <c r="E391" t="str">
        <v/>
      </c>
      <c r="F391" t="str">
        <v/>
      </c>
      <c r="G391" t="str">
        <v/>
      </c>
      <c r="H391" t="str">
        <v/>
      </c>
      <c r="I391" s="2" t="str">
        <v/>
      </c>
      <c r="J391" t="str">
        <v/>
      </c>
      <c r="K391" t="str">
        <v/>
      </c>
      <c r="L391" t="str">
        <v/>
      </c>
      <c r="M391" t="str">
        <v/>
      </c>
      <c r="N391" s="3" t="str">
        <v/>
      </c>
      <c r="O391" t="str">
        <v/>
      </c>
      <c r="P391" t="str">
        <v/>
      </c>
      <c r="Q391" t="str">
        <v/>
      </c>
      <c r="R391" t="str">
        <v/>
      </c>
      <c r="S391" t="str">
        <v/>
      </c>
      <c r="T391" t="str">
        <v/>
      </c>
      <c r="U391" t="str">
        <v/>
      </c>
      <c r="V391" t="str">
        <v/>
      </c>
      <c r="W391" t="str">
        <v/>
      </c>
      <c r="X391" t="str">
        <v/>
      </c>
      <c r="Y391" t="str">
        <v/>
      </c>
      <c r="Z391" t="str">
        <v/>
      </c>
      <c r="AA391" t="str">
        <v/>
      </c>
      <c r="AB391" t="str">
        <v/>
      </c>
      <c r="AC391" t="str">
        <v/>
      </c>
    </row>
    <row r="392" spans="1:29">
      <c r="A392" s="1" t="str">
        <v/>
      </c>
      <c r="B392" t="str">
        <v/>
      </c>
      <c r="C392" t="str">
        <v/>
      </c>
      <c r="D392" t="str">
        <v/>
      </c>
      <c r="E392" t="str">
        <v/>
      </c>
      <c r="F392" t="str">
        <v/>
      </c>
      <c r="G392" t="str">
        <v/>
      </c>
      <c r="H392" t="str">
        <v/>
      </c>
      <c r="I392" s="2" t="str">
        <v/>
      </c>
      <c r="J392" t="str">
        <v/>
      </c>
      <c r="K392" t="str">
        <v/>
      </c>
      <c r="L392" t="str">
        <v/>
      </c>
      <c r="M392" t="str">
        <v/>
      </c>
      <c r="N392" s="3" t="str">
        <v/>
      </c>
      <c r="O392" t="str">
        <v/>
      </c>
      <c r="P392" t="str">
        <v/>
      </c>
      <c r="Q392" t="str">
        <v/>
      </c>
      <c r="R392" t="str">
        <v/>
      </c>
      <c r="S392" t="str">
        <v/>
      </c>
      <c r="T392" t="str">
        <v/>
      </c>
      <c r="U392" t="str">
        <v/>
      </c>
      <c r="V392" t="str">
        <v/>
      </c>
      <c r="W392" t="str">
        <v/>
      </c>
      <c r="X392" t="str">
        <v/>
      </c>
      <c r="Y392" t="str">
        <v/>
      </c>
      <c r="Z392" t="str">
        <v/>
      </c>
      <c r="AA392" t="str">
        <v/>
      </c>
      <c r="AB392" t="str">
        <v/>
      </c>
      <c r="AC392" t="str">
        <v/>
      </c>
    </row>
    <row r="393" spans="1:29">
      <c r="A393" s="1" t="str">
        <v/>
      </c>
      <c r="B393" t="str">
        <v/>
      </c>
      <c r="C393" t="str">
        <v/>
      </c>
      <c r="D393" t="str">
        <v/>
      </c>
      <c r="E393" t="str">
        <v/>
      </c>
      <c r="F393" t="str">
        <v/>
      </c>
      <c r="G393" t="str">
        <v/>
      </c>
      <c r="H393" t="str">
        <v/>
      </c>
      <c r="I393" s="2" t="str">
        <v/>
      </c>
      <c r="J393" t="str">
        <v/>
      </c>
      <c r="K393" t="str">
        <v/>
      </c>
      <c r="L393" t="str">
        <v/>
      </c>
      <c r="M393" t="str">
        <v/>
      </c>
      <c r="N393" s="3" t="str">
        <v/>
      </c>
      <c r="O393" t="str">
        <v/>
      </c>
      <c r="P393" t="str">
        <v/>
      </c>
      <c r="Q393" t="str">
        <v/>
      </c>
      <c r="R393" t="str">
        <v/>
      </c>
      <c r="S393" t="str">
        <v/>
      </c>
      <c r="T393" t="str">
        <v/>
      </c>
      <c r="U393" t="str">
        <v/>
      </c>
      <c r="V393" t="str">
        <v/>
      </c>
      <c r="W393" t="str">
        <v/>
      </c>
      <c r="X393" t="str">
        <v/>
      </c>
      <c r="Y393" t="str">
        <v/>
      </c>
      <c r="Z393" t="str">
        <v/>
      </c>
      <c r="AA393" t="str">
        <v/>
      </c>
      <c r="AB393" t="str">
        <v/>
      </c>
      <c r="AC393" t="str">
        <v/>
      </c>
    </row>
    <row r="394" spans="1:29">
      <c r="A394" s="1" t="str">
        <v/>
      </c>
      <c r="B394" t="str">
        <v/>
      </c>
      <c r="C394" t="str">
        <v/>
      </c>
      <c r="D394" t="str">
        <v/>
      </c>
      <c r="E394" t="str">
        <v/>
      </c>
      <c r="F394" t="str">
        <v/>
      </c>
      <c r="G394" t="str">
        <v/>
      </c>
      <c r="H394" t="str">
        <v/>
      </c>
      <c r="I394" s="2" t="str">
        <v/>
      </c>
      <c r="J394" t="str">
        <v/>
      </c>
      <c r="K394" t="str">
        <v/>
      </c>
      <c r="L394" t="str">
        <v/>
      </c>
      <c r="M394" t="str">
        <v/>
      </c>
      <c r="N394" s="3" t="str">
        <v/>
      </c>
      <c r="O394" t="str">
        <v/>
      </c>
      <c r="P394" t="str">
        <v/>
      </c>
      <c r="Q394" t="str">
        <v/>
      </c>
      <c r="R394" t="str">
        <v/>
      </c>
      <c r="S394" t="str">
        <v/>
      </c>
      <c r="T394" t="str">
        <v/>
      </c>
      <c r="U394" t="str">
        <v/>
      </c>
      <c r="V394" t="str">
        <v/>
      </c>
      <c r="W394" t="str">
        <v/>
      </c>
      <c r="X394" t="str">
        <v/>
      </c>
      <c r="Y394" t="str">
        <v/>
      </c>
      <c r="Z394" t="str">
        <v/>
      </c>
      <c r="AA394" t="str">
        <v/>
      </c>
      <c r="AB394" t="str">
        <v/>
      </c>
      <c r="AC394" t="str">
        <v/>
      </c>
    </row>
    <row r="395" spans="1:29">
      <c r="A395" s="1" t="str">
        <v/>
      </c>
      <c r="B395" t="str">
        <v/>
      </c>
      <c r="C395" t="str">
        <v/>
      </c>
      <c r="D395" t="str">
        <v/>
      </c>
      <c r="E395" t="str">
        <v/>
      </c>
      <c r="F395" t="str">
        <v/>
      </c>
      <c r="G395" t="str">
        <v/>
      </c>
      <c r="H395" t="str">
        <v/>
      </c>
      <c r="I395" s="2" t="str">
        <v/>
      </c>
      <c r="J395" t="str">
        <v/>
      </c>
      <c r="K395" t="str">
        <v/>
      </c>
      <c r="L395" t="str">
        <v/>
      </c>
      <c r="M395" t="str">
        <v/>
      </c>
      <c r="N395" s="3" t="str">
        <v/>
      </c>
      <c r="O395" t="str">
        <v/>
      </c>
      <c r="P395" t="str">
        <v/>
      </c>
      <c r="Q395" t="str">
        <v/>
      </c>
      <c r="R395" t="str">
        <v/>
      </c>
      <c r="S395" t="str">
        <v/>
      </c>
      <c r="T395" t="str">
        <v/>
      </c>
      <c r="U395" t="str">
        <v/>
      </c>
      <c r="V395" t="str">
        <v/>
      </c>
      <c r="W395" t="str">
        <v/>
      </c>
      <c r="X395" t="str">
        <v/>
      </c>
      <c r="Y395" t="str">
        <v/>
      </c>
      <c r="Z395" t="str">
        <v/>
      </c>
      <c r="AA395" t="str">
        <v/>
      </c>
      <c r="AB395" t="str">
        <v/>
      </c>
      <c r="AC395" t="str">
        <v/>
      </c>
    </row>
    <row r="396" spans="1:29">
      <c r="A396" s="1" t="str">
        <v/>
      </c>
      <c r="B396" t="str">
        <v/>
      </c>
      <c r="C396" t="str">
        <v/>
      </c>
      <c r="D396" t="str">
        <v/>
      </c>
      <c r="E396" t="str">
        <v/>
      </c>
      <c r="F396" t="str">
        <v/>
      </c>
      <c r="G396" t="str">
        <v/>
      </c>
      <c r="H396" t="str">
        <v/>
      </c>
      <c r="I396" s="2" t="str">
        <v/>
      </c>
      <c r="J396" t="str">
        <v/>
      </c>
      <c r="K396" t="str">
        <v/>
      </c>
      <c r="L396" t="str">
        <v/>
      </c>
      <c r="M396" t="str">
        <v/>
      </c>
      <c r="N396" s="3" t="str">
        <v/>
      </c>
      <c r="O396" t="str">
        <v/>
      </c>
      <c r="P396" t="str">
        <v/>
      </c>
      <c r="Q396" t="str">
        <v/>
      </c>
      <c r="R396" t="str">
        <v/>
      </c>
      <c r="S396" t="str">
        <v/>
      </c>
      <c r="T396" t="str">
        <v/>
      </c>
      <c r="U396" t="str">
        <v/>
      </c>
      <c r="V396" t="str">
        <v/>
      </c>
      <c r="W396" t="str">
        <v/>
      </c>
      <c r="X396" t="str">
        <v/>
      </c>
      <c r="Y396" t="str">
        <v/>
      </c>
      <c r="Z396" t="str">
        <v/>
      </c>
      <c r="AA396" t="str">
        <v/>
      </c>
      <c r="AB396" t="str">
        <v/>
      </c>
      <c r="AC396" t="str">
        <v/>
      </c>
    </row>
    <row r="397" spans="1:29">
      <c r="A397" s="1" t="str">
        <v/>
      </c>
      <c r="B397" t="str">
        <v/>
      </c>
      <c r="C397" t="str">
        <v/>
      </c>
      <c r="D397" t="str">
        <v/>
      </c>
      <c r="E397" t="str">
        <v/>
      </c>
      <c r="F397" t="str">
        <v/>
      </c>
      <c r="G397" t="str">
        <v/>
      </c>
      <c r="H397" t="str">
        <v/>
      </c>
      <c r="I397" s="2" t="str">
        <v/>
      </c>
      <c r="J397" t="str">
        <v/>
      </c>
      <c r="K397" t="str">
        <v/>
      </c>
      <c r="L397" t="str">
        <v/>
      </c>
      <c r="M397" t="str">
        <v/>
      </c>
      <c r="N397" s="3" t="str">
        <v/>
      </c>
      <c r="O397" t="str">
        <v/>
      </c>
      <c r="P397" t="str">
        <v/>
      </c>
      <c r="Q397" t="str">
        <v/>
      </c>
      <c r="R397" t="str">
        <v/>
      </c>
      <c r="S397" t="str">
        <v/>
      </c>
      <c r="T397" t="str">
        <v/>
      </c>
      <c r="U397" t="str">
        <v/>
      </c>
      <c r="V397" t="str">
        <v/>
      </c>
      <c r="W397" t="str">
        <v/>
      </c>
      <c r="X397" t="str">
        <v/>
      </c>
      <c r="Y397" t="str">
        <v/>
      </c>
      <c r="Z397" t="str">
        <v/>
      </c>
      <c r="AA397" t="str">
        <v/>
      </c>
      <c r="AB397" t="str">
        <v/>
      </c>
      <c r="AC397" t="str">
        <v/>
      </c>
    </row>
    <row r="398" spans="1:29">
      <c r="A398" s="1" t="str">
        <v/>
      </c>
      <c r="B398" t="str">
        <v/>
      </c>
      <c r="C398" t="str">
        <v/>
      </c>
      <c r="D398" t="str">
        <v/>
      </c>
      <c r="E398" t="str">
        <v/>
      </c>
      <c r="F398" t="str">
        <v/>
      </c>
      <c r="G398" t="str">
        <v/>
      </c>
      <c r="H398" t="str">
        <v/>
      </c>
      <c r="I398" s="2" t="str">
        <v/>
      </c>
      <c r="J398" t="str">
        <v/>
      </c>
      <c r="K398" t="str">
        <v/>
      </c>
      <c r="L398" t="str">
        <v/>
      </c>
      <c r="M398" t="str">
        <v/>
      </c>
      <c r="N398" s="3" t="str">
        <v/>
      </c>
      <c r="O398" t="str">
        <v/>
      </c>
      <c r="P398" t="str">
        <v/>
      </c>
      <c r="Q398" t="str">
        <v/>
      </c>
      <c r="R398" t="str">
        <v/>
      </c>
      <c r="S398" t="str">
        <v/>
      </c>
      <c r="T398" t="str">
        <v/>
      </c>
      <c r="U398" t="str">
        <v/>
      </c>
      <c r="V398" t="str">
        <v/>
      </c>
      <c r="W398" t="str">
        <v/>
      </c>
      <c r="X398" t="str">
        <v/>
      </c>
      <c r="Y398" t="str">
        <v/>
      </c>
      <c r="Z398" t="str">
        <v/>
      </c>
      <c r="AA398" t="str">
        <v/>
      </c>
      <c r="AB398" t="str">
        <v/>
      </c>
      <c r="AC398" t="str">
        <v/>
      </c>
    </row>
    <row r="399" spans="1:29">
      <c r="A399" s="1" t="str">
        <v/>
      </c>
      <c r="B399" t="str">
        <v/>
      </c>
      <c r="C399" t="str">
        <v/>
      </c>
      <c r="D399" t="str">
        <v/>
      </c>
      <c r="E399" t="str">
        <v/>
      </c>
      <c r="F399" t="str">
        <v/>
      </c>
      <c r="G399" t="str">
        <v/>
      </c>
      <c r="H399" t="str">
        <v/>
      </c>
      <c r="I399" s="2" t="str">
        <v/>
      </c>
      <c r="J399" t="str">
        <v/>
      </c>
      <c r="K399" t="str">
        <v/>
      </c>
      <c r="L399" t="str">
        <v/>
      </c>
      <c r="M399" t="str">
        <v/>
      </c>
      <c r="N399" s="3" t="str">
        <v/>
      </c>
      <c r="O399" t="str">
        <v/>
      </c>
      <c r="P399" t="str">
        <v/>
      </c>
      <c r="Q399" t="str">
        <v/>
      </c>
      <c r="R399" t="str">
        <v/>
      </c>
      <c r="S399" t="str">
        <v/>
      </c>
      <c r="T399" t="str">
        <v/>
      </c>
      <c r="U399" t="str">
        <v/>
      </c>
      <c r="V399" t="str">
        <v/>
      </c>
      <c r="W399" t="str">
        <v/>
      </c>
      <c r="X399" t="str">
        <v/>
      </c>
      <c r="Y399" t="str">
        <v/>
      </c>
      <c r="Z399" t="str">
        <v/>
      </c>
      <c r="AA399" t="str">
        <v/>
      </c>
      <c r="AB399" t="str">
        <v/>
      </c>
      <c r="AC399" t="str">
        <v/>
      </c>
    </row>
    <row r="401" spans="1:29">
      <c r="A401" s="1" cm="1">
        <f t="array" ref="A401:AC599">{45470,"L2593","F方案设计","L2593F","北海港铁山港东港区榄根作业区 1-2 号及南 1-3 号泊位工程大跨度钢结构拱形环保仓库设计","尚昌军","正常进行","截止2024.05.30项目施工图已过审未过系统，但由于业主调整方案，将原有钢结构屋面板调整为充气膜结构，需要重新上会，故未支付后续款项，待过会后支付。",1,"报规通过","","快递邮寄单据","等待业主上会批复",0,"×","×","持平","其他原因","√","√","√","√","×","","","","",0.549193548387097,"检查员工周报";45470,"L2593","K初步设计","L2593K","北海港铁山港东港区榄根作业区 1-2 号及南 1-3 号泊位工程大跨度钢结构拱形环保仓库设计","尚昌军","正常进行","截止2024.05.30项目施工图已过审未过系统，但由于业主调整方案，将原有钢结构屋面板调整为充气膜结构，需要重新上会，故未支付后续款项，待过会后支付。",1,"初设通过","","快递邮寄单据","等待业主上会批复",0,"×","×","持平","其他原因","√","√","√","√","×","","","","",0,"检查员工周报";45471,"L2593","S施工图设计","L2593S","北海港铁山港东港区榄根作业区 1-2 号及南 1-3 号泊位工程大跨度钢结构拱形环保仓库设计","尚昌军","正常进行","截止2024.05.30项目施工图已过审未过系统，但由于业主调整方案，将原有钢结构屋面板调整为充气膜结构，需要重新上会，故未支付后续款项，待过会后支付。",1,"施工图过审但未过业主会议","","快递邮寄单据","等待业主上会批复",0,"×","×","持平","其他原因","√","√","√","√","×","","","","",0.691774193548387,"检查员工周报";45470,"L2595","F方案设计","L2595F","大新县新材料智造产业园(二期)合利来厂房A地块项目方案设计和初步设计","曹芮","正常进行","已完成方案、报建、初步设计。正在进行施工图审查，由于政策原因工程规划许可证未获批，无法上施工图联审系统，正在等待证书中。贷款未获批，无法获得设计款项。",1,"方案报建文件","","快递邮寄单据","设计合同附件6第四条",0,"×","×","滞后","财政资金紧张","√","√","√","√","×","×","×","×","",1,"检查员工周报";45470,"L2595","K初步设计","L2595K","大新县新材料智造产业园(二期)合利来厂房A地块项目方案设计和初步设计","曹芮","正常进行","已完成方案、报建、初步设计。正在进行施工图审查，由于政策原因工程规划许可证未获批，无法上施工图联审系统，正在等待证书中。贷款未获批，无法获得设计款项。",1,"初步设计文件","","未留交付凭证","设计合同附件6第四条",0,"×","×","滞后","财政资金紧张","√","√","√","√","×","×","×","×","",1,"检查员工周报";45470,"L2610","S施工图设计","L2610S","融链·南宁邕武物流园项目技术咨询合同","黄君军","后期服务","已完成施工图设计，项目预计2024.4月份开始实施施工",1,"施工图",45168,"签收回执单据","合同第五条，施工图审查通过后支付总费用80%",0,"×","×","持平","无滞后","√","×","×","×","√","×","×","×","已达后期服务阶段，仅剩余竣工阶段尾款",0,"检查员工周报";45470,"M1566","J项目建议书","M1566J","广西职业师范学院罗文校区建设项目（二期）工程项目建议书、可行性研究报告、初步设计编制服务项目-补充协议","黄龙寅","正常进行","9#学生宿舍楼可行性研究报告编制文件已提供业主，待发改批复",0.3,"9#学生宿舍楼可行性研究报告书",45309,"还未交付成果","本项目协议合同无预付款，未完成项目建议书及可研批复，未达到收款节点",0,"×","×","持平","无滞后","×","×","×","×","×","×","×","×","",1,"检查员工周报";45470,"M1566","Y可研报告","M1566Y","广西职业师范学院罗文校区建设项目（二期）工程项目建议书、可行性研究报告、初步设计编制服务项目-补充协议","黄龙寅","正常进行","9#学生宿舍楼可行性研究报告编制文件已提供业主，待发改批复",0.3,"9#学生宿舍楼可行性研究报告书",45309,"还未交付成果","本项目协议合同无预付款，未完成项目建议书及可研批复，未达到收款节点",0,"×","×","持平","无滞后","×","×","×","×","×","×","×","×","",1,"检查员工周报";45470,"M1624","S施工图设计","M1624S","大新县新城初级中学建设项目（EPC）总承包（一期）合同","黄龙寅","后期服务","补充消防风雨操场地下室建设内容，截止5.30消防验收正在组织。",0.9,"全套施工图蓝图8份",44984,"快递邮寄单据",0.5,0,"√","×","滞后","财政资金紧张","√","√","√","√","√","×","×","×","",1,"检查员工周报";45471,"M1660","F方案设计","M1660F","广西医科大学附属武鸣医院武华院区建设项目全过程工程咨询服务","李剑","项目暂停","截止2024.06.27业主已经更换院长，正在争取与新院长确认方案，争取调整后完成可研批复，方案、初步设计均已经完成。",0.9,"报建成果交付，规委会通过，自然资源局通过，未能打印工规证。",45098,"邮件发送记录","未达到节点",0,"×","×","滞后","审批流程缓慢","×","√","×","","","","","","方案阶段，无初设及施工图文件归档",0.999999999999999,"检查员工周报";45471,"M1660","K初步设计","M1660K","广西医科大学附属武鸣医院武华院区建设项目全过程工程咨询服务","李剑","项目暂停","截止2024.06.27业主已经更换院长，正在争取与新院长确认方案，争取调整后完成可研批复，方案、初步设计均已经完成。",0.9,"初设首轮全套设计文件",45505,"邮件发送记录","未达到节点",0,"×","×","滞后","审批流程缓慢","×","√","×","×","","","","","初设阶段，无施工图内容收资归档",0,"检查员工周报";45470,"M1668","S施工图设计","M1668S","南宁市青秀区卫生健康服务综合大楼项目室内装饰装修设计","吴奇","后期服务","施工图完成，追尾款中",1,"全套施工图","","","","","","","","","","","","","","","","","",0,"检查员工周报";45440,"M1675","F方案设计","M1675F","靖西市第一幼儿园教学综合楼建设项目-方案、初步设计","林远翔","后期服务","项目已完工，未竣工验收，等待回款。",1,"已交付报建文本",44924,"快递邮寄单据",1,0,"√","√","滞后","财政资金紧张","√","√","√","×","×","×","×","×","",1,"检查员工周报";45440,"M1675","K初步设计","M1675K","靖西市第一幼儿园教学综合楼建设项目-方案、初步设计","林远翔","后期服务","项目已完工，未竣工验收，等待回款。",1,"已交付初步设计文件",44924,"快递邮寄单据",1,0,"√","√","滞后","财政资金紧张","√","√","√","√","×","×","×","×","",0.999999999999999,"检查员工周报";45440,"M1676","F方案设计","M1676F","靖西市职业技术学校学生食堂工程项目-方案、初步设计","林远翔","后期服务","项目已完工，未竣工验收，等待回款。",1,"已交付报建文本",44924,"快递邮寄单据",1,0,"√","√","滞后","财政资金紧张","√","√","√","×","×","×","×","×","",1,"检查员工周报";45440,"M1676","K初步设计","M1676K","靖西市职业技术学校学生食堂工程项目-方案、初步设计","林远翔","后期服务","项目已完工，未竣工验收，等待回款。",1,"已交付初步设计文件",44924,"快递邮寄单据",1,0,"√","√","滞后","财政资金紧张","√","√","√","√","×","×","×","×","",1,"检查员工周报";45470,"M1677","F方案设计","M1677F","靖西市职业技术学校学生宿舍楼建设项目-方案、初步设计","林远翔","后期服务","项目已完工，未竣工验收，等待回款。",1,"已交付报建文本",44924,"快递邮寄单据",1,0,"√","√","滞后","财政资金紧张","√","√","√","×","×","×","×","×","",1,"检查员工周报";45470,"M1677","K初步设计","M1677K","靖西市职业技术学校学生宿舍楼建设项目-方案、初步设计","林远翔","后期服务","项目已完工，未竣工验收，等待回款。",1,"已交付初步设计文件",44924,"快递邮寄单据",1,0,"√","√","滞后","财政资金紧张","√","√","√","√","×","×","×","×","",1,"检查员工周报";45470,"M1678","S施工图设计","M1678S","靖西市职业技术学校学生食堂工程项目-施工图","林远翔","后期服务","项目已完工，未竣工验收，等待回款。",1,"已交付土建图纸",44994,"快递邮寄单据",1,0,"√","√","滞后","财政资金紧张","√","√","√","√","√","×","×","×","",1,"检查员工周报";45470,"M1679","S施工图设计","M1679S","靖西市第一幼儿园教学综合楼建设项目-施工图","林远翔","后期服务","项目已完工，未竣工验收，等待回款。",1,"已交付土建图纸",44994,"快递邮寄单据",1,0,"√","√","滞后","财政资金紧张","√","√","√","√","√","×","×","×","",1,"检查员工周报";45470,"M1680","S施工图设计","M1680S","靖西市职业技术学校学生宿舍楼建设项目施工图","林远翔","后期服务","项目已完工，未竣工验收，等待回款。",1,"已交付土建图纸",44994,"快递邮寄单据",1,0,"√","√","滞后","财政资金紧张","√","√","√","√","√","×","×","×","",1,"检查员工周报";45471,"M1687-1","S施工图设计","M1687-1S","2023年柳州卷烟厂行政办公楼修缮工程勘察设计","邱斌","后期服务","截止2024.05.30方案+施工图，项目施工中，项师追款中。",1,"已交付土建图纸",45266,"快递邮寄单据","已完成100%，收款比例65%",0,"×","×","持平","无滞后","√","×","×","×","×","","","","装修项目，无审图",1,"检查员工周报";45470,"M1687","S施工图设计","M1687S","2023年柳州卷烟厂部分办公室搬迁及改造工程勘察设计","邱斌","后期服务","项目施工中，项师追款中。",1,"施工图交付",45266,"快递邮寄单据","已完成100%，收款比例65%",0,"×","×","持平","无滞后","√","×","×","×","×","","","","装修项目，无审图",1,"检查员工周报";45470,"M1688","S施工图设计","M1688S","大新县城南农产品批发市场建设项目一期室外配套工程","张容华","后期服务","设计成果已完成，现场正在施工，催款中。",1,"各专业施工图已交付","","快递邮寄单据","业主已付50%，剩余50%未到支付节点",0,"×","×","持平","无滞后","√","√","√","√","√","×","×","×","",0.995303225806452,"检查员工周报";45471,"M1691","S施工图设计","M1691S","大新县政协办公楼改造项目","邱斌","后期服务","截止2024.05.30只有参与施工图设计，竣工验收通过，项师追款中。",1,"已交付土建图纸",45236,"快递邮寄单据","已完成100%，收款比例0%",44000,"√","×","滞后","财政资金紧张","√","×","×","×","√","","","","装修改造项目",1,"检查员工周报";45470,"M1693","S施工图设计","M1693S","大新县城南小学建设项目一期（易地扶贫搬迁集中安置点配套学校）-施工图设计","黄龙寅","后期服务","施工中，等待竣工验收，当前主体已经验收，正在进行安装工程。",0.9,"8份全专业施工图蓝图",45296,"快递邮寄单据",0.5,"24.75万元","√","×","滞后","财政资金紧张","√","√","√","√","√","×","×","×","",1,"检查员工周报";45470,"M1695","Y可研报告","M1695Y","广西华侨学校科学文化艺术实训楼（科艺楼）-可研编制","黄龙寅","正常进行","先行支付，上级单位统战部资金未落实，咨询文件未通过审查。",0.85,"已经提供可行性研究报告成果电子文件给建设单位",45195,"邮件发送记录",1,0,"×","×","提前","无滞后","×","√","×","×","×","×","×","×","",1,"";45470,"M1696","Y可研报告","M1696Y","马来西亚锂电池资源化综合利用项目","罗忠录","正常进行","暂停。建设单位内部程序问题。",0.8,"交付电子版成果（甲方内部评审程序问题，暂未最终评审）",45376,"邮件发送记录","合同第“三、费用及支付办法”2预付款（肆万元整）",0,"×","×","持平","其他原因","×","×","×","×","×","×","×","×","",1.00956129032258,"检查员工周报";45470,"M1697","S施工图设计","M1697S","大新县新材料智造产业园(二期)合利来厂房A地块设计施工运营（EPC+O）工程总承包合同","曹芮","正常进行","已完成方案、报建、初步设计。正在进行施工图审查，由于政策原因工程规划许可证未获批，无法上施工图联审系统，正在等待证书中。贷款未获批，无法获得设计款项。",0.8,"已交付电子版施工图",45401,"未留交付凭证","无",0,"×","×","滞后","财政资金紧张","√","√","√","×","√","×","×","×","",1,"检查员工周报";45440,"M1700","F方案设计","M1700F","罗文校区9号学生公寓楼及附属设施项目-方案设计","黄龙寅","正常进行","施工中，等待竣工验收，当前主体已经验收，正在进行安装工程。",0.3,"已经提供方案电子文件给甲方，根据意见调整方案设计",45448,"邮件发送记录","本项目协议合同无预付款，完成方案报建后一次性支付完协议合同款",0,"×","×","持平","无滞后","×","×","×","×","×","×","×","×","",0.974838709677419,"检查员工周报";45440,"M1701","S施工图设计","M1701S","大新县城南小学建设项目--二期(教学综合楼及运动场等室外附属配套设施）EPC-施工图","黄龙寅","后期服务","施工中，等待竣工验收，当前主体已经验收，正在进行安装工程。",0.9,"施工图蓝图8份",45296,"快递邮寄单据",0.5,19.1,"√","×","滞后","财政资金紧张","√","√","√","√","√","×","×","×","",1,"检查员工周报";45472,"M1704","S施工图设计","M1704S","马来西亚锂电池资源化综合利用项目-施工图","罗忠录","正常进行","设计中，已经交付部分单体施工图",0.5,"湿法车间、成品库、原料库电子文件",45388,"邮件发送记录","已达到合同8.2条款，已经付定金柒万元整",0,"×","×","持平","无滞后","×","×","×","×","×","×","×","×","",1,"检查员工周报";45471,"M1709","J项目建议书","M1709J","崇左市大新县妇幼保健院婴幼儿照护服务中心项目","何碧","待结尾款","项目提级论证通过，正在等待发改批复。",1,"已交付项目建议书文本","","快递邮寄单据","定金","","×","×","持平","财政资金紧张","√","×","","","","","","","项目建议书阶段",1,"检查员工周报";45470,"M1709","Y可研报告","M1709Y","崇左市大新县妇幼保健院婴幼儿照护服务中心项目","何碧","待结尾款","项目提级论证通过，正在等待发改批复。",1,"已交付项目建议书文本","","快递邮寄单据","定金","","×","×","持平","财政资金紧张","√","×","","","","","","","可行性研究报告阶段",1,"检查员工周报";45440,"M1710","S施工图设计","M1710S","大新县新城初级中学建设项目-2#、3#学生宿舍楼-施工图设计","黄龙寅","正常进行","施工中，等待竣工验收，当前主体已经验收，正在进行安装工程。",0.9,"施工图蓝图8份",45273,"快递邮寄单据",0.5,"","","","滞后","财政资金紧张","√","√","√","√","√","×","×","×","",1,"检查员工周报";45472,"M1714","S施工图设计","M1714S","大新县中医医院高压氧舱及康复训练大厅（钢结构）项目","刘珩","正常进行","施工图审查阶段",0.95,"施工图审图阶段",45457,"快递邮寄单据","正在走审图程序，未达到请款节点","","×","×","滞后","财政资金紧张","√","×","×","×","√","×","×","×","临时建筑",0.887096774193549,"检查员工周报";45472,"M1717","F方案设计","M1717F","广西壮族自治区五象粮食储备库有限公司粮食仓储设施建设项目一期单体施工图设计","罗忠录","正常进行","目前属于中标后方案调整和合同签署阶段",0.1,"提交初次方案文本","已中标（合同在签订）","还未交付成果","已中标（合同在签订）",0,"×","×","持平","其他原因","×","×","×","×","×","×","×","×","",1,"检查员工周报";45472,"M1717","K初步设计","M1717K","广西壮族自治区五象粮食储备库有限公司粮食仓储设施建设项目一期单体施工图设计","罗忠录","正常进行","目前属于中标后方案调整和合同签署阶段",0,"无","无","还未交付成果","无",0,"×","×","持平","无滞后","×","√","√","×","×","×","×","×","",1,"检查员工周报";45470,"M1717","S施工图设计","M1717S","广西壮族自治区五象粮食储备库有限公司粮食仓储设施建设项目一期单体施工图设计","罗忠录","正常进行","目前属于中标后方案调整和合同签署阶段",0,"无","无","还未交付成果","无",0,"×","×","持平","无滞后","×","√","√","×","×","×","×","×","",1,"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检查员工周报";"","","","","","","","","","","","","","","","","","","","","","","","","","","","","";"","","","","","","","","","","","","","","","","","","","","","","","","","","","","";"","","","","","","","","","","","","","","","","","","","","","","","","","","","","";"","","","","","","","","","","","","","","","","","","","","","","","","","","","","";"","","","","","","","","","","","","","","","","","","","","","","","","","","","","";"","","","","","","","","","","","","","","","","","","","","","","","","","","","","";"","","","","","","","","","","","","","","","","","","","","","","","","","","","","";"","","","","","","","","","","","","","","","","","","","","","","","","","","","","";"","","","","","","","","","","","","","","","","","","","","","","","","","","","","";"","","","","","","","","","","","","","","","","","","","","","","","","","","","","";"","","","","","","","","","","","","","","","","","","","","","","","","","","","","";"","","","","","","","","","","","","","","","","","","","","","","","","","","","","";"","","","","","","","","","","","","","","","","","","","","","","","","","","","","";"","","","","","","","","","","","","","","","","","","","","","","","","","","","","";"","","","","","","","","","","","","","","","","","","","","","","","","","","","","";"","","","","","","","","","","","","","","","","","","","","","","","","","","","","";"","","","","","","","","","","","","","","","","","","","","","","","","","","","","";"","","","","","","","","","","","","","","","","","","","","","","","","","","","","";"","","","","","","","","","","","","","","","","","","","","","","","","","","","","";"","","","","","","","","","","","","","","","","","","","","","","","","","","","","";"","","","","","","","","","","","","","","","","","","","","","","","","","","","","";"","","","","","","","","","","","","","","","","","","","","","","","","","","","","";"","","","","","","","","","","","","","","","","","","","","","","","","","","","","";"","","","","","","","","","","","","","","","","","","","","","","","","","","","","";"","","","","","","","","","","","","","","","","","","","","","","","","","","","","";"","","","","","","","","","","","","","","","","","","","","","","","","","","","","";"","","","","","","","","","","","","","","","","","","","","","","","","","","","","";"","","","","","","","","","","","","","","","","","","","","","","","","","","","","";"","","","","","","","","","","","","","","","","","","","","","","","","","","","","";"","","","","","","","","","","","","","","","","","","","","","","","","","","","","";"","","","","","","","","","","","","","","","","","","","","","","","","","","","","";"","","","","","","","","","","","","","","","","","","","","","","","","","","","","";"","","","","","","","","","","","","","","","","","","","","","","","","","","","","";"","","","","","","","","","","","","","","","","","","","","","","","","","","","","";"","","","","","","","","","","","","","","","","","","","","","","","","","","","","";"","","","","","","","","","","","","","","","","","","","","","","","","","","","","";"","","","","","","","","","","","","","","","","","","","","","","","","","","","","";"","","","","","","","","","","","","","","","","","","","","","","","","","","","","";"","","","","","","","","","","","","","","","","","","","","","","","","","","","","";"","","","","","","","","","","","","","","","","","","","","","","","","","","","","";"","","","","","","","","","","","","","","","","","","","","","","","","","","","","";"","","","","","","","","","","","","","","","","","","","","","","","","","","","","";"","","","","","","","","","","","","","","","","","","","","","","","","","","","","";"","","","","","","","","","","","","","","","","","","","","","","","","","","","","";"","","","","","","","","","","","","","","","","","","","","","","","","","","","","";"","","","","","","","","","","","","","","","","","","","","","","","","","","","","";"","","","","","","","","","","","","","","","","","","","","","","","","","","","","";"","","","","","","","","","","","","","","","","","","","","","","","","","","","","";"","","","","","","","","","","","","","","","","","","","","","","","","","","","","";"","","","","","","","","","","","","","","","","","","","","","","","","","","","",""}</f>
        <v>45470</v>
      </c>
      <c r="B401" t="str">
        <v>L2593</v>
      </c>
      <c r="C401" t="str">
        <v>F方案设计</v>
      </c>
      <c r="D401" t="str">
        <v>L2593F</v>
      </c>
      <c r="E401" t="str">
        <v>北海港铁山港东港区榄根作业区 1-2 号及南 1-3 号泊位工程大跨度钢结构拱形环保仓库设计</v>
      </c>
      <c r="F401" t="str">
        <v>尚昌军</v>
      </c>
      <c r="G401" t="str">
        <v>正常进行</v>
      </c>
      <c r="H401" t="str">
        <v>截止2024.05.30项目施工图已过审未过系统，但由于业主调整方案，将原有钢结构屋面板调整为充气膜结构，需要重新上会，故未支付后续款项，待过会后支付。</v>
      </c>
      <c r="I401" s="2">
        <v>1</v>
      </c>
      <c r="J401" t="str">
        <v>报规通过</v>
      </c>
      <c r="K401" t="str">
        <v/>
      </c>
      <c r="L401" t="str">
        <v>快递邮寄单据</v>
      </c>
      <c r="M401" t="str">
        <v>等待业主上会批复</v>
      </c>
      <c r="N401" s="3">
        <v>0</v>
      </c>
      <c r="O401" t="str">
        <v>×</v>
      </c>
      <c r="P401" t="str">
        <v>×</v>
      </c>
      <c r="Q401" t="str">
        <v>持平</v>
      </c>
      <c r="R401" t="str">
        <v>其他原因</v>
      </c>
      <c r="S401" t="str">
        <v>√</v>
      </c>
      <c r="T401" t="str">
        <v>√</v>
      </c>
      <c r="U401" t="str">
        <v>√</v>
      </c>
      <c r="V401" t="str">
        <v>√</v>
      </c>
      <c r="W401" t="str">
        <v>×</v>
      </c>
      <c r="X401" t="str">
        <v/>
      </c>
      <c r="Y401" t="str">
        <v/>
      </c>
      <c r="Z401" t="str">
        <v/>
      </c>
      <c r="AA401" t="str">
        <v/>
      </c>
      <c r="AB401">
        <v>0.549193548387097</v>
      </c>
      <c r="AC401" t="str">
        <v>检查员工周报</v>
      </c>
    </row>
    <row r="402" spans="1:29">
      <c r="A402" s="1">
        <v>45470</v>
      </c>
      <c r="B402" t="str">
        <v>L2593</v>
      </c>
      <c r="C402" t="str">
        <v>K初步设计</v>
      </c>
      <c r="D402" t="str">
        <v>L2593K</v>
      </c>
      <c r="E402" t="str">
        <v>北海港铁山港东港区榄根作业区 1-2 号及南 1-3 号泊位工程大跨度钢结构拱形环保仓库设计</v>
      </c>
      <c r="F402" t="str">
        <v>尚昌军</v>
      </c>
      <c r="G402" t="str">
        <v>正常进行</v>
      </c>
      <c r="H402" t="str">
        <v>截止2024.05.30项目施工图已过审未过系统，但由于业主调整方案，将原有钢结构屋面板调整为充气膜结构，需要重新上会，故未支付后续款项，待过会后支付。</v>
      </c>
      <c r="I402" s="2">
        <v>1</v>
      </c>
      <c r="J402" t="str">
        <v>初设通过</v>
      </c>
      <c r="K402" t="str">
        <v/>
      </c>
      <c r="L402" t="str">
        <v>快递邮寄单据</v>
      </c>
      <c r="M402" t="str">
        <v>等待业主上会批复</v>
      </c>
      <c r="N402" s="3">
        <v>0</v>
      </c>
      <c r="O402" t="str">
        <v>×</v>
      </c>
      <c r="P402" t="str">
        <v>×</v>
      </c>
      <c r="Q402" t="str">
        <v>持平</v>
      </c>
      <c r="R402" t="str">
        <v>其他原因</v>
      </c>
      <c r="S402" t="str">
        <v>√</v>
      </c>
      <c r="T402" t="str">
        <v>√</v>
      </c>
      <c r="U402" t="str">
        <v>√</v>
      </c>
      <c r="V402" t="str">
        <v>√</v>
      </c>
      <c r="W402" t="str">
        <v>×</v>
      </c>
      <c r="X402" t="str">
        <v/>
      </c>
      <c r="Y402" t="str">
        <v/>
      </c>
      <c r="Z402" t="str">
        <v/>
      </c>
      <c r="AA402" t="str">
        <v/>
      </c>
      <c r="AB402">
        <v>0</v>
      </c>
      <c r="AC402" t="str">
        <v>检查员工周报</v>
      </c>
    </row>
    <row r="403" spans="1:29">
      <c r="A403" s="1">
        <v>45471</v>
      </c>
      <c r="B403" t="str">
        <v>L2593</v>
      </c>
      <c r="C403" t="str">
        <v>S施工图设计</v>
      </c>
      <c r="D403" t="str">
        <v>L2593S</v>
      </c>
      <c r="E403" t="str">
        <v>北海港铁山港东港区榄根作业区 1-2 号及南 1-3 号泊位工程大跨度钢结构拱形环保仓库设计</v>
      </c>
      <c r="F403" t="str">
        <v>尚昌军</v>
      </c>
      <c r="G403" t="str">
        <v>正常进行</v>
      </c>
      <c r="H403" t="str">
        <v>截止2024.05.30项目施工图已过审未过系统，但由于业主调整方案，将原有钢结构屋面板调整为充气膜结构，需要重新上会，故未支付后续款项，待过会后支付。</v>
      </c>
      <c r="I403" s="2">
        <v>1</v>
      </c>
      <c r="J403" t="str">
        <v>施工图过审但未过业主会议</v>
      </c>
      <c r="K403" t="str">
        <v/>
      </c>
      <c r="L403" t="str">
        <v>快递邮寄单据</v>
      </c>
      <c r="M403" t="str">
        <v>等待业主上会批复</v>
      </c>
      <c r="N403" s="3">
        <v>0</v>
      </c>
      <c r="O403" t="str">
        <v>×</v>
      </c>
      <c r="P403" t="str">
        <v>×</v>
      </c>
      <c r="Q403" t="str">
        <v>持平</v>
      </c>
      <c r="R403" t="str">
        <v>其他原因</v>
      </c>
      <c r="S403" t="str">
        <v>√</v>
      </c>
      <c r="T403" t="str">
        <v>√</v>
      </c>
      <c r="U403" t="str">
        <v>√</v>
      </c>
      <c r="V403" t="str">
        <v>√</v>
      </c>
      <c r="W403" t="str">
        <v>×</v>
      </c>
      <c r="X403" t="str">
        <v/>
      </c>
      <c r="Y403" t="str">
        <v/>
      </c>
      <c r="Z403" t="str">
        <v/>
      </c>
      <c r="AA403" t="str">
        <v/>
      </c>
      <c r="AB403">
        <v>0.691774193548387</v>
      </c>
      <c r="AC403" t="str">
        <v>检查员工周报</v>
      </c>
    </row>
    <row r="404" spans="1:29">
      <c r="A404" s="1">
        <v>45470</v>
      </c>
      <c r="B404" t="str">
        <v>L2595</v>
      </c>
      <c r="C404" t="str">
        <v>F方案设计</v>
      </c>
      <c r="D404" t="str">
        <v>L2595F</v>
      </c>
      <c r="E404" t="str">
        <v>大新县新材料智造产业园(二期)合利来厂房A地块项目方案设计和初步设计</v>
      </c>
      <c r="F404" t="str">
        <v>曹芮</v>
      </c>
      <c r="G404" t="str">
        <v>正常进行</v>
      </c>
      <c r="H404" t="str">
        <v>已完成方案、报建、初步设计。正在进行施工图审查，由于政策原因工程规划许可证未获批，无法上施工图联审系统，正在等待证书中。贷款未获批，无法获得设计款项。</v>
      </c>
      <c r="I404" s="2">
        <v>1</v>
      </c>
      <c r="J404" t="str">
        <v>方案报建文件</v>
      </c>
      <c r="K404" t="str">
        <v/>
      </c>
      <c r="L404" t="str">
        <v>快递邮寄单据</v>
      </c>
      <c r="M404" t="str">
        <v>设计合同附件6第四条</v>
      </c>
      <c r="N404" s="3">
        <v>0</v>
      </c>
      <c r="O404" t="str">
        <v>×</v>
      </c>
      <c r="P404" t="str">
        <v>×</v>
      </c>
      <c r="Q404" t="str">
        <v>滞后</v>
      </c>
      <c r="R404" t="str">
        <v>财政资金紧张</v>
      </c>
      <c r="S404" t="str">
        <v>√</v>
      </c>
      <c r="T404" t="str">
        <v>√</v>
      </c>
      <c r="U404" t="str">
        <v>√</v>
      </c>
      <c r="V404" t="str">
        <v>√</v>
      </c>
      <c r="W404" t="str">
        <v>×</v>
      </c>
      <c r="X404" t="str">
        <v>×</v>
      </c>
      <c r="Y404" t="str">
        <v>×</v>
      </c>
      <c r="Z404" t="str">
        <v>×</v>
      </c>
      <c r="AA404" t="str">
        <v/>
      </c>
      <c r="AB404">
        <v>1</v>
      </c>
      <c r="AC404" t="str">
        <v>检查员工周报</v>
      </c>
    </row>
    <row r="405" spans="1:29">
      <c r="A405" s="1">
        <v>45470</v>
      </c>
      <c r="B405" t="str">
        <v>L2595</v>
      </c>
      <c r="C405" t="str">
        <v>K初步设计</v>
      </c>
      <c r="D405" t="str">
        <v>L2595K</v>
      </c>
      <c r="E405" t="str">
        <v>大新县新材料智造产业园(二期)合利来厂房A地块项目方案设计和初步设计</v>
      </c>
      <c r="F405" t="str">
        <v>曹芮</v>
      </c>
      <c r="G405" t="str">
        <v>正常进行</v>
      </c>
      <c r="H405" t="str">
        <v>已完成方案、报建、初步设计。正在进行施工图审查，由于政策原因工程规划许可证未获批，无法上施工图联审系统，正在等待证书中。贷款未获批，无法获得设计款项。</v>
      </c>
      <c r="I405" s="2">
        <v>1</v>
      </c>
      <c r="J405" t="str">
        <v>初步设计文件</v>
      </c>
      <c r="K405" t="str">
        <v/>
      </c>
      <c r="L405" t="str">
        <v>未留交付凭证</v>
      </c>
      <c r="M405" t="str">
        <v>设计合同附件6第四条</v>
      </c>
      <c r="N405" s="3">
        <v>0</v>
      </c>
      <c r="O405" t="str">
        <v>×</v>
      </c>
      <c r="P405" t="str">
        <v>×</v>
      </c>
      <c r="Q405" t="str">
        <v>滞后</v>
      </c>
      <c r="R405" t="str">
        <v>财政资金紧张</v>
      </c>
      <c r="S405" t="str">
        <v>√</v>
      </c>
      <c r="T405" t="str">
        <v>√</v>
      </c>
      <c r="U405" t="str">
        <v>√</v>
      </c>
      <c r="V405" t="str">
        <v>√</v>
      </c>
      <c r="W405" t="str">
        <v>×</v>
      </c>
      <c r="X405" t="str">
        <v>×</v>
      </c>
      <c r="Y405" t="str">
        <v>×</v>
      </c>
      <c r="Z405" t="str">
        <v>×</v>
      </c>
      <c r="AA405" t="str">
        <v/>
      </c>
      <c r="AB405">
        <v>1</v>
      </c>
      <c r="AC405" t="str">
        <v>检查员工周报</v>
      </c>
    </row>
    <row r="406" spans="1:29">
      <c r="A406" s="1">
        <v>45470</v>
      </c>
      <c r="B406" t="str">
        <v>L2610</v>
      </c>
      <c r="C406" t="str">
        <v>S施工图设计</v>
      </c>
      <c r="D406" t="str">
        <v>L2610S</v>
      </c>
      <c r="E406" t="str">
        <v>融链·南宁邕武物流园项目技术咨询合同</v>
      </c>
      <c r="F406" t="str">
        <v>黄君军</v>
      </c>
      <c r="G406" t="str">
        <v>后期服务</v>
      </c>
      <c r="H406" t="str">
        <v>已完成施工图设计，项目预计2024.4月份开始实施施工</v>
      </c>
      <c r="I406" s="2">
        <v>1</v>
      </c>
      <c r="J406" t="str">
        <v>施工图</v>
      </c>
      <c r="K406">
        <v>45168</v>
      </c>
      <c r="L406" t="str">
        <v>签收回执单据</v>
      </c>
      <c r="M406" t="str">
        <v>合同第五条，施工图审查通过后支付总费用80%</v>
      </c>
      <c r="N406" s="3">
        <v>0</v>
      </c>
      <c r="O406" t="str">
        <v>×</v>
      </c>
      <c r="P406" t="str">
        <v>×</v>
      </c>
      <c r="Q406" t="str">
        <v>持平</v>
      </c>
      <c r="R406" t="str">
        <v>无滞后</v>
      </c>
      <c r="S406" t="str">
        <v>√</v>
      </c>
      <c r="T406" t="str">
        <v>×</v>
      </c>
      <c r="U406" t="str">
        <v>×</v>
      </c>
      <c r="V406" t="str">
        <v>×</v>
      </c>
      <c r="W406" t="str">
        <v>√</v>
      </c>
      <c r="X406" t="str">
        <v>×</v>
      </c>
      <c r="Y406" t="str">
        <v>×</v>
      </c>
      <c r="Z406" t="str">
        <v>×</v>
      </c>
      <c r="AA406" t="str">
        <v>已达后期服务阶段，仅剩余竣工阶段尾款</v>
      </c>
      <c r="AB406">
        <v>0</v>
      </c>
      <c r="AC406" t="str">
        <v>检查员工周报</v>
      </c>
    </row>
    <row r="407" spans="1:29">
      <c r="A407" s="1">
        <v>45470</v>
      </c>
      <c r="B407" t="str">
        <v>M1566</v>
      </c>
      <c r="C407" t="str">
        <v>J项目建议书</v>
      </c>
      <c r="D407" t="str">
        <v>M1566J</v>
      </c>
      <c r="E407" t="str">
        <v>广西职业师范学院罗文校区建设项目（二期）工程项目建议书、可行性研究报告、初步设计编制服务项目-补充协议</v>
      </c>
      <c r="F407" t="str">
        <v>黄龙寅</v>
      </c>
      <c r="G407" t="str">
        <v>正常进行</v>
      </c>
      <c r="H407" t="str">
        <v>9#学生宿舍楼可行性研究报告编制文件已提供业主，待发改批复</v>
      </c>
      <c r="I407" s="2">
        <v>0.3</v>
      </c>
      <c r="J407" t="str">
        <v>9#学生宿舍楼可行性研究报告书</v>
      </c>
      <c r="K407">
        <v>45309</v>
      </c>
      <c r="L407" t="str">
        <v>还未交付成果</v>
      </c>
      <c r="M407" t="str">
        <v>本项目协议合同无预付款，未完成项目建议书及可研批复，未达到收款节点</v>
      </c>
      <c r="N407" s="3">
        <v>0</v>
      </c>
      <c r="O407" t="str">
        <v>×</v>
      </c>
      <c r="P407" t="str">
        <v>×</v>
      </c>
      <c r="Q407" t="str">
        <v>持平</v>
      </c>
      <c r="R407" t="str">
        <v>无滞后</v>
      </c>
      <c r="S407" t="str">
        <v>×</v>
      </c>
      <c r="T407" t="str">
        <v>×</v>
      </c>
      <c r="U407" t="str">
        <v>×</v>
      </c>
      <c r="V407" t="str">
        <v>×</v>
      </c>
      <c r="W407" t="str">
        <v>×</v>
      </c>
      <c r="X407" t="str">
        <v>×</v>
      </c>
      <c r="Y407" t="str">
        <v>×</v>
      </c>
      <c r="Z407" t="str">
        <v>×</v>
      </c>
      <c r="AA407" t="str">
        <v/>
      </c>
      <c r="AB407">
        <v>1</v>
      </c>
      <c r="AC407" t="str">
        <v>检查员工周报</v>
      </c>
    </row>
    <row r="408" spans="1:29">
      <c r="A408" s="1">
        <v>45470</v>
      </c>
      <c r="B408" t="str">
        <v>M1566</v>
      </c>
      <c r="C408" t="str">
        <v>Y可研报告</v>
      </c>
      <c r="D408" t="str">
        <v>M1566Y</v>
      </c>
      <c r="E408" t="str">
        <v>广西职业师范学院罗文校区建设项目（二期）工程项目建议书、可行性研究报告、初步设计编制服务项目-补充协议</v>
      </c>
      <c r="F408" t="str">
        <v>黄龙寅</v>
      </c>
      <c r="G408" t="str">
        <v>正常进行</v>
      </c>
      <c r="H408" t="str">
        <v>9#学生宿舍楼可行性研究报告编制文件已提供业主，待发改批复</v>
      </c>
      <c r="I408" s="2">
        <v>0.3</v>
      </c>
      <c r="J408" t="str">
        <v>9#学生宿舍楼可行性研究报告书</v>
      </c>
      <c r="K408">
        <v>45309</v>
      </c>
      <c r="L408" t="str">
        <v>还未交付成果</v>
      </c>
      <c r="M408" t="str">
        <v>本项目协议合同无预付款，未完成项目建议书及可研批复，未达到收款节点</v>
      </c>
      <c r="N408" s="3">
        <v>0</v>
      </c>
      <c r="O408" t="str">
        <v>×</v>
      </c>
      <c r="P408" t="str">
        <v>×</v>
      </c>
      <c r="Q408" t="str">
        <v>持平</v>
      </c>
      <c r="R408" t="str">
        <v>无滞后</v>
      </c>
      <c r="S408" t="str">
        <v>×</v>
      </c>
      <c r="T408" t="str">
        <v>×</v>
      </c>
      <c r="U408" t="str">
        <v>×</v>
      </c>
      <c r="V408" t="str">
        <v>×</v>
      </c>
      <c r="W408" t="str">
        <v>×</v>
      </c>
      <c r="X408" t="str">
        <v>×</v>
      </c>
      <c r="Y408" t="str">
        <v>×</v>
      </c>
      <c r="Z408" t="str">
        <v>×</v>
      </c>
      <c r="AA408" t="str">
        <v/>
      </c>
      <c r="AB408">
        <v>1</v>
      </c>
      <c r="AC408" t="str">
        <v>检查员工周报</v>
      </c>
    </row>
    <row r="409" spans="1:29">
      <c r="A409" s="1">
        <v>45470</v>
      </c>
      <c r="B409" t="str">
        <v>M1624</v>
      </c>
      <c r="C409" t="str">
        <v>S施工图设计</v>
      </c>
      <c r="D409" t="str">
        <v>M1624S</v>
      </c>
      <c r="E409" t="str">
        <v>大新县新城初级中学建设项目（EPC）总承包（一期）合同</v>
      </c>
      <c r="F409" t="str">
        <v>黄龙寅</v>
      </c>
      <c r="G409" t="str">
        <v>后期服务</v>
      </c>
      <c r="H409" t="str">
        <v>补充消防风雨操场地下室建设内容，截止5.30消防验收正在组织。</v>
      </c>
      <c r="I409" s="2">
        <v>0.9</v>
      </c>
      <c r="J409" t="str">
        <v>全套施工图蓝图8份</v>
      </c>
      <c r="K409">
        <v>44984</v>
      </c>
      <c r="L409" t="str">
        <v>快递邮寄单据</v>
      </c>
      <c r="M409">
        <v>0.5</v>
      </c>
      <c r="N409" s="3">
        <v>0</v>
      </c>
      <c r="O409" t="str">
        <v>√</v>
      </c>
      <c r="P409" t="str">
        <v>×</v>
      </c>
      <c r="Q409" t="str">
        <v>滞后</v>
      </c>
      <c r="R409" t="str">
        <v>财政资金紧张</v>
      </c>
      <c r="S409" t="str">
        <v>√</v>
      </c>
      <c r="T409" t="str">
        <v>√</v>
      </c>
      <c r="U409" t="str">
        <v>√</v>
      </c>
      <c r="V409" t="str">
        <v>√</v>
      </c>
      <c r="W409" t="str">
        <v>√</v>
      </c>
      <c r="X409" t="str">
        <v>×</v>
      </c>
      <c r="Y409" t="str">
        <v>×</v>
      </c>
      <c r="Z409" t="str">
        <v>×</v>
      </c>
      <c r="AA409" t="str">
        <v/>
      </c>
      <c r="AB409">
        <v>1</v>
      </c>
      <c r="AC409" t="str">
        <v>检查员工周报</v>
      </c>
    </row>
    <row r="410" spans="1:29">
      <c r="A410" s="1">
        <v>45471</v>
      </c>
      <c r="B410" t="str">
        <v>M1660</v>
      </c>
      <c r="C410" t="str">
        <v>F方案设计</v>
      </c>
      <c r="D410" t="str">
        <v>M1660F</v>
      </c>
      <c r="E410" t="str">
        <v>广西医科大学附属武鸣医院武华院区建设项目全过程工程咨询服务</v>
      </c>
      <c r="F410" t="str">
        <v>李剑</v>
      </c>
      <c r="G410" t="str">
        <v>项目暂停</v>
      </c>
      <c r="H410" t="str">
        <v>截止2024.06.27业主已经更换院长，正在争取与新院长确认方案，争取调整后完成可研批复，方案、初步设计均已经完成。</v>
      </c>
      <c r="I410" s="2">
        <v>0.9</v>
      </c>
      <c r="J410" t="str">
        <v>报建成果交付，规委会通过，自然资源局通过，未能打印工规证。</v>
      </c>
      <c r="K410">
        <v>45098</v>
      </c>
      <c r="L410" t="str">
        <v>邮件发送记录</v>
      </c>
      <c r="M410" t="str">
        <v>未达到节点</v>
      </c>
      <c r="N410" s="3">
        <v>0</v>
      </c>
      <c r="O410" t="str">
        <v>×</v>
      </c>
      <c r="P410" t="str">
        <v>×</v>
      </c>
      <c r="Q410" t="str">
        <v>滞后</v>
      </c>
      <c r="R410" t="str">
        <v>审批流程缓慢</v>
      </c>
      <c r="S410" t="str">
        <v>×</v>
      </c>
      <c r="T410" t="str">
        <v>√</v>
      </c>
      <c r="U410" t="str">
        <v>×</v>
      </c>
      <c r="V410" t="str">
        <v/>
      </c>
      <c r="W410" t="str">
        <v/>
      </c>
      <c r="X410" t="str">
        <v/>
      </c>
      <c r="Y410" t="str">
        <v/>
      </c>
      <c r="Z410" t="str">
        <v/>
      </c>
      <c r="AA410" t="str">
        <v>方案阶段，无初设及施工图文件归档</v>
      </c>
      <c r="AB410">
        <v>0.999999999999999</v>
      </c>
      <c r="AC410" t="str">
        <v>检查员工周报</v>
      </c>
    </row>
    <row r="411" spans="1:29">
      <c r="A411" s="1">
        <v>45471</v>
      </c>
      <c r="B411" t="str">
        <v>M1660</v>
      </c>
      <c r="C411" t="str">
        <v>K初步设计</v>
      </c>
      <c r="D411" t="str">
        <v>M1660K</v>
      </c>
      <c r="E411" t="str">
        <v>广西医科大学附属武鸣医院武华院区建设项目全过程工程咨询服务</v>
      </c>
      <c r="F411" t="str">
        <v>李剑</v>
      </c>
      <c r="G411" t="str">
        <v>项目暂停</v>
      </c>
      <c r="H411" t="str">
        <v>截止2024.06.27业主已经更换院长，正在争取与新院长确认方案，争取调整后完成可研批复，方案、初步设计均已经完成。</v>
      </c>
      <c r="I411" s="2">
        <v>0.9</v>
      </c>
      <c r="J411" t="str">
        <v>初设首轮全套设计文件</v>
      </c>
      <c r="K411">
        <v>45505</v>
      </c>
      <c r="L411" t="str">
        <v>邮件发送记录</v>
      </c>
      <c r="M411" t="str">
        <v>未达到节点</v>
      </c>
      <c r="N411" s="3">
        <v>0</v>
      </c>
      <c r="O411" t="str">
        <v>×</v>
      </c>
      <c r="P411" t="str">
        <v>×</v>
      </c>
      <c r="Q411" t="str">
        <v>滞后</v>
      </c>
      <c r="R411" t="str">
        <v>审批流程缓慢</v>
      </c>
      <c r="S411" t="str">
        <v>×</v>
      </c>
      <c r="T411" t="str">
        <v>√</v>
      </c>
      <c r="U411" t="str">
        <v>×</v>
      </c>
      <c r="V411" t="str">
        <v>×</v>
      </c>
      <c r="W411" t="str">
        <v/>
      </c>
      <c r="X411" t="str">
        <v/>
      </c>
      <c r="Y411" t="str">
        <v/>
      </c>
      <c r="Z411" t="str">
        <v/>
      </c>
      <c r="AA411" t="str">
        <v>初设阶段，无施工图内容收资归档</v>
      </c>
      <c r="AB411">
        <v>0</v>
      </c>
      <c r="AC411" t="str">
        <v>检查员工周报</v>
      </c>
    </row>
    <row r="412" spans="1:29">
      <c r="A412" s="1">
        <v>45470</v>
      </c>
      <c r="B412" t="str">
        <v>M1668</v>
      </c>
      <c r="C412" t="str">
        <v>S施工图设计</v>
      </c>
      <c r="D412" t="str">
        <v>M1668S</v>
      </c>
      <c r="E412" t="str">
        <v>南宁市青秀区卫生健康服务综合大楼项目室内装饰装修设计</v>
      </c>
      <c r="F412" t="str">
        <v>吴奇</v>
      </c>
      <c r="G412" t="str">
        <v>后期服务</v>
      </c>
      <c r="H412" t="str">
        <v>施工图完成，追尾款中</v>
      </c>
      <c r="I412" s="2">
        <v>1</v>
      </c>
      <c r="J412" t="str">
        <v>全套施工图</v>
      </c>
      <c r="K412" t="str">
        <v/>
      </c>
      <c r="L412" t="str">
        <v/>
      </c>
      <c r="M412" t="str">
        <v/>
      </c>
      <c r="N412" s="3" t="str">
        <v/>
      </c>
      <c r="O412" t="str">
        <v/>
      </c>
      <c r="P412" t="str">
        <v/>
      </c>
      <c r="Q412" t="str">
        <v/>
      </c>
      <c r="R412" t="str">
        <v/>
      </c>
      <c r="S412" t="str">
        <v/>
      </c>
      <c r="T412" t="str">
        <v/>
      </c>
      <c r="U412" t="str">
        <v/>
      </c>
      <c r="V412" t="str">
        <v/>
      </c>
      <c r="W412" t="str">
        <v/>
      </c>
      <c r="X412" t="str">
        <v/>
      </c>
      <c r="Y412" t="str">
        <v/>
      </c>
      <c r="Z412" t="str">
        <v/>
      </c>
      <c r="AA412" t="str">
        <v/>
      </c>
      <c r="AB412">
        <v>0</v>
      </c>
      <c r="AC412" t="str">
        <v>检查员工周报</v>
      </c>
    </row>
    <row r="413" spans="1:29">
      <c r="A413" s="1">
        <v>45440</v>
      </c>
      <c r="B413" t="str">
        <v>M1675</v>
      </c>
      <c r="C413" t="str">
        <v>F方案设计</v>
      </c>
      <c r="D413" t="str">
        <v>M1675F</v>
      </c>
      <c r="E413" t="str">
        <v>靖西市第一幼儿园教学综合楼建设项目-方案、初步设计</v>
      </c>
      <c r="F413" t="str">
        <v>林远翔</v>
      </c>
      <c r="G413" t="str">
        <v>后期服务</v>
      </c>
      <c r="H413" t="str">
        <v>项目已完工，未竣工验收，等待回款。</v>
      </c>
      <c r="I413" s="2">
        <v>1</v>
      </c>
      <c r="J413" t="str">
        <v>已交付报建文本</v>
      </c>
      <c r="K413">
        <v>44924</v>
      </c>
      <c r="L413" t="str">
        <v>快递邮寄单据</v>
      </c>
      <c r="M413">
        <v>1</v>
      </c>
      <c r="N413" s="3">
        <v>0</v>
      </c>
      <c r="O413" t="str">
        <v>√</v>
      </c>
      <c r="P413" t="str">
        <v>√</v>
      </c>
      <c r="Q413" t="str">
        <v>滞后</v>
      </c>
      <c r="R413" t="str">
        <v>财政资金紧张</v>
      </c>
      <c r="S413" t="str">
        <v>√</v>
      </c>
      <c r="T413" t="str">
        <v>√</v>
      </c>
      <c r="U413" t="str">
        <v>√</v>
      </c>
      <c r="V413" t="str">
        <v>×</v>
      </c>
      <c r="W413" t="str">
        <v>×</v>
      </c>
      <c r="X413" t="str">
        <v>×</v>
      </c>
      <c r="Y413" t="str">
        <v>×</v>
      </c>
      <c r="Z413" t="str">
        <v>×</v>
      </c>
      <c r="AA413" t="str">
        <v/>
      </c>
      <c r="AB413">
        <v>1</v>
      </c>
      <c r="AC413" t="str">
        <v>检查员工周报</v>
      </c>
    </row>
    <row r="414" spans="1:29">
      <c r="A414" s="1">
        <v>45440</v>
      </c>
      <c r="B414" t="str">
        <v>M1675</v>
      </c>
      <c r="C414" t="str">
        <v>K初步设计</v>
      </c>
      <c r="D414" t="str">
        <v>M1675K</v>
      </c>
      <c r="E414" t="str">
        <v>靖西市第一幼儿园教学综合楼建设项目-方案、初步设计</v>
      </c>
      <c r="F414" t="str">
        <v>林远翔</v>
      </c>
      <c r="G414" t="str">
        <v>后期服务</v>
      </c>
      <c r="H414" t="str">
        <v>项目已完工，未竣工验收，等待回款。</v>
      </c>
      <c r="I414" s="2">
        <v>1</v>
      </c>
      <c r="J414" t="str">
        <v>已交付初步设计文件</v>
      </c>
      <c r="K414">
        <v>44924</v>
      </c>
      <c r="L414" t="str">
        <v>快递邮寄单据</v>
      </c>
      <c r="M414">
        <v>1</v>
      </c>
      <c r="N414" s="3">
        <v>0</v>
      </c>
      <c r="O414" t="str">
        <v>√</v>
      </c>
      <c r="P414" t="str">
        <v>√</v>
      </c>
      <c r="Q414" t="str">
        <v>滞后</v>
      </c>
      <c r="R414" t="str">
        <v>财政资金紧张</v>
      </c>
      <c r="S414" t="str">
        <v>√</v>
      </c>
      <c r="T414" t="str">
        <v>√</v>
      </c>
      <c r="U414" t="str">
        <v>√</v>
      </c>
      <c r="V414" t="str">
        <v>√</v>
      </c>
      <c r="W414" t="str">
        <v>×</v>
      </c>
      <c r="X414" t="str">
        <v>×</v>
      </c>
      <c r="Y414" t="str">
        <v>×</v>
      </c>
      <c r="Z414" t="str">
        <v>×</v>
      </c>
      <c r="AA414" t="str">
        <v/>
      </c>
      <c r="AB414">
        <v>0.999999999999999</v>
      </c>
      <c r="AC414" t="str">
        <v>检查员工周报</v>
      </c>
    </row>
    <row r="415" spans="1:29">
      <c r="A415" s="1">
        <v>45440</v>
      </c>
      <c r="B415" t="str">
        <v>M1676</v>
      </c>
      <c r="C415" t="str">
        <v>F方案设计</v>
      </c>
      <c r="D415" t="str">
        <v>M1676F</v>
      </c>
      <c r="E415" t="str">
        <v>靖西市职业技术学校学生食堂工程项目-方案、初步设计</v>
      </c>
      <c r="F415" t="str">
        <v>林远翔</v>
      </c>
      <c r="G415" t="str">
        <v>后期服务</v>
      </c>
      <c r="H415" t="str">
        <v>项目已完工，未竣工验收，等待回款。</v>
      </c>
      <c r="I415" s="2">
        <v>1</v>
      </c>
      <c r="J415" t="str">
        <v>已交付报建文本</v>
      </c>
      <c r="K415">
        <v>44924</v>
      </c>
      <c r="L415" t="str">
        <v>快递邮寄单据</v>
      </c>
      <c r="M415">
        <v>1</v>
      </c>
      <c r="N415" s="3">
        <v>0</v>
      </c>
      <c r="O415" t="str">
        <v>√</v>
      </c>
      <c r="P415" t="str">
        <v>√</v>
      </c>
      <c r="Q415" t="str">
        <v>滞后</v>
      </c>
      <c r="R415" t="str">
        <v>财政资金紧张</v>
      </c>
      <c r="S415" t="str">
        <v>√</v>
      </c>
      <c r="T415" t="str">
        <v>√</v>
      </c>
      <c r="U415" t="str">
        <v>√</v>
      </c>
      <c r="V415" t="str">
        <v>×</v>
      </c>
      <c r="W415" t="str">
        <v>×</v>
      </c>
      <c r="X415" t="str">
        <v>×</v>
      </c>
      <c r="Y415" t="str">
        <v>×</v>
      </c>
      <c r="Z415" t="str">
        <v>×</v>
      </c>
      <c r="AA415" t="str">
        <v/>
      </c>
      <c r="AB415">
        <v>1</v>
      </c>
      <c r="AC415" t="str">
        <v>检查员工周报</v>
      </c>
    </row>
    <row r="416" spans="1:29">
      <c r="A416" s="1">
        <v>45440</v>
      </c>
      <c r="B416" t="str">
        <v>M1676</v>
      </c>
      <c r="C416" t="str">
        <v>K初步设计</v>
      </c>
      <c r="D416" t="str">
        <v>M1676K</v>
      </c>
      <c r="E416" t="str">
        <v>靖西市职业技术学校学生食堂工程项目-方案、初步设计</v>
      </c>
      <c r="F416" t="str">
        <v>林远翔</v>
      </c>
      <c r="G416" t="str">
        <v>后期服务</v>
      </c>
      <c r="H416" t="str">
        <v>项目已完工，未竣工验收，等待回款。</v>
      </c>
      <c r="I416" s="2">
        <v>1</v>
      </c>
      <c r="J416" t="str">
        <v>已交付初步设计文件</v>
      </c>
      <c r="K416">
        <v>44924</v>
      </c>
      <c r="L416" t="str">
        <v>快递邮寄单据</v>
      </c>
      <c r="M416">
        <v>1</v>
      </c>
      <c r="N416" s="3">
        <v>0</v>
      </c>
      <c r="O416" t="str">
        <v>√</v>
      </c>
      <c r="P416" t="str">
        <v>√</v>
      </c>
      <c r="Q416" t="str">
        <v>滞后</v>
      </c>
      <c r="R416" t="str">
        <v>财政资金紧张</v>
      </c>
      <c r="S416" t="str">
        <v>√</v>
      </c>
      <c r="T416" t="str">
        <v>√</v>
      </c>
      <c r="U416" t="str">
        <v>√</v>
      </c>
      <c r="V416" t="str">
        <v>√</v>
      </c>
      <c r="W416" t="str">
        <v>×</v>
      </c>
      <c r="X416" t="str">
        <v>×</v>
      </c>
      <c r="Y416" t="str">
        <v>×</v>
      </c>
      <c r="Z416" t="str">
        <v>×</v>
      </c>
      <c r="AA416" t="str">
        <v/>
      </c>
      <c r="AB416">
        <v>1</v>
      </c>
      <c r="AC416" t="str">
        <v>检查员工周报</v>
      </c>
    </row>
    <row r="417" spans="1:29">
      <c r="A417" s="1">
        <v>45470</v>
      </c>
      <c r="B417" t="str">
        <v>M1677</v>
      </c>
      <c r="C417" t="str">
        <v>F方案设计</v>
      </c>
      <c r="D417" t="str">
        <v>M1677F</v>
      </c>
      <c r="E417" t="str">
        <v>靖西市职业技术学校学生宿舍楼建设项目-方案、初步设计</v>
      </c>
      <c r="F417" t="str">
        <v>林远翔</v>
      </c>
      <c r="G417" t="str">
        <v>后期服务</v>
      </c>
      <c r="H417" t="str">
        <v>项目已完工，未竣工验收，等待回款。</v>
      </c>
      <c r="I417" s="2">
        <v>1</v>
      </c>
      <c r="J417" t="str">
        <v>已交付报建文本</v>
      </c>
      <c r="K417">
        <v>44924</v>
      </c>
      <c r="L417" t="str">
        <v>快递邮寄单据</v>
      </c>
      <c r="M417">
        <v>1</v>
      </c>
      <c r="N417" s="3">
        <v>0</v>
      </c>
      <c r="O417" t="str">
        <v>√</v>
      </c>
      <c r="P417" t="str">
        <v>√</v>
      </c>
      <c r="Q417" t="str">
        <v>滞后</v>
      </c>
      <c r="R417" t="str">
        <v>财政资金紧张</v>
      </c>
      <c r="S417" t="str">
        <v>√</v>
      </c>
      <c r="T417" t="str">
        <v>√</v>
      </c>
      <c r="U417" t="str">
        <v>√</v>
      </c>
      <c r="V417" t="str">
        <v>×</v>
      </c>
      <c r="W417" t="str">
        <v>×</v>
      </c>
      <c r="X417" t="str">
        <v>×</v>
      </c>
      <c r="Y417" t="str">
        <v>×</v>
      </c>
      <c r="Z417" t="str">
        <v>×</v>
      </c>
      <c r="AA417" t="str">
        <v/>
      </c>
      <c r="AB417">
        <v>1</v>
      </c>
      <c r="AC417" t="str">
        <v>检查员工周报</v>
      </c>
    </row>
    <row r="418" spans="1:29">
      <c r="A418" s="1">
        <v>45470</v>
      </c>
      <c r="B418" t="str">
        <v>M1677</v>
      </c>
      <c r="C418" t="str">
        <v>K初步设计</v>
      </c>
      <c r="D418" t="str">
        <v>M1677K</v>
      </c>
      <c r="E418" t="str">
        <v>靖西市职业技术学校学生宿舍楼建设项目-方案、初步设计</v>
      </c>
      <c r="F418" t="str">
        <v>林远翔</v>
      </c>
      <c r="G418" t="str">
        <v>后期服务</v>
      </c>
      <c r="H418" t="str">
        <v>项目已完工，未竣工验收，等待回款。</v>
      </c>
      <c r="I418" s="2">
        <v>1</v>
      </c>
      <c r="J418" t="str">
        <v>已交付初步设计文件</v>
      </c>
      <c r="K418">
        <v>44924</v>
      </c>
      <c r="L418" t="str">
        <v>快递邮寄单据</v>
      </c>
      <c r="M418">
        <v>1</v>
      </c>
      <c r="N418" s="3">
        <v>0</v>
      </c>
      <c r="O418" t="str">
        <v>√</v>
      </c>
      <c r="P418" t="str">
        <v>√</v>
      </c>
      <c r="Q418" t="str">
        <v>滞后</v>
      </c>
      <c r="R418" t="str">
        <v>财政资金紧张</v>
      </c>
      <c r="S418" t="str">
        <v>√</v>
      </c>
      <c r="T418" t="str">
        <v>√</v>
      </c>
      <c r="U418" t="str">
        <v>√</v>
      </c>
      <c r="V418" t="str">
        <v>√</v>
      </c>
      <c r="W418" t="str">
        <v>×</v>
      </c>
      <c r="X418" t="str">
        <v>×</v>
      </c>
      <c r="Y418" t="str">
        <v>×</v>
      </c>
      <c r="Z418" t="str">
        <v>×</v>
      </c>
      <c r="AA418" t="str">
        <v/>
      </c>
      <c r="AB418">
        <v>1</v>
      </c>
      <c r="AC418" t="str">
        <v>检查员工周报</v>
      </c>
    </row>
    <row r="419" spans="1:29">
      <c r="A419" s="1">
        <v>45470</v>
      </c>
      <c r="B419" t="str">
        <v>M1678</v>
      </c>
      <c r="C419" t="str">
        <v>S施工图设计</v>
      </c>
      <c r="D419" t="str">
        <v>M1678S</v>
      </c>
      <c r="E419" t="str">
        <v>靖西市职业技术学校学生食堂工程项目-施工图</v>
      </c>
      <c r="F419" t="str">
        <v>林远翔</v>
      </c>
      <c r="G419" t="str">
        <v>后期服务</v>
      </c>
      <c r="H419" t="str">
        <v>项目已完工，未竣工验收，等待回款。</v>
      </c>
      <c r="I419" s="2">
        <v>1</v>
      </c>
      <c r="J419" t="str">
        <v>已交付土建图纸</v>
      </c>
      <c r="K419">
        <v>44994</v>
      </c>
      <c r="L419" t="str">
        <v>快递邮寄单据</v>
      </c>
      <c r="M419">
        <v>1</v>
      </c>
      <c r="N419" s="3">
        <v>0</v>
      </c>
      <c r="O419" t="str">
        <v>√</v>
      </c>
      <c r="P419" t="str">
        <v>√</v>
      </c>
      <c r="Q419" t="str">
        <v>滞后</v>
      </c>
      <c r="R419" t="str">
        <v>财政资金紧张</v>
      </c>
      <c r="S419" t="str">
        <v>√</v>
      </c>
      <c r="T419" t="str">
        <v>√</v>
      </c>
      <c r="U419" t="str">
        <v>√</v>
      </c>
      <c r="V419" t="str">
        <v>√</v>
      </c>
      <c r="W419" t="str">
        <v>√</v>
      </c>
      <c r="X419" t="str">
        <v>×</v>
      </c>
      <c r="Y419" t="str">
        <v>×</v>
      </c>
      <c r="Z419" t="str">
        <v>×</v>
      </c>
      <c r="AA419" t="str">
        <v/>
      </c>
      <c r="AB419">
        <v>1</v>
      </c>
      <c r="AC419" t="str">
        <v>检查员工周报</v>
      </c>
    </row>
    <row r="420" spans="1:29">
      <c r="A420" s="1">
        <v>45470</v>
      </c>
      <c r="B420" t="str">
        <v>M1679</v>
      </c>
      <c r="C420" t="str">
        <v>S施工图设计</v>
      </c>
      <c r="D420" t="str">
        <v>M1679S</v>
      </c>
      <c r="E420" t="str">
        <v>靖西市第一幼儿园教学综合楼建设项目-施工图</v>
      </c>
      <c r="F420" t="str">
        <v>林远翔</v>
      </c>
      <c r="G420" t="str">
        <v>后期服务</v>
      </c>
      <c r="H420" t="str">
        <v>项目已完工，未竣工验收，等待回款。</v>
      </c>
      <c r="I420" s="2">
        <v>1</v>
      </c>
      <c r="J420" t="str">
        <v>已交付土建图纸</v>
      </c>
      <c r="K420">
        <v>44994</v>
      </c>
      <c r="L420" t="str">
        <v>快递邮寄单据</v>
      </c>
      <c r="M420">
        <v>1</v>
      </c>
      <c r="N420" s="3">
        <v>0</v>
      </c>
      <c r="O420" t="str">
        <v>√</v>
      </c>
      <c r="P420" t="str">
        <v>√</v>
      </c>
      <c r="Q420" t="str">
        <v>滞后</v>
      </c>
      <c r="R420" t="str">
        <v>财政资金紧张</v>
      </c>
      <c r="S420" t="str">
        <v>√</v>
      </c>
      <c r="T420" t="str">
        <v>√</v>
      </c>
      <c r="U420" t="str">
        <v>√</v>
      </c>
      <c r="V420" t="str">
        <v>√</v>
      </c>
      <c r="W420" t="str">
        <v>√</v>
      </c>
      <c r="X420" t="str">
        <v>×</v>
      </c>
      <c r="Y420" t="str">
        <v>×</v>
      </c>
      <c r="Z420" t="str">
        <v>×</v>
      </c>
      <c r="AA420" t="str">
        <v/>
      </c>
      <c r="AB420">
        <v>1</v>
      </c>
      <c r="AC420" t="str">
        <v>检查员工周报</v>
      </c>
    </row>
    <row r="421" spans="1:29">
      <c r="A421" s="1">
        <v>45470</v>
      </c>
      <c r="B421" t="str">
        <v>M1680</v>
      </c>
      <c r="C421" t="str">
        <v>S施工图设计</v>
      </c>
      <c r="D421" t="str">
        <v>M1680S</v>
      </c>
      <c r="E421" t="str">
        <v>靖西市职业技术学校学生宿舍楼建设项目施工图</v>
      </c>
      <c r="F421" t="str">
        <v>林远翔</v>
      </c>
      <c r="G421" t="str">
        <v>后期服务</v>
      </c>
      <c r="H421" t="str">
        <v>项目已完工，未竣工验收，等待回款。</v>
      </c>
      <c r="I421" s="2">
        <v>1</v>
      </c>
      <c r="J421" t="str">
        <v>已交付土建图纸</v>
      </c>
      <c r="K421">
        <v>44994</v>
      </c>
      <c r="L421" t="str">
        <v>快递邮寄单据</v>
      </c>
      <c r="M421">
        <v>1</v>
      </c>
      <c r="N421" s="3">
        <v>0</v>
      </c>
      <c r="O421" t="str">
        <v>√</v>
      </c>
      <c r="P421" t="str">
        <v>√</v>
      </c>
      <c r="Q421" t="str">
        <v>滞后</v>
      </c>
      <c r="R421" t="str">
        <v>财政资金紧张</v>
      </c>
      <c r="S421" t="str">
        <v>√</v>
      </c>
      <c r="T421" t="str">
        <v>√</v>
      </c>
      <c r="U421" t="str">
        <v>√</v>
      </c>
      <c r="V421" t="str">
        <v>√</v>
      </c>
      <c r="W421" t="str">
        <v>√</v>
      </c>
      <c r="X421" t="str">
        <v>×</v>
      </c>
      <c r="Y421" t="str">
        <v>×</v>
      </c>
      <c r="Z421" t="str">
        <v>×</v>
      </c>
      <c r="AA421" t="str">
        <v/>
      </c>
      <c r="AB421">
        <v>1</v>
      </c>
      <c r="AC421" t="str">
        <v>检查员工周报</v>
      </c>
    </row>
    <row r="422" spans="1:29">
      <c r="A422" s="1">
        <v>45471</v>
      </c>
      <c r="B422" t="str">
        <v>M1687-1</v>
      </c>
      <c r="C422" t="str">
        <v>S施工图设计</v>
      </c>
      <c r="D422" t="str">
        <v>M1687-1S</v>
      </c>
      <c r="E422" t="str">
        <v>2023年柳州卷烟厂行政办公楼修缮工程勘察设计</v>
      </c>
      <c r="F422" t="str">
        <v>邱斌</v>
      </c>
      <c r="G422" t="str">
        <v>后期服务</v>
      </c>
      <c r="H422" t="str">
        <v>截止2024.05.30方案+施工图，项目施工中，项师追款中。</v>
      </c>
      <c r="I422" s="2">
        <v>1</v>
      </c>
      <c r="J422" t="str">
        <v>已交付土建图纸</v>
      </c>
      <c r="K422">
        <v>45266</v>
      </c>
      <c r="L422" t="str">
        <v>快递邮寄单据</v>
      </c>
      <c r="M422" t="str">
        <v>已完成100%，收款比例65%</v>
      </c>
      <c r="N422" s="3">
        <v>0</v>
      </c>
      <c r="O422" t="str">
        <v>×</v>
      </c>
      <c r="P422" t="str">
        <v>×</v>
      </c>
      <c r="Q422" t="str">
        <v>持平</v>
      </c>
      <c r="R422" t="str">
        <v>无滞后</v>
      </c>
      <c r="S422" t="str">
        <v>√</v>
      </c>
      <c r="T422" t="str">
        <v>×</v>
      </c>
      <c r="U422" t="str">
        <v>×</v>
      </c>
      <c r="V422" t="str">
        <v>×</v>
      </c>
      <c r="W422" t="str">
        <v>×</v>
      </c>
      <c r="X422" t="str">
        <v/>
      </c>
      <c r="Y422" t="str">
        <v/>
      </c>
      <c r="Z422" t="str">
        <v/>
      </c>
      <c r="AA422" t="str">
        <v>装修项目，无审图</v>
      </c>
      <c r="AB422">
        <v>1</v>
      </c>
      <c r="AC422" t="str">
        <v>检查员工周报</v>
      </c>
    </row>
    <row r="423" spans="1:29">
      <c r="A423" s="1">
        <v>45470</v>
      </c>
      <c r="B423" t="str">
        <v>M1687</v>
      </c>
      <c r="C423" t="str">
        <v>S施工图设计</v>
      </c>
      <c r="D423" t="str">
        <v>M1687S</v>
      </c>
      <c r="E423" t="str">
        <v>2023年柳州卷烟厂部分办公室搬迁及改造工程勘察设计</v>
      </c>
      <c r="F423" t="str">
        <v>邱斌</v>
      </c>
      <c r="G423" t="str">
        <v>后期服务</v>
      </c>
      <c r="H423" t="str">
        <v>项目施工中，项师追款中。</v>
      </c>
      <c r="I423" s="2">
        <v>1</v>
      </c>
      <c r="J423" t="str">
        <v>施工图交付</v>
      </c>
      <c r="K423">
        <v>45266</v>
      </c>
      <c r="L423" t="str">
        <v>快递邮寄单据</v>
      </c>
      <c r="M423" t="str">
        <v>已完成100%，收款比例65%</v>
      </c>
      <c r="N423" s="3">
        <v>0</v>
      </c>
      <c r="O423" t="str">
        <v>×</v>
      </c>
      <c r="P423" t="str">
        <v>×</v>
      </c>
      <c r="Q423" t="str">
        <v>持平</v>
      </c>
      <c r="R423" t="str">
        <v>无滞后</v>
      </c>
      <c r="S423" t="str">
        <v>√</v>
      </c>
      <c r="T423" t="str">
        <v>×</v>
      </c>
      <c r="U423" t="str">
        <v>×</v>
      </c>
      <c r="V423" t="str">
        <v>×</v>
      </c>
      <c r="W423" t="str">
        <v>×</v>
      </c>
      <c r="X423" t="str">
        <v/>
      </c>
      <c r="Y423" t="str">
        <v/>
      </c>
      <c r="Z423" t="str">
        <v/>
      </c>
      <c r="AA423" t="str">
        <v>装修项目，无审图</v>
      </c>
      <c r="AB423">
        <v>1</v>
      </c>
      <c r="AC423" t="str">
        <v>检查员工周报</v>
      </c>
    </row>
    <row r="424" spans="1:29">
      <c r="A424" s="1">
        <v>45470</v>
      </c>
      <c r="B424" t="str">
        <v>M1688</v>
      </c>
      <c r="C424" t="str">
        <v>S施工图设计</v>
      </c>
      <c r="D424" t="str">
        <v>M1688S</v>
      </c>
      <c r="E424" t="str">
        <v>大新县城南农产品批发市场建设项目一期室外配套工程</v>
      </c>
      <c r="F424" t="str">
        <v>张容华</v>
      </c>
      <c r="G424" t="str">
        <v>后期服务</v>
      </c>
      <c r="H424" t="str">
        <v>设计成果已完成，现场正在施工，催款中。</v>
      </c>
      <c r="I424" s="2">
        <v>1</v>
      </c>
      <c r="J424" t="str">
        <v>各专业施工图已交付</v>
      </c>
      <c r="K424" t="str">
        <v/>
      </c>
      <c r="L424" t="str">
        <v>快递邮寄单据</v>
      </c>
      <c r="M424" t="str">
        <v>业主已付50%，剩余50%未到支付节点</v>
      </c>
      <c r="N424" s="3">
        <v>0</v>
      </c>
      <c r="O424" t="str">
        <v>×</v>
      </c>
      <c r="P424" t="str">
        <v>×</v>
      </c>
      <c r="Q424" t="str">
        <v>持平</v>
      </c>
      <c r="R424" t="str">
        <v>无滞后</v>
      </c>
      <c r="S424" t="str">
        <v>√</v>
      </c>
      <c r="T424" t="str">
        <v>√</v>
      </c>
      <c r="U424" t="str">
        <v>√</v>
      </c>
      <c r="V424" t="str">
        <v>√</v>
      </c>
      <c r="W424" t="str">
        <v>√</v>
      </c>
      <c r="X424" t="str">
        <v>×</v>
      </c>
      <c r="Y424" t="str">
        <v>×</v>
      </c>
      <c r="Z424" t="str">
        <v>×</v>
      </c>
      <c r="AA424" t="str">
        <v/>
      </c>
      <c r="AB424">
        <v>0.995303225806452</v>
      </c>
      <c r="AC424" t="str">
        <v>检查员工周报</v>
      </c>
    </row>
    <row r="425" spans="1:29">
      <c r="A425" s="1">
        <v>45471</v>
      </c>
      <c r="B425" t="str">
        <v>M1691</v>
      </c>
      <c r="C425" t="str">
        <v>S施工图设计</v>
      </c>
      <c r="D425" t="str">
        <v>M1691S</v>
      </c>
      <c r="E425" t="str">
        <v>大新县政协办公楼改造项目</v>
      </c>
      <c r="F425" t="str">
        <v>邱斌</v>
      </c>
      <c r="G425" t="str">
        <v>后期服务</v>
      </c>
      <c r="H425" t="str">
        <v>截止2024.05.30只有参与施工图设计，竣工验收通过，项师追款中。</v>
      </c>
      <c r="I425" s="2">
        <v>1</v>
      </c>
      <c r="J425" t="str">
        <v>已交付土建图纸</v>
      </c>
      <c r="K425">
        <v>45236</v>
      </c>
      <c r="L425" t="str">
        <v>快递邮寄单据</v>
      </c>
      <c r="M425" t="str">
        <v>已完成100%，收款比例0%</v>
      </c>
      <c r="N425" s="3">
        <v>44000</v>
      </c>
      <c r="O425" t="str">
        <v>√</v>
      </c>
      <c r="P425" t="str">
        <v>×</v>
      </c>
      <c r="Q425" t="str">
        <v>滞后</v>
      </c>
      <c r="R425" t="str">
        <v>财政资金紧张</v>
      </c>
      <c r="S425" t="str">
        <v>√</v>
      </c>
      <c r="T425" t="str">
        <v>×</v>
      </c>
      <c r="U425" t="str">
        <v>×</v>
      </c>
      <c r="V425" t="str">
        <v>×</v>
      </c>
      <c r="W425" t="str">
        <v>√</v>
      </c>
      <c r="X425" t="str">
        <v/>
      </c>
      <c r="Y425" t="str">
        <v/>
      </c>
      <c r="Z425" t="str">
        <v/>
      </c>
      <c r="AA425" t="str">
        <v>装修改造项目</v>
      </c>
      <c r="AB425">
        <v>1</v>
      </c>
      <c r="AC425" t="str">
        <v>检查员工周报</v>
      </c>
    </row>
    <row r="426" spans="1:29">
      <c r="A426" s="1">
        <v>45470</v>
      </c>
      <c r="B426" t="str">
        <v>M1693</v>
      </c>
      <c r="C426" t="str">
        <v>S施工图设计</v>
      </c>
      <c r="D426" t="str">
        <v>M1693S</v>
      </c>
      <c r="E426" t="str">
        <v>大新县城南小学建设项目一期（易地扶贫搬迁集中安置点配套学校）-施工图设计</v>
      </c>
      <c r="F426" t="str">
        <v>黄龙寅</v>
      </c>
      <c r="G426" t="str">
        <v>后期服务</v>
      </c>
      <c r="H426" t="str">
        <v>施工中，等待竣工验收，当前主体已经验收，正在进行安装工程。</v>
      </c>
      <c r="I426" s="2">
        <v>0.9</v>
      </c>
      <c r="J426" t="str">
        <v>8份全专业施工图蓝图</v>
      </c>
      <c r="K426">
        <v>45296</v>
      </c>
      <c r="L426" t="str">
        <v>快递邮寄单据</v>
      </c>
      <c r="M426">
        <v>0.5</v>
      </c>
      <c r="N426" s="3" t="str">
        <v>24.75万元</v>
      </c>
      <c r="O426" t="str">
        <v>√</v>
      </c>
      <c r="P426" t="str">
        <v>×</v>
      </c>
      <c r="Q426" t="str">
        <v>滞后</v>
      </c>
      <c r="R426" t="str">
        <v>财政资金紧张</v>
      </c>
      <c r="S426" t="str">
        <v>√</v>
      </c>
      <c r="T426" t="str">
        <v>√</v>
      </c>
      <c r="U426" t="str">
        <v>√</v>
      </c>
      <c r="V426" t="str">
        <v>√</v>
      </c>
      <c r="W426" t="str">
        <v>√</v>
      </c>
      <c r="X426" t="str">
        <v>×</v>
      </c>
      <c r="Y426" t="str">
        <v>×</v>
      </c>
      <c r="Z426" t="str">
        <v>×</v>
      </c>
      <c r="AA426" t="str">
        <v/>
      </c>
      <c r="AB426">
        <v>1</v>
      </c>
      <c r="AC426" t="str">
        <v>检查员工周报</v>
      </c>
    </row>
    <row r="427" spans="1:29">
      <c r="A427" s="1">
        <v>45470</v>
      </c>
      <c r="B427" t="str">
        <v>M1695</v>
      </c>
      <c r="C427" t="str">
        <v>Y可研报告</v>
      </c>
      <c r="D427" t="str">
        <v>M1695Y</v>
      </c>
      <c r="E427" t="str">
        <v>广西华侨学校科学文化艺术实训楼（科艺楼）-可研编制</v>
      </c>
      <c r="F427" t="str">
        <v>黄龙寅</v>
      </c>
      <c r="G427" t="str">
        <v>正常进行</v>
      </c>
      <c r="H427" t="str">
        <v>先行支付，上级单位统战部资金未落实，咨询文件未通过审查。</v>
      </c>
      <c r="I427" s="2">
        <v>0.85</v>
      </c>
      <c r="J427" t="str">
        <v>已经提供可行性研究报告成果电子文件给建设单位</v>
      </c>
      <c r="K427">
        <v>45195</v>
      </c>
      <c r="L427" t="str">
        <v>邮件发送记录</v>
      </c>
      <c r="M427">
        <v>1</v>
      </c>
      <c r="N427" s="3">
        <v>0</v>
      </c>
      <c r="O427" t="str">
        <v>×</v>
      </c>
      <c r="P427" t="str">
        <v>×</v>
      </c>
      <c r="Q427" t="str">
        <v>提前</v>
      </c>
      <c r="R427" t="str">
        <v>无滞后</v>
      </c>
      <c r="S427" t="str">
        <v>×</v>
      </c>
      <c r="T427" t="str">
        <v>√</v>
      </c>
      <c r="U427" t="str">
        <v>×</v>
      </c>
      <c r="V427" t="str">
        <v>×</v>
      </c>
      <c r="W427" t="str">
        <v>×</v>
      </c>
      <c r="X427" t="str">
        <v>×</v>
      </c>
      <c r="Y427" t="str">
        <v>×</v>
      </c>
      <c r="Z427" t="str">
        <v>×</v>
      </c>
      <c r="AA427" t="str">
        <v/>
      </c>
      <c r="AB427">
        <v>1</v>
      </c>
      <c r="AC427" t="str">
        <v/>
      </c>
    </row>
    <row r="428" spans="1:29">
      <c r="A428" s="1">
        <v>45470</v>
      </c>
      <c r="B428" t="str">
        <v>M1696</v>
      </c>
      <c r="C428" t="str">
        <v>Y可研报告</v>
      </c>
      <c r="D428" t="str">
        <v>M1696Y</v>
      </c>
      <c r="E428" t="str">
        <v>马来西亚锂电池资源化综合利用项目</v>
      </c>
      <c r="F428" t="str">
        <v>罗忠录</v>
      </c>
      <c r="G428" t="str">
        <v>正常进行</v>
      </c>
      <c r="H428" t="str">
        <v>暂停。建设单位内部程序问题。</v>
      </c>
      <c r="I428" s="2">
        <v>0.8</v>
      </c>
      <c r="J428" t="str">
        <v>交付电子版成果（甲方内部评审程序问题，暂未最终评审）</v>
      </c>
      <c r="K428">
        <v>45376</v>
      </c>
      <c r="L428" t="str">
        <v>邮件发送记录</v>
      </c>
      <c r="M428" t="str">
        <v>合同第“三、费用及支付办法”2预付款（肆万元整）</v>
      </c>
      <c r="N428" s="3">
        <v>0</v>
      </c>
      <c r="O428" t="str">
        <v>×</v>
      </c>
      <c r="P428" t="str">
        <v>×</v>
      </c>
      <c r="Q428" t="str">
        <v>持平</v>
      </c>
      <c r="R428" t="str">
        <v>其他原因</v>
      </c>
      <c r="S428" t="str">
        <v>×</v>
      </c>
      <c r="T428" t="str">
        <v>×</v>
      </c>
      <c r="U428" t="str">
        <v>×</v>
      </c>
      <c r="V428" t="str">
        <v>×</v>
      </c>
      <c r="W428" t="str">
        <v>×</v>
      </c>
      <c r="X428" t="str">
        <v>×</v>
      </c>
      <c r="Y428" t="str">
        <v>×</v>
      </c>
      <c r="Z428" t="str">
        <v>×</v>
      </c>
      <c r="AA428" t="str">
        <v/>
      </c>
      <c r="AB428">
        <v>1.00956129032258</v>
      </c>
      <c r="AC428" t="str">
        <v>检查员工周报</v>
      </c>
    </row>
    <row r="429" spans="1:29">
      <c r="A429" s="1">
        <v>45470</v>
      </c>
      <c r="B429" t="str">
        <v>M1697</v>
      </c>
      <c r="C429" t="str">
        <v>S施工图设计</v>
      </c>
      <c r="D429" t="str">
        <v>M1697S</v>
      </c>
      <c r="E429" t="str">
        <v>大新县新材料智造产业园(二期)合利来厂房A地块设计施工运营（EPC+O）工程总承包合同</v>
      </c>
      <c r="F429" t="str">
        <v>曹芮</v>
      </c>
      <c r="G429" t="str">
        <v>正常进行</v>
      </c>
      <c r="H429" t="str">
        <v>已完成方案、报建、初步设计。正在进行施工图审查，由于政策原因工程规划许可证未获批，无法上施工图联审系统，正在等待证书中。贷款未获批，无法获得设计款项。</v>
      </c>
      <c r="I429" s="2">
        <v>0.8</v>
      </c>
      <c r="J429" t="str">
        <v>已交付电子版施工图</v>
      </c>
      <c r="K429">
        <v>45401</v>
      </c>
      <c r="L429" t="str">
        <v>未留交付凭证</v>
      </c>
      <c r="M429" t="str">
        <v>无</v>
      </c>
      <c r="N429" s="3">
        <v>0</v>
      </c>
      <c r="O429" t="str">
        <v>×</v>
      </c>
      <c r="P429" t="str">
        <v>×</v>
      </c>
      <c r="Q429" t="str">
        <v>滞后</v>
      </c>
      <c r="R429" t="str">
        <v>财政资金紧张</v>
      </c>
      <c r="S429" t="str">
        <v>√</v>
      </c>
      <c r="T429" t="str">
        <v>√</v>
      </c>
      <c r="U429" t="str">
        <v>√</v>
      </c>
      <c r="V429" t="str">
        <v>×</v>
      </c>
      <c r="W429" t="str">
        <v>√</v>
      </c>
      <c r="X429" t="str">
        <v>×</v>
      </c>
      <c r="Y429" t="str">
        <v>×</v>
      </c>
      <c r="Z429" t="str">
        <v>×</v>
      </c>
      <c r="AA429" t="str">
        <v/>
      </c>
      <c r="AB429">
        <v>1</v>
      </c>
      <c r="AC429" t="str">
        <v>检查员工周报</v>
      </c>
    </row>
    <row r="430" spans="1:29">
      <c r="A430" s="1">
        <v>45440</v>
      </c>
      <c r="B430" t="str">
        <v>M1700</v>
      </c>
      <c r="C430" t="str">
        <v>F方案设计</v>
      </c>
      <c r="D430" t="str">
        <v>M1700F</v>
      </c>
      <c r="E430" t="str">
        <v>罗文校区9号学生公寓楼及附属设施项目-方案设计</v>
      </c>
      <c r="F430" t="str">
        <v>黄龙寅</v>
      </c>
      <c r="G430" t="str">
        <v>正常进行</v>
      </c>
      <c r="H430" t="str">
        <v>施工中，等待竣工验收，当前主体已经验收，正在进行安装工程。</v>
      </c>
      <c r="I430" s="2">
        <v>0.3</v>
      </c>
      <c r="J430" t="str">
        <v>已经提供方案电子文件给甲方，根据意见调整方案设计</v>
      </c>
      <c r="K430">
        <v>45448</v>
      </c>
      <c r="L430" t="str">
        <v>邮件发送记录</v>
      </c>
      <c r="M430" t="str">
        <v>本项目协议合同无预付款，完成方案报建后一次性支付完协议合同款</v>
      </c>
      <c r="N430" s="3">
        <v>0</v>
      </c>
      <c r="O430" t="str">
        <v>×</v>
      </c>
      <c r="P430" t="str">
        <v>×</v>
      </c>
      <c r="Q430" t="str">
        <v>持平</v>
      </c>
      <c r="R430" t="str">
        <v>无滞后</v>
      </c>
      <c r="S430" t="str">
        <v>×</v>
      </c>
      <c r="T430" t="str">
        <v>×</v>
      </c>
      <c r="U430" t="str">
        <v>×</v>
      </c>
      <c r="V430" t="str">
        <v>×</v>
      </c>
      <c r="W430" t="str">
        <v>×</v>
      </c>
      <c r="X430" t="str">
        <v>×</v>
      </c>
      <c r="Y430" t="str">
        <v>×</v>
      </c>
      <c r="Z430" t="str">
        <v>×</v>
      </c>
      <c r="AA430" t="str">
        <v/>
      </c>
      <c r="AB430">
        <v>0.974838709677419</v>
      </c>
      <c r="AC430" t="str">
        <v>检查员工周报</v>
      </c>
    </row>
    <row r="431" spans="1:29">
      <c r="A431" s="1">
        <v>45440</v>
      </c>
      <c r="B431" t="str">
        <v>M1701</v>
      </c>
      <c r="C431" t="str">
        <v>S施工图设计</v>
      </c>
      <c r="D431" t="str">
        <v>M1701S</v>
      </c>
      <c r="E431" t="str">
        <v>大新县城南小学建设项目--二期(教学综合楼及运动场等室外附属配套设施）EPC-施工图</v>
      </c>
      <c r="F431" t="str">
        <v>黄龙寅</v>
      </c>
      <c r="G431" t="str">
        <v>后期服务</v>
      </c>
      <c r="H431" t="str">
        <v>施工中，等待竣工验收，当前主体已经验收，正在进行安装工程。</v>
      </c>
      <c r="I431" s="2">
        <v>0.9</v>
      </c>
      <c r="J431" t="str">
        <v>施工图蓝图8份</v>
      </c>
      <c r="K431">
        <v>45296</v>
      </c>
      <c r="L431" t="str">
        <v>快递邮寄单据</v>
      </c>
      <c r="M431">
        <v>0.5</v>
      </c>
      <c r="N431" s="3">
        <v>19.1</v>
      </c>
      <c r="O431" t="str">
        <v>√</v>
      </c>
      <c r="P431" t="str">
        <v>×</v>
      </c>
      <c r="Q431" t="str">
        <v>滞后</v>
      </c>
      <c r="R431" t="str">
        <v>财政资金紧张</v>
      </c>
      <c r="S431" t="str">
        <v>√</v>
      </c>
      <c r="T431" t="str">
        <v>√</v>
      </c>
      <c r="U431" t="str">
        <v>√</v>
      </c>
      <c r="V431" t="str">
        <v>√</v>
      </c>
      <c r="W431" t="str">
        <v>√</v>
      </c>
      <c r="X431" t="str">
        <v>×</v>
      </c>
      <c r="Y431" t="str">
        <v>×</v>
      </c>
      <c r="Z431" t="str">
        <v>×</v>
      </c>
      <c r="AA431" t="str">
        <v/>
      </c>
      <c r="AB431">
        <v>1</v>
      </c>
      <c r="AC431" t="str">
        <v>检查员工周报</v>
      </c>
    </row>
    <row r="432" spans="1:29">
      <c r="A432" s="1">
        <v>45472</v>
      </c>
      <c r="B432" t="str">
        <v>M1704</v>
      </c>
      <c r="C432" t="str">
        <v>S施工图设计</v>
      </c>
      <c r="D432" t="str">
        <v>M1704S</v>
      </c>
      <c r="E432" t="str">
        <v>马来西亚锂电池资源化综合利用项目-施工图</v>
      </c>
      <c r="F432" t="str">
        <v>罗忠录</v>
      </c>
      <c r="G432" t="str">
        <v>正常进行</v>
      </c>
      <c r="H432" t="str">
        <v>设计中，已经交付部分单体施工图</v>
      </c>
      <c r="I432" s="2">
        <v>0.5</v>
      </c>
      <c r="J432" t="str">
        <v>湿法车间、成品库、原料库电子文件</v>
      </c>
      <c r="K432">
        <v>45388</v>
      </c>
      <c r="L432" t="str">
        <v>邮件发送记录</v>
      </c>
      <c r="M432" t="str">
        <v>已达到合同8.2条款，已经付定金柒万元整</v>
      </c>
      <c r="N432" s="3">
        <v>0</v>
      </c>
      <c r="O432" t="str">
        <v>×</v>
      </c>
      <c r="P432" t="str">
        <v>×</v>
      </c>
      <c r="Q432" t="str">
        <v>持平</v>
      </c>
      <c r="R432" t="str">
        <v>无滞后</v>
      </c>
      <c r="S432" t="str">
        <v>×</v>
      </c>
      <c r="T432" t="str">
        <v>×</v>
      </c>
      <c r="U432" t="str">
        <v>×</v>
      </c>
      <c r="V432" t="str">
        <v>×</v>
      </c>
      <c r="W432" t="str">
        <v>×</v>
      </c>
      <c r="X432" t="str">
        <v>×</v>
      </c>
      <c r="Y432" t="str">
        <v>×</v>
      </c>
      <c r="Z432" t="str">
        <v>×</v>
      </c>
      <c r="AA432" t="str">
        <v/>
      </c>
      <c r="AB432">
        <v>1</v>
      </c>
      <c r="AC432" t="str">
        <v>检查员工周报</v>
      </c>
    </row>
    <row r="433" spans="1:29">
      <c r="A433" s="1">
        <v>45471</v>
      </c>
      <c r="B433" t="str">
        <v>M1709</v>
      </c>
      <c r="C433" t="str">
        <v>J项目建议书</v>
      </c>
      <c r="D433" t="str">
        <v>M1709J</v>
      </c>
      <c r="E433" t="str">
        <v>崇左市大新县妇幼保健院婴幼儿照护服务中心项目</v>
      </c>
      <c r="F433" t="str">
        <v>何碧</v>
      </c>
      <c r="G433" t="str">
        <v>待结尾款</v>
      </c>
      <c r="H433" t="str">
        <v>项目提级论证通过，正在等待发改批复。</v>
      </c>
      <c r="I433" s="2">
        <v>1</v>
      </c>
      <c r="J433" t="str">
        <v>已交付项目建议书文本</v>
      </c>
      <c r="K433" t="str">
        <v/>
      </c>
      <c r="L433" t="str">
        <v>快递邮寄单据</v>
      </c>
      <c r="M433" t="str">
        <v>定金</v>
      </c>
      <c r="N433" s="3" t="str">
        <v/>
      </c>
      <c r="O433" t="str">
        <v>×</v>
      </c>
      <c r="P433" t="str">
        <v>×</v>
      </c>
      <c r="Q433" t="str">
        <v>持平</v>
      </c>
      <c r="R433" t="str">
        <v>财政资金紧张</v>
      </c>
      <c r="S433" t="str">
        <v>√</v>
      </c>
      <c r="T433" t="str">
        <v>×</v>
      </c>
      <c r="U433" t="str">
        <v/>
      </c>
      <c r="V433" t="str">
        <v/>
      </c>
      <c r="W433" t="str">
        <v/>
      </c>
      <c r="X433" t="str">
        <v/>
      </c>
      <c r="Y433" t="str">
        <v/>
      </c>
      <c r="Z433" t="str">
        <v/>
      </c>
      <c r="AA433" t="str">
        <v>项目建议书阶段</v>
      </c>
      <c r="AB433">
        <v>1</v>
      </c>
      <c r="AC433" t="str">
        <v>检查员工周报</v>
      </c>
    </row>
    <row r="434" spans="1:29">
      <c r="A434" s="1">
        <v>45470</v>
      </c>
      <c r="B434" t="str">
        <v>M1709</v>
      </c>
      <c r="C434" t="str">
        <v>Y可研报告</v>
      </c>
      <c r="D434" t="str">
        <v>M1709Y</v>
      </c>
      <c r="E434" t="str">
        <v>崇左市大新县妇幼保健院婴幼儿照护服务中心项目</v>
      </c>
      <c r="F434" t="str">
        <v>何碧</v>
      </c>
      <c r="G434" t="str">
        <v>待结尾款</v>
      </c>
      <c r="H434" t="str">
        <v>项目提级论证通过，正在等待发改批复。</v>
      </c>
      <c r="I434" s="2">
        <v>1</v>
      </c>
      <c r="J434" t="str">
        <v>已交付项目建议书文本</v>
      </c>
      <c r="K434" t="str">
        <v/>
      </c>
      <c r="L434" t="str">
        <v>快递邮寄单据</v>
      </c>
      <c r="M434" t="str">
        <v>定金</v>
      </c>
      <c r="N434" s="3" t="str">
        <v/>
      </c>
      <c r="O434" t="str">
        <v>×</v>
      </c>
      <c r="P434" t="str">
        <v>×</v>
      </c>
      <c r="Q434" t="str">
        <v>持平</v>
      </c>
      <c r="R434" t="str">
        <v>财政资金紧张</v>
      </c>
      <c r="S434" t="str">
        <v>√</v>
      </c>
      <c r="T434" t="str">
        <v>×</v>
      </c>
      <c r="U434" t="str">
        <v/>
      </c>
      <c r="V434" t="str">
        <v/>
      </c>
      <c r="W434" t="str">
        <v/>
      </c>
      <c r="X434" t="str">
        <v/>
      </c>
      <c r="Y434" t="str">
        <v/>
      </c>
      <c r="Z434" t="str">
        <v/>
      </c>
      <c r="AA434" t="str">
        <v>可行性研究报告阶段</v>
      </c>
      <c r="AB434">
        <v>1</v>
      </c>
      <c r="AC434" t="str">
        <v>检查员工周报</v>
      </c>
    </row>
    <row r="435" spans="1:29">
      <c r="A435" s="1">
        <v>45440</v>
      </c>
      <c r="B435" t="str">
        <v>M1710</v>
      </c>
      <c r="C435" t="str">
        <v>S施工图设计</v>
      </c>
      <c r="D435" t="str">
        <v>M1710S</v>
      </c>
      <c r="E435" t="str">
        <v>大新县新城初级中学建设项目-2#、3#学生宿舍楼-施工图设计</v>
      </c>
      <c r="F435" t="str">
        <v>黄龙寅</v>
      </c>
      <c r="G435" t="str">
        <v>正常进行</v>
      </c>
      <c r="H435" t="str">
        <v>施工中，等待竣工验收，当前主体已经验收，正在进行安装工程。</v>
      </c>
      <c r="I435" s="2">
        <v>0.9</v>
      </c>
      <c r="J435" t="str">
        <v>施工图蓝图8份</v>
      </c>
      <c r="K435">
        <v>45273</v>
      </c>
      <c r="L435" t="str">
        <v>快递邮寄单据</v>
      </c>
      <c r="M435">
        <v>0.5</v>
      </c>
      <c r="N435" s="3" t="str">
        <v/>
      </c>
      <c r="O435" t="str">
        <v/>
      </c>
      <c r="P435" t="str">
        <v/>
      </c>
      <c r="Q435" t="str">
        <v>滞后</v>
      </c>
      <c r="R435" t="str">
        <v>财政资金紧张</v>
      </c>
      <c r="S435" t="str">
        <v>√</v>
      </c>
      <c r="T435" t="str">
        <v>√</v>
      </c>
      <c r="U435" t="str">
        <v>√</v>
      </c>
      <c r="V435" t="str">
        <v>√</v>
      </c>
      <c r="W435" t="str">
        <v>√</v>
      </c>
      <c r="X435" t="str">
        <v>×</v>
      </c>
      <c r="Y435" t="str">
        <v>×</v>
      </c>
      <c r="Z435" t="str">
        <v>×</v>
      </c>
      <c r="AA435" t="str">
        <v/>
      </c>
      <c r="AB435">
        <v>1</v>
      </c>
      <c r="AC435" t="str">
        <v>检查员工周报</v>
      </c>
    </row>
    <row r="436" spans="1:29">
      <c r="A436" s="1">
        <v>45472</v>
      </c>
      <c r="B436" t="str">
        <v>M1714</v>
      </c>
      <c r="C436" t="str">
        <v>S施工图设计</v>
      </c>
      <c r="D436" t="str">
        <v>M1714S</v>
      </c>
      <c r="E436" t="str">
        <v>大新县中医医院高压氧舱及康复训练大厅（钢结构）项目</v>
      </c>
      <c r="F436" t="str">
        <v>刘珩</v>
      </c>
      <c r="G436" t="str">
        <v>正常进行</v>
      </c>
      <c r="H436" t="str">
        <v>施工图审查阶段</v>
      </c>
      <c r="I436" s="2">
        <v>0.95</v>
      </c>
      <c r="J436" t="str">
        <v>施工图审图阶段</v>
      </c>
      <c r="K436">
        <v>45457</v>
      </c>
      <c r="L436" t="str">
        <v>快递邮寄单据</v>
      </c>
      <c r="M436" t="str">
        <v>正在走审图程序，未达到请款节点</v>
      </c>
      <c r="N436" s="3" t="str">
        <v/>
      </c>
      <c r="O436" t="str">
        <v>×</v>
      </c>
      <c r="P436" t="str">
        <v>×</v>
      </c>
      <c r="Q436" t="str">
        <v>滞后</v>
      </c>
      <c r="R436" t="str">
        <v>财政资金紧张</v>
      </c>
      <c r="S436" t="str">
        <v>√</v>
      </c>
      <c r="T436" t="str">
        <v>×</v>
      </c>
      <c r="U436" t="str">
        <v>×</v>
      </c>
      <c r="V436" t="str">
        <v>×</v>
      </c>
      <c r="W436" t="str">
        <v>√</v>
      </c>
      <c r="X436" t="str">
        <v>×</v>
      </c>
      <c r="Y436" t="str">
        <v>×</v>
      </c>
      <c r="Z436" t="str">
        <v>×</v>
      </c>
      <c r="AA436" t="str">
        <v>临时建筑</v>
      </c>
      <c r="AB436">
        <v>0.887096774193549</v>
      </c>
      <c r="AC436" t="str">
        <v>检查员工周报</v>
      </c>
    </row>
    <row r="437" spans="1:29">
      <c r="A437" s="1">
        <v>45472</v>
      </c>
      <c r="B437" t="str">
        <v>M1717</v>
      </c>
      <c r="C437" t="str">
        <v>F方案设计</v>
      </c>
      <c r="D437" t="str">
        <v>M1717F</v>
      </c>
      <c r="E437" t="str">
        <v>广西壮族自治区五象粮食储备库有限公司粮食仓储设施建设项目一期单体施工图设计</v>
      </c>
      <c r="F437" t="str">
        <v>罗忠录</v>
      </c>
      <c r="G437" t="str">
        <v>正常进行</v>
      </c>
      <c r="H437" t="str">
        <v>目前属于中标后方案调整和合同签署阶段</v>
      </c>
      <c r="I437" s="2">
        <v>0.1</v>
      </c>
      <c r="J437" t="str">
        <v>提交初次方案文本</v>
      </c>
      <c r="K437" t="str">
        <v>已中标（合同在签订）</v>
      </c>
      <c r="L437" t="str">
        <v>还未交付成果</v>
      </c>
      <c r="M437" t="str">
        <v>已中标（合同在签订）</v>
      </c>
      <c r="N437" s="3">
        <v>0</v>
      </c>
      <c r="O437" t="str">
        <v>×</v>
      </c>
      <c r="P437" t="str">
        <v>×</v>
      </c>
      <c r="Q437" t="str">
        <v>持平</v>
      </c>
      <c r="R437" t="str">
        <v>其他原因</v>
      </c>
      <c r="S437" t="str">
        <v>×</v>
      </c>
      <c r="T437" t="str">
        <v>×</v>
      </c>
      <c r="U437" t="str">
        <v>×</v>
      </c>
      <c r="V437" t="str">
        <v>×</v>
      </c>
      <c r="W437" t="str">
        <v>×</v>
      </c>
      <c r="X437" t="str">
        <v>×</v>
      </c>
      <c r="Y437" t="str">
        <v>×</v>
      </c>
      <c r="Z437" t="str">
        <v>×</v>
      </c>
      <c r="AA437" t="str">
        <v/>
      </c>
      <c r="AB437">
        <v>1</v>
      </c>
      <c r="AC437" t="str">
        <v>检查员工周报</v>
      </c>
    </row>
    <row r="438" spans="1:29">
      <c r="A438" s="1">
        <v>45472</v>
      </c>
      <c r="B438" t="str">
        <v>M1717</v>
      </c>
      <c r="C438" t="str">
        <v>K初步设计</v>
      </c>
      <c r="D438" t="str">
        <v>M1717K</v>
      </c>
      <c r="E438" t="str">
        <v>广西壮族自治区五象粮食储备库有限公司粮食仓储设施建设项目一期单体施工图设计</v>
      </c>
      <c r="F438" t="str">
        <v>罗忠录</v>
      </c>
      <c r="G438" t="str">
        <v>正常进行</v>
      </c>
      <c r="H438" t="str">
        <v>目前属于中标后方案调整和合同签署阶段</v>
      </c>
      <c r="I438" s="2">
        <v>0</v>
      </c>
      <c r="J438" t="str">
        <v>无</v>
      </c>
      <c r="K438" t="str">
        <v>无</v>
      </c>
      <c r="L438" t="str">
        <v>还未交付成果</v>
      </c>
      <c r="M438" t="str">
        <v>无</v>
      </c>
      <c r="N438" s="3">
        <v>0</v>
      </c>
      <c r="O438" t="str">
        <v>×</v>
      </c>
      <c r="P438" t="str">
        <v>×</v>
      </c>
      <c r="Q438" t="str">
        <v>持平</v>
      </c>
      <c r="R438" t="str">
        <v>无滞后</v>
      </c>
      <c r="S438" t="str">
        <v>×</v>
      </c>
      <c r="T438" t="str">
        <v>√</v>
      </c>
      <c r="U438" t="str">
        <v>√</v>
      </c>
      <c r="V438" t="str">
        <v>×</v>
      </c>
      <c r="W438" t="str">
        <v>×</v>
      </c>
      <c r="X438" t="str">
        <v>×</v>
      </c>
      <c r="Y438" t="str">
        <v>×</v>
      </c>
      <c r="Z438" t="str">
        <v>×</v>
      </c>
      <c r="AA438" t="str">
        <v/>
      </c>
      <c r="AB438">
        <v>1</v>
      </c>
      <c r="AC438" t="str">
        <v>检查员工周报</v>
      </c>
    </row>
    <row r="439" spans="1:29">
      <c r="A439" s="1">
        <v>45470</v>
      </c>
      <c r="B439" t="str">
        <v>M1717</v>
      </c>
      <c r="C439" t="str">
        <v>S施工图设计</v>
      </c>
      <c r="D439" t="str">
        <v>M1717S</v>
      </c>
      <c r="E439" t="str">
        <v>广西壮族自治区五象粮食储备库有限公司粮食仓储设施建设项目一期单体施工图设计</v>
      </c>
      <c r="F439" t="str">
        <v>罗忠录</v>
      </c>
      <c r="G439" t="str">
        <v>正常进行</v>
      </c>
      <c r="H439" t="str">
        <v>目前属于中标后方案调整和合同签署阶段</v>
      </c>
      <c r="I439" s="2">
        <v>0</v>
      </c>
      <c r="J439" t="str">
        <v>无</v>
      </c>
      <c r="K439" t="str">
        <v>无</v>
      </c>
      <c r="L439" t="str">
        <v>还未交付成果</v>
      </c>
      <c r="M439" t="str">
        <v>无</v>
      </c>
      <c r="N439" s="3">
        <v>0</v>
      </c>
      <c r="O439" t="str">
        <v>×</v>
      </c>
      <c r="P439" t="str">
        <v>×</v>
      </c>
      <c r="Q439" t="str">
        <v>持平</v>
      </c>
      <c r="R439" t="str">
        <v>无滞后</v>
      </c>
      <c r="S439" t="str">
        <v>×</v>
      </c>
      <c r="T439" t="str">
        <v>√</v>
      </c>
      <c r="U439" t="str">
        <v>√</v>
      </c>
      <c r="V439" t="str">
        <v>×</v>
      </c>
      <c r="W439" t="str">
        <v>×</v>
      </c>
      <c r="X439" t="str">
        <v>×</v>
      </c>
      <c r="Y439" t="str">
        <v>×</v>
      </c>
      <c r="Z439" t="str">
        <v>×</v>
      </c>
      <c r="AA439" t="str">
        <v/>
      </c>
      <c r="AB439">
        <v>1</v>
      </c>
      <c r="AC439" t="str">
        <v>检查员工周报</v>
      </c>
    </row>
    <row r="440" spans="1:29">
      <c r="A440" s="1" t="str">
        <v/>
      </c>
      <c r="B440" t="str">
        <v/>
      </c>
      <c r="C440" t="str">
        <v/>
      </c>
      <c r="D440" t="str">
        <v/>
      </c>
      <c r="E440" t="str">
        <v/>
      </c>
      <c r="F440" t="str">
        <v/>
      </c>
      <c r="G440" t="str">
        <v/>
      </c>
      <c r="H440" t="str">
        <v/>
      </c>
      <c r="I440" s="2" t="str">
        <v/>
      </c>
      <c r="J440" t="str">
        <v/>
      </c>
      <c r="K440" t="str">
        <v/>
      </c>
      <c r="L440" t="str">
        <v/>
      </c>
      <c r="M440" t="str">
        <v/>
      </c>
      <c r="N440" s="3" t="str">
        <v/>
      </c>
      <c r="O440" t="str">
        <v/>
      </c>
      <c r="P440" t="str">
        <v/>
      </c>
      <c r="Q440" t="str">
        <v/>
      </c>
      <c r="R440" t="str">
        <v/>
      </c>
      <c r="S440" t="str">
        <v/>
      </c>
      <c r="T440" t="str">
        <v/>
      </c>
      <c r="U440" t="str">
        <v/>
      </c>
      <c r="V440" t="str">
        <v/>
      </c>
      <c r="W440" t="str">
        <v/>
      </c>
      <c r="X440" t="str">
        <v/>
      </c>
      <c r="Y440" t="str">
        <v/>
      </c>
      <c r="Z440" t="str">
        <v/>
      </c>
      <c r="AA440" t="str">
        <v/>
      </c>
      <c r="AB440" t="str">
        <v/>
      </c>
      <c r="AC440" t="str">
        <v>检查员工周报</v>
      </c>
    </row>
    <row r="441" spans="1:29">
      <c r="A441" s="1" t="str">
        <v/>
      </c>
      <c r="B441" t="str">
        <v/>
      </c>
      <c r="C441" t="str">
        <v/>
      </c>
      <c r="D441" t="str">
        <v/>
      </c>
      <c r="E441" t="str">
        <v/>
      </c>
      <c r="F441" t="str">
        <v/>
      </c>
      <c r="G441" t="str">
        <v/>
      </c>
      <c r="H441" t="str">
        <v/>
      </c>
      <c r="I441" s="2" t="str">
        <v/>
      </c>
      <c r="J441" t="str">
        <v/>
      </c>
      <c r="K441" t="str">
        <v/>
      </c>
      <c r="L441" t="str">
        <v/>
      </c>
      <c r="M441" t="str">
        <v/>
      </c>
      <c r="N441" s="3" t="str">
        <v/>
      </c>
      <c r="O441" t="str">
        <v/>
      </c>
      <c r="P441" t="str">
        <v/>
      </c>
      <c r="Q441" t="str">
        <v/>
      </c>
      <c r="R441" t="str">
        <v/>
      </c>
      <c r="S441" t="str">
        <v/>
      </c>
      <c r="T441" t="str">
        <v/>
      </c>
      <c r="U441" t="str">
        <v/>
      </c>
      <c r="V441" t="str">
        <v/>
      </c>
      <c r="W441" t="str">
        <v/>
      </c>
      <c r="X441" t="str">
        <v/>
      </c>
      <c r="Y441" t="str">
        <v/>
      </c>
      <c r="Z441" t="str">
        <v/>
      </c>
      <c r="AA441" t="str">
        <v/>
      </c>
      <c r="AB441" t="str">
        <v/>
      </c>
      <c r="AC441" t="str">
        <v>检查员工周报</v>
      </c>
    </row>
    <row r="442" spans="1:29">
      <c r="A442" s="1" t="str">
        <v/>
      </c>
      <c r="B442" t="str">
        <v/>
      </c>
      <c r="C442" t="str">
        <v/>
      </c>
      <c r="D442" t="str">
        <v/>
      </c>
      <c r="E442" t="str">
        <v/>
      </c>
      <c r="F442" t="str">
        <v/>
      </c>
      <c r="G442" t="str">
        <v/>
      </c>
      <c r="H442" t="str">
        <v/>
      </c>
      <c r="I442" s="2" t="str">
        <v/>
      </c>
      <c r="J442" t="str">
        <v/>
      </c>
      <c r="K442" t="str">
        <v/>
      </c>
      <c r="L442" t="str">
        <v/>
      </c>
      <c r="M442" t="str">
        <v/>
      </c>
      <c r="N442" s="3" t="str">
        <v/>
      </c>
      <c r="O442" t="str">
        <v/>
      </c>
      <c r="P442" t="str">
        <v/>
      </c>
      <c r="Q442" t="str">
        <v/>
      </c>
      <c r="R442" t="str">
        <v/>
      </c>
      <c r="S442" t="str">
        <v/>
      </c>
      <c r="T442" t="str">
        <v/>
      </c>
      <c r="U442" t="str">
        <v/>
      </c>
      <c r="V442" t="str">
        <v/>
      </c>
      <c r="W442" t="str">
        <v/>
      </c>
      <c r="X442" t="str">
        <v/>
      </c>
      <c r="Y442" t="str">
        <v/>
      </c>
      <c r="Z442" t="str">
        <v/>
      </c>
      <c r="AA442" t="str">
        <v/>
      </c>
      <c r="AB442" t="str">
        <v/>
      </c>
      <c r="AC442" t="str">
        <v>检查员工周报</v>
      </c>
    </row>
    <row r="443" spans="1:29">
      <c r="A443" s="1" t="str">
        <v/>
      </c>
      <c r="B443" t="str">
        <v/>
      </c>
      <c r="C443" t="str">
        <v/>
      </c>
      <c r="D443" t="str">
        <v/>
      </c>
      <c r="E443" t="str">
        <v/>
      </c>
      <c r="F443" t="str">
        <v/>
      </c>
      <c r="G443" t="str">
        <v/>
      </c>
      <c r="H443" t="str">
        <v/>
      </c>
      <c r="I443" s="2" t="str">
        <v/>
      </c>
      <c r="J443" t="str">
        <v/>
      </c>
      <c r="K443" t="str">
        <v/>
      </c>
      <c r="L443" t="str">
        <v/>
      </c>
      <c r="M443" t="str">
        <v/>
      </c>
      <c r="N443" s="3" t="str">
        <v/>
      </c>
      <c r="O443" t="str">
        <v/>
      </c>
      <c r="P443" t="str">
        <v/>
      </c>
      <c r="Q443" t="str">
        <v/>
      </c>
      <c r="R443" t="str">
        <v/>
      </c>
      <c r="S443" t="str">
        <v/>
      </c>
      <c r="T443" t="str">
        <v/>
      </c>
      <c r="U443" t="str">
        <v/>
      </c>
      <c r="V443" t="str">
        <v/>
      </c>
      <c r="W443" t="str">
        <v/>
      </c>
      <c r="X443" t="str">
        <v/>
      </c>
      <c r="Y443" t="str">
        <v/>
      </c>
      <c r="Z443" t="str">
        <v/>
      </c>
      <c r="AA443" t="str">
        <v/>
      </c>
      <c r="AB443" t="str">
        <v/>
      </c>
      <c r="AC443" t="str">
        <v>检查员工周报</v>
      </c>
    </row>
    <row r="444" spans="1:29">
      <c r="A444" s="1" t="str">
        <v/>
      </c>
      <c r="B444" t="str">
        <v/>
      </c>
      <c r="C444" t="str">
        <v/>
      </c>
      <c r="D444" t="str">
        <v/>
      </c>
      <c r="E444" t="str">
        <v/>
      </c>
      <c r="F444" t="str">
        <v/>
      </c>
      <c r="G444" t="str">
        <v/>
      </c>
      <c r="H444" t="str">
        <v/>
      </c>
      <c r="I444" s="2" t="str">
        <v/>
      </c>
      <c r="J444" t="str">
        <v/>
      </c>
      <c r="K444" t="str">
        <v/>
      </c>
      <c r="L444" t="str">
        <v/>
      </c>
      <c r="M444" t="str">
        <v/>
      </c>
      <c r="N444" s="3" t="str">
        <v/>
      </c>
      <c r="O444" t="str">
        <v/>
      </c>
      <c r="P444" t="str">
        <v/>
      </c>
      <c r="Q444" t="str">
        <v/>
      </c>
      <c r="R444" t="str">
        <v/>
      </c>
      <c r="S444" t="str">
        <v/>
      </c>
      <c r="T444" t="str">
        <v/>
      </c>
      <c r="U444" t="str">
        <v/>
      </c>
      <c r="V444" t="str">
        <v/>
      </c>
      <c r="W444" t="str">
        <v/>
      </c>
      <c r="X444" t="str">
        <v/>
      </c>
      <c r="Y444" t="str">
        <v/>
      </c>
      <c r="Z444" t="str">
        <v/>
      </c>
      <c r="AA444" t="str">
        <v/>
      </c>
      <c r="AB444" t="str">
        <v/>
      </c>
      <c r="AC444" t="str">
        <v>检查员工周报</v>
      </c>
    </row>
    <row r="445" spans="1:29">
      <c r="A445" s="1" t="str">
        <v/>
      </c>
      <c r="B445" t="str">
        <v/>
      </c>
      <c r="C445" t="str">
        <v/>
      </c>
      <c r="D445" t="str">
        <v/>
      </c>
      <c r="E445" t="str">
        <v/>
      </c>
      <c r="F445" t="str">
        <v/>
      </c>
      <c r="G445" t="str">
        <v/>
      </c>
      <c r="H445" t="str">
        <v/>
      </c>
      <c r="I445" s="2" t="str">
        <v/>
      </c>
      <c r="J445" t="str">
        <v/>
      </c>
      <c r="K445" t="str">
        <v/>
      </c>
      <c r="L445" t="str">
        <v/>
      </c>
      <c r="M445" t="str">
        <v/>
      </c>
      <c r="N445" s="3" t="str">
        <v/>
      </c>
      <c r="O445" t="str">
        <v/>
      </c>
      <c r="P445" t="str">
        <v/>
      </c>
      <c r="Q445" t="str">
        <v/>
      </c>
      <c r="R445" t="str">
        <v/>
      </c>
      <c r="S445" t="str">
        <v/>
      </c>
      <c r="T445" t="str">
        <v/>
      </c>
      <c r="U445" t="str">
        <v/>
      </c>
      <c r="V445" t="str">
        <v/>
      </c>
      <c r="W445" t="str">
        <v/>
      </c>
      <c r="X445" t="str">
        <v/>
      </c>
      <c r="Y445" t="str">
        <v/>
      </c>
      <c r="Z445" t="str">
        <v/>
      </c>
      <c r="AA445" t="str">
        <v/>
      </c>
      <c r="AB445" t="str">
        <v/>
      </c>
      <c r="AC445" t="str">
        <v>检查员工周报</v>
      </c>
    </row>
    <row r="446" spans="1:29">
      <c r="A446" s="1" t="str">
        <v/>
      </c>
      <c r="B446" t="str">
        <v/>
      </c>
      <c r="C446" t="str">
        <v/>
      </c>
      <c r="D446" t="str">
        <v/>
      </c>
      <c r="E446" t="str">
        <v/>
      </c>
      <c r="F446" t="str">
        <v/>
      </c>
      <c r="G446" t="str">
        <v/>
      </c>
      <c r="H446" t="str">
        <v/>
      </c>
      <c r="I446" s="2" t="str">
        <v/>
      </c>
      <c r="J446" t="str">
        <v/>
      </c>
      <c r="K446" t="str">
        <v/>
      </c>
      <c r="L446" t="str">
        <v/>
      </c>
      <c r="M446" t="str">
        <v/>
      </c>
      <c r="N446" s="3" t="str">
        <v/>
      </c>
      <c r="O446" t="str">
        <v/>
      </c>
      <c r="P446" t="str">
        <v/>
      </c>
      <c r="Q446" t="str">
        <v/>
      </c>
      <c r="R446" t="str">
        <v/>
      </c>
      <c r="S446" t="str">
        <v/>
      </c>
      <c r="T446" t="str">
        <v/>
      </c>
      <c r="U446" t="str">
        <v/>
      </c>
      <c r="V446" t="str">
        <v/>
      </c>
      <c r="W446" t="str">
        <v/>
      </c>
      <c r="X446" t="str">
        <v/>
      </c>
      <c r="Y446" t="str">
        <v/>
      </c>
      <c r="Z446" t="str">
        <v/>
      </c>
      <c r="AA446" t="str">
        <v/>
      </c>
      <c r="AB446" t="str">
        <v/>
      </c>
      <c r="AC446" t="str">
        <v>检查员工周报</v>
      </c>
    </row>
    <row r="447" spans="1:29">
      <c r="A447" s="1" t="str">
        <v/>
      </c>
      <c r="B447" t="str">
        <v/>
      </c>
      <c r="C447" t="str">
        <v/>
      </c>
      <c r="D447" t="str">
        <v/>
      </c>
      <c r="E447" t="str">
        <v/>
      </c>
      <c r="F447" t="str">
        <v/>
      </c>
      <c r="G447" t="str">
        <v/>
      </c>
      <c r="H447" t="str">
        <v/>
      </c>
      <c r="I447" s="2" t="str">
        <v/>
      </c>
      <c r="J447" t="str">
        <v/>
      </c>
      <c r="K447" t="str">
        <v/>
      </c>
      <c r="L447" t="str">
        <v/>
      </c>
      <c r="M447" t="str">
        <v/>
      </c>
      <c r="N447" s="3" t="str">
        <v/>
      </c>
      <c r="O447" t="str">
        <v/>
      </c>
      <c r="P447" t="str">
        <v/>
      </c>
      <c r="Q447" t="str">
        <v/>
      </c>
      <c r="R447" t="str">
        <v/>
      </c>
      <c r="S447" t="str">
        <v/>
      </c>
      <c r="T447" t="str">
        <v/>
      </c>
      <c r="U447" t="str">
        <v/>
      </c>
      <c r="V447" t="str">
        <v/>
      </c>
      <c r="W447" t="str">
        <v/>
      </c>
      <c r="X447" t="str">
        <v/>
      </c>
      <c r="Y447" t="str">
        <v/>
      </c>
      <c r="Z447" t="str">
        <v/>
      </c>
      <c r="AA447" t="str">
        <v/>
      </c>
      <c r="AB447" t="str">
        <v/>
      </c>
      <c r="AC447" t="str">
        <v>检查员工周报</v>
      </c>
    </row>
    <row r="448" spans="1:29">
      <c r="A448" s="1" t="str">
        <v/>
      </c>
      <c r="B448" t="str">
        <v/>
      </c>
      <c r="C448" t="str">
        <v/>
      </c>
      <c r="D448" t="str">
        <v/>
      </c>
      <c r="E448" t="str">
        <v/>
      </c>
      <c r="F448" t="str">
        <v/>
      </c>
      <c r="G448" t="str">
        <v/>
      </c>
      <c r="H448" t="str">
        <v/>
      </c>
      <c r="I448" s="2" t="str">
        <v/>
      </c>
      <c r="J448" t="str">
        <v/>
      </c>
      <c r="K448" t="str">
        <v/>
      </c>
      <c r="L448" t="str">
        <v/>
      </c>
      <c r="M448" t="str">
        <v/>
      </c>
      <c r="N448" s="3" t="str">
        <v/>
      </c>
      <c r="O448" t="str">
        <v/>
      </c>
      <c r="P448" t="str">
        <v/>
      </c>
      <c r="Q448" t="str">
        <v/>
      </c>
      <c r="R448" t="str">
        <v/>
      </c>
      <c r="S448" t="str">
        <v/>
      </c>
      <c r="T448" t="str">
        <v/>
      </c>
      <c r="U448" t="str">
        <v/>
      </c>
      <c r="V448" t="str">
        <v/>
      </c>
      <c r="W448" t="str">
        <v/>
      </c>
      <c r="X448" t="str">
        <v/>
      </c>
      <c r="Y448" t="str">
        <v/>
      </c>
      <c r="Z448" t="str">
        <v/>
      </c>
      <c r="AA448" t="str">
        <v/>
      </c>
      <c r="AB448" t="str">
        <v/>
      </c>
      <c r="AC448" t="str">
        <v>检查员工周报</v>
      </c>
    </row>
    <row r="449" spans="1:29">
      <c r="A449" s="1" t="str">
        <v/>
      </c>
      <c r="B449" t="str">
        <v/>
      </c>
      <c r="C449" t="str">
        <v/>
      </c>
      <c r="D449" t="str">
        <v/>
      </c>
      <c r="E449" t="str">
        <v/>
      </c>
      <c r="F449" t="str">
        <v/>
      </c>
      <c r="G449" t="str">
        <v/>
      </c>
      <c r="H449" t="str">
        <v/>
      </c>
      <c r="I449" s="2" t="str">
        <v/>
      </c>
      <c r="J449" t="str">
        <v/>
      </c>
      <c r="K449" t="str">
        <v/>
      </c>
      <c r="L449" t="str">
        <v/>
      </c>
      <c r="M449" t="str">
        <v/>
      </c>
      <c r="N449" s="3" t="str">
        <v/>
      </c>
      <c r="O449" t="str">
        <v/>
      </c>
      <c r="P449" t="str">
        <v/>
      </c>
      <c r="Q449" t="str">
        <v/>
      </c>
      <c r="R449" t="str">
        <v/>
      </c>
      <c r="S449" t="str">
        <v/>
      </c>
      <c r="T449" t="str">
        <v/>
      </c>
      <c r="U449" t="str">
        <v/>
      </c>
      <c r="V449" t="str">
        <v/>
      </c>
      <c r="W449" t="str">
        <v/>
      </c>
      <c r="X449" t="str">
        <v/>
      </c>
      <c r="Y449" t="str">
        <v/>
      </c>
      <c r="Z449" t="str">
        <v/>
      </c>
      <c r="AA449" t="str">
        <v/>
      </c>
      <c r="AB449" t="str">
        <v/>
      </c>
      <c r="AC449" t="str">
        <v>检查员工周报</v>
      </c>
    </row>
    <row r="450" spans="1:29">
      <c r="A450" s="1" t="str">
        <v/>
      </c>
      <c r="B450" t="str">
        <v/>
      </c>
      <c r="C450" t="str">
        <v/>
      </c>
      <c r="D450" t="str">
        <v/>
      </c>
      <c r="E450" t="str">
        <v/>
      </c>
      <c r="F450" t="str">
        <v/>
      </c>
      <c r="G450" t="str">
        <v/>
      </c>
      <c r="H450" t="str">
        <v/>
      </c>
      <c r="I450" s="2" t="str">
        <v/>
      </c>
      <c r="J450" t="str">
        <v/>
      </c>
      <c r="K450" t="str">
        <v/>
      </c>
      <c r="L450" t="str">
        <v/>
      </c>
      <c r="M450" t="str">
        <v/>
      </c>
      <c r="N450" s="3" t="str">
        <v/>
      </c>
      <c r="O450" t="str">
        <v/>
      </c>
      <c r="P450" t="str">
        <v/>
      </c>
      <c r="Q450" t="str">
        <v/>
      </c>
      <c r="R450" t="str">
        <v/>
      </c>
      <c r="S450" t="str">
        <v/>
      </c>
      <c r="T450" t="str">
        <v/>
      </c>
      <c r="U450" t="str">
        <v/>
      </c>
      <c r="V450" t="str">
        <v/>
      </c>
      <c r="W450" t="str">
        <v/>
      </c>
      <c r="X450" t="str">
        <v/>
      </c>
      <c r="Y450" t="str">
        <v/>
      </c>
      <c r="Z450" t="str">
        <v/>
      </c>
      <c r="AA450" t="str">
        <v/>
      </c>
      <c r="AB450" t="str">
        <v/>
      </c>
      <c r="AC450" t="str">
        <v>检查员工周报</v>
      </c>
    </row>
    <row r="451" spans="1:29">
      <c r="A451" s="1" t="str">
        <v/>
      </c>
      <c r="B451" t="str">
        <v/>
      </c>
      <c r="C451" t="str">
        <v/>
      </c>
      <c r="D451" t="str">
        <v/>
      </c>
      <c r="E451" t="str">
        <v/>
      </c>
      <c r="F451" t="str">
        <v/>
      </c>
      <c r="G451" t="str">
        <v/>
      </c>
      <c r="H451" t="str">
        <v/>
      </c>
      <c r="I451" s="2" t="str">
        <v/>
      </c>
      <c r="J451" t="str">
        <v/>
      </c>
      <c r="K451" t="str">
        <v/>
      </c>
      <c r="L451" t="str">
        <v/>
      </c>
      <c r="M451" t="str">
        <v/>
      </c>
      <c r="N451" s="3" t="str">
        <v/>
      </c>
      <c r="O451" t="str">
        <v/>
      </c>
      <c r="P451" t="str">
        <v/>
      </c>
      <c r="Q451" t="str">
        <v/>
      </c>
      <c r="R451" t="str">
        <v/>
      </c>
      <c r="S451" t="str">
        <v/>
      </c>
      <c r="T451" t="str">
        <v/>
      </c>
      <c r="U451" t="str">
        <v/>
      </c>
      <c r="V451" t="str">
        <v/>
      </c>
      <c r="W451" t="str">
        <v/>
      </c>
      <c r="X451" t="str">
        <v/>
      </c>
      <c r="Y451" t="str">
        <v/>
      </c>
      <c r="Z451" t="str">
        <v/>
      </c>
      <c r="AA451" t="str">
        <v/>
      </c>
      <c r="AB451" t="str">
        <v/>
      </c>
      <c r="AC451" t="str">
        <v>检查员工周报</v>
      </c>
    </row>
    <row r="452" spans="1:29">
      <c r="A452" s="1" t="str">
        <v/>
      </c>
      <c r="B452" t="str">
        <v/>
      </c>
      <c r="C452" t="str">
        <v/>
      </c>
      <c r="D452" t="str">
        <v/>
      </c>
      <c r="E452" t="str">
        <v/>
      </c>
      <c r="F452" t="str">
        <v/>
      </c>
      <c r="G452" t="str">
        <v/>
      </c>
      <c r="H452" t="str">
        <v/>
      </c>
      <c r="I452" s="2" t="str">
        <v/>
      </c>
      <c r="J452" t="str">
        <v/>
      </c>
      <c r="K452" t="str">
        <v/>
      </c>
      <c r="L452" t="str">
        <v/>
      </c>
      <c r="M452" t="str">
        <v/>
      </c>
      <c r="N452" s="3" t="str">
        <v/>
      </c>
      <c r="O452" t="str">
        <v/>
      </c>
      <c r="P452" t="str">
        <v/>
      </c>
      <c r="Q452" t="str">
        <v/>
      </c>
      <c r="R452" t="str">
        <v/>
      </c>
      <c r="S452" t="str">
        <v/>
      </c>
      <c r="T452" t="str">
        <v/>
      </c>
      <c r="U452" t="str">
        <v/>
      </c>
      <c r="V452" t="str">
        <v/>
      </c>
      <c r="W452" t="str">
        <v/>
      </c>
      <c r="X452" t="str">
        <v/>
      </c>
      <c r="Y452" t="str">
        <v/>
      </c>
      <c r="Z452" t="str">
        <v/>
      </c>
      <c r="AA452" t="str">
        <v/>
      </c>
      <c r="AB452" t="str">
        <v/>
      </c>
      <c r="AC452" t="str">
        <v>检查员工周报</v>
      </c>
    </row>
    <row r="453" spans="1:29">
      <c r="A453" s="1" t="str">
        <v/>
      </c>
      <c r="B453" t="str">
        <v/>
      </c>
      <c r="C453" t="str">
        <v/>
      </c>
      <c r="D453" t="str">
        <v/>
      </c>
      <c r="E453" t="str">
        <v/>
      </c>
      <c r="F453" t="str">
        <v/>
      </c>
      <c r="G453" t="str">
        <v/>
      </c>
      <c r="H453" t="str">
        <v/>
      </c>
      <c r="I453" s="2" t="str">
        <v/>
      </c>
      <c r="J453" t="str">
        <v/>
      </c>
      <c r="K453" t="str">
        <v/>
      </c>
      <c r="L453" t="str">
        <v/>
      </c>
      <c r="M453" t="str">
        <v/>
      </c>
      <c r="N453" s="3" t="str">
        <v/>
      </c>
      <c r="O453" t="str">
        <v/>
      </c>
      <c r="P453" t="str">
        <v/>
      </c>
      <c r="Q453" t="str">
        <v/>
      </c>
      <c r="R453" t="str">
        <v/>
      </c>
      <c r="S453" t="str">
        <v/>
      </c>
      <c r="T453" t="str">
        <v/>
      </c>
      <c r="U453" t="str">
        <v/>
      </c>
      <c r="V453" t="str">
        <v/>
      </c>
      <c r="W453" t="str">
        <v/>
      </c>
      <c r="X453" t="str">
        <v/>
      </c>
      <c r="Y453" t="str">
        <v/>
      </c>
      <c r="Z453" t="str">
        <v/>
      </c>
      <c r="AA453" t="str">
        <v/>
      </c>
      <c r="AB453" t="str">
        <v/>
      </c>
      <c r="AC453" t="str">
        <v>检查员工周报</v>
      </c>
    </row>
    <row r="454" spans="1:29">
      <c r="A454" s="1" t="str">
        <v/>
      </c>
      <c r="B454" t="str">
        <v/>
      </c>
      <c r="C454" t="str">
        <v/>
      </c>
      <c r="D454" t="str">
        <v/>
      </c>
      <c r="E454" t="str">
        <v/>
      </c>
      <c r="F454" t="str">
        <v/>
      </c>
      <c r="G454" t="str">
        <v/>
      </c>
      <c r="H454" t="str">
        <v/>
      </c>
      <c r="I454" s="2" t="str">
        <v/>
      </c>
      <c r="J454" t="str">
        <v/>
      </c>
      <c r="K454" t="str">
        <v/>
      </c>
      <c r="L454" t="str">
        <v/>
      </c>
      <c r="M454" t="str">
        <v/>
      </c>
      <c r="N454" s="3" t="str">
        <v/>
      </c>
      <c r="O454" t="str">
        <v/>
      </c>
      <c r="P454" t="str">
        <v/>
      </c>
      <c r="Q454" t="str">
        <v/>
      </c>
      <c r="R454" t="str">
        <v/>
      </c>
      <c r="S454" t="str">
        <v/>
      </c>
      <c r="T454" t="str">
        <v/>
      </c>
      <c r="U454" t="str">
        <v/>
      </c>
      <c r="V454" t="str">
        <v/>
      </c>
      <c r="W454" t="str">
        <v/>
      </c>
      <c r="X454" t="str">
        <v/>
      </c>
      <c r="Y454" t="str">
        <v/>
      </c>
      <c r="Z454" t="str">
        <v/>
      </c>
      <c r="AA454" t="str">
        <v/>
      </c>
      <c r="AB454" t="str">
        <v/>
      </c>
      <c r="AC454" t="str">
        <v>检查员工周报</v>
      </c>
    </row>
    <row r="455" spans="1:29">
      <c r="A455" s="1" t="str">
        <v/>
      </c>
      <c r="B455" t="str">
        <v/>
      </c>
      <c r="C455" t="str">
        <v/>
      </c>
      <c r="D455" t="str">
        <v/>
      </c>
      <c r="E455" t="str">
        <v/>
      </c>
      <c r="F455" t="str">
        <v/>
      </c>
      <c r="G455" t="str">
        <v/>
      </c>
      <c r="H455" t="str">
        <v/>
      </c>
      <c r="I455" s="2" t="str">
        <v/>
      </c>
      <c r="J455" t="str">
        <v/>
      </c>
      <c r="K455" t="str">
        <v/>
      </c>
      <c r="L455" t="str">
        <v/>
      </c>
      <c r="M455" t="str">
        <v/>
      </c>
      <c r="N455" s="3" t="str">
        <v/>
      </c>
      <c r="O455" t="str">
        <v/>
      </c>
      <c r="P455" t="str">
        <v/>
      </c>
      <c r="Q455" t="str">
        <v/>
      </c>
      <c r="R455" t="str">
        <v/>
      </c>
      <c r="S455" t="str">
        <v/>
      </c>
      <c r="T455" t="str">
        <v/>
      </c>
      <c r="U455" t="str">
        <v/>
      </c>
      <c r="V455" t="str">
        <v/>
      </c>
      <c r="W455" t="str">
        <v/>
      </c>
      <c r="X455" t="str">
        <v/>
      </c>
      <c r="Y455" t="str">
        <v/>
      </c>
      <c r="Z455" t="str">
        <v/>
      </c>
      <c r="AA455" t="str">
        <v/>
      </c>
      <c r="AB455" t="str">
        <v/>
      </c>
      <c r="AC455" t="str">
        <v>检查员工周报</v>
      </c>
    </row>
    <row r="456" spans="1:29">
      <c r="A456" s="1" t="str">
        <v/>
      </c>
      <c r="B456" t="str">
        <v/>
      </c>
      <c r="C456" t="str">
        <v/>
      </c>
      <c r="D456" t="str">
        <v/>
      </c>
      <c r="E456" t="str">
        <v/>
      </c>
      <c r="F456" t="str">
        <v/>
      </c>
      <c r="G456" t="str">
        <v/>
      </c>
      <c r="H456" t="str">
        <v/>
      </c>
      <c r="I456" s="2" t="str">
        <v/>
      </c>
      <c r="J456" t="str">
        <v/>
      </c>
      <c r="K456" t="str">
        <v/>
      </c>
      <c r="L456" t="str">
        <v/>
      </c>
      <c r="M456" t="str">
        <v/>
      </c>
      <c r="N456" s="3" t="str">
        <v/>
      </c>
      <c r="O456" t="str">
        <v/>
      </c>
      <c r="P456" t="str">
        <v/>
      </c>
      <c r="Q456" t="str">
        <v/>
      </c>
      <c r="R456" t="str">
        <v/>
      </c>
      <c r="S456" t="str">
        <v/>
      </c>
      <c r="T456" t="str">
        <v/>
      </c>
      <c r="U456" t="str">
        <v/>
      </c>
      <c r="V456" t="str">
        <v/>
      </c>
      <c r="W456" t="str">
        <v/>
      </c>
      <c r="X456" t="str">
        <v/>
      </c>
      <c r="Y456" t="str">
        <v/>
      </c>
      <c r="Z456" t="str">
        <v/>
      </c>
      <c r="AA456" t="str">
        <v/>
      </c>
      <c r="AB456" t="str">
        <v/>
      </c>
      <c r="AC456" t="str">
        <v>检查员工周报</v>
      </c>
    </row>
    <row r="457" spans="1:29">
      <c r="A457" s="1" t="str">
        <v/>
      </c>
      <c r="B457" t="str">
        <v/>
      </c>
      <c r="C457" t="str">
        <v/>
      </c>
      <c r="D457" t="str">
        <v/>
      </c>
      <c r="E457" t="str">
        <v/>
      </c>
      <c r="F457" t="str">
        <v/>
      </c>
      <c r="G457" t="str">
        <v/>
      </c>
      <c r="H457" t="str">
        <v/>
      </c>
      <c r="I457" s="2" t="str">
        <v/>
      </c>
      <c r="J457" t="str">
        <v/>
      </c>
      <c r="K457" t="str">
        <v/>
      </c>
      <c r="L457" t="str">
        <v/>
      </c>
      <c r="M457" t="str">
        <v/>
      </c>
      <c r="N457" s="3" t="str">
        <v/>
      </c>
      <c r="O457" t="str">
        <v/>
      </c>
      <c r="P457" t="str">
        <v/>
      </c>
      <c r="Q457" t="str">
        <v/>
      </c>
      <c r="R457" t="str">
        <v/>
      </c>
      <c r="S457" t="str">
        <v/>
      </c>
      <c r="T457" t="str">
        <v/>
      </c>
      <c r="U457" t="str">
        <v/>
      </c>
      <c r="V457" t="str">
        <v/>
      </c>
      <c r="W457" t="str">
        <v/>
      </c>
      <c r="X457" t="str">
        <v/>
      </c>
      <c r="Y457" t="str">
        <v/>
      </c>
      <c r="Z457" t="str">
        <v/>
      </c>
      <c r="AA457" t="str">
        <v/>
      </c>
      <c r="AB457" t="str">
        <v/>
      </c>
      <c r="AC457" t="str">
        <v>检查员工周报</v>
      </c>
    </row>
    <row r="458" spans="1:29">
      <c r="A458" s="1" t="str">
        <v/>
      </c>
      <c r="B458" t="str">
        <v/>
      </c>
      <c r="C458" t="str">
        <v/>
      </c>
      <c r="D458" t="str">
        <v/>
      </c>
      <c r="E458" t="str">
        <v/>
      </c>
      <c r="F458" t="str">
        <v/>
      </c>
      <c r="G458" t="str">
        <v/>
      </c>
      <c r="H458" t="str">
        <v/>
      </c>
      <c r="I458" s="2" t="str">
        <v/>
      </c>
      <c r="J458" t="str">
        <v/>
      </c>
      <c r="K458" t="str">
        <v/>
      </c>
      <c r="L458" t="str">
        <v/>
      </c>
      <c r="M458" t="str">
        <v/>
      </c>
      <c r="N458" s="3" t="str">
        <v/>
      </c>
      <c r="O458" t="str">
        <v/>
      </c>
      <c r="P458" t="str">
        <v/>
      </c>
      <c r="Q458" t="str">
        <v/>
      </c>
      <c r="R458" t="str">
        <v/>
      </c>
      <c r="S458" t="str">
        <v/>
      </c>
      <c r="T458" t="str">
        <v/>
      </c>
      <c r="U458" t="str">
        <v/>
      </c>
      <c r="V458" t="str">
        <v/>
      </c>
      <c r="W458" t="str">
        <v/>
      </c>
      <c r="X458" t="str">
        <v/>
      </c>
      <c r="Y458" t="str">
        <v/>
      </c>
      <c r="Z458" t="str">
        <v/>
      </c>
      <c r="AA458" t="str">
        <v/>
      </c>
      <c r="AB458" t="str">
        <v/>
      </c>
      <c r="AC458" t="str">
        <v>检查员工周报</v>
      </c>
    </row>
    <row r="459" spans="1:29">
      <c r="A459" s="1" t="str">
        <v/>
      </c>
      <c r="B459" t="str">
        <v/>
      </c>
      <c r="C459" t="str">
        <v/>
      </c>
      <c r="D459" t="str">
        <v/>
      </c>
      <c r="E459" t="str">
        <v/>
      </c>
      <c r="F459" t="str">
        <v/>
      </c>
      <c r="G459" t="str">
        <v/>
      </c>
      <c r="H459" t="str">
        <v/>
      </c>
      <c r="I459" s="2" t="str">
        <v/>
      </c>
      <c r="J459" t="str">
        <v/>
      </c>
      <c r="K459" t="str">
        <v/>
      </c>
      <c r="L459" t="str">
        <v/>
      </c>
      <c r="M459" t="str">
        <v/>
      </c>
      <c r="N459" s="3" t="str">
        <v/>
      </c>
      <c r="O459" t="str">
        <v/>
      </c>
      <c r="P459" t="str">
        <v/>
      </c>
      <c r="Q459" t="str">
        <v/>
      </c>
      <c r="R459" t="str">
        <v/>
      </c>
      <c r="S459" t="str">
        <v/>
      </c>
      <c r="T459" t="str">
        <v/>
      </c>
      <c r="U459" t="str">
        <v/>
      </c>
      <c r="V459" t="str">
        <v/>
      </c>
      <c r="W459" t="str">
        <v/>
      </c>
      <c r="X459" t="str">
        <v/>
      </c>
      <c r="Y459" t="str">
        <v/>
      </c>
      <c r="Z459" t="str">
        <v/>
      </c>
      <c r="AA459" t="str">
        <v/>
      </c>
      <c r="AB459" t="str">
        <v/>
      </c>
      <c r="AC459" t="str">
        <v>检查员工周报</v>
      </c>
    </row>
    <row r="460" spans="1:29">
      <c r="A460" s="1" t="str">
        <v/>
      </c>
      <c r="B460" t="str">
        <v/>
      </c>
      <c r="C460" t="str">
        <v/>
      </c>
      <c r="D460" t="str">
        <v/>
      </c>
      <c r="E460" t="str">
        <v/>
      </c>
      <c r="F460" t="str">
        <v/>
      </c>
      <c r="G460" t="str">
        <v/>
      </c>
      <c r="H460" t="str">
        <v/>
      </c>
      <c r="I460" s="2" t="str">
        <v/>
      </c>
      <c r="J460" t="str">
        <v/>
      </c>
      <c r="K460" t="str">
        <v/>
      </c>
      <c r="L460" t="str">
        <v/>
      </c>
      <c r="M460" t="str">
        <v/>
      </c>
      <c r="N460" s="3" t="str">
        <v/>
      </c>
      <c r="O460" t="str">
        <v/>
      </c>
      <c r="P460" t="str">
        <v/>
      </c>
      <c r="Q460" t="str">
        <v/>
      </c>
      <c r="R460" t="str">
        <v/>
      </c>
      <c r="S460" t="str">
        <v/>
      </c>
      <c r="T460" t="str">
        <v/>
      </c>
      <c r="U460" t="str">
        <v/>
      </c>
      <c r="V460" t="str">
        <v/>
      </c>
      <c r="W460" t="str">
        <v/>
      </c>
      <c r="X460" t="str">
        <v/>
      </c>
      <c r="Y460" t="str">
        <v/>
      </c>
      <c r="Z460" t="str">
        <v/>
      </c>
      <c r="AA460" t="str">
        <v/>
      </c>
      <c r="AB460" t="str">
        <v/>
      </c>
      <c r="AC460" t="str">
        <v>检查员工周报</v>
      </c>
    </row>
    <row r="461" spans="1:29">
      <c r="A461" s="1" t="str">
        <v/>
      </c>
      <c r="B461" t="str">
        <v/>
      </c>
      <c r="C461" t="str">
        <v/>
      </c>
      <c r="D461" t="str">
        <v/>
      </c>
      <c r="E461" t="str">
        <v/>
      </c>
      <c r="F461" t="str">
        <v/>
      </c>
      <c r="G461" t="str">
        <v/>
      </c>
      <c r="H461" t="str">
        <v/>
      </c>
      <c r="I461" s="2" t="str">
        <v/>
      </c>
      <c r="J461" t="str">
        <v/>
      </c>
      <c r="K461" t="str">
        <v/>
      </c>
      <c r="L461" t="str">
        <v/>
      </c>
      <c r="M461" t="str">
        <v/>
      </c>
      <c r="N461" s="3" t="str">
        <v/>
      </c>
      <c r="O461" t="str">
        <v/>
      </c>
      <c r="P461" t="str">
        <v/>
      </c>
      <c r="Q461" t="str">
        <v/>
      </c>
      <c r="R461" t="str">
        <v/>
      </c>
      <c r="S461" t="str">
        <v/>
      </c>
      <c r="T461" t="str">
        <v/>
      </c>
      <c r="U461" t="str">
        <v/>
      </c>
      <c r="V461" t="str">
        <v/>
      </c>
      <c r="W461" t="str">
        <v/>
      </c>
      <c r="X461" t="str">
        <v/>
      </c>
      <c r="Y461" t="str">
        <v/>
      </c>
      <c r="Z461" t="str">
        <v/>
      </c>
      <c r="AA461" t="str">
        <v/>
      </c>
      <c r="AB461" t="str">
        <v/>
      </c>
      <c r="AC461" t="str">
        <v>检查员工周报</v>
      </c>
    </row>
    <row r="462" spans="1:29">
      <c r="A462" s="1" t="str">
        <v/>
      </c>
      <c r="B462" t="str">
        <v/>
      </c>
      <c r="C462" t="str">
        <v/>
      </c>
      <c r="D462" t="str">
        <v/>
      </c>
      <c r="E462" t="str">
        <v/>
      </c>
      <c r="F462" t="str">
        <v/>
      </c>
      <c r="G462" t="str">
        <v/>
      </c>
      <c r="H462" t="str">
        <v/>
      </c>
      <c r="I462" s="2" t="str">
        <v/>
      </c>
      <c r="J462" t="str">
        <v/>
      </c>
      <c r="K462" t="str">
        <v/>
      </c>
      <c r="L462" t="str">
        <v/>
      </c>
      <c r="M462" t="str">
        <v/>
      </c>
      <c r="N462" s="3" t="str">
        <v/>
      </c>
      <c r="O462" t="str">
        <v/>
      </c>
      <c r="P462" t="str">
        <v/>
      </c>
      <c r="Q462" t="str">
        <v/>
      </c>
      <c r="R462" t="str">
        <v/>
      </c>
      <c r="S462" t="str">
        <v/>
      </c>
      <c r="T462" t="str">
        <v/>
      </c>
      <c r="U462" t="str">
        <v/>
      </c>
      <c r="V462" t="str">
        <v/>
      </c>
      <c r="W462" t="str">
        <v/>
      </c>
      <c r="X462" t="str">
        <v/>
      </c>
      <c r="Y462" t="str">
        <v/>
      </c>
      <c r="Z462" t="str">
        <v/>
      </c>
      <c r="AA462" t="str">
        <v/>
      </c>
      <c r="AB462" t="str">
        <v/>
      </c>
      <c r="AC462" t="str">
        <v>检查员工周报</v>
      </c>
    </row>
    <row r="463" spans="1:29">
      <c r="A463" s="1" t="str">
        <v/>
      </c>
      <c r="B463" t="str">
        <v/>
      </c>
      <c r="C463" t="str">
        <v/>
      </c>
      <c r="D463" t="str">
        <v/>
      </c>
      <c r="E463" t="str">
        <v/>
      </c>
      <c r="F463" t="str">
        <v/>
      </c>
      <c r="G463" t="str">
        <v/>
      </c>
      <c r="H463" t="str">
        <v/>
      </c>
      <c r="I463" s="2" t="str">
        <v/>
      </c>
      <c r="J463" t="str">
        <v/>
      </c>
      <c r="K463" t="str">
        <v/>
      </c>
      <c r="L463" t="str">
        <v/>
      </c>
      <c r="M463" t="str">
        <v/>
      </c>
      <c r="N463" s="3" t="str">
        <v/>
      </c>
      <c r="O463" t="str">
        <v/>
      </c>
      <c r="P463" t="str">
        <v/>
      </c>
      <c r="Q463" t="str">
        <v/>
      </c>
      <c r="R463" t="str">
        <v/>
      </c>
      <c r="S463" t="str">
        <v/>
      </c>
      <c r="T463" t="str">
        <v/>
      </c>
      <c r="U463" t="str">
        <v/>
      </c>
      <c r="V463" t="str">
        <v/>
      </c>
      <c r="W463" t="str">
        <v/>
      </c>
      <c r="X463" t="str">
        <v/>
      </c>
      <c r="Y463" t="str">
        <v/>
      </c>
      <c r="Z463" t="str">
        <v/>
      </c>
      <c r="AA463" t="str">
        <v/>
      </c>
      <c r="AB463" t="str">
        <v/>
      </c>
      <c r="AC463" t="str">
        <v>检查员工周报</v>
      </c>
    </row>
    <row r="464" spans="1:29">
      <c r="A464" s="1" t="str">
        <v/>
      </c>
      <c r="B464" t="str">
        <v/>
      </c>
      <c r="C464" t="str">
        <v/>
      </c>
      <c r="D464" t="str">
        <v/>
      </c>
      <c r="E464" t="str">
        <v/>
      </c>
      <c r="F464" t="str">
        <v/>
      </c>
      <c r="G464" t="str">
        <v/>
      </c>
      <c r="H464" t="str">
        <v/>
      </c>
      <c r="I464" s="2" t="str">
        <v/>
      </c>
      <c r="J464" t="str">
        <v/>
      </c>
      <c r="K464" t="str">
        <v/>
      </c>
      <c r="L464" t="str">
        <v/>
      </c>
      <c r="M464" t="str">
        <v/>
      </c>
      <c r="N464" s="3" t="str">
        <v/>
      </c>
      <c r="O464" t="str">
        <v/>
      </c>
      <c r="P464" t="str">
        <v/>
      </c>
      <c r="Q464" t="str">
        <v/>
      </c>
      <c r="R464" t="str">
        <v/>
      </c>
      <c r="S464" t="str">
        <v/>
      </c>
      <c r="T464" t="str">
        <v/>
      </c>
      <c r="U464" t="str">
        <v/>
      </c>
      <c r="V464" t="str">
        <v/>
      </c>
      <c r="W464" t="str">
        <v/>
      </c>
      <c r="X464" t="str">
        <v/>
      </c>
      <c r="Y464" t="str">
        <v/>
      </c>
      <c r="Z464" t="str">
        <v/>
      </c>
      <c r="AA464" t="str">
        <v/>
      </c>
      <c r="AB464" t="str">
        <v/>
      </c>
      <c r="AC464" t="str">
        <v>检查员工周报</v>
      </c>
    </row>
    <row r="465" spans="1:29">
      <c r="A465" s="1" t="str">
        <v/>
      </c>
      <c r="B465" t="str">
        <v/>
      </c>
      <c r="C465" t="str">
        <v/>
      </c>
      <c r="D465" t="str">
        <v/>
      </c>
      <c r="E465" t="str">
        <v/>
      </c>
      <c r="F465" t="str">
        <v/>
      </c>
      <c r="G465" t="str">
        <v/>
      </c>
      <c r="H465" t="str">
        <v/>
      </c>
      <c r="I465" s="2" t="str">
        <v/>
      </c>
      <c r="J465" t="str">
        <v/>
      </c>
      <c r="K465" t="str">
        <v/>
      </c>
      <c r="L465" t="str">
        <v/>
      </c>
      <c r="M465" t="str">
        <v/>
      </c>
      <c r="N465" s="3" t="str">
        <v/>
      </c>
      <c r="O465" t="str">
        <v/>
      </c>
      <c r="P465" t="str">
        <v/>
      </c>
      <c r="Q465" t="str">
        <v/>
      </c>
      <c r="R465" t="str">
        <v/>
      </c>
      <c r="S465" t="str">
        <v/>
      </c>
      <c r="T465" t="str">
        <v/>
      </c>
      <c r="U465" t="str">
        <v/>
      </c>
      <c r="V465" t="str">
        <v/>
      </c>
      <c r="W465" t="str">
        <v/>
      </c>
      <c r="X465" t="str">
        <v/>
      </c>
      <c r="Y465" t="str">
        <v/>
      </c>
      <c r="Z465" t="str">
        <v/>
      </c>
      <c r="AA465" t="str">
        <v/>
      </c>
      <c r="AB465" t="str">
        <v/>
      </c>
      <c r="AC465" t="str">
        <v>检查员工周报</v>
      </c>
    </row>
    <row r="466" spans="1:29">
      <c r="A466" s="1" t="str">
        <v/>
      </c>
      <c r="B466" t="str">
        <v/>
      </c>
      <c r="C466" t="str">
        <v/>
      </c>
      <c r="D466" t="str">
        <v/>
      </c>
      <c r="E466" t="str">
        <v/>
      </c>
      <c r="F466" t="str">
        <v/>
      </c>
      <c r="G466" t="str">
        <v/>
      </c>
      <c r="H466" t="str">
        <v/>
      </c>
      <c r="I466" s="2" t="str">
        <v/>
      </c>
      <c r="J466" t="str">
        <v/>
      </c>
      <c r="K466" t="str">
        <v/>
      </c>
      <c r="L466" t="str">
        <v/>
      </c>
      <c r="M466" t="str">
        <v/>
      </c>
      <c r="N466" s="3" t="str">
        <v/>
      </c>
      <c r="O466" t="str">
        <v/>
      </c>
      <c r="P466" t="str">
        <v/>
      </c>
      <c r="Q466" t="str">
        <v/>
      </c>
      <c r="R466" t="str">
        <v/>
      </c>
      <c r="S466" t="str">
        <v/>
      </c>
      <c r="T466" t="str">
        <v/>
      </c>
      <c r="U466" t="str">
        <v/>
      </c>
      <c r="V466" t="str">
        <v/>
      </c>
      <c r="W466" t="str">
        <v/>
      </c>
      <c r="X466" t="str">
        <v/>
      </c>
      <c r="Y466" t="str">
        <v/>
      </c>
      <c r="Z466" t="str">
        <v/>
      </c>
      <c r="AA466" t="str">
        <v/>
      </c>
      <c r="AB466" t="str">
        <v/>
      </c>
      <c r="AC466" t="str">
        <v>检查员工周报</v>
      </c>
    </row>
    <row r="467" spans="1:29">
      <c r="A467" s="1" t="str">
        <v/>
      </c>
      <c r="B467" t="str">
        <v/>
      </c>
      <c r="C467" t="str">
        <v/>
      </c>
      <c r="D467" t="str">
        <v/>
      </c>
      <c r="E467" t="str">
        <v/>
      </c>
      <c r="F467" t="str">
        <v/>
      </c>
      <c r="G467" t="str">
        <v/>
      </c>
      <c r="H467" t="str">
        <v/>
      </c>
      <c r="I467" s="2" t="str">
        <v/>
      </c>
      <c r="J467" t="str">
        <v/>
      </c>
      <c r="K467" t="str">
        <v/>
      </c>
      <c r="L467" t="str">
        <v/>
      </c>
      <c r="M467" t="str">
        <v/>
      </c>
      <c r="N467" s="3" t="str">
        <v/>
      </c>
      <c r="O467" t="str">
        <v/>
      </c>
      <c r="P467" t="str">
        <v/>
      </c>
      <c r="Q467" t="str">
        <v/>
      </c>
      <c r="R467" t="str">
        <v/>
      </c>
      <c r="S467" t="str">
        <v/>
      </c>
      <c r="T467" t="str">
        <v/>
      </c>
      <c r="U467" t="str">
        <v/>
      </c>
      <c r="V467" t="str">
        <v/>
      </c>
      <c r="W467" t="str">
        <v/>
      </c>
      <c r="X467" t="str">
        <v/>
      </c>
      <c r="Y467" t="str">
        <v/>
      </c>
      <c r="Z467" t="str">
        <v/>
      </c>
      <c r="AA467" t="str">
        <v/>
      </c>
      <c r="AB467" t="str">
        <v/>
      </c>
      <c r="AC467" t="str">
        <v>检查员工周报</v>
      </c>
    </row>
    <row r="468" spans="1:29">
      <c r="A468" s="1" t="str">
        <v/>
      </c>
      <c r="B468" t="str">
        <v/>
      </c>
      <c r="C468" t="str">
        <v/>
      </c>
      <c r="D468" t="str">
        <v/>
      </c>
      <c r="E468" t="str">
        <v/>
      </c>
      <c r="F468" t="str">
        <v/>
      </c>
      <c r="G468" t="str">
        <v/>
      </c>
      <c r="H468" t="str">
        <v/>
      </c>
      <c r="I468" s="2" t="str">
        <v/>
      </c>
      <c r="J468" t="str">
        <v/>
      </c>
      <c r="K468" t="str">
        <v/>
      </c>
      <c r="L468" t="str">
        <v/>
      </c>
      <c r="M468" t="str">
        <v/>
      </c>
      <c r="N468" s="3" t="str">
        <v/>
      </c>
      <c r="O468" t="str">
        <v/>
      </c>
      <c r="P468" t="str">
        <v/>
      </c>
      <c r="Q468" t="str">
        <v/>
      </c>
      <c r="R468" t="str">
        <v/>
      </c>
      <c r="S468" t="str">
        <v/>
      </c>
      <c r="T468" t="str">
        <v/>
      </c>
      <c r="U468" t="str">
        <v/>
      </c>
      <c r="V468" t="str">
        <v/>
      </c>
      <c r="W468" t="str">
        <v/>
      </c>
      <c r="X468" t="str">
        <v/>
      </c>
      <c r="Y468" t="str">
        <v/>
      </c>
      <c r="Z468" t="str">
        <v/>
      </c>
      <c r="AA468" t="str">
        <v/>
      </c>
      <c r="AB468" t="str">
        <v/>
      </c>
      <c r="AC468" t="str">
        <v>检查员工周报</v>
      </c>
    </row>
    <row r="469" spans="1:29">
      <c r="A469" s="1" t="str">
        <v/>
      </c>
      <c r="B469" t="str">
        <v/>
      </c>
      <c r="C469" t="str">
        <v/>
      </c>
      <c r="D469" t="str">
        <v/>
      </c>
      <c r="E469" t="str">
        <v/>
      </c>
      <c r="F469" t="str">
        <v/>
      </c>
      <c r="G469" t="str">
        <v/>
      </c>
      <c r="H469" t="str">
        <v/>
      </c>
      <c r="I469" s="2" t="str">
        <v/>
      </c>
      <c r="J469" t="str">
        <v/>
      </c>
      <c r="K469" t="str">
        <v/>
      </c>
      <c r="L469" t="str">
        <v/>
      </c>
      <c r="M469" t="str">
        <v/>
      </c>
      <c r="N469" s="3" t="str">
        <v/>
      </c>
      <c r="O469" t="str">
        <v/>
      </c>
      <c r="P469" t="str">
        <v/>
      </c>
      <c r="Q469" t="str">
        <v/>
      </c>
      <c r="R469" t="str">
        <v/>
      </c>
      <c r="S469" t="str">
        <v/>
      </c>
      <c r="T469" t="str">
        <v/>
      </c>
      <c r="U469" t="str">
        <v/>
      </c>
      <c r="V469" t="str">
        <v/>
      </c>
      <c r="W469" t="str">
        <v/>
      </c>
      <c r="X469" t="str">
        <v/>
      </c>
      <c r="Y469" t="str">
        <v/>
      </c>
      <c r="Z469" t="str">
        <v/>
      </c>
      <c r="AA469" t="str">
        <v/>
      </c>
      <c r="AB469" t="str">
        <v/>
      </c>
      <c r="AC469" t="str">
        <v>检查员工周报</v>
      </c>
    </row>
    <row r="470" spans="1:29">
      <c r="A470" s="1" t="str">
        <v/>
      </c>
      <c r="B470" t="str">
        <v/>
      </c>
      <c r="C470" t="str">
        <v/>
      </c>
      <c r="D470" t="str">
        <v/>
      </c>
      <c r="E470" t="str">
        <v/>
      </c>
      <c r="F470" t="str">
        <v/>
      </c>
      <c r="G470" t="str">
        <v/>
      </c>
      <c r="H470" t="str">
        <v/>
      </c>
      <c r="I470" s="2" t="str">
        <v/>
      </c>
      <c r="J470" t="str">
        <v/>
      </c>
      <c r="K470" t="str">
        <v/>
      </c>
      <c r="L470" t="str">
        <v/>
      </c>
      <c r="M470" t="str">
        <v/>
      </c>
      <c r="N470" s="3" t="str">
        <v/>
      </c>
      <c r="O470" t="str">
        <v/>
      </c>
      <c r="P470" t="str">
        <v/>
      </c>
      <c r="Q470" t="str">
        <v/>
      </c>
      <c r="R470" t="str">
        <v/>
      </c>
      <c r="S470" t="str">
        <v/>
      </c>
      <c r="T470" t="str">
        <v/>
      </c>
      <c r="U470" t="str">
        <v/>
      </c>
      <c r="V470" t="str">
        <v/>
      </c>
      <c r="W470" t="str">
        <v/>
      </c>
      <c r="X470" t="str">
        <v/>
      </c>
      <c r="Y470" t="str">
        <v/>
      </c>
      <c r="Z470" t="str">
        <v/>
      </c>
      <c r="AA470" t="str">
        <v/>
      </c>
      <c r="AB470" t="str">
        <v/>
      </c>
      <c r="AC470" t="str">
        <v>检查员工周报</v>
      </c>
    </row>
    <row r="471" spans="1:29">
      <c r="A471" s="1" t="str">
        <v/>
      </c>
      <c r="B471" t="str">
        <v/>
      </c>
      <c r="C471" t="str">
        <v/>
      </c>
      <c r="D471" t="str">
        <v/>
      </c>
      <c r="E471" t="str">
        <v/>
      </c>
      <c r="F471" t="str">
        <v/>
      </c>
      <c r="G471" t="str">
        <v/>
      </c>
      <c r="H471" t="str">
        <v/>
      </c>
      <c r="I471" s="2" t="str">
        <v/>
      </c>
      <c r="J471" t="str">
        <v/>
      </c>
      <c r="K471" t="str">
        <v/>
      </c>
      <c r="L471" t="str">
        <v/>
      </c>
      <c r="M471" t="str">
        <v/>
      </c>
      <c r="N471" s="3" t="str">
        <v/>
      </c>
      <c r="O471" t="str">
        <v/>
      </c>
      <c r="P471" t="str">
        <v/>
      </c>
      <c r="Q471" t="str">
        <v/>
      </c>
      <c r="R471" t="str">
        <v/>
      </c>
      <c r="S471" t="str">
        <v/>
      </c>
      <c r="T471" t="str">
        <v/>
      </c>
      <c r="U471" t="str">
        <v/>
      </c>
      <c r="V471" t="str">
        <v/>
      </c>
      <c r="W471" t="str">
        <v/>
      </c>
      <c r="X471" t="str">
        <v/>
      </c>
      <c r="Y471" t="str">
        <v/>
      </c>
      <c r="Z471" t="str">
        <v/>
      </c>
      <c r="AA471" t="str">
        <v/>
      </c>
      <c r="AB471" t="str">
        <v/>
      </c>
      <c r="AC471" t="str">
        <v>检查员工周报</v>
      </c>
    </row>
    <row r="472" spans="1:29">
      <c r="A472" s="1" t="str">
        <v/>
      </c>
      <c r="B472" t="str">
        <v/>
      </c>
      <c r="C472" t="str">
        <v/>
      </c>
      <c r="D472" t="str">
        <v/>
      </c>
      <c r="E472" t="str">
        <v/>
      </c>
      <c r="F472" t="str">
        <v/>
      </c>
      <c r="G472" t="str">
        <v/>
      </c>
      <c r="H472" t="str">
        <v/>
      </c>
      <c r="I472" s="2" t="str">
        <v/>
      </c>
      <c r="J472" t="str">
        <v/>
      </c>
      <c r="K472" t="str">
        <v/>
      </c>
      <c r="L472" t="str">
        <v/>
      </c>
      <c r="M472" t="str">
        <v/>
      </c>
      <c r="N472" s="3" t="str">
        <v/>
      </c>
      <c r="O472" t="str">
        <v/>
      </c>
      <c r="P472" t="str">
        <v/>
      </c>
      <c r="Q472" t="str">
        <v/>
      </c>
      <c r="R472" t="str">
        <v/>
      </c>
      <c r="S472" t="str">
        <v/>
      </c>
      <c r="T472" t="str">
        <v/>
      </c>
      <c r="U472" t="str">
        <v/>
      </c>
      <c r="V472" t="str">
        <v/>
      </c>
      <c r="W472" t="str">
        <v/>
      </c>
      <c r="X472" t="str">
        <v/>
      </c>
      <c r="Y472" t="str">
        <v/>
      </c>
      <c r="Z472" t="str">
        <v/>
      </c>
      <c r="AA472" t="str">
        <v/>
      </c>
      <c r="AB472" t="str">
        <v/>
      </c>
      <c r="AC472" t="str">
        <v>检查员工周报</v>
      </c>
    </row>
    <row r="473" spans="1:29">
      <c r="A473" s="1" t="str">
        <v/>
      </c>
      <c r="B473" t="str">
        <v/>
      </c>
      <c r="C473" t="str">
        <v/>
      </c>
      <c r="D473" t="str">
        <v/>
      </c>
      <c r="E473" t="str">
        <v/>
      </c>
      <c r="F473" t="str">
        <v/>
      </c>
      <c r="G473" t="str">
        <v/>
      </c>
      <c r="H473" t="str">
        <v/>
      </c>
      <c r="I473" s="2" t="str">
        <v/>
      </c>
      <c r="J473" t="str">
        <v/>
      </c>
      <c r="K473" t="str">
        <v/>
      </c>
      <c r="L473" t="str">
        <v/>
      </c>
      <c r="M473" t="str">
        <v/>
      </c>
      <c r="N473" s="3" t="str">
        <v/>
      </c>
      <c r="O473" t="str">
        <v/>
      </c>
      <c r="P473" t="str">
        <v/>
      </c>
      <c r="Q473" t="str">
        <v/>
      </c>
      <c r="R473" t="str">
        <v/>
      </c>
      <c r="S473" t="str">
        <v/>
      </c>
      <c r="T473" t="str">
        <v/>
      </c>
      <c r="U473" t="str">
        <v/>
      </c>
      <c r="V473" t="str">
        <v/>
      </c>
      <c r="W473" t="str">
        <v/>
      </c>
      <c r="X473" t="str">
        <v/>
      </c>
      <c r="Y473" t="str">
        <v/>
      </c>
      <c r="Z473" t="str">
        <v/>
      </c>
      <c r="AA473" t="str">
        <v/>
      </c>
      <c r="AB473" t="str">
        <v/>
      </c>
      <c r="AC473" t="str">
        <v>检查员工周报</v>
      </c>
    </row>
    <row r="474" spans="1:29">
      <c r="A474" s="1" t="str">
        <v/>
      </c>
      <c r="B474" t="str">
        <v/>
      </c>
      <c r="C474" t="str">
        <v/>
      </c>
      <c r="D474" t="str">
        <v/>
      </c>
      <c r="E474" t="str">
        <v/>
      </c>
      <c r="F474" t="str">
        <v/>
      </c>
      <c r="G474" t="str">
        <v/>
      </c>
      <c r="H474" t="str">
        <v/>
      </c>
      <c r="I474" s="2" t="str">
        <v/>
      </c>
      <c r="J474" t="str">
        <v/>
      </c>
      <c r="K474" t="str">
        <v/>
      </c>
      <c r="L474" t="str">
        <v/>
      </c>
      <c r="M474" t="str">
        <v/>
      </c>
      <c r="N474" s="3" t="str">
        <v/>
      </c>
      <c r="O474" t="str">
        <v/>
      </c>
      <c r="P474" t="str">
        <v/>
      </c>
      <c r="Q474" t="str">
        <v/>
      </c>
      <c r="R474" t="str">
        <v/>
      </c>
      <c r="S474" t="str">
        <v/>
      </c>
      <c r="T474" t="str">
        <v/>
      </c>
      <c r="U474" t="str">
        <v/>
      </c>
      <c r="V474" t="str">
        <v/>
      </c>
      <c r="W474" t="str">
        <v/>
      </c>
      <c r="X474" t="str">
        <v/>
      </c>
      <c r="Y474" t="str">
        <v/>
      </c>
      <c r="Z474" t="str">
        <v/>
      </c>
      <c r="AA474" t="str">
        <v/>
      </c>
      <c r="AB474" t="str">
        <v/>
      </c>
      <c r="AC474" t="str">
        <v>检查员工周报</v>
      </c>
    </row>
    <row r="475" spans="1:29">
      <c r="A475" s="1" t="str">
        <v/>
      </c>
      <c r="B475" t="str">
        <v/>
      </c>
      <c r="C475" t="str">
        <v/>
      </c>
      <c r="D475" t="str">
        <v/>
      </c>
      <c r="E475" t="str">
        <v/>
      </c>
      <c r="F475" t="str">
        <v/>
      </c>
      <c r="G475" t="str">
        <v/>
      </c>
      <c r="H475" t="str">
        <v/>
      </c>
      <c r="I475" s="2" t="str">
        <v/>
      </c>
      <c r="J475" t="str">
        <v/>
      </c>
      <c r="K475" t="str">
        <v/>
      </c>
      <c r="L475" t="str">
        <v/>
      </c>
      <c r="M475" t="str">
        <v/>
      </c>
      <c r="N475" s="3" t="str">
        <v/>
      </c>
      <c r="O475" t="str">
        <v/>
      </c>
      <c r="P475" t="str">
        <v/>
      </c>
      <c r="Q475" t="str">
        <v/>
      </c>
      <c r="R475" t="str">
        <v/>
      </c>
      <c r="S475" t="str">
        <v/>
      </c>
      <c r="T475" t="str">
        <v/>
      </c>
      <c r="U475" t="str">
        <v/>
      </c>
      <c r="V475" t="str">
        <v/>
      </c>
      <c r="W475" t="str">
        <v/>
      </c>
      <c r="X475" t="str">
        <v/>
      </c>
      <c r="Y475" t="str">
        <v/>
      </c>
      <c r="Z475" t="str">
        <v/>
      </c>
      <c r="AA475" t="str">
        <v/>
      </c>
      <c r="AB475" t="str">
        <v/>
      </c>
      <c r="AC475" t="str">
        <v>检查员工周报</v>
      </c>
    </row>
    <row r="476" spans="1:29">
      <c r="A476" s="1" t="str">
        <v/>
      </c>
      <c r="B476" t="str">
        <v/>
      </c>
      <c r="C476" t="str">
        <v/>
      </c>
      <c r="D476" t="str">
        <v/>
      </c>
      <c r="E476" t="str">
        <v/>
      </c>
      <c r="F476" t="str">
        <v/>
      </c>
      <c r="G476" t="str">
        <v/>
      </c>
      <c r="H476" t="str">
        <v/>
      </c>
      <c r="I476" s="2" t="str">
        <v/>
      </c>
      <c r="J476" t="str">
        <v/>
      </c>
      <c r="K476" t="str">
        <v/>
      </c>
      <c r="L476" t="str">
        <v/>
      </c>
      <c r="M476" t="str">
        <v/>
      </c>
      <c r="N476" s="3" t="str">
        <v/>
      </c>
      <c r="O476" t="str">
        <v/>
      </c>
      <c r="P476" t="str">
        <v/>
      </c>
      <c r="Q476" t="str">
        <v/>
      </c>
      <c r="R476" t="str">
        <v/>
      </c>
      <c r="S476" t="str">
        <v/>
      </c>
      <c r="T476" t="str">
        <v/>
      </c>
      <c r="U476" t="str">
        <v/>
      </c>
      <c r="V476" t="str">
        <v/>
      </c>
      <c r="W476" t="str">
        <v/>
      </c>
      <c r="X476" t="str">
        <v/>
      </c>
      <c r="Y476" t="str">
        <v/>
      </c>
      <c r="Z476" t="str">
        <v/>
      </c>
      <c r="AA476" t="str">
        <v/>
      </c>
      <c r="AB476" t="str">
        <v/>
      </c>
      <c r="AC476" t="str">
        <v>检查员工周报</v>
      </c>
    </row>
    <row r="477" spans="1:29">
      <c r="A477" s="1" t="str">
        <v/>
      </c>
      <c r="B477" t="str">
        <v/>
      </c>
      <c r="C477" t="str">
        <v/>
      </c>
      <c r="D477" t="str">
        <v/>
      </c>
      <c r="E477" t="str">
        <v/>
      </c>
      <c r="F477" t="str">
        <v/>
      </c>
      <c r="G477" t="str">
        <v/>
      </c>
      <c r="H477" t="str">
        <v/>
      </c>
      <c r="I477" s="2" t="str">
        <v/>
      </c>
      <c r="J477" t="str">
        <v/>
      </c>
      <c r="K477" t="str">
        <v/>
      </c>
      <c r="L477" t="str">
        <v/>
      </c>
      <c r="M477" t="str">
        <v/>
      </c>
      <c r="N477" s="3" t="str">
        <v/>
      </c>
      <c r="O477" t="str">
        <v/>
      </c>
      <c r="P477" t="str">
        <v/>
      </c>
      <c r="Q477" t="str">
        <v/>
      </c>
      <c r="R477" t="str">
        <v/>
      </c>
      <c r="S477" t="str">
        <v/>
      </c>
      <c r="T477" t="str">
        <v/>
      </c>
      <c r="U477" t="str">
        <v/>
      </c>
      <c r="V477" t="str">
        <v/>
      </c>
      <c r="W477" t="str">
        <v/>
      </c>
      <c r="X477" t="str">
        <v/>
      </c>
      <c r="Y477" t="str">
        <v/>
      </c>
      <c r="Z477" t="str">
        <v/>
      </c>
      <c r="AA477" t="str">
        <v/>
      </c>
      <c r="AB477" t="str">
        <v/>
      </c>
      <c r="AC477" t="str">
        <v>检查员工周报</v>
      </c>
    </row>
    <row r="478" spans="1:29">
      <c r="A478" s="1" t="str">
        <v/>
      </c>
      <c r="B478" t="str">
        <v/>
      </c>
      <c r="C478" t="str">
        <v/>
      </c>
      <c r="D478" t="str">
        <v/>
      </c>
      <c r="E478" t="str">
        <v/>
      </c>
      <c r="F478" t="str">
        <v/>
      </c>
      <c r="G478" t="str">
        <v/>
      </c>
      <c r="H478" t="str">
        <v/>
      </c>
      <c r="I478" s="2" t="str">
        <v/>
      </c>
      <c r="J478" t="str">
        <v/>
      </c>
      <c r="K478" t="str">
        <v/>
      </c>
      <c r="L478" t="str">
        <v/>
      </c>
      <c r="M478" t="str">
        <v/>
      </c>
      <c r="N478" s="3" t="str">
        <v/>
      </c>
      <c r="O478" t="str">
        <v/>
      </c>
      <c r="P478" t="str">
        <v/>
      </c>
      <c r="Q478" t="str">
        <v/>
      </c>
      <c r="R478" t="str">
        <v/>
      </c>
      <c r="S478" t="str">
        <v/>
      </c>
      <c r="T478" t="str">
        <v/>
      </c>
      <c r="U478" t="str">
        <v/>
      </c>
      <c r="V478" t="str">
        <v/>
      </c>
      <c r="W478" t="str">
        <v/>
      </c>
      <c r="X478" t="str">
        <v/>
      </c>
      <c r="Y478" t="str">
        <v/>
      </c>
      <c r="Z478" t="str">
        <v/>
      </c>
      <c r="AA478" t="str">
        <v/>
      </c>
      <c r="AB478" t="str">
        <v/>
      </c>
      <c r="AC478" t="str">
        <v>检查员工周报</v>
      </c>
    </row>
    <row r="479" spans="1:29">
      <c r="A479" s="1" t="str">
        <v/>
      </c>
      <c r="B479" t="str">
        <v/>
      </c>
      <c r="C479" t="str">
        <v/>
      </c>
      <c r="D479" t="str">
        <v/>
      </c>
      <c r="E479" t="str">
        <v/>
      </c>
      <c r="F479" t="str">
        <v/>
      </c>
      <c r="G479" t="str">
        <v/>
      </c>
      <c r="H479" t="str">
        <v/>
      </c>
      <c r="I479" s="2" t="str">
        <v/>
      </c>
      <c r="J479" t="str">
        <v/>
      </c>
      <c r="K479" t="str">
        <v/>
      </c>
      <c r="L479" t="str">
        <v/>
      </c>
      <c r="M479" t="str">
        <v/>
      </c>
      <c r="N479" s="3" t="str">
        <v/>
      </c>
      <c r="O479" t="str">
        <v/>
      </c>
      <c r="P479" t="str">
        <v/>
      </c>
      <c r="Q479" t="str">
        <v/>
      </c>
      <c r="R479" t="str">
        <v/>
      </c>
      <c r="S479" t="str">
        <v/>
      </c>
      <c r="T479" t="str">
        <v/>
      </c>
      <c r="U479" t="str">
        <v/>
      </c>
      <c r="V479" t="str">
        <v/>
      </c>
      <c r="W479" t="str">
        <v/>
      </c>
      <c r="X479" t="str">
        <v/>
      </c>
      <c r="Y479" t="str">
        <v/>
      </c>
      <c r="Z479" t="str">
        <v/>
      </c>
      <c r="AA479" t="str">
        <v/>
      </c>
      <c r="AB479" t="str">
        <v/>
      </c>
      <c r="AC479" t="str">
        <v>检查员工周报</v>
      </c>
    </row>
    <row r="480" spans="1:29">
      <c r="A480" s="1" t="str">
        <v/>
      </c>
      <c r="B480" t="str">
        <v/>
      </c>
      <c r="C480" t="str">
        <v/>
      </c>
      <c r="D480" t="str">
        <v/>
      </c>
      <c r="E480" t="str">
        <v/>
      </c>
      <c r="F480" t="str">
        <v/>
      </c>
      <c r="G480" t="str">
        <v/>
      </c>
      <c r="H480" t="str">
        <v/>
      </c>
      <c r="I480" s="2" t="str">
        <v/>
      </c>
      <c r="J480" t="str">
        <v/>
      </c>
      <c r="K480" t="str">
        <v/>
      </c>
      <c r="L480" t="str">
        <v/>
      </c>
      <c r="M480" t="str">
        <v/>
      </c>
      <c r="N480" s="3" t="str">
        <v/>
      </c>
      <c r="O480" t="str">
        <v/>
      </c>
      <c r="P480" t="str">
        <v/>
      </c>
      <c r="Q480" t="str">
        <v/>
      </c>
      <c r="R480" t="str">
        <v/>
      </c>
      <c r="S480" t="str">
        <v/>
      </c>
      <c r="T480" t="str">
        <v/>
      </c>
      <c r="U480" t="str">
        <v/>
      </c>
      <c r="V480" t="str">
        <v/>
      </c>
      <c r="W480" t="str">
        <v/>
      </c>
      <c r="X480" t="str">
        <v/>
      </c>
      <c r="Y480" t="str">
        <v/>
      </c>
      <c r="Z480" t="str">
        <v/>
      </c>
      <c r="AA480" t="str">
        <v/>
      </c>
      <c r="AB480" t="str">
        <v/>
      </c>
      <c r="AC480" t="str">
        <v>检查员工周报</v>
      </c>
    </row>
    <row r="481" spans="1:29">
      <c r="A481" s="1" t="str">
        <v/>
      </c>
      <c r="B481" t="str">
        <v/>
      </c>
      <c r="C481" t="str">
        <v/>
      </c>
      <c r="D481" t="str">
        <v/>
      </c>
      <c r="E481" t="str">
        <v/>
      </c>
      <c r="F481" t="str">
        <v/>
      </c>
      <c r="G481" t="str">
        <v/>
      </c>
      <c r="H481" t="str">
        <v/>
      </c>
      <c r="I481" s="2" t="str">
        <v/>
      </c>
      <c r="J481" t="str">
        <v/>
      </c>
      <c r="K481" t="str">
        <v/>
      </c>
      <c r="L481" t="str">
        <v/>
      </c>
      <c r="M481" t="str">
        <v/>
      </c>
      <c r="N481" s="3" t="str">
        <v/>
      </c>
      <c r="O481" t="str">
        <v/>
      </c>
      <c r="P481" t="str">
        <v/>
      </c>
      <c r="Q481" t="str">
        <v/>
      </c>
      <c r="R481" t="str">
        <v/>
      </c>
      <c r="S481" t="str">
        <v/>
      </c>
      <c r="T481" t="str">
        <v/>
      </c>
      <c r="U481" t="str">
        <v/>
      </c>
      <c r="V481" t="str">
        <v/>
      </c>
      <c r="W481" t="str">
        <v/>
      </c>
      <c r="X481" t="str">
        <v/>
      </c>
      <c r="Y481" t="str">
        <v/>
      </c>
      <c r="Z481" t="str">
        <v/>
      </c>
      <c r="AA481" t="str">
        <v/>
      </c>
      <c r="AB481" t="str">
        <v/>
      </c>
      <c r="AC481" t="str">
        <v>检查员工周报</v>
      </c>
    </row>
    <row r="482" spans="1:29">
      <c r="A482" s="1" t="str">
        <v/>
      </c>
      <c r="B482" t="str">
        <v/>
      </c>
      <c r="C482" t="str">
        <v/>
      </c>
      <c r="D482" t="str">
        <v/>
      </c>
      <c r="E482" t="str">
        <v/>
      </c>
      <c r="F482" t="str">
        <v/>
      </c>
      <c r="G482" t="str">
        <v/>
      </c>
      <c r="H482" t="str">
        <v/>
      </c>
      <c r="I482" s="2" t="str">
        <v/>
      </c>
      <c r="J482" t="str">
        <v/>
      </c>
      <c r="K482" t="str">
        <v/>
      </c>
      <c r="L482" t="str">
        <v/>
      </c>
      <c r="M482" t="str">
        <v/>
      </c>
      <c r="N482" s="3" t="str">
        <v/>
      </c>
      <c r="O482" t="str">
        <v/>
      </c>
      <c r="P482" t="str">
        <v/>
      </c>
      <c r="Q482" t="str">
        <v/>
      </c>
      <c r="R482" t="str">
        <v/>
      </c>
      <c r="S482" t="str">
        <v/>
      </c>
      <c r="T482" t="str">
        <v/>
      </c>
      <c r="U482" t="str">
        <v/>
      </c>
      <c r="V482" t="str">
        <v/>
      </c>
      <c r="W482" t="str">
        <v/>
      </c>
      <c r="X482" t="str">
        <v/>
      </c>
      <c r="Y482" t="str">
        <v/>
      </c>
      <c r="Z482" t="str">
        <v/>
      </c>
      <c r="AA482" t="str">
        <v/>
      </c>
      <c r="AB482" t="str">
        <v/>
      </c>
      <c r="AC482" t="str">
        <v>检查员工周报</v>
      </c>
    </row>
    <row r="483" spans="1:29">
      <c r="A483" s="1" t="str">
        <v/>
      </c>
      <c r="B483" t="str">
        <v/>
      </c>
      <c r="C483" t="str">
        <v/>
      </c>
      <c r="D483" t="str">
        <v/>
      </c>
      <c r="E483" t="str">
        <v/>
      </c>
      <c r="F483" t="str">
        <v/>
      </c>
      <c r="G483" t="str">
        <v/>
      </c>
      <c r="H483" t="str">
        <v/>
      </c>
      <c r="I483" s="2" t="str">
        <v/>
      </c>
      <c r="J483" t="str">
        <v/>
      </c>
      <c r="K483" t="str">
        <v/>
      </c>
      <c r="L483" t="str">
        <v/>
      </c>
      <c r="M483" t="str">
        <v/>
      </c>
      <c r="N483" s="3" t="str">
        <v/>
      </c>
      <c r="O483" t="str">
        <v/>
      </c>
      <c r="P483" t="str">
        <v/>
      </c>
      <c r="Q483" t="str">
        <v/>
      </c>
      <c r="R483" t="str">
        <v/>
      </c>
      <c r="S483" t="str">
        <v/>
      </c>
      <c r="T483" t="str">
        <v/>
      </c>
      <c r="U483" t="str">
        <v/>
      </c>
      <c r="V483" t="str">
        <v/>
      </c>
      <c r="W483" t="str">
        <v/>
      </c>
      <c r="X483" t="str">
        <v/>
      </c>
      <c r="Y483" t="str">
        <v/>
      </c>
      <c r="Z483" t="str">
        <v/>
      </c>
      <c r="AA483" t="str">
        <v/>
      </c>
      <c r="AB483" t="str">
        <v/>
      </c>
      <c r="AC483" t="str">
        <v>检查员工周报</v>
      </c>
    </row>
    <row r="484" spans="1:29">
      <c r="A484" s="1" t="str">
        <v/>
      </c>
      <c r="B484" t="str">
        <v/>
      </c>
      <c r="C484" t="str">
        <v/>
      </c>
      <c r="D484" t="str">
        <v/>
      </c>
      <c r="E484" t="str">
        <v/>
      </c>
      <c r="F484" t="str">
        <v/>
      </c>
      <c r="G484" t="str">
        <v/>
      </c>
      <c r="H484" t="str">
        <v/>
      </c>
      <c r="I484" s="2" t="str">
        <v/>
      </c>
      <c r="J484" t="str">
        <v/>
      </c>
      <c r="K484" t="str">
        <v/>
      </c>
      <c r="L484" t="str">
        <v/>
      </c>
      <c r="M484" t="str">
        <v/>
      </c>
      <c r="N484" s="3" t="str">
        <v/>
      </c>
      <c r="O484" t="str">
        <v/>
      </c>
      <c r="P484" t="str">
        <v/>
      </c>
      <c r="Q484" t="str">
        <v/>
      </c>
      <c r="R484" t="str">
        <v/>
      </c>
      <c r="S484" t="str">
        <v/>
      </c>
      <c r="T484" t="str">
        <v/>
      </c>
      <c r="U484" t="str">
        <v/>
      </c>
      <c r="V484" t="str">
        <v/>
      </c>
      <c r="W484" t="str">
        <v/>
      </c>
      <c r="X484" t="str">
        <v/>
      </c>
      <c r="Y484" t="str">
        <v/>
      </c>
      <c r="Z484" t="str">
        <v/>
      </c>
      <c r="AA484" t="str">
        <v/>
      </c>
      <c r="AB484" t="str">
        <v/>
      </c>
      <c r="AC484" t="str">
        <v>检查员工周报</v>
      </c>
    </row>
    <row r="485" spans="1:29">
      <c r="A485" s="1" t="str">
        <v/>
      </c>
      <c r="B485" t="str">
        <v/>
      </c>
      <c r="C485" t="str">
        <v/>
      </c>
      <c r="D485" t="str">
        <v/>
      </c>
      <c r="E485" t="str">
        <v/>
      </c>
      <c r="F485" t="str">
        <v/>
      </c>
      <c r="G485" t="str">
        <v/>
      </c>
      <c r="H485" t="str">
        <v/>
      </c>
      <c r="I485" s="2" t="str">
        <v/>
      </c>
      <c r="J485" t="str">
        <v/>
      </c>
      <c r="K485" t="str">
        <v/>
      </c>
      <c r="L485" t="str">
        <v/>
      </c>
      <c r="M485" t="str">
        <v/>
      </c>
      <c r="N485" s="3" t="str">
        <v/>
      </c>
      <c r="O485" t="str">
        <v/>
      </c>
      <c r="P485" t="str">
        <v/>
      </c>
      <c r="Q485" t="str">
        <v/>
      </c>
      <c r="R485" t="str">
        <v/>
      </c>
      <c r="S485" t="str">
        <v/>
      </c>
      <c r="T485" t="str">
        <v/>
      </c>
      <c r="U485" t="str">
        <v/>
      </c>
      <c r="V485" t="str">
        <v/>
      </c>
      <c r="W485" t="str">
        <v/>
      </c>
      <c r="X485" t="str">
        <v/>
      </c>
      <c r="Y485" t="str">
        <v/>
      </c>
      <c r="Z485" t="str">
        <v/>
      </c>
      <c r="AA485" t="str">
        <v/>
      </c>
      <c r="AB485" t="str">
        <v/>
      </c>
      <c r="AC485" t="str">
        <v>检查员工周报</v>
      </c>
    </row>
    <row r="486" spans="1:29">
      <c r="A486" s="1" t="str">
        <v/>
      </c>
      <c r="B486" t="str">
        <v/>
      </c>
      <c r="C486" t="str">
        <v/>
      </c>
      <c r="D486" t="str">
        <v/>
      </c>
      <c r="E486" t="str">
        <v/>
      </c>
      <c r="F486" t="str">
        <v/>
      </c>
      <c r="G486" t="str">
        <v/>
      </c>
      <c r="H486" t="str">
        <v/>
      </c>
      <c r="I486" s="2" t="str">
        <v/>
      </c>
      <c r="J486" t="str">
        <v/>
      </c>
      <c r="K486" t="str">
        <v/>
      </c>
      <c r="L486" t="str">
        <v/>
      </c>
      <c r="M486" t="str">
        <v/>
      </c>
      <c r="N486" s="3" t="str">
        <v/>
      </c>
      <c r="O486" t="str">
        <v/>
      </c>
      <c r="P486" t="str">
        <v/>
      </c>
      <c r="Q486" t="str">
        <v/>
      </c>
      <c r="R486" t="str">
        <v/>
      </c>
      <c r="S486" t="str">
        <v/>
      </c>
      <c r="T486" t="str">
        <v/>
      </c>
      <c r="U486" t="str">
        <v/>
      </c>
      <c r="V486" t="str">
        <v/>
      </c>
      <c r="W486" t="str">
        <v/>
      </c>
      <c r="X486" t="str">
        <v/>
      </c>
      <c r="Y486" t="str">
        <v/>
      </c>
      <c r="Z486" t="str">
        <v/>
      </c>
      <c r="AA486" t="str">
        <v/>
      </c>
      <c r="AB486" t="str">
        <v/>
      </c>
      <c r="AC486" t="str">
        <v>检查员工周报</v>
      </c>
    </row>
    <row r="487" spans="1:29">
      <c r="A487" s="1" t="str">
        <v/>
      </c>
      <c r="B487" t="str">
        <v/>
      </c>
      <c r="C487" t="str">
        <v/>
      </c>
      <c r="D487" t="str">
        <v/>
      </c>
      <c r="E487" t="str">
        <v/>
      </c>
      <c r="F487" t="str">
        <v/>
      </c>
      <c r="G487" t="str">
        <v/>
      </c>
      <c r="H487" t="str">
        <v/>
      </c>
      <c r="I487" s="2" t="str">
        <v/>
      </c>
      <c r="J487" t="str">
        <v/>
      </c>
      <c r="K487" t="str">
        <v/>
      </c>
      <c r="L487" t="str">
        <v/>
      </c>
      <c r="M487" t="str">
        <v/>
      </c>
      <c r="N487" s="3" t="str">
        <v/>
      </c>
      <c r="O487" t="str">
        <v/>
      </c>
      <c r="P487" t="str">
        <v/>
      </c>
      <c r="Q487" t="str">
        <v/>
      </c>
      <c r="R487" t="str">
        <v/>
      </c>
      <c r="S487" t="str">
        <v/>
      </c>
      <c r="T487" t="str">
        <v/>
      </c>
      <c r="U487" t="str">
        <v/>
      </c>
      <c r="V487" t="str">
        <v/>
      </c>
      <c r="W487" t="str">
        <v/>
      </c>
      <c r="X487" t="str">
        <v/>
      </c>
      <c r="Y487" t="str">
        <v/>
      </c>
      <c r="Z487" t="str">
        <v/>
      </c>
      <c r="AA487" t="str">
        <v/>
      </c>
      <c r="AB487" t="str">
        <v/>
      </c>
      <c r="AC487" t="str">
        <v>检查员工周报</v>
      </c>
    </row>
    <row r="488" spans="1:29">
      <c r="A488" s="1" t="str">
        <v/>
      </c>
      <c r="B488" t="str">
        <v/>
      </c>
      <c r="C488" t="str">
        <v/>
      </c>
      <c r="D488" t="str">
        <v/>
      </c>
      <c r="E488" t="str">
        <v/>
      </c>
      <c r="F488" t="str">
        <v/>
      </c>
      <c r="G488" t="str">
        <v/>
      </c>
      <c r="H488" t="str">
        <v/>
      </c>
      <c r="I488" s="2" t="str">
        <v/>
      </c>
      <c r="J488" t="str">
        <v/>
      </c>
      <c r="K488" t="str">
        <v/>
      </c>
      <c r="L488" t="str">
        <v/>
      </c>
      <c r="M488" t="str">
        <v/>
      </c>
      <c r="N488" s="3" t="str">
        <v/>
      </c>
      <c r="O488" t="str">
        <v/>
      </c>
      <c r="P488" t="str">
        <v/>
      </c>
      <c r="Q488" t="str">
        <v/>
      </c>
      <c r="R488" t="str">
        <v/>
      </c>
      <c r="S488" t="str">
        <v/>
      </c>
      <c r="T488" t="str">
        <v/>
      </c>
      <c r="U488" t="str">
        <v/>
      </c>
      <c r="V488" t="str">
        <v/>
      </c>
      <c r="W488" t="str">
        <v/>
      </c>
      <c r="X488" t="str">
        <v/>
      </c>
      <c r="Y488" t="str">
        <v/>
      </c>
      <c r="Z488" t="str">
        <v/>
      </c>
      <c r="AA488" t="str">
        <v/>
      </c>
      <c r="AB488" t="str">
        <v/>
      </c>
      <c r="AC488" t="str">
        <v>检查员工周报</v>
      </c>
    </row>
    <row r="489" spans="1:29">
      <c r="A489" s="1" t="str">
        <v/>
      </c>
      <c r="B489" t="str">
        <v/>
      </c>
      <c r="C489" t="str">
        <v/>
      </c>
      <c r="D489" t="str">
        <v/>
      </c>
      <c r="E489" t="str">
        <v/>
      </c>
      <c r="F489" t="str">
        <v/>
      </c>
      <c r="G489" t="str">
        <v/>
      </c>
      <c r="H489" t="str">
        <v/>
      </c>
      <c r="I489" s="2" t="str">
        <v/>
      </c>
      <c r="J489" t="str">
        <v/>
      </c>
      <c r="K489" t="str">
        <v/>
      </c>
      <c r="L489" t="str">
        <v/>
      </c>
      <c r="M489" t="str">
        <v/>
      </c>
      <c r="N489" s="3" t="str">
        <v/>
      </c>
      <c r="O489" t="str">
        <v/>
      </c>
      <c r="P489" t="str">
        <v/>
      </c>
      <c r="Q489" t="str">
        <v/>
      </c>
      <c r="R489" t="str">
        <v/>
      </c>
      <c r="S489" t="str">
        <v/>
      </c>
      <c r="T489" t="str">
        <v/>
      </c>
      <c r="U489" t="str">
        <v/>
      </c>
      <c r="V489" t="str">
        <v/>
      </c>
      <c r="W489" t="str">
        <v/>
      </c>
      <c r="X489" t="str">
        <v/>
      </c>
      <c r="Y489" t="str">
        <v/>
      </c>
      <c r="Z489" t="str">
        <v/>
      </c>
      <c r="AA489" t="str">
        <v/>
      </c>
      <c r="AB489" t="str">
        <v/>
      </c>
      <c r="AC489" t="str">
        <v>检查员工周报</v>
      </c>
    </row>
    <row r="490" spans="1:29">
      <c r="A490" s="1" t="str">
        <v/>
      </c>
      <c r="B490" t="str">
        <v/>
      </c>
      <c r="C490" t="str">
        <v/>
      </c>
      <c r="D490" t="str">
        <v/>
      </c>
      <c r="E490" t="str">
        <v/>
      </c>
      <c r="F490" t="str">
        <v/>
      </c>
      <c r="G490" t="str">
        <v/>
      </c>
      <c r="H490" t="str">
        <v/>
      </c>
      <c r="I490" s="2" t="str">
        <v/>
      </c>
      <c r="J490" t="str">
        <v/>
      </c>
      <c r="K490" t="str">
        <v/>
      </c>
      <c r="L490" t="str">
        <v/>
      </c>
      <c r="M490" t="str">
        <v/>
      </c>
      <c r="N490" s="3" t="str">
        <v/>
      </c>
      <c r="O490" t="str">
        <v/>
      </c>
      <c r="P490" t="str">
        <v/>
      </c>
      <c r="Q490" t="str">
        <v/>
      </c>
      <c r="R490" t="str">
        <v/>
      </c>
      <c r="S490" t="str">
        <v/>
      </c>
      <c r="T490" t="str">
        <v/>
      </c>
      <c r="U490" t="str">
        <v/>
      </c>
      <c r="V490" t="str">
        <v/>
      </c>
      <c r="W490" t="str">
        <v/>
      </c>
      <c r="X490" t="str">
        <v/>
      </c>
      <c r="Y490" t="str">
        <v/>
      </c>
      <c r="Z490" t="str">
        <v/>
      </c>
      <c r="AA490" t="str">
        <v/>
      </c>
      <c r="AB490" t="str">
        <v/>
      </c>
      <c r="AC490" t="str">
        <v>检查员工周报</v>
      </c>
    </row>
    <row r="491" spans="1:29">
      <c r="A491" s="1" t="str">
        <v/>
      </c>
      <c r="B491" t="str">
        <v/>
      </c>
      <c r="C491" t="str">
        <v/>
      </c>
      <c r="D491" t="str">
        <v/>
      </c>
      <c r="E491" t="str">
        <v/>
      </c>
      <c r="F491" t="str">
        <v/>
      </c>
      <c r="G491" t="str">
        <v/>
      </c>
      <c r="H491" t="str">
        <v/>
      </c>
      <c r="I491" s="2" t="str">
        <v/>
      </c>
      <c r="J491" t="str">
        <v/>
      </c>
      <c r="K491" t="str">
        <v/>
      </c>
      <c r="L491" t="str">
        <v/>
      </c>
      <c r="M491" t="str">
        <v/>
      </c>
      <c r="N491" s="3" t="str">
        <v/>
      </c>
      <c r="O491" t="str">
        <v/>
      </c>
      <c r="P491" t="str">
        <v/>
      </c>
      <c r="Q491" t="str">
        <v/>
      </c>
      <c r="R491" t="str">
        <v/>
      </c>
      <c r="S491" t="str">
        <v/>
      </c>
      <c r="T491" t="str">
        <v/>
      </c>
      <c r="U491" t="str">
        <v/>
      </c>
      <c r="V491" t="str">
        <v/>
      </c>
      <c r="W491" t="str">
        <v/>
      </c>
      <c r="X491" t="str">
        <v/>
      </c>
      <c r="Y491" t="str">
        <v/>
      </c>
      <c r="Z491" t="str">
        <v/>
      </c>
      <c r="AA491" t="str">
        <v/>
      </c>
      <c r="AB491" t="str">
        <v/>
      </c>
      <c r="AC491" t="str">
        <v>检查员工周报</v>
      </c>
    </row>
    <row r="492" spans="1:29">
      <c r="A492" s="1" t="str">
        <v/>
      </c>
      <c r="B492" t="str">
        <v/>
      </c>
      <c r="C492" t="str">
        <v/>
      </c>
      <c r="D492" t="str">
        <v/>
      </c>
      <c r="E492" t="str">
        <v/>
      </c>
      <c r="F492" t="str">
        <v/>
      </c>
      <c r="G492" t="str">
        <v/>
      </c>
      <c r="H492" t="str">
        <v/>
      </c>
      <c r="I492" s="2" t="str">
        <v/>
      </c>
      <c r="J492" t="str">
        <v/>
      </c>
      <c r="K492" t="str">
        <v/>
      </c>
      <c r="L492" t="str">
        <v/>
      </c>
      <c r="M492" t="str">
        <v/>
      </c>
      <c r="N492" s="3" t="str">
        <v/>
      </c>
      <c r="O492" t="str">
        <v/>
      </c>
      <c r="P492" t="str">
        <v/>
      </c>
      <c r="Q492" t="str">
        <v/>
      </c>
      <c r="R492" t="str">
        <v/>
      </c>
      <c r="S492" t="str">
        <v/>
      </c>
      <c r="T492" t="str">
        <v/>
      </c>
      <c r="U492" t="str">
        <v/>
      </c>
      <c r="V492" t="str">
        <v/>
      </c>
      <c r="W492" t="str">
        <v/>
      </c>
      <c r="X492" t="str">
        <v/>
      </c>
      <c r="Y492" t="str">
        <v/>
      </c>
      <c r="Z492" t="str">
        <v/>
      </c>
      <c r="AA492" t="str">
        <v/>
      </c>
      <c r="AB492" t="str">
        <v/>
      </c>
      <c r="AC492" t="str">
        <v>检查员工周报</v>
      </c>
    </row>
    <row r="493" spans="1:29">
      <c r="A493" s="1" t="str">
        <v/>
      </c>
      <c r="B493" t="str">
        <v/>
      </c>
      <c r="C493" t="str">
        <v/>
      </c>
      <c r="D493" t="str">
        <v/>
      </c>
      <c r="E493" t="str">
        <v/>
      </c>
      <c r="F493" t="str">
        <v/>
      </c>
      <c r="G493" t="str">
        <v/>
      </c>
      <c r="H493" t="str">
        <v/>
      </c>
      <c r="I493" s="2" t="str">
        <v/>
      </c>
      <c r="J493" t="str">
        <v/>
      </c>
      <c r="K493" t="str">
        <v/>
      </c>
      <c r="L493" t="str">
        <v/>
      </c>
      <c r="M493" t="str">
        <v/>
      </c>
      <c r="N493" s="3" t="str">
        <v/>
      </c>
      <c r="O493" t="str">
        <v/>
      </c>
      <c r="P493" t="str">
        <v/>
      </c>
      <c r="Q493" t="str">
        <v/>
      </c>
      <c r="R493" t="str">
        <v/>
      </c>
      <c r="S493" t="str">
        <v/>
      </c>
      <c r="T493" t="str">
        <v/>
      </c>
      <c r="U493" t="str">
        <v/>
      </c>
      <c r="V493" t="str">
        <v/>
      </c>
      <c r="W493" t="str">
        <v/>
      </c>
      <c r="X493" t="str">
        <v/>
      </c>
      <c r="Y493" t="str">
        <v/>
      </c>
      <c r="Z493" t="str">
        <v/>
      </c>
      <c r="AA493" t="str">
        <v/>
      </c>
      <c r="AB493" t="str">
        <v/>
      </c>
      <c r="AC493" t="str">
        <v>检查员工周报</v>
      </c>
    </row>
    <row r="494" spans="1:29">
      <c r="A494" s="1" t="str">
        <v/>
      </c>
      <c r="B494" t="str">
        <v/>
      </c>
      <c r="C494" t="str">
        <v/>
      </c>
      <c r="D494" t="str">
        <v/>
      </c>
      <c r="E494" t="str">
        <v/>
      </c>
      <c r="F494" t="str">
        <v/>
      </c>
      <c r="G494" t="str">
        <v/>
      </c>
      <c r="H494" t="str">
        <v/>
      </c>
      <c r="I494" s="2" t="str">
        <v/>
      </c>
      <c r="J494" t="str">
        <v/>
      </c>
      <c r="K494" t="str">
        <v/>
      </c>
      <c r="L494" t="str">
        <v/>
      </c>
      <c r="M494" t="str">
        <v/>
      </c>
      <c r="N494" s="3" t="str">
        <v/>
      </c>
      <c r="O494" t="str">
        <v/>
      </c>
      <c r="P494" t="str">
        <v/>
      </c>
      <c r="Q494" t="str">
        <v/>
      </c>
      <c r="R494" t="str">
        <v/>
      </c>
      <c r="S494" t="str">
        <v/>
      </c>
      <c r="T494" t="str">
        <v/>
      </c>
      <c r="U494" t="str">
        <v/>
      </c>
      <c r="V494" t="str">
        <v/>
      </c>
      <c r="W494" t="str">
        <v/>
      </c>
      <c r="X494" t="str">
        <v/>
      </c>
      <c r="Y494" t="str">
        <v/>
      </c>
      <c r="Z494" t="str">
        <v/>
      </c>
      <c r="AA494" t="str">
        <v/>
      </c>
      <c r="AB494" t="str">
        <v/>
      </c>
      <c r="AC494" t="str">
        <v>检查员工周报</v>
      </c>
    </row>
    <row r="495" spans="1:29">
      <c r="A495" s="1" t="str">
        <v/>
      </c>
      <c r="B495" t="str">
        <v/>
      </c>
      <c r="C495" t="str">
        <v/>
      </c>
      <c r="D495" t="str">
        <v/>
      </c>
      <c r="E495" t="str">
        <v/>
      </c>
      <c r="F495" t="str">
        <v/>
      </c>
      <c r="G495" t="str">
        <v/>
      </c>
      <c r="H495" t="str">
        <v/>
      </c>
      <c r="I495" s="2" t="str">
        <v/>
      </c>
      <c r="J495" t="str">
        <v/>
      </c>
      <c r="K495" t="str">
        <v/>
      </c>
      <c r="L495" t="str">
        <v/>
      </c>
      <c r="M495" t="str">
        <v/>
      </c>
      <c r="N495" s="3" t="str">
        <v/>
      </c>
      <c r="O495" t="str">
        <v/>
      </c>
      <c r="P495" t="str">
        <v/>
      </c>
      <c r="Q495" t="str">
        <v/>
      </c>
      <c r="R495" t="str">
        <v/>
      </c>
      <c r="S495" t="str">
        <v/>
      </c>
      <c r="T495" t="str">
        <v/>
      </c>
      <c r="U495" t="str">
        <v/>
      </c>
      <c r="V495" t="str">
        <v/>
      </c>
      <c r="W495" t="str">
        <v/>
      </c>
      <c r="X495" t="str">
        <v/>
      </c>
      <c r="Y495" t="str">
        <v/>
      </c>
      <c r="Z495" t="str">
        <v/>
      </c>
      <c r="AA495" t="str">
        <v/>
      </c>
      <c r="AB495" t="str">
        <v/>
      </c>
      <c r="AC495" t="str">
        <v>检查员工周报</v>
      </c>
    </row>
    <row r="496" spans="1:29">
      <c r="A496" s="1" t="str">
        <v/>
      </c>
      <c r="B496" t="str">
        <v/>
      </c>
      <c r="C496" t="str">
        <v/>
      </c>
      <c r="D496" t="str">
        <v/>
      </c>
      <c r="E496" t="str">
        <v/>
      </c>
      <c r="F496" t="str">
        <v/>
      </c>
      <c r="G496" t="str">
        <v/>
      </c>
      <c r="H496" t="str">
        <v/>
      </c>
      <c r="I496" s="2" t="str">
        <v/>
      </c>
      <c r="J496" t="str">
        <v/>
      </c>
      <c r="K496" t="str">
        <v/>
      </c>
      <c r="L496" t="str">
        <v/>
      </c>
      <c r="M496" t="str">
        <v/>
      </c>
      <c r="N496" s="3" t="str">
        <v/>
      </c>
      <c r="O496" t="str">
        <v/>
      </c>
      <c r="P496" t="str">
        <v/>
      </c>
      <c r="Q496" t="str">
        <v/>
      </c>
      <c r="R496" t="str">
        <v/>
      </c>
      <c r="S496" t="str">
        <v/>
      </c>
      <c r="T496" t="str">
        <v/>
      </c>
      <c r="U496" t="str">
        <v/>
      </c>
      <c r="V496" t="str">
        <v/>
      </c>
      <c r="W496" t="str">
        <v/>
      </c>
      <c r="X496" t="str">
        <v/>
      </c>
      <c r="Y496" t="str">
        <v/>
      </c>
      <c r="Z496" t="str">
        <v/>
      </c>
      <c r="AA496" t="str">
        <v/>
      </c>
      <c r="AB496" t="str">
        <v/>
      </c>
      <c r="AC496" t="str">
        <v>检查员工周报</v>
      </c>
    </row>
    <row r="497" spans="1:29">
      <c r="A497" s="1" t="str">
        <v/>
      </c>
      <c r="B497" t="str">
        <v/>
      </c>
      <c r="C497" t="str">
        <v/>
      </c>
      <c r="D497" t="str">
        <v/>
      </c>
      <c r="E497" t="str">
        <v/>
      </c>
      <c r="F497" t="str">
        <v/>
      </c>
      <c r="G497" t="str">
        <v/>
      </c>
      <c r="H497" t="str">
        <v/>
      </c>
      <c r="I497" s="2" t="str">
        <v/>
      </c>
      <c r="J497" t="str">
        <v/>
      </c>
      <c r="K497" t="str">
        <v/>
      </c>
      <c r="L497" t="str">
        <v/>
      </c>
      <c r="M497" t="str">
        <v/>
      </c>
      <c r="N497" s="3" t="str">
        <v/>
      </c>
      <c r="O497" t="str">
        <v/>
      </c>
      <c r="P497" t="str">
        <v/>
      </c>
      <c r="Q497" t="str">
        <v/>
      </c>
      <c r="R497" t="str">
        <v/>
      </c>
      <c r="S497" t="str">
        <v/>
      </c>
      <c r="T497" t="str">
        <v/>
      </c>
      <c r="U497" t="str">
        <v/>
      </c>
      <c r="V497" t="str">
        <v/>
      </c>
      <c r="W497" t="str">
        <v/>
      </c>
      <c r="X497" t="str">
        <v/>
      </c>
      <c r="Y497" t="str">
        <v/>
      </c>
      <c r="Z497" t="str">
        <v/>
      </c>
      <c r="AA497" t="str">
        <v/>
      </c>
      <c r="AB497" t="str">
        <v/>
      </c>
      <c r="AC497" t="str">
        <v>检查员工周报</v>
      </c>
    </row>
    <row r="498" spans="1:29">
      <c r="A498" s="1" t="str">
        <v/>
      </c>
      <c r="B498" t="str">
        <v/>
      </c>
      <c r="C498" t="str">
        <v/>
      </c>
      <c r="D498" t="str">
        <v/>
      </c>
      <c r="E498" t="str">
        <v/>
      </c>
      <c r="F498" t="str">
        <v/>
      </c>
      <c r="G498" t="str">
        <v/>
      </c>
      <c r="H498" t="str">
        <v/>
      </c>
      <c r="I498" s="2" t="str">
        <v/>
      </c>
      <c r="J498" t="str">
        <v/>
      </c>
      <c r="K498" t="str">
        <v/>
      </c>
      <c r="L498" t="str">
        <v/>
      </c>
      <c r="M498" t="str">
        <v/>
      </c>
      <c r="N498" s="3" t="str">
        <v/>
      </c>
      <c r="O498" t="str">
        <v/>
      </c>
      <c r="P498" t="str">
        <v/>
      </c>
      <c r="Q498" t="str">
        <v/>
      </c>
      <c r="R498" t="str">
        <v/>
      </c>
      <c r="S498" t="str">
        <v/>
      </c>
      <c r="T498" t="str">
        <v/>
      </c>
      <c r="U498" t="str">
        <v/>
      </c>
      <c r="V498" t="str">
        <v/>
      </c>
      <c r="W498" t="str">
        <v/>
      </c>
      <c r="X498" t="str">
        <v/>
      </c>
      <c r="Y498" t="str">
        <v/>
      </c>
      <c r="Z498" t="str">
        <v/>
      </c>
      <c r="AA498" t="str">
        <v/>
      </c>
      <c r="AB498" t="str">
        <v/>
      </c>
      <c r="AC498" t="str">
        <v>检查员工周报</v>
      </c>
    </row>
    <row r="499" spans="1:29">
      <c r="A499" s="1" t="str">
        <v/>
      </c>
      <c r="B499" t="str">
        <v/>
      </c>
      <c r="C499" t="str">
        <v/>
      </c>
      <c r="D499" t="str">
        <v/>
      </c>
      <c r="E499" t="str">
        <v/>
      </c>
      <c r="F499" t="str">
        <v/>
      </c>
      <c r="G499" t="str">
        <v/>
      </c>
      <c r="H499" t="str">
        <v/>
      </c>
      <c r="I499" s="2" t="str">
        <v/>
      </c>
      <c r="J499" t="str">
        <v/>
      </c>
      <c r="K499" t="str">
        <v/>
      </c>
      <c r="L499" t="str">
        <v/>
      </c>
      <c r="M499" t="str">
        <v/>
      </c>
      <c r="N499" s="3" t="str">
        <v/>
      </c>
      <c r="O499" t="str">
        <v/>
      </c>
      <c r="P499" t="str">
        <v/>
      </c>
      <c r="Q499" t="str">
        <v/>
      </c>
      <c r="R499" t="str">
        <v/>
      </c>
      <c r="S499" t="str">
        <v/>
      </c>
      <c r="T499" t="str">
        <v/>
      </c>
      <c r="U499" t="str">
        <v/>
      </c>
      <c r="V499" t="str">
        <v/>
      </c>
      <c r="W499" t="str">
        <v/>
      </c>
      <c r="X499" t="str">
        <v/>
      </c>
      <c r="Y499" t="str">
        <v/>
      </c>
      <c r="Z499" t="str">
        <v/>
      </c>
      <c r="AA499" t="str">
        <v/>
      </c>
      <c r="AB499" t="str">
        <v/>
      </c>
      <c r="AC499" t="str">
        <v>检查员工周报</v>
      </c>
    </row>
    <row r="500" spans="1:29">
      <c r="A500" s="1" t="str">
        <v/>
      </c>
      <c r="B500" t="str">
        <v/>
      </c>
      <c r="C500" t="str">
        <v/>
      </c>
      <c r="D500" t="str">
        <v/>
      </c>
      <c r="E500" t="str">
        <v/>
      </c>
      <c r="F500" t="str">
        <v/>
      </c>
      <c r="G500" t="str">
        <v/>
      </c>
      <c r="H500" t="str">
        <v/>
      </c>
      <c r="I500" s="2" t="str">
        <v/>
      </c>
      <c r="J500" t="str">
        <v/>
      </c>
      <c r="K500" t="str">
        <v/>
      </c>
      <c r="L500" t="str">
        <v/>
      </c>
      <c r="M500" t="str">
        <v/>
      </c>
      <c r="N500" s="3" t="str">
        <v/>
      </c>
      <c r="O500" t="str">
        <v/>
      </c>
      <c r="P500" t="str">
        <v/>
      </c>
      <c r="Q500" t="str">
        <v/>
      </c>
      <c r="R500" t="str">
        <v/>
      </c>
      <c r="S500" t="str">
        <v/>
      </c>
      <c r="T500" t="str">
        <v/>
      </c>
      <c r="U500" t="str">
        <v/>
      </c>
      <c r="V500" t="str">
        <v/>
      </c>
      <c r="W500" t="str">
        <v/>
      </c>
      <c r="X500" t="str">
        <v/>
      </c>
      <c r="Y500" t="str">
        <v/>
      </c>
      <c r="Z500" t="str">
        <v/>
      </c>
      <c r="AA500" t="str">
        <v/>
      </c>
      <c r="AB500" t="str">
        <v/>
      </c>
      <c r="AC500" t="str">
        <v>检查员工周报</v>
      </c>
    </row>
    <row r="501" spans="1:29">
      <c r="A501" s="1" t="str">
        <v/>
      </c>
      <c r="B501" t="str">
        <v/>
      </c>
      <c r="C501" t="str">
        <v/>
      </c>
      <c r="D501" t="str">
        <v/>
      </c>
      <c r="E501" t="str">
        <v/>
      </c>
      <c r="F501" t="str">
        <v/>
      </c>
      <c r="G501" t="str">
        <v/>
      </c>
      <c r="H501" t="str">
        <v/>
      </c>
      <c r="I501" s="2" t="str">
        <v/>
      </c>
      <c r="J501" t="str">
        <v/>
      </c>
      <c r="K501" t="str">
        <v/>
      </c>
      <c r="L501" t="str">
        <v/>
      </c>
      <c r="M501" t="str">
        <v/>
      </c>
      <c r="N501" s="3" t="str">
        <v/>
      </c>
      <c r="O501" t="str">
        <v/>
      </c>
      <c r="P501" t="str">
        <v/>
      </c>
      <c r="Q501" t="str">
        <v/>
      </c>
      <c r="R501" t="str">
        <v/>
      </c>
      <c r="S501" t="str">
        <v/>
      </c>
      <c r="T501" t="str">
        <v/>
      </c>
      <c r="U501" t="str">
        <v/>
      </c>
      <c r="V501" t="str">
        <v/>
      </c>
      <c r="W501" t="str">
        <v/>
      </c>
      <c r="X501" t="str">
        <v/>
      </c>
      <c r="Y501" t="str">
        <v/>
      </c>
      <c r="Z501" t="str">
        <v/>
      </c>
      <c r="AA501" t="str">
        <v/>
      </c>
      <c r="AB501" t="str">
        <v/>
      </c>
      <c r="AC501" t="str">
        <v>检查员工周报</v>
      </c>
    </row>
    <row r="502" spans="1:29">
      <c r="A502" s="1" t="str">
        <v/>
      </c>
      <c r="B502" t="str">
        <v/>
      </c>
      <c r="C502" t="str">
        <v/>
      </c>
      <c r="D502" t="str">
        <v/>
      </c>
      <c r="E502" t="str">
        <v/>
      </c>
      <c r="F502" t="str">
        <v/>
      </c>
      <c r="G502" t="str">
        <v/>
      </c>
      <c r="H502" t="str">
        <v/>
      </c>
      <c r="I502" s="2" t="str">
        <v/>
      </c>
      <c r="J502" t="str">
        <v/>
      </c>
      <c r="K502" t="str">
        <v/>
      </c>
      <c r="L502" t="str">
        <v/>
      </c>
      <c r="M502" t="str">
        <v/>
      </c>
      <c r="N502" s="3" t="str">
        <v/>
      </c>
      <c r="O502" t="str">
        <v/>
      </c>
      <c r="P502" t="str">
        <v/>
      </c>
      <c r="Q502" t="str">
        <v/>
      </c>
      <c r="R502" t="str">
        <v/>
      </c>
      <c r="S502" t="str">
        <v/>
      </c>
      <c r="T502" t="str">
        <v/>
      </c>
      <c r="U502" t="str">
        <v/>
      </c>
      <c r="V502" t="str">
        <v/>
      </c>
      <c r="W502" t="str">
        <v/>
      </c>
      <c r="X502" t="str">
        <v/>
      </c>
      <c r="Y502" t="str">
        <v/>
      </c>
      <c r="Z502" t="str">
        <v/>
      </c>
      <c r="AA502" t="str">
        <v/>
      </c>
      <c r="AB502" t="str">
        <v/>
      </c>
      <c r="AC502" t="str">
        <v>检查员工周报</v>
      </c>
    </row>
    <row r="503" spans="1:29">
      <c r="A503" s="1" t="str">
        <v/>
      </c>
      <c r="B503" t="str">
        <v/>
      </c>
      <c r="C503" t="str">
        <v/>
      </c>
      <c r="D503" t="str">
        <v/>
      </c>
      <c r="E503" t="str">
        <v/>
      </c>
      <c r="F503" t="str">
        <v/>
      </c>
      <c r="G503" t="str">
        <v/>
      </c>
      <c r="H503" t="str">
        <v/>
      </c>
      <c r="I503" s="2" t="str">
        <v/>
      </c>
      <c r="J503" t="str">
        <v/>
      </c>
      <c r="K503" t="str">
        <v/>
      </c>
      <c r="L503" t="str">
        <v/>
      </c>
      <c r="M503" t="str">
        <v/>
      </c>
      <c r="N503" s="3" t="str">
        <v/>
      </c>
      <c r="O503" t="str">
        <v/>
      </c>
      <c r="P503" t="str">
        <v/>
      </c>
      <c r="Q503" t="str">
        <v/>
      </c>
      <c r="R503" t="str">
        <v/>
      </c>
      <c r="S503" t="str">
        <v/>
      </c>
      <c r="T503" t="str">
        <v/>
      </c>
      <c r="U503" t="str">
        <v/>
      </c>
      <c r="V503" t="str">
        <v/>
      </c>
      <c r="W503" t="str">
        <v/>
      </c>
      <c r="X503" t="str">
        <v/>
      </c>
      <c r="Y503" t="str">
        <v/>
      </c>
      <c r="Z503" t="str">
        <v/>
      </c>
      <c r="AA503" t="str">
        <v/>
      </c>
      <c r="AB503" t="str">
        <v/>
      </c>
      <c r="AC503" t="str">
        <v>检查员工周报</v>
      </c>
    </row>
    <row r="504" spans="1:29">
      <c r="A504" s="1" t="str">
        <v/>
      </c>
      <c r="B504" t="str">
        <v/>
      </c>
      <c r="C504" t="str">
        <v/>
      </c>
      <c r="D504" t="str">
        <v/>
      </c>
      <c r="E504" t="str">
        <v/>
      </c>
      <c r="F504" t="str">
        <v/>
      </c>
      <c r="G504" t="str">
        <v/>
      </c>
      <c r="H504" t="str">
        <v/>
      </c>
      <c r="I504" s="2" t="str">
        <v/>
      </c>
      <c r="J504" t="str">
        <v/>
      </c>
      <c r="K504" t="str">
        <v/>
      </c>
      <c r="L504" t="str">
        <v/>
      </c>
      <c r="M504" t="str">
        <v/>
      </c>
      <c r="N504" s="3" t="str">
        <v/>
      </c>
      <c r="O504" t="str">
        <v/>
      </c>
      <c r="P504" t="str">
        <v/>
      </c>
      <c r="Q504" t="str">
        <v/>
      </c>
      <c r="R504" t="str">
        <v/>
      </c>
      <c r="S504" t="str">
        <v/>
      </c>
      <c r="T504" t="str">
        <v/>
      </c>
      <c r="U504" t="str">
        <v/>
      </c>
      <c r="V504" t="str">
        <v/>
      </c>
      <c r="W504" t="str">
        <v/>
      </c>
      <c r="X504" t="str">
        <v/>
      </c>
      <c r="Y504" t="str">
        <v/>
      </c>
      <c r="Z504" t="str">
        <v/>
      </c>
      <c r="AA504" t="str">
        <v/>
      </c>
      <c r="AB504" t="str">
        <v/>
      </c>
      <c r="AC504" t="str">
        <v>检查员工周报</v>
      </c>
    </row>
    <row r="505" spans="1:29">
      <c r="A505" s="1" t="str">
        <v/>
      </c>
      <c r="B505" t="str">
        <v/>
      </c>
      <c r="C505" t="str">
        <v/>
      </c>
      <c r="D505" t="str">
        <v/>
      </c>
      <c r="E505" t="str">
        <v/>
      </c>
      <c r="F505" t="str">
        <v/>
      </c>
      <c r="G505" t="str">
        <v/>
      </c>
      <c r="H505" t="str">
        <v/>
      </c>
      <c r="I505" s="2" t="str">
        <v/>
      </c>
      <c r="J505" t="str">
        <v/>
      </c>
      <c r="K505" t="str">
        <v/>
      </c>
      <c r="L505" t="str">
        <v/>
      </c>
      <c r="M505" t="str">
        <v/>
      </c>
      <c r="N505" s="3" t="str">
        <v/>
      </c>
      <c r="O505" t="str">
        <v/>
      </c>
      <c r="P505" t="str">
        <v/>
      </c>
      <c r="Q505" t="str">
        <v/>
      </c>
      <c r="R505" t="str">
        <v/>
      </c>
      <c r="S505" t="str">
        <v/>
      </c>
      <c r="T505" t="str">
        <v/>
      </c>
      <c r="U505" t="str">
        <v/>
      </c>
      <c r="V505" t="str">
        <v/>
      </c>
      <c r="W505" t="str">
        <v/>
      </c>
      <c r="X505" t="str">
        <v/>
      </c>
      <c r="Y505" t="str">
        <v/>
      </c>
      <c r="Z505" t="str">
        <v/>
      </c>
      <c r="AA505" t="str">
        <v/>
      </c>
      <c r="AB505" t="str">
        <v/>
      </c>
      <c r="AC505" t="str">
        <v>检查员工周报</v>
      </c>
    </row>
    <row r="506" spans="1:29">
      <c r="A506" s="1" t="str">
        <v/>
      </c>
      <c r="B506" t="str">
        <v/>
      </c>
      <c r="C506" t="str">
        <v/>
      </c>
      <c r="D506" t="str">
        <v/>
      </c>
      <c r="E506" t="str">
        <v/>
      </c>
      <c r="F506" t="str">
        <v/>
      </c>
      <c r="G506" t="str">
        <v/>
      </c>
      <c r="H506" t="str">
        <v/>
      </c>
      <c r="I506" s="2" t="str">
        <v/>
      </c>
      <c r="J506" t="str">
        <v/>
      </c>
      <c r="K506" t="str">
        <v/>
      </c>
      <c r="L506" t="str">
        <v/>
      </c>
      <c r="M506" t="str">
        <v/>
      </c>
      <c r="N506" s="3" t="str">
        <v/>
      </c>
      <c r="O506" t="str">
        <v/>
      </c>
      <c r="P506" t="str">
        <v/>
      </c>
      <c r="Q506" t="str">
        <v/>
      </c>
      <c r="R506" t="str">
        <v/>
      </c>
      <c r="S506" t="str">
        <v/>
      </c>
      <c r="T506" t="str">
        <v/>
      </c>
      <c r="U506" t="str">
        <v/>
      </c>
      <c r="V506" t="str">
        <v/>
      </c>
      <c r="W506" t="str">
        <v/>
      </c>
      <c r="X506" t="str">
        <v/>
      </c>
      <c r="Y506" t="str">
        <v/>
      </c>
      <c r="Z506" t="str">
        <v/>
      </c>
      <c r="AA506" t="str">
        <v/>
      </c>
      <c r="AB506" t="str">
        <v/>
      </c>
      <c r="AC506" t="str">
        <v>检查员工周报</v>
      </c>
    </row>
    <row r="507" spans="1:29">
      <c r="A507" s="1" t="str">
        <v/>
      </c>
      <c r="B507" t="str">
        <v/>
      </c>
      <c r="C507" t="str">
        <v/>
      </c>
      <c r="D507" t="str">
        <v/>
      </c>
      <c r="E507" t="str">
        <v/>
      </c>
      <c r="F507" t="str">
        <v/>
      </c>
      <c r="G507" t="str">
        <v/>
      </c>
      <c r="H507" t="str">
        <v/>
      </c>
      <c r="I507" s="2" t="str">
        <v/>
      </c>
      <c r="J507" t="str">
        <v/>
      </c>
      <c r="K507" t="str">
        <v/>
      </c>
      <c r="L507" t="str">
        <v/>
      </c>
      <c r="M507" t="str">
        <v/>
      </c>
      <c r="N507" s="3" t="str">
        <v/>
      </c>
      <c r="O507" t="str">
        <v/>
      </c>
      <c r="P507" t="str">
        <v/>
      </c>
      <c r="Q507" t="str">
        <v/>
      </c>
      <c r="R507" t="str">
        <v/>
      </c>
      <c r="S507" t="str">
        <v/>
      </c>
      <c r="T507" t="str">
        <v/>
      </c>
      <c r="U507" t="str">
        <v/>
      </c>
      <c r="V507" t="str">
        <v/>
      </c>
      <c r="W507" t="str">
        <v/>
      </c>
      <c r="X507" t="str">
        <v/>
      </c>
      <c r="Y507" t="str">
        <v/>
      </c>
      <c r="Z507" t="str">
        <v/>
      </c>
      <c r="AA507" t="str">
        <v/>
      </c>
      <c r="AB507" t="str">
        <v/>
      </c>
      <c r="AC507" t="str">
        <v>检查员工周报</v>
      </c>
    </row>
    <row r="508" spans="1:29">
      <c r="A508" s="1" t="str">
        <v/>
      </c>
      <c r="B508" t="str">
        <v/>
      </c>
      <c r="C508" t="str">
        <v/>
      </c>
      <c r="D508" t="str">
        <v/>
      </c>
      <c r="E508" t="str">
        <v/>
      </c>
      <c r="F508" t="str">
        <v/>
      </c>
      <c r="G508" t="str">
        <v/>
      </c>
      <c r="H508" t="str">
        <v/>
      </c>
      <c r="I508" s="2" t="str">
        <v/>
      </c>
      <c r="J508" t="str">
        <v/>
      </c>
      <c r="K508" t="str">
        <v/>
      </c>
      <c r="L508" t="str">
        <v/>
      </c>
      <c r="M508" t="str">
        <v/>
      </c>
      <c r="N508" s="3" t="str">
        <v/>
      </c>
      <c r="O508" t="str">
        <v/>
      </c>
      <c r="P508" t="str">
        <v/>
      </c>
      <c r="Q508" t="str">
        <v/>
      </c>
      <c r="R508" t="str">
        <v/>
      </c>
      <c r="S508" t="str">
        <v/>
      </c>
      <c r="T508" t="str">
        <v/>
      </c>
      <c r="U508" t="str">
        <v/>
      </c>
      <c r="V508" t="str">
        <v/>
      </c>
      <c r="W508" t="str">
        <v/>
      </c>
      <c r="X508" t="str">
        <v/>
      </c>
      <c r="Y508" t="str">
        <v/>
      </c>
      <c r="Z508" t="str">
        <v/>
      </c>
      <c r="AA508" t="str">
        <v/>
      </c>
      <c r="AB508" t="str">
        <v/>
      </c>
      <c r="AC508" t="str">
        <v>检查员工周报</v>
      </c>
    </row>
    <row r="509" spans="1:29">
      <c r="A509" s="1" t="str">
        <v/>
      </c>
      <c r="B509" t="str">
        <v/>
      </c>
      <c r="C509" t="str">
        <v/>
      </c>
      <c r="D509" t="str">
        <v/>
      </c>
      <c r="E509" t="str">
        <v/>
      </c>
      <c r="F509" t="str">
        <v/>
      </c>
      <c r="G509" t="str">
        <v/>
      </c>
      <c r="H509" t="str">
        <v/>
      </c>
      <c r="I509" s="2" t="str">
        <v/>
      </c>
      <c r="J509" t="str">
        <v/>
      </c>
      <c r="K509" t="str">
        <v/>
      </c>
      <c r="L509" t="str">
        <v/>
      </c>
      <c r="M509" t="str">
        <v/>
      </c>
      <c r="N509" s="3" t="str">
        <v/>
      </c>
      <c r="O509" t="str">
        <v/>
      </c>
      <c r="P509" t="str">
        <v/>
      </c>
      <c r="Q509" t="str">
        <v/>
      </c>
      <c r="R509" t="str">
        <v/>
      </c>
      <c r="S509" t="str">
        <v/>
      </c>
      <c r="T509" t="str">
        <v/>
      </c>
      <c r="U509" t="str">
        <v/>
      </c>
      <c r="V509" t="str">
        <v/>
      </c>
      <c r="W509" t="str">
        <v/>
      </c>
      <c r="X509" t="str">
        <v/>
      </c>
      <c r="Y509" t="str">
        <v/>
      </c>
      <c r="Z509" t="str">
        <v/>
      </c>
      <c r="AA509" t="str">
        <v/>
      </c>
      <c r="AB509" t="str">
        <v/>
      </c>
      <c r="AC509" t="str">
        <v>检查员工周报</v>
      </c>
    </row>
    <row r="510" spans="1:29">
      <c r="A510" s="1" t="str">
        <v/>
      </c>
      <c r="B510" t="str">
        <v/>
      </c>
      <c r="C510" t="str">
        <v/>
      </c>
      <c r="D510" t="str">
        <v/>
      </c>
      <c r="E510" t="str">
        <v/>
      </c>
      <c r="F510" t="str">
        <v/>
      </c>
      <c r="G510" t="str">
        <v/>
      </c>
      <c r="H510" t="str">
        <v/>
      </c>
      <c r="I510" s="2" t="str">
        <v/>
      </c>
      <c r="J510" t="str">
        <v/>
      </c>
      <c r="K510" t="str">
        <v/>
      </c>
      <c r="L510" t="str">
        <v/>
      </c>
      <c r="M510" t="str">
        <v/>
      </c>
      <c r="N510" s="3" t="str">
        <v/>
      </c>
      <c r="O510" t="str">
        <v/>
      </c>
      <c r="P510" t="str">
        <v/>
      </c>
      <c r="Q510" t="str">
        <v/>
      </c>
      <c r="R510" t="str">
        <v/>
      </c>
      <c r="S510" t="str">
        <v/>
      </c>
      <c r="T510" t="str">
        <v/>
      </c>
      <c r="U510" t="str">
        <v/>
      </c>
      <c r="V510" t="str">
        <v/>
      </c>
      <c r="W510" t="str">
        <v/>
      </c>
      <c r="X510" t="str">
        <v/>
      </c>
      <c r="Y510" t="str">
        <v/>
      </c>
      <c r="Z510" t="str">
        <v/>
      </c>
      <c r="AA510" t="str">
        <v/>
      </c>
      <c r="AB510" t="str">
        <v/>
      </c>
      <c r="AC510" t="str">
        <v>检查员工周报</v>
      </c>
    </row>
    <row r="511" spans="1:29">
      <c r="A511" s="1" t="str">
        <v/>
      </c>
      <c r="B511" t="str">
        <v/>
      </c>
      <c r="C511" t="str">
        <v/>
      </c>
      <c r="D511" t="str">
        <v/>
      </c>
      <c r="E511" t="str">
        <v/>
      </c>
      <c r="F511" t="str">
        <v/>
      </c>
      <c r="G511" t="str">
        <v/>
      </c>
      <c r="H511" t="str">
        <v/>
      </c>
      <c r="I511" s="2" t="str">
        <v/>
      </c>
      <c r="J511" t="str">
        <v/>
      </c>
      <c r="K511" t="str">
        <v/>
      </c>
      <c r="L511" t="str">
        <v/>
      </c>
      <c r="M511" t="str">
        <v/>
      </c>
      <c r="N511" s="3" t="str">
        <v/>
      </c>
      <c r="O511" t="str">
        <v/>
      </c>
      <c r="P511" t="str">
        <v/>
      </c>
      <c r="Q511" t="str">
        <v/>
      </c>
      <c r="R511" t="str">
        <v/>
      </c>
      <c r="S511" t="str">
        <v/>
      </c>
      <c r="T511" t="str">
        <v/>
      </c>
      <c r="U511" t="str">
        <v/>
      </c>
      <c r="V511" t="str">
        <v/>
      </c>
      <c r="W511" t="str">
        <v/>
      </c>
      <c r="X511" t="str">
        <v/>
      </c>
      <c r="Y511" t="str">
        <v/>
      </c>
      <c r="Z511" t="str">
        <v/>
      </c>
      <c r="AA511" t="str">
        <v/>
      </c>
      <c r="AB511" t="str">
        <v/>
      </c>
      <c r="AC511" t="str">
        <v>检查员工周报</v>
      </c>
    </row>
    <row r="512" spans="1:29">
      <c r="A512" s="1" t="str">
        <v/>
      </c>
      <c r="B512" t="str">
        <v/>
      </c>
      <c r="C512" t="str">
        <v/>
      </c>
      <c r="D512" t="str">
        <v/>
      </c>
      <c r="E512" t="str">
        <v/>
      </c>
      <c r="F512" t="str">
        <v/>
      </c>
      <c r="G512" t="str">
        <v/>
      </c>
      <c r="H512" t="str">
        <v/>
      </c>
      <c r="I512" s="2" t="str">
        <v/>
      </c>
      <c r="J512" t="str">
        <v/>
      </c>
      <c r="K512" t="str">
        <v/>
      </c>
      <c r="L512" t="str">
        <v/>
      </c>
      <c r="M512" t="str">
        <v/>
      </c>
      <c r="N512" s="3" t="str">
        <v/>
      </c>
      <c r="O512" t="str">
        <v/>
      </c>
      <c r="P512" t="str">
        <v/>
      </c>
      <c r="Q512" t="str">
        <v/>
      </c>
      <c r="R512" t="str">
        <v/>
      </c>
      <c r="S512" t="str">
        <v/>
      </c>
      <c r="T512" t="str">
        <v/>
      </c>
      <c r="U512" t="str">
        <v/>
      </c>
      <c r="V512" t="str">
        <v/>
      </c>
      <c r="W512" t="str">
        <v/>
      </c>
      <c r="X512" t="str">
        <v/>
      </c>
      <c r="Y512" t="str">
        <v/>
      </c>
      <c r="Z512" t="str">
        <v/>
      </c>
      <c r="AA512" t="str">
        <v/>
      </c>
      <c r="AB512" t="str">
        <v/>
      </c>
      <c r="AC512" t="str">
        <v>检查员工周报</v>
      </c>
    </row>
    <row r="513" spans="1:29">
      <c r="A513" s="1" t="str">
        <v/>
      </c>
      <c r="B513" t="str">
        <v/>
      </c>
      <c r="C513" t="str">
        <v/>
      </c>
      <c r="D513" t="str">
        <v/>
      </c>
      <c r="E513" t="str">
        <v/>
      </c>
      <c r="F513" t="str">
        <v/>
      </c>
      <c r="G513" t="str">
        <v/>
      </c>
      <c r="H513" t="str">
        <v/>
      </c>
      <c r="I513" s="2" t="str">
        <v/>
      </c>
      <c r="J513" t="str">
        <v/>
      </c>
      <c r="K513" t="str">
        <v/>
      </c>
      <c r="L513" t="str">
        <v/>
      </c>
      <c r="M513" t="str">
        <v/>
      </c>
      <c r="N513" s="3" t="str">
        <v/>
      </c>
      <c r="O513" t="str">
        <v/>
      </c>
      <c r="P513" t="str">
        <v/>
      </c>
      <c r="Q513" t="str">
        <v/>
      </c>
      <c r="R513" t="str">
        <v/>
      </c>
      <c r="S513" t="str">
        <v/>
      </c>
      <c r="T513" t="str">
        <v/>
      </c>
      <c r="U513" t="str">
        <v/>
      </c>
      <c r="V513" t="str">
        <v/>
      </c>
      <c r="W513" t="str">
        <v/>
      </c>
      <c r="X513" t="str">
        <v/>
      </c>
      <c r="Y513" t="str">
        <v/>
      </c>
      <c r="Z513" t="str">
        <v/>
      </c>
      <c r="AA513" t="str">
        <v/>
      </c>
      <c r="AB513" t="str">
        <v/>
      </c>
      <c r="AC513" t="str">
        <v>检查员工周报</v>
      </c>
    </row>
    <row r="514" spans="1:29">
      <c r="A514" s="1" t="str">
        <v/>
      </c>
      <c r="B514" t="str">
        <v/>
      </c>
      <c r="C514" t="str">
        <v/>
      </c>
      <c r="D514" t="str">
        <v/>
      </c>
      <c r="E514" t="str">
        <v/>
      </c>
      <c r="F514" t="str">
        <v/>
      </c>
      <c r="G514" t="str">
        <v/>
      </c>
      <c r="H514" t="str">
        <v/>
      </c>
      <c r="I514" s="2" t="str">
        <v/>
      </c>
      <c r="J514" t="str">
        <v/>
      </c>
      <c r="K514" t="str">
        <v/>
      </c>
      <c r="L514" t="str">
        <v/>
      </c>
      <c r="M514" t="str">
        <v/>
      </c>
      <c r="N514" s="3" t="str">
        <v/>
      </c>
      <c r="O514" t="str">
        <v/>
      </c>
      <c r="P514" t="str">
        <v/>
      </c>
      <c r="Q514" t="str">
        <v/>
      </c>
      <c r="R514" t="str">
        <v/>
      </c>
      <c r="S514" t="str">
        <v/>
      </c>
      <c r="T514" t="str">
        <v/>
      </c>
      <c r="U514" t="str">
        <v/>
      </c>
      <c r="V514" t="str">
        <v/>
      </c>
      <c r="W514" t="str">
        <v/>
      </c>
      <c r="X514" t="str">
        <v/>
      </c>
      <c r="Y514" t="str">
        <v/>
      </c>
      <c r="Z514" t="str">
        <v/>
      </c>
      <c r="AA514" t="str">
        <v/>
      </c>
      <c r="AB514" t="str">
        <v/>
      </c>
      <c r="AC514" t="str">
        <v>检查员工周报</v>
      </c>
    </row>
    <row r="515" spans="1:29">
      <c r="A515" s="1" t="str">
        <v/>
      </c>
      <c r="B515" t="str">
        <v/>
      </c>
      <c r="C515" t="str">
        <v/>
      </c>
      <c r="D515" t="str">
        <v/>
      </c>
      <c r="E515" t="str">
        <v/>
      </c>
      <c r="F515" t="str">
        <v/>
      </c>
      <c r="G515" t="str">
        <v/>
      </c>
      <c r="H515" t="str">
        <v/>
      </c>
      <c r="I515" s="2" t="str">
        <v/>
      </c>
      <c r="J515" t="str">
        <v/>
      </c>
      <c r="K515" t="str">
        <v/>
      </c>
      <c r="L515" t="str">
        <v/>
      </c>
      <c r="M515" t="str">
        <v/>
      </c>
      <c r="N515" s="3" t="str">
        <v/>
      </c>
      <c r="O515" t="str">
        <v/>
      </c>
      <c r="P515" t="str">
        <v/>
      </c>
      <c r="Q515" t="str">
        <v/>
      </c>
      <c r="R515" t="str">
        <v/>
      </c>
      <c r="S515" t="str">
        <v/>
      </c>
      <c r="T515" t="str">
        <v/>
      </c>
      <c r="U515" t="str">
        <v/>
      </c>
      <c r="V515" t="str">
        <v/>
      </c>
      <c r="W515" t="str">
        <v/>
      </c>
      <c r="X515" t="str">
        <v/>
      </c>
      <c r="Y515" t="str">
        <v/>
      </c>
      <c r="Z515" t="str">
        <v/>
      </c>
      <c r="AA515" t="str">
        <v/>
      </c>
      <c r="AB515" t="str">
        <v/>
      </c>
      <c r="AC515" t="str">
        <v>检查员工周报</v>
      </c>
    </row>
    <row r="516" spans="1:29">
      <c r="A516" s="1" t="str">
        <v/>
      </c>
      <c r="B516" t="str">
        <v/>
      </c>
      <c r="C516" t="str">
        <v/>
      </c>
      <c r="D516" t="str">
        <v/>
      </c>
      <c r="E516" t="str">
        <v/>
      </c>
      <c r="F516" t="str">
        <v/>
      </c>
      <c r="G516" t="str">
        <v/>
      </c>
      <c r="H516" t="str">
        <v/>
      </c>
      <c r="I516" s="2" t="str">
        <v/>
      </c>
      <c r="J516" t="str">
        <v/>
      </c>
      <c r="K516" t="str">
        <v/>
      </c>
      <c r="L516" t="str">
        <v/>
      </c>
      <c r="M516" t="str">
        <v/>
      </c>
      <c r="N516" s="3" t="str">
        <v/>
      </c>
      <c r="O516" t="str">
        <v/>
      </c>
      <c r="P516" t="str">
        <v/>
      </c>
      <c r="Q516" t="str">
        <v/>
      </c>
      <c r="R516" t="str">
        <v/>
      </c>
      <c r="S516" t="str">
        <v/>
      </c>
      <c r="T516" t="str">
        <v/>
      </c>
      <c r="U516" t="str">
        <v/>
      </c>
      <c r="V516" t="str">
        <v/>
      </c>
      <c r="W516" t="str">
        <v/>
      </c>
      <c r="X516" t="str">
        <v/>
      </c>
      <c r="Y516" t="str">
        <v/>
      </c>
      <c r="Z516" t="str">
        <v/>
      </c>
      <c r="AA516" t="str">
        <v/>
      </c>
      <c r="AB516" t="str">
        <v/>
      </c>
      <c r="AC516" t="str">
        <v>检查员工周报</v>
      </c>
    </row>
    <row r="517" spans="1:29">
      <c r="A517" s="1" t="str">
        <v/>
      </c>
      <c r="B517" t="str">
        <v/>
      </c>
      <c r="C517" t="str">
        <v/>
      </c>
      <c r="D517" t="str">
        <v/>
      </c>
      <c r="E517" t="str">
        <v/>
      </c>
      <c r="F517" t="str">
        <v/>
      </c>
      <c r="G517" t="str">
        <v/>
      </c>
      <c r="H517" t="str">
        <v/>
      </c>
      <c r="I517" s="2" t="str">
        <v/>
      </c>
      <c r="J517" t="str">
        <v/>
      </c>
      <c r="K517" t="str">
        <v/>
      </c>
      <c r="L517" t="str">
        <v/>
      </c>
      <c r="M517" t="str">
        <v/>
      </c>
      <c r="N517" s="3" t="str">
        <v/>
      </c>
      <c r="O517" t="str">
        <v/>
      </c>
      <c r="P517" t="str">
        <v/>
      </c>
      <c r="Q517" t="str">
        <v/>
      </c>
      <c r="R517" t="str">
        <v/>
      </c>
      <c r="S517" t="str">
        <v/>
      </c>
      <c r="T517" t="str">
        <v/>
      </c>
      <c r="U517" t="str">
        <v/>
      </c>
      <c r="V517" t="str">
        <v/>
      </c>
      <c r="W517" t="str">
        <v/>
      </c>
      <c r="X517" t="str">
        <v/>
      </c>
      <c r="Y517" t="str">
        <v/>
      </c>
      <c r="Z517" t="str">
        <v/>
      </c>
      <c r="AA517" t="str">
        <v/>
      </c>
      <c r="AB517" t="str">
        <v/>
      </c>
      <c r="AC517" t="str">
        <v>检查员工周报</v>
      </c>
    </row>
    <row r="518" spans="1:29">
      <c r="A518" s="1" t="str">
        <v/>
      </c>
      <c r="B518" t="str">
        <v/>
      </c>
      <c r="C518" t="str">
        <v/>
      </c>
      <c r="D518" t="str">
        <v/>
      </c>
      <c r="E518" t="str">
        <v/>
      </c>
      <c r="F518" t="str">
        <v/>
      </c>
      <c r="G518" t="str">
        <v/>
      </c>
      <c r="H518" t="str">
        <v/>
      </c>
      <c r="I518" s="2" t="str">
        <v/>
      </c>
      <c r="J518" t="str">
        <v/>
      </c>
      <c r="K518" t="str">
        <v/>
      </c>
      <c r="L518" t="str">
        <v/>
      </c>
      <c r="M518" t="str">
        <v/>
      </c>
      <c r="N518" s="3" t="str">
        <v/>
      </c>
      <c r="O518" t="str">
        <v/>
      </c>
      <c r="P518" t="str">
        <v/>
      </c>
      <c r="Q518" t="str">
        <v/>
      </c>
      <c r="R518" t="str">
        <v/>
      </c>
      <c r="S518" t="str">
        <v/>
      </c>
      <c r="T518" t="str">
        <v/>
      </c>
      <c r="U518" t="str">
        <v/>
      </c>
      <c r="V518" t="str">
        <v/>
      </c>
      <c r="W518" t="str">
        <v/>
      </c>
      <c r="X518" t="str">
        <v/>
      </c>
      <c r="Y518" t="str">
        <v/>
      </c>
      <c r="Z518" t="str">
        <v/>
      </c>
      <c r="AA518" t="str">
        <v/>
      </c>
      <c r="AB518" t="str">
        <v/>
      </c>
      <c r="AC518" t="str">
        <v>检查员工周报</v>
      </c>
    </row>
    <row r="519" spans="1:29">
      <c r="A519" s="1" t="str">
        <v/>
      </c>
      <c r="B519" t="str">
        <v/>
      </c>
      <c r="C519" t="str">
        <v/>
      </c>
      <c r="D519" t="str">
        <v/>
      </c>
      <c r="E519" t="str">
        <v/>
      </c>
      <c r="F519" t="str">
        <v/>
      </c>
      <c r="G519" t="str">
        <v/>
      </c>
      <c r="H519" t="str">
        <v/>
      </c>
      <c r="I519" s="2" t="str">
        <v/>
      </c>
      <c r="J519" t="str">
        <v/>
      </c>
      <c r="K519" t="str">
        <v/>
      </c>
      <c r="L519" t="str">
        <v/>
      </c>
      <c r="M519" t="str">
        <v/>
      </c>
      <c r="N519" s="3" t="str">
        <v/>
      </c>
      <c r="O519" t="str">
        <v/>
      </c>
      <c r="P519" t="str">
        <v/>
      </c>
      <c r="Q519" t="str">
        <v/>
      </c>
      <c r="R519" t="str">
        <v/>
      </c>
      <c r="S519" t="str">
        <v/>
      </c>
      <c r="T519" t="str">
        <v/>
      </c>
      <c r="U519" t="str">
        <v/>
      </c>
      <c r="V519" t="str">
        <v/>
      </c>
      <c r="W519" t="str">
        <v/>
      </c>
      <c r="X519" t="str">
        <v/>
      </c>
      <c r="Y519" t="str">
        <v/>
      </c>
      <c r="Z519" t="str">
        <v/>
      </c>
      <c r="AA519" t="str">
        <v/>
      </c>
      <c r="AB519" t="str">
        <v/>
      </c>
      <c r="AC519" t="str">
        <v>检查员工周报</v>
      </c>
    </row>
    <row r="520" spans="1:29">
      <c r="A520" s="1" t="str">
        <v/>
      </c>
      <c r="B520" t="str">
        <v/>
      </c>
      <c r="C520" t="str">
        <v/>
      </c>
      <c r="D520" t="str">
        <v/>
      </c>
      <c r="E520" t="str">
        <v/>
      </c>
      <c r="F520" t="str">
        <v/>
      </c>
      <c r="G520" t="str">
        <v/>
      </c>
      <c r="H520" t="str">
        <v/>
      </c>
      <c r="I520" s="2" t="str">
        <v/>
      </c>
      <c r="J520" t="str">
        <v/>
      </c>
      <c r="K520" t="str">
        <v/>
      </c>
      <c r="L520" t="str">
        <v/>
      </c>
      <c r="M520" t="str">
        <v/>
      </c>
      <c r="N520" s="3" t="str">
        <v/>
      </c>
      <c r="O520" t="str">
        <v/>
      </c>
      <c r="P520" t="str">
        <v/>
      </c>
      <c r="Q520" t="str">
        <v/>
      </c>
      <c r="R520" t="str">
        <v/>
      </c>
      <c r="S520" t="str">
        <v/>
      </c>
      <c r="T520" t="str">
        <v/>
      </c>
      <c r="U520" t="str">
        <v/>
      </c>
      <c r="V520" t="str">
        <v/>
      </c>
      <c r="W520" t="str">
        <v/>
      </c>
      <c r="X520" t="str">
        <v/>
      </c>
      <c r="Y520" t="str">
        <v/>
      </c>
      <c r="Z520" t="str">
        <v/>
      </c>
      <c r="AA520" t="str">
        <v/>
      </c>
      <c r="AB520" t="str">
        <v/>
      </c>
      <c r="AC520" t="str">
        <v>检查员工周报</v>
      </c>
    </row>
    <row r="521" spans="1:29">
      <c r="A521" s="1" t="str">
        <v/>
      </c>
      <c r="B521" t="str">
        <v/>
      </c>
      <c r="C521" t="str">
        <v/>
      </c>
      <c r="D521" t="str">
        <v/>
      </c>
      <c r="E521" t="str">
        <v/>
      </c>
      <c r="F521" t="str">
        <v/>
      </c>
      <c r="G521" t="str">
        <v/>
      </c>
      <c r="H521" t="str">
        <v/>
      </c>
      <c r="I521" s="2" t="str">
        <v/>
      </c>
      <c r="J521" t="str">
        <v/>
      </c>
      <c r="K521" t="str">
        <v/>
      </c>
      <c r="L521" t="str">
        <v/>
      </c>
      <c r="M521" t="str">
        <v/>
      </c>
      <c r="N521" s="3" t="str">
        <v/>
      </c>
      <c r="O521" t="str">
        <v/>
      </c>
      <c r="P521" t="str">
        <v/>
      </c>
      <c r="Q521" t="str">
        <v/>
      </c>
      <c r="R521" t="str">
        <v/>
      </c>
      <c r="S521" t="str">
        <v/>
      </c>
      <c r="T521" t="str">
        <v/>
      </c>
      <c r="U521" t="str">
        <v/>
      </c>
      <c r="V521" t="str">
        <v/>
      </c>
      <c r="W521" t="str">
        <v/>
      </c>
      <c r="X521" t="str">
        <v/>
      </c>
      <c r="Y521" t="str">
        <v/>
      </c>
      <c r="Z521" t="str">
        <v/>
      </c>
      <c r="AA521" t="str">
        <v/>
      </c>
      <c r="AB521" t="str">
        <v/>
      </c>
      <c r="AC521" t="str">
        <v>检查员工周报</v>
      </c>
    </row>
    <row r="522" spans="1:29">
      <c r="A522" s="1" t="str">
        <v/>
      </c>
      <c r="B522" t="str">
        <v/>
      </c>
      <c r="C522" t="str">
        <v/>
      </c>
      <c r="D522" t="str">
        <v/>
      </c>
      <c r="E522" t="str">
        <v/>
      </c>
      <c r="F522" t="str">
        <v/>
      </c>
      <c r="G522" t="str">
        <v/>
      </c>
      <c r="H522" t="str">
        <v/>
      </c>
      <c r="I522" s="2" t="str">
        <v/>
      </c>
      <c r="J522" t="str">
        <v/>
      </c>
      <c r="K522" t="str">
        <v/>
      </c>
      <c r="L522" t="str">
        <v/>
      </c>
      <c r="M522" t="str">
        <v/>
      </c>
      <c r="N522" s="3" t="str">
        <v/>
      </c>
      <c r="O522" t="str">
        <v/>
      </c>
      <c r="P522" t="str">
        <v/>
      </c>
      <c r="Q522" t="str">
        <v/>
      </c>
      <c r="R522" t="str">
        <v/>
      </c>
      <c r="S522" t="str">
        <v/>
      </c>
      <c r="T522" t="str">
        <v/>
      </c>
      <c r="U522" t="str">
        <v/>
      </c>
      <c r="V522" t="str">
        <v/>
      </c>
      <c r="W522" t="str">
        <v/>
      </c>
      <c r="X522" t="str">
        <v/>
      </c>
      <c r="Y522" t="str">
        <v/>
      </c>
      <c r="Z522" t="str">
        <v/>
      </c>
      <c r="AA522" t="str">
        <v/>
      </c>
      <c r="AB522" t="str">
        <v/>
      </c>
      <c r="AC522" t="str">
        <v>检查员工周报</v>
      </c>
    </row>
    <row r="523" spans="1:29">
      <c r="A523" s="1" t="str">
        <v/>
      </c>
      <c r="B523" t="str">
        <v/>
      </c>
      <c r="C523" t="str">
        <v/>
      </c>
      <c r="D523" t="str">
        <v/>
      </c>
      <c r="E523" t="str">
        <v/>
      </c>
      <c r="F523" t="str">
        <v/>
      </c>
      <c r="G523" t="str">
        <v/>
      </c>
      <c r="H523" t="str">
        <v/>
      </c>
      <c r="I523" s="2" t="str">
        <v/>
      </c>
      <c r="J523" t="str">
        <v/>
      </c>
      <c r="K523" t="str">
        <v/>
      </c>
      <c r="L523" t="str">
        <v/>
      </c>
      <c r="M523" t="str">
        <v/>
      </c>
      <c r="N523" s="3" t="str">
        <v/>
      </c>
      <c r="O523" t="str">
        <v/>
      </c>
      <c r="P523" t="str">
        <v/>
      </c>
      <c r="Q523" t="str">
        <v/>
      </c>
      <c r="R523" t="str">
        <v/>
      </c>
      <c r="S523" t="str">
        <v/>
      </c>
      <c r="T523" t="str">
        <v/>
      </c>
      <c r="U523" t="str">
        <v/>
      </c>
      <c r="V523" t="str">
        <v/>
      </c>
      <c r="W523" t="str">
        <v/>
      </c>
      <c r="X523" t="str">
        <v/>
      </c>
      <c r="Y523" t="str">
        <v/>
      </c>
      <c r="Z523" t="str">
        <v/>
      </c>
      <c r="AA523" t="str">
        <v/>
      </c>
      <c r="AB523" t="str">
        <v/>
      </c>
      <c r="AC523" t="str">
        <v>检查员工周报</v>
      </c>
    </row>
    <row r="524" spans="1:29">
      <c r="A524" s="1" t="str">
        <v/>
      </c>
      <c r="B524" t="str">
        <v/>
      </c>
      <c r="C524" t="str">
        <v/>
      </c>
      <c r="D524" t="str">
        <v/>
      </c>
      <c r="E524" t="str">
        <v/>
      </c>
      <c r="F524" t="str">
        <v/>
      </c>
      <c r="G524" t="str">
        <v/>
      </c>
      <c r="H524" t="str">
        <v/>
      </c>
      <c r="I524" s="2" t="str">
        <v/>
      </c>
      <c r="J524" t="str">
        <v/>
      </c>
      <c r="K524" t="str">
        <v/>
      </c>
      <c r="L524" t="str">
        <v/>
      </c>
      <c r="M524" t="str">
        <v/>
      </c>
      <c r="N524" s="3" t="str">
        <v/>
      </c>
      <c r="O524" t="str">
        <v/>
      </c>
      <c r="P524" t="str">
        <v/>
      </c>
      <c r="Q524" t="str">
        <v/>
      </c>
      <c r="R524" t="str">
        <v/>
      </c>
      <c r="S524" t="str">
        <v/>
      </c>
      <c r="T524" t="str">
        <v/>
      </c>
      <c r="U524" t="str">
        <v/>
      </c>
      <c r="V524" t="str">
        <v/>
      </c>
      <c r="W524" t="str">
        <v/>
      </c>
      <c r="X524" t="str">
        <v/>
      </c>
      <c r="Y524" t="str">
        <v/>
      </c>
      <c r="Z524" t="str">
        <v/>
      </c>
      <c r="AA524" t="str">
        <v/>
      </c>
      <c r="AB524" t="str">
        <v/>
      </c>
      <c r="AC524" t="str">
        <v>检查员工周报</v>
      </c>
    </row>
    <row r="525" spans="1:29">
      <c r="A525" s="1" t="str">
        <v/>
      </c>
      <c r="B525" t="str">
        <v/>
      </c>
      <c r="C525" t="str">
        <v/>
      </c>
      <c r="D525" t="str">
        <v/>
      </c>
      <c r="E525" t="str">
        <v/>
      </c>
      <c r="F525" t="str">
        <v/>
      </c>
      <c r="G525" t="str">
        <v/>
      </c>
      <c r="H525" t="str">
        <v/>
      </c>
      <c r="I525" s="2" t="str">
        <v/>
      </c>
      <c r="J525" t="str">
        <v/>
      </c>
      <c r="K525" t="str">
        <v/>
      </c>
      <c r="L525" t="str">
        <v/>
      </c>
      <c r="M525" t="str">
        <v/>
      </c>
      <c r="N525" s="3" t="str">
        <v/>
      </c>
      <c r="O525" t="str">
        <v/>
      </c>
      <c r="P525" t="str">
        <v/>
      </c>
      <c r="Q525" t="str">
        <v/>
      </c>
      <c r="R525" t="str">
        <v/>
      </c>
      <c r="S525" t="str">
        <v/>
      </c>
      <c r="T525" t="str">
        <v/>
      </c>
      <c r="U525" t="str">
        <v/>
      </c>
      <c r="V525" t="str">
        <v/>
      </c>
      <c r="W525" t="str">
        <v/>
      </c>
      <c r="X525" t="str">
        <v/>
      </c>
      <c r="Y525" t="str">
        <v/>
      </c>
      <c r="Z525" t="str">
        <v/>
      </c>
      <c r="AA525" t="str">
        <v/>
      </c>
      <c r="AB525" t="str">
        <v/>
      </c>
      <c r="AC525" t="str">
        <v>检查员工周报</v>
      </c>
    </row>
    <row r="526" spans="1:29">
      <c r="A526" s="1" t="str">
        <v/>
      </c>
      <c r="B526" t="str">
        <v/>
      </c>
      <c r="C526" t="str">
        <v/>
      </c>
      <c r="D526" t="str">
        <v/>
      </c>
      <c r="E526" t="str">
        <v/>
      </c>
      <c r="F526" t="str">
        <v/>
      </c>
      <c r="G526" t="str">
        <v/>
      </c>
      <c r="H526" t="str">
        <v/>
      </c>
      <c r="I526" s="2" t="str">
        <v/>
      </c>
      <c r="J526" t="str">
        <v/>
      </c>
      <c r="K526" t="str">
        <v/>
      </c>
      <c r="L526" t="str">
        <v/>
      </c>
      <c r="M526" t="str">
        <v/>
      </c>
      <c r="N526" s="3" t="str">
        <v/>
      </c>
      <c r="O526" t="str">
        <v/>
      </c>
      <c r="P526" t="str">
        <v/>
      </c>
      <c r="Q526" t="str">
        <v/>
      </c>
      <c r="R526" t="str">
        <v/>
      </c>
      <c r="S526" t="str">
        <v/>
      </c>
      <c r="T526" t="str">
        <v/>
      </c>
      <c r="U526" t="str">
        <v/>
      </c>
      <c r="V526" t="str">
        <v/>
      </c>
      <c r="W526" t="str">
        <v/>
      </c>
      <c r="X526" t="str">
        <v/>
      </c>
      <c r="Y526" t="str">
        <v/>
      </c>
      <c r="Z526" t="str">
        <v/>
      </c>
      <c r="AA526" t="str">
        <v/>
      </c>
      <c r="AB526" t="str">
        <v/>
      </c>
      <c r="AC526" t="str">
        <v>检查员工周报</v>
      </c>
    </row>
    <row r="527" spans="1:29">
      <c r="A527" s="1" t="str">
        <v/>
      </c>
      <c r="B527" t="str">
        <v/>
      </c>
      <c r="C527" t="str">
        <v/>
      </c>
      <c r="D527" t="str">
        <v/>
      </c>
      <c r="E527" t="str">
        <v/>
      </c>
      <c r="F527" t="str">
        <v/>
      </c>
      <c r="G527" t="str">
        <v/>
      </c>
      <c r="H527" t="str">
        <v/>
      </c>
      <c r="I527" s="2" t="str">
        <v/>
      </c>
      <c r="J527" t="str">
        <v/>
      </c>
      <c r="K527" t="str">
        <v/>
      </c>
      <c r="L527" t="str">
        <v/>
      </c>
      <c r="M527" t="str">
        <v/>
      </c>
      <c r="N527" s="3" t="str">
        <v/>
      </c>
      <c r="O527" t="str">
        <v/>
      </c>
      <c r="P527" t="str">
        <v/>
      </c>
      <c r="Q527" t="str">
        <v/>
      </c>
      <c r="R527" t="str">
        <v/>
      </c>
      <c r="S527" t="str">
        <v/>
      </c>
      <c r="T527" t="str">
        <v/>
      </c>
      <c r="U527" t="str">
        <v/>
      </c>
      <c r="V527" t="str">
        <v/>
      </c>
      <c r="W527" t="str">
        <v/>
      </c>
      <c r="X527" t="str">
        <v/>
      </c>
      <c r="Y527" t="str">
        <v/>
      </c>
      <c r="Z527" t="str">
        <v/>
      </c>
      <c r="AA527" t="str">
        <v/>
      </c>
      <c r="AB527" t="str">
        <v/>
      </c>
      <c r="AC527" t="str">
        <v>检查员工周报</v>
      </c>
    </row>
    <row r="528" spans="1:29">
      <c r="A528" s="1" t="str">
        <v/>
      </c>
      <c r="B528" t="str">
        <v/>
      </c>
      <c r="C528" t="str">
        <v/>
      </c>
      <c r="D528" t="str">
        <v/>
      </c>
      <c r="E528" t="str">
        <v/>
      </c>
      <c r="F528" t="str">
        <v/>
      </c>
      <c r="G528" t="str">
        <v/>
      </c>
      <c r="H528" t="str">
        <v/>
      </c>
      <c r="I528" s="2" t="str">
        <v/>
      </c>
      <c r="J528" t="str">
        <v/>
      </c>
      <c r="K528" t="str">
        <v/>
      </c>
      <c r="L528" t="str">
        <v/>
      </c>
      <c r="M528" t="str">
        <v/>
      </c>
      <c r="N528" s="3" t="str">
        <v/>
      </c>
      <c r="O528" t="str">
        <v/>
      </c>
      <c r="P528" t="str">
        <v/>
      </c>
      <c r="Q528" t="str">
        <v/>
      </c>
      <c r="R528" t="str">
        <v/>
      </c>
      <c r="S528" t="str">
        <v/>
      </c>
      <c r="T528" t="str">
        <v/>
      </c>
      <c r="U528" t="str">
        <v/>
      </c>
      <c r="V528" t="str">
        <v/>
      </c>
      <c r="W528" t="str">
        <v/>
      </c>
      <c r="X528" t="str">
        <v/>
      </c>
      <c r="Y528" t="str">
        <v/>
      </c>
      <c r="Z528" t="str">
        <v/>
      </c>
      <c r="AA528" t="str">
        <v/>
      </c>
      <c r="AB528" t="str">
        <v/>
      </c>
      <c r="AC528" t="str">
        <v>检查员工周报</v>
      </c>
    </row>
    <row r="529" spans="1:29">
      <c r="A529" s="1" t="str">
        <v/>
      </c>
      <c r="B529" t="str">
        <v/>
      </c>
      <c r="C529" t="str">
        <v/>
      </c>
      <c r="D529" t="str">
        <v/>
      </c>
      <c r="E529" t="str">
        <v/>
      </c>
      <c r="F529" t="str">
        <v/>
      </c>
      <c r="G529" t="str">
        <v/>
      </c>
      <c r="H529" t="str">
        <v/>
      </c>
      <c r="I529" s="2" t="str">
        <v/>
      </c>
      <c r="J529" t="str">
        <v/>
      </c>
      <c r="K529" t="str">
        <v/>
      </c>
      <c r="L529" t="str">
        <v/>
      </c>
      <c r="M529" t="str">
        <v/>
      </c>
      <c r="N529" s="3" t="str">
        <v/>
      </c>
      <c r="O529" t="str">
        <v/>
      </c>
      <c r="P529" t="str">
        <v/>
      </c>
      <c r="Q529" t="str">
        <v/>
      </c>
      <c r="R529" t="str">
        <v/>
      </c>
      <c r="S529" t="str">
        <v/>
      </c>
      <c r="T529" t="str">
        <v/>
      </c>
      <c r="U529" t="str">
        <v/>
      </c>
      <c r="V529" t="str">
        <v/>
      </c>
      <c r="W529" t="str">
        <v/>
      </c>
      <c r="X529" t="str">
        <v/>
      </c>
      <c r="Y529" t="str">
        <v/>
      </c>
      <c r="Z529" t="str">
        <v/>
      </c>
      <c r="AA529" t="str">
        <v/>
      </c>
      <c r="AB529" t="str">
        <v/>
      </c>
      <c r="AC529" t="str">
        <v>检查员工周报</v>
      </c>
    </row>
    <row r="530" spans="1:29">
      <c r="A530" s="1" t="str">
        <v/>
      </c>
      <c r="B530" t="str">
        <v/>
      </c>
      <c r="C530" t="str">
        <v/>
      </c>
      <c r="D530" t="str">
        <v/>
      </c>
      <c r="E530" t="str">
        <v/>
      </c>
      <c r="F530" t="str">
        <v/>
      </c>
      <c r="G530" t="str">
        <v/>
      </c>
      <c r="H530" t="str">
        <v/>
      </c>
      <c r="I530" s="2" t="str">
        <v/>
      </c>
      <c r="J530" t="str">
        <v/>
      </c>
      <c r="K530" t="str">
        <v/>
      </c>
      <c r="L530" t="str">
        <v/>
      </c>
      <c r="M530" t="str">
        <v/>
      </c>
      <c r="N530" s="3" t="str">
        <v/>
      </c>
      <c r="O530" t="str">
        <v/>
      </c>
      <c r="P530" t="str">
        <v/>
      </c>
      <c r="Q530" t="str">
        <v/>
      </c>
      <c r="R530" t="str">
        <v/>
      </c>
      <c r="S530" t="str">
        <v/>
      </c>
      <c r="T530" t="str">
        <v/>
      </c>
      <c r="U530" t="str">
        <v/>
      </c>
      <c r="V530" t="str">
        <v/>
      </c>
      <c r="W530" t="str">
        <v/>
      </c>
      <c r="X530" t="str">
        <v/>
      </c>
      <c r="Y530" t="str">
        <v/>
      </c>
      <c r="Z530" t="str">
        <v/>
      </c>
      <c r="AA530" t="str">
        <v/>
      </c>
      <c r="AB530" t="str">
        <v/>
      </c>
      <c r="AC530" t="str">
        <v>检查员工周报</v>
      </c>
    </row>
    <row r="531" spans="1:29">
      <c r="A531" s="1" t="str">
        <v/>
      </c>
      <c r="B531" t="str">
        <v/>
      </c>
      <c r="C531" t="str">
        <v/>
      </c>
      <c r="D531" t="str">
        <v/>
      </c>
      <c r="E531" t="str">
        <v/>
      </c>
      <c r="F531" t="str">
        <v/>
      </c>
      <c r="G531" t="str">
        <v/>
      </c>
      <c r="H531" t="str">
        <v/>
      </c>
      <c r="I531" s="2" t="str">
        <v/>
      </c>
      <c r="J531" t="str">
        <v/>
      </c>
      <c r="K531" t="str">
        <v/>
      </c>
      <c r="L531" t="str">
        <v/>
      </c>
      <c r="M531" t="str">
        <v/>
      </c>
      <c r="N531" s="3" t="str">
        <v/>
      </c>
      <c r="O531" t="str">
        <v/>
      </c>
      <c r="P531" t="str">
        <v/>
      </c>
      <c r="Q531" t="str">
        <v/>
      </c>
      <c r="R531" t="str">
        <v/>
      </c>
      <c r="S531" t="str">
        <v/>
      </c>
      <c r="T531" t="str">
        <v/>
      </c>
      <c r="U531" t="str">
        <v/>
      </c>
      <c r="V531" t="str">
        <v/>
      </c>
      <c r="W531" t="str">
        <v/>
      </c>
      <c r="X531" t="str">
        <v/>
      </c>
      <c r="Y531" t="str">
        <v/>
      </c>
      <c r="Z531" t="str">
        <v/>
      </c>
      <c r="AA531" t="str">
        <v/>
      </c>
      <c r="AB531" t="str">
        <v/>
      </c>
      <c r="AC531" t="str">
        <v>检查员工周报</v>
      </c>
    </row>
    <row r="532" spans="1:29">
      <c r="A532" s="1" t="str">
        <v/>
      </c>
      <c r="B532" t="str">
        <v/>
      </c>
      <c r="C532" t="str">
        <v/>
      </c>
      <c r="D532" t="str">
        <v/>
      </c>
      <c r="E532" t="str">
        <v/>
      </c>
      <c r="F532" t="str">
        <v/>
      </c>
      <c r="G532" t="str">
        <v/>
      </c>
      <c r="H532" t="str">
        <v/>
      </c>
      <c r="I532" s="2" t="str">
        <v/>
      </c>
      <c r="J532" t="str">
        <v/>
      </c>
      <c r="K532" t="str">
        <v/>
      </c>
      <c r="L532" t="str">
        <v/>
      </c>
      <c r="M532" t="str">
        <v/>
      </c>
      <c r="N532" s="3" t="str">
        <v/>
      </c>
      <c r="O532" t="str">
        <v/>
      </c>
      <c r="P532" t="str">
        <v/>
      </c>
      <c r="Q532" t="str">
        <v/>
      </c>
      <c r="R532" t="str">
        <v/>
      </c>
      <c r="S532" t="str">
        <v/>
      </c>
      <c r="T532" t="str">
        <v/>
      </c>
      <c r="U532" t="str">
        <v/>
      </c>
      <c r="V532" t="str">
        <v/>
      </c>
      <c r="W532" t="str">
        <v/>
      </c>
      <c r="X532" t="str">
        <v/>
      </c>
      <c r="Y532" t="str">
        <v/>
      </c>
      <c r="Z532" t="str">
        <v/>
      </c>
      <c r="AA532" t="str">
        <v/>
      </c>
      <c r="AB532" t="str">
        <v/>
      </c>
      <c r="AC532" t="str">
        <v>检查员工周报</v>
      </c>
    </row>
    <row r="533" spans="1:29">
      <c r="A533" s="1" t="str">
        <v/>
      </c>
      <c r="B533" t="str">
        <v/>
      </c>
      <c r="C533" t="str">
        <v/>
      </c>
      <c r="D533" t="str">
        <v/>
      </c>
      <c r="E533" t="str">
        <v/>
      </c>
      <c r="F533" t="str">
        <v/>
      </c>
      <c r="G533" t="str">
        <v/>
      </c>
      <c r="H533" t="str">
        <v/>
      </c>
      <c r="I533" s="2" t="str">
        <v/>
      </c>
      <c r="J533" t="str">
        <v/>
      </c>
      <c r="K533" t="str">
        <v/>
      </c>
      <c r="L533" t="str">
        <v/>
      </c>
      <c r="M533" t="str">
        <v/>
      </c>
      <c r="N533" s="3" t="str">
        <v/>
      </c>
      <c r="O533" t="str">
        <v/>
      </c>
      <c r="P533" t="str">
        <v/>
      </c>
      <c r="Q533" t="str">
        <v/>
      </c>
      <c r="R533" t="str">
        <v/>
      </c>
      <c r="S533" t="str">
        <v/>
      </c>
      <c r="T533" t="str">
        <v/>
      </c>
      <c r="U533" t="str">
        <v/>
      </c>
      <c r="V533" t="str">
        <v/>
      </c>
      <c r="W533" t="str">
        <v/>
      </c>
      <c r="X533" t="str">
        <v/>
      </c>
      <c r="Y533" t="str">
        <v/>
      </c>
      <c r="Z533" t="str">
        <v/>
      </c>
      <c r="AA533" t="str">
        <v/>
      </c>
      <c r="AB533" t="str">
        <v/>
      </c>
      <c r="AC533" t="str">
        <v>检查员工周报</v>
      </c>
    </row>
    <row r="534" spans="1:29">
      <c r="A534" s="1" t="str">
        <v/>
      </c>
      <c r="B534" t="str">
        <v/>
      </c>
      <c r="C534" t="str">
        <v/>
      </c>
      <c r="D534" t="str">
        <v/>
      </c>
      <c r="E534" t="str">
        <v/>
      </c>
      <c r="F534" t="str">
        <v/>
      </c>
      <c r="G534" t="str">
        <v/>
      </c>
      <c r="H534" t="str">
        <v/>
      </c>
      <c r="I534" s="2" t="str">
        <v/>
      </c>
      <c r="J534" t="str">
        <v/>
      </c>
      <c r="K534" t="str">
        <v/>
      </c>
      <c r="L534" t="str">
        <v/>
      </c>
      <c r="M534" t="str">
        <v/>
      </c>
      <c r="N534" s="3" t="str">
        <v/>
      </c>
      <c r="O534" t="str">
        <v/>
      </c>
      <c r="P534" t="str">
        <v/>
      </c>
      <c r="Q534" t="str">
        <v/>
      </c>
      <c r="R534" t="str">
        <v/>
      </c>
      <c r="S534" t="str">
        <v/>
      </c>
      <c r="T534" t="str">
        <v/>
      </c>
      <c r="U534" t="str">
        <v/>
      </c>
      <c r="V534" t="str">
        <v/>
      </c>
      <c r="W534" t="str">
        <v/>
      </c>
      <c r="X534" t="str">
        <v/>
      </c>
      <c r="Y534" t="str">
        <v/>
      </c>
      <c r="Z534" t="str">
        <v/>
      </c>
      <c r="AA534" t="str">
        <v/>
      </c>
      <c r="AB534" t="str">
        <v/>
      </c>
      <c r="AC534" t="str">
        <v>检查员工周报</v>
      </c>
    </row>
    <row r="535" spans="1:29">
      <c r="A535" s="1" t="str">
        <v/>
      </c>
      <c r="B535" t="str">
        <v/>
      </c>
      <c r="C535" t="str">
        <v/>
      </c>
      <c r="D535" t="str">
        <v/>
      </c>
      <c r="E535" t="str">
        <v/>
      </c>
      <c r="F535" t="str">
        <v/>
      </c>
      <c r="G535" t="str">
        <v/>
      </c>
      <c r="H535" t="str">
        <v/>
      </c>
      <c r="I535" s="2" t="str">
        <v/>
      </c>
      <c r="J535" t="str">
        <v/>
      </c>
      <c r="K535" t="str">
        <v/>
      </c>
      <c r="L535" t="str">
        <v/>
      </c>
      <c r="M535" t="str">
        <v/>
      </c>
      <c r="N535" s="3" t="str">
        <v/>
      </c>
      <c r="O535" t="str">
        <v/>
      </c>
      <c r="P535" t="str">
        <v/>
      </c>
      <c r="Q535" t="str">
        <v/>
      </c>
      <c r="R535" t="str">
        <v/>
      </c>
      <c r="S535" t="str">
        <v/>
      </c>
      <c r="T535" t="str">
        <v/>
      </c>
      <c r="U535" t="str">
        <v/>
      </c>
      <c r="V535" t="str">
        <v/>
      </c>
      <c r="W535" t="str">
        <v/>
      </c>
      <c r="X535" t="str">
        <v/>
      </c>
      <c r="Y535" t="str">
        <v/>
      </c>
      <c r="Z535" t="str">
        <v/>
      </c>
      <c r="AA535" t="str">
        <v/>
      </c>
      <c r="AB535" t="str">
        <v/>
      </c>
      <c r="AC535" t="str">
        <v>检查员工周报</v>
      </c>
    </row>
    <row r="536" spans="1:29">
      <c r="A536" s="1" t="str">
        <v/>
      </c>
      <c r="B536" t="str">
        <v/>
      </c>
      <c r="C536" t="str">
        <v/>
      </c>
      <c r="D536" t="str">
        <v/>
      </c>
      <c r="E536" t="str">
        <v/>
      </c>
      <c r="F536" t="str">
        <v/>
      </c>
      <c r="G536" t="str">
        <v/>
      </c>
      <c r="H536" t="str">
        <v/>
      </c>
      <c r="I536" s="2" t="str">
        <v/>
      </c>
      <c r="J536" t="str">
        <v/>
      </c>
      <c r="K536" t="str">
        <v/>
      </c>
      <c r="L536" t="str">
        <v/>
      </c>
      <c r="M536" t="str">
        <v/>
      </c>
      <c r="N536" s="3" t="str">
        <v/>
      </c>
      <c r="O536" t="str">
        <v/>
      </c>
      <c r="P536" t="str">
        <v/>
      </c>
      <c r="Q536" t="str">
        <v/>
      </c>
      <c r="R536" t="str">
        <v/>
      </c>
      <c r="S536" t="str">
        <v/>
      </c>
      <c r="T536" t="str">
        <v/>
      </c>
      <c r="U536" t="str">
        <v/>
      </c>
      <c r="V536" t="str">
        <v/>
      </c>
      <c r="W536" t="str">
        <v/>
      </c>
      <c r="X536" t="str">
        <v/>
      </c>
      <c r="Y536" t="str">
        <v/>
      </c>
      <c r="Z536" t="str">
        <v/>
      </c>
      <c r="AA536" t="str">
        <v/>
      </c>
      <c r="AB536" t="str">
        <v/>
      </c>
      <c r="AC536" t="str">
        <v>检查员工周报</v>
      </c>
    </row>
    <row r="537" spans="1:29">
      <c r="A537" s="1" t="str">
        <v/>
      </c>
      <c r="B537" t="str">
        <v/>
      </c>
      <c r="C537" t="str">
        <v/>
      </c>
      <c r="D537" t="str">
        <v/>
      </c>
      <c r="E537" t="str">
        <v/>
      </c>
      <c r="F537" t="str">
        <v/>
      </c>
      <c r="G537" t="str">
        <v/>
      </c>
      <c r="H537" t="str">
        <v/>
      </c>
      <c r="I537" s="2" t="str">
        <v/>
      </c>
      <c r="J537" t="str">
        <v/>
      </c>
      <c r="K537" t="str">
        <v/>
      </c>
      <c r="L537" t="str">
        <v/>
      </c>
      <c r="M537" t="str">
        <v/>
      </c>
      <c r="N537" s="3" t="str">
        <v/>
      </c>
      <c r="O537" t="str">
        <v/>
      </c>
      <c r="P537" t="str">
        <v/>
      </c>
      <c r="Q537" t="str">
        <v/>
      </c>
      <c r="R537" t="str">
        <v/>
      </c>
      <c r="S537" t="str">
        <v/>
      </c>
      <c r="T537" t="str">
        <v/>
      </c>
      <c r="U537" t="str">
        <v/>
      </c>
      <c r="V537" t="str">
        <v/>
      </c>
      <c r="W537" t="str">
        <v/>
      </c>
      <c r="X537" t="str">
        <v/>
      </c>
      <c r="Y537" t="str">
        <v/>
      </c>
      <c r="Z537" t="str">
        <v/>
      </c>
      <c r="AA537" t="str">
        <v/>
      </c>
      <c r="AB537" t="str">
        <v/>
      </c>
      <c r="AC537" t="str">
        <v>检查员工周报</v>
      </c>
    </row>
    <row r="538" spans="1:29">
      <c r="A538" s="1" t="str">
        <v/>
      </c>
      <c r="B538" t="str">
        <v/>
      </c>
      <c r="C538" t="str">
        <v/>
      </c>
      <c r="D538" t="str">
        <v/>
      </c>
      <c r="E538" t="str">
        <v/>
      </c>
      <c r="F538" t="str">
        <v/>
      </c>
      <c r="G538" t="str">
        <v/>
      </c>
      <c r="H538" t="str">
        <v/>
      </c>
      <c r="I538" s="2" t="str">
        <v/>
      </c>
      <c r="J538" t="str">
        <v/>
      </c>
      <c r="K538" t="str">
        <v/>
      </c>
      <c r="L538" t="str">
        <v/>
      </c>
      <c r="M538" t="str">
        <v/>
      </c>
      <c r="N538" s="3" t="str">
        <v/>
      </c>
      <c r="O538" t="str">
        <v/>
      </c>
      <c r="P538" t="str">
        <v/>
      </c>
      <c r="Q538" t="str">
        <v/>
      </c>
      <c r="R538" t="str">
        <v/>
      </c>
      <c r="S538" t="str">
        <v/>
      </c>
      <c r="T538" t="str">
        <v/>
      </c>
      <c r="U538" t="str">
        <v/>
      </c>
      <c r="V538" t="str">
        <v/>
      </c>
      <c r="W538" t="str">
        <v/>
      </c>
      <c r="X538" t="str">
        <v/>
      </c>
      <c r="Y538" t="str">
        <v/>
      </c>
      <c r="Z538" t="str">
        <v/>
      </c>
      <c r="AA538" t="str">
        <v/>
      </c>
      <c r="AB538" t="str">
        <v/>
      </c>
      <c r="AC538" t="str">
        <v>检查员工周报</v>
      </c>
    </row>
    <row r="539" spans="1:29">
      <c r="A539" s="1" t="str">
        <v/>
      </c>
      <c r="B539" t="str">
        <v/>
      </c>
      <c r="C539" t="str">
        <v/>
      </c>
      <c r="D539" t="str">
        <v/>
      </c>
      <c r="E539" t="str">
        <v/>
      </c>
      <c r="F539" t="str">
        <v/>
      </c>
      <c r="G539" t="str">
        <v/>
      </c>
      <c r="H539" t="str">
        <v/>
      </c>
      <c r="I539" s="2" t="str">
        <v/>
      </c>
      <c r="J539" t="str">
        <v/>
      </c>
      <c r="K539" t="str">
        <v/>
      </c>
      <c r="L539" t="str">
        <v/>
      </c>
      <c r="M539" t="str">
        <v/>
      </c>
      <c r="N539" s="3" t="str">
        <v/>
      </c>
      <c r="O539" t="str">
        <v/>
      </c>
      <c r="P539" t="str">
        <v/>
      </c>
      <c r="Q539" t="str">
        <v/>
      </c>
      <c r="R539" t="str">
        <v/>
      </c>
      <c r="S539" t="str">
        <v/>
      </c>
      <c r="T539" t="str">
        <v/>
      </c>
      <c r="U539" t="str">
        <v/>
      </c>
      <c r="V539" t="str">
        <v/>
      </c>
      <c r="W539" t="str">
        <v/>
      </c>
      <c r="X539" t="str">
        <v/>
      </c>
      <c r="Y539" t="str">
        <v/>
      </c>
      <c r="Z539" t="str">
        <v/>
      </c>
      <c r="AA539" t="str">
        <v/>
      </c>
      <c r="AB539" t="str">
        <v/>
      </c>
      <c r="AC539" t="str">
        <v>检查员工周报</v>
      </c>
    </row>
    <row r="540" spans="1:29">
      <c r="A540" s="1" t="str">
        <v/>
      </c>
      <c r="B540" t="str">
        <v/>
      </c>
      <c r="C540" t="str">
        <v/>
      </c>
      <c r="D540" t="str">
        <v/>
      </c>
      <c r="E540" t="str">
        <v/>
      </c>
      <c r="F540" t="str">
        <v/>
      </c>
      <c r="G540" t="str">
        <v/>
      </c>
      <c r="H540" t="str">
        <v/>
      </c>
      <c r="I540" s="2" t="str">
        <v/>
      </c>
      <c r="J540" t="str">
        <v/>
      </c>
      <c r="K540" t="str">
        <v/>
      </c>
      <c r="L540" t="str">
        <v/>
      </c>
      <c r="M540" t="str">
        <v/>
      </c>
      <c r="N540" s="3" t="str">
        <v/>
      </c>
      <c r="O540" t="str">
        <v/>
      </c>
      <c r="P540" t="str">
        <v/>
      </c>
      <c r="Q540" t="str">
        <v/>
      </c>
      <c r="R540" t="str">
        <v/>
      </c>
      <c r="S540" t="str">
        <v/>
      </c>
      <c r="T540" t="str">
        <v/>
      </c>
      <c r="U540" t="str">
        <v/>
      </c>
      <c r="V540" t="str">
        <v/>
      </c>
      <c r="W540" t="str">
        <v/>
      </c>
      <c r="X540" t="str">
        <v/>
      </c>
      <c r="Y540" t="str">
        <v/>
      </c>
      <c r="Z540" t="str">
        <v/>
      </c>
      <c r="AA540" t="str">
        <v/>
      </c>
      <c r="AB540" t="str">
        <v/>
      </c>
      <c r="AC540" t="str">
        <v>检查员工周报</v>
      </c>
    </row>
    <row r="541" spans="1:29">
      <c r="A541" s="1" t="str">
        <v/>
      </c>
      <c r="B541" t="str">
        <v/>
      </c>
      <c r="C541" t="str">
        <v/>
      </c>
      <c r="D541" t="str">
        <v/>
      </c>
      <c r="E541" t="str">
        <v/>
      </c>
      <c r="F541" t="str">
        <v/>
      </c>
      <c r="G541" t="str">
        <v/>
      </c>
      <c r="H541" t="str">
        <v/>
      </c>
      <c r="I541" s="2" t="str">
        <v/>
      </c>
      <c r="J541" t="str">
        <v/>
      </c>
      <c r="K541" t="str">
        <v/>
      </c>
      <c r="L541" t="str">
        <v/>
      </c>
      <c r="M541" t="str">
        <v/>
      </c>
      <c r="N541" s="3" t="str">
        <v/>
      </c>
      <c r="O541" t="str">
        <v/>
      </c>
      <c r="P541" t="str">
        <v/>
      </c>
      <c r="Q541" t="str">
        <v/>
      </c>
      <c r="R541" t="str">
        <v/>
      </c>
      <c r="S541" t="str">
        <v/>
      </c>
      <c r="T541" t="str">
        <v/>
      </c>
      <c r="U541" t="str">
        <v/>
      </c>
      <c r="V541" t="str">
        <v/>
      </c>
      <c r="W541" t="str">
        <v/>
      </c>
      <c r="X541" t="str">
        <v/>
      </c>
      <c r="Y541" t="str">
        <v/>
      </c>
      <c r="Z541" t="str">
        <v/>
      </c>
      <c r="AA541" t="str">
        <v/>
      </c>
      <c r="AB541" t="str">
        <v/>
      </c>
      <c r="AC541" t="str">
        <v>检查员工周报</v>
      </c>
    </row>
    <row r="542" spans="1:29">
      <c r="A542" s="1" t="str">
        <v/>
      </c>
      <c r="B542" t="str">
        <v/>
      </c>
      <c r="C542" t="str">
        <v/>
      </c>
      <c r="D542" t="str">
        <v/>
      </c>
      <c r="E542" t="str">
        <v/>
      </c>
      <c r="F542" t="str">
        <v/>
      </c>
      <c r="G542" t="str">
        <v/>
      </c>
      <c r="H542" t="str">
        <v/>
      </c>
      <c r="I542" s="2" t="str">
        <v/>
      </c>
      <c r="J542" t="str">
        <v/>
      </c>
      <c r="K542" t="str">
        <v/>
      </c>
      <c r="L542" t="str">
        <v/>
      </c>
      <c r="M542" t="str">
        <v/>
      </c>
      <c r="N542" s="3" t="str">
        <v/>
      </c>
      <c r="O542" t="str">
        <v/>
      </c>
      <c r="P542" t="str">
        <v/>
      </c>
      <c r="Q542" t="str">
        <v/>
      </c>
      <c r="R542" t="str">
        <v/>
      </c>
      <c r="S542" t="str">
        <v/>
      </c>
      <c r="T542" t="str">
        <v/>
      </c>
      <c r="U542" t="str">
        <v/>
      </c>
      <c r="V542" t="str">
        <v/>
      </c>
      <c r="W542" t="str">
        <v/>
      </c>
      <c r="X542" t="str">
        <v/>
      </c>
      <c r="Y542" t="str">
        <v/>
      </c>
      <c r="Z542" t="str">
        <v/>
      </c>
      <c r="AA542" t="str">
        <v/>
      </c>
      <c r="AB542" t="str">
        <v/>
      </c>
      <c r="AC542" t="str">
        <v>检查员工周报</v>
      </c>
    </row>
    <row r="543" spans="1:29">
      <c r="A543" s="1" t="str">
        <v/>
      </c>
      <c r="B543" t="str">
        <v/>
      </c>
      <c r="C543" t="str">
        <v/>
      </c>
      <c r="D543" t="str">
        <v/>
      </c>
      <c r="E543" t="str">
        <v/>
      </c>
      <c r="F543" t="str">
        <v/>
      </c>
      <c r="G543" t="str">
        <v/>
      </c>
      <c r="H543" t="str">
        <v/>
      </c>
      <c r="I543" s="2" t="str">
        <v/>
      </c>
      <c r="J543" t="str">
        <v/>
      </c>
      <c r="K543" t="str">
        <v/>
      </c>
      <c r="L543" t="str">
        <v/>
      </c>
      <c r="M543" t="str">
        <v/>
      </c>
      <c r="N543" s="3" t="str">
        <v/>
      </c>
      <c r="O543" t="str">
        <v/>
      </c>
      <c r="P543" t="str">
        <v/>
      </c>
      <c r="Q543" t="str">
        <v/>
      </c>
      <c r="R543" t="str">
        <v/>
      </c>
      <c r="S543" t="str">
        <v/>
      </c>
      <c r="T543" t="str">
        <v/>
      </c>
      <c r="U543" t="str">
        <v/>
      </c>
      <c r="V543" t="str">
        <v/>
      </c>
      <c r="W543" t="str">
        <v/>
      </c>
      <c r="X543" t="str">
        <v/>
      </c>
      <c r="Y543" t="str">
        <v/>
      </c>
      <c r="Z543" t="str">
        <v/>
      </c>
      <c r="AA543" t="str">
        <v/>
      </c>
      <c r="AB543" t="str">
        <v/>
      </c>
      <c r="AC543" t="str">
        <v>检查员工周报</v>
      </c>
    </row>
    <row r="544" spans="1:29">
      <c r="A544" s="1" t="str">
        <v/>
      </c>
      <c r="B544" t="str">
        <v/>
      </c>
      <c r="C544" t="str">
        <v/>
      </c>
      <c r="D544" t="str">
        <v/>
      </c>
      <c r="E544" t="str">
        <v/>
      </c>
      <c r="F544" t="str">
        <v/>
      </c>
      <c r="G544" t="str">
        <v/>
      </c>
      <c r="H544" t="str">
        <v/>
      </c>
      <c r="I544" s="2" t="str">
        <v/>
      </c>
      <c r="J544" t="str">
        <v/>
      </c>
      <c r="K544" t="str">
        <v/>
      </c>
      <c r="L544" t="str">
        <v/>
      </c>
      <c r="M544" t="str">
        <v/>
      </c>
      <c r="N544" s="3" t="str">
        <v/>
      </c>
      <c r="O544" t="str">
        <v/>
      </c>
      <c r="P544" t="str">
        <v/>
      </c>
      <c r="Q544" t="str">
        <v/>
      </c>
      <c r="R544" t="str">
        <v/>
      </c>
      <c r="S544" t="str">
        <v/>
      </c>
      <c r="T544" t="str">
        <v/>
      </c>
      <c r="U544" t="str">
        <v/>
      </c>
      <c r="V544" t="str">
        <v/>
      </c>
      <c r="W544" t="str">
        <v/>
      </c>
      <c r="X544" t="str">
        <v/>
      </c>
      <c r="Y544" t="str">
        <v/>
      </c>
      <c r="Z544" t="str">
        <v/>
      </c>
      <c r="AA544" t="str">
        <v/>
      </c>
      <c r="AB544" t="str">
        <v/>
      </c>
      <c r="AC544" t="str">
        <v>检查员工周报</v>
      </c>
    </row>
    <row r="545" spans="1:29">
      <c r="A545" s="1" t="str">
        <v/>
      </c>
      <c r="B545" t="str">
        <v/>
      </c>
      <c r="C545" t="str">
        <v/>
      </c>
      <c r="D545" t="str">
        <v/>
      </c>
      <c r="E545" t="str">
        <v/>
      </c>
      <c r="F545" t="str">
        <v/>
      </c>
      <c r="G545" t="str">
        <v/>
      </c>
      <c r="H545" t="str">
        <v/>
      </c>
      <c r="I545" s="2" t="str">
        <v/>
      </c>
      <c r="J545" t="str">
        <v/>
      </c>
      <c r="K545" t="str">
        <v/>
      </c>
      <c r="L545" t="str">
        <v/>
      </c>
      <c r="M545" t="str">
        <v/>
      </c>
      <c r="N545" s="3" t="str">
        <v/>
      </c>
      <c r="O545" t="str">
        <v/>
      </c>
      <c r="P545" t="str">
        <v/>
      </c>
      <c r="Q545" t="str">
        <v/>
      </c>
      <c r="R545" t="str">
        <v/>
      </c>
      <c r="S545" t="str">
        <v/>
      </c>
      <c r="T545" t="str">
        <v/>
      </c>
      <c r="U545" t="str">
        <v/>
      </c>
      <c r="V545" t="str">
        <v/>
      </c>
      <c r="W545" t="str">
        <v/>
      </c>
      <c r="X545" t="str">
        <v/>
      </c>
      <c r="Y545" t="str">
        <v/>
      </c>
      <c r="Z545" t="str">
        <v/>
      </c>
      <c r="AA545" t="str">
        <v/>
      </c>
      <c r="AB545" t="str">
        <v/>
      </c>
      <c r="AC545" t="str">
        <v>检查员工周报</v>
      </c>
    </row>
    <row r="546" spans="1:29">
      <c r="A546" s="1" t="str">
        <v/>
      </c>
      <c r="B546" t="str">
        <v/>
      </c>
      <c r="C546" t="str">
        <v/>
      </c>
      <c r="D546" t="str">
        <v/>
      </c>
      <c r="E546" t="str">
        <v/>
      </c>
      <c r="F546" t="str">
        <v/>
      </c>
      <c r="G546" t="str">
        <v/>
      </c>
      <c r="H546" t="str">
        <v/>
      </c>
      <c r="I546" s="2" t="str">
        <v/>
      </c>
      <c r="J546" t="str">
        <v/>
      </c>
      <c r="K546" t="str">
        <v/>
      </c>
      <c r="L546" t="str">
        <v/>
      </c>
      <c r="M546" t="str">
        <v/>
      </c>
      <c r="N546" s="3" t="str">
        <v/>
      </c>
      <c r="O546" t="str">
        <v/>
      </c>
      <c r="P546" t="str">
        <v/>
      </c>
      <c r="Q546" t="str">
        <v/>
      </c>
      <c r="R546" t="str">
        <v/>
      </c>
      <c r="S546" t="str">
        <v/>
      </c>
      <c r="T546" t="str">
        <v/>
      </c>
      <c r="U546" t="str">
        <v/>
      </c>
      <c r="V546" t="str">
        <v/>
      </c>
      <c r="W546" t="str">
        <v/>
      </c>
      <c r="X546" t="str">
        <v/>
      </c>
      <c r="Y546" t="str">
        <v/>
      </c>
      <c r="Z546" t="str">
        <v/>
      </c>
      <c r="AA546" t="str">
        <v/>
      </c>
      <c r="AB546" t="str">
        <v/>
      </c>
      <c r="AC546" t="str">
        <v>检查员工周报</v>
      </c>
    </row>
    <row r="547" spans="1:29">
      <c r="A547" s="1" t="str">
        <v/>
      </c>
      <c r="B547" t="str">
        <v/>
      </c>
      <c r="C547" t="str">
        <v/>
      </c>
      <c r="D547" t="str">
        <v/>
      </c>
      <c r="E547" t="str">
        <v/>
      </c>
      <c r="F547" t="str">
        <v/>
      </c>
      <c r="G547" t="str">
        <v/>
      </c>
      <c r="H547" t="str">
        <v/>
      </c>
      <c r="I547" s="2" t="str">
        <v/>
      </c>
      <c r="J547" t="str">
        <v/>
      </c>
      <c r="K547" t="str">
        <v/>
      </c>
      <c r="L547" t="str">
        <v/>
      </c>
      <c r="M547" t="str">
        <v/>
      </c>
      <c r="N547" s="3" t="str">
        <v/>
      </c>
      <c r="O547" t="str">
        <v/>
      </c>
      <c r="P547" t="str">
        <v/>
      </c>
      <c r="Q547" t="str">
        <v/>
      </c>
      <c r="R547" t="str">
        <v/>
      </c>
      <c r="S547" t="str">
        <v/>
      </c>
      <c r="T547" t="str">
        <v/>
      </c>
      <c r="U547" t="str">
        <v/>
      </c>
      <c r="V547" t="str">
        <v/>
      </c>
      <c r="W547" t="str">
        <v/>
      </c>
      <c r="X547" t="str">
        <v/>
      </c>
      <c r="Y547" t="str">
        <v/>
      </c>
      <c r="Z547" t="str">
        <v/>
      </c>
      <c r="AA547" t="str">
        <v/>
      </c>
      <c r="AB547" t="str">
        <v/>
      </c>
      <c r="AC547" t="str">
        <v>检查员工周报</v>
      </c>
    </row>
    <row r="548" spans="1:29">
      <c r="A548" s="1" t="str">
        <v/>
      </c>
      <c r="B548" t="str">
        <v/>
      </c>
      <c r="C548" t="str">
        <v/>
      </c>
      <c r="D548" t="str">
        <v/>
      </c>
      <c r="E548" t="str">
        <v/>
      </c>
      <c r="F548" t="str">
        <v/>
      </c>
      <c r="G548" t="str">
        <v/>
      </c>
      <c r="H548" t="str">
        <v/>
      </c>
      <c r="I548" s="2" t="str">
        <v/>
      </c>
      <c r="J548" t="str">
        <v/>
      </c>
      <c r="K548" t="str">
        <v/>
      </c>
      <c r="L548" t="str">
        <v/>
      </c>
      <c r="M548" t="str">
        <v/>
      </c>
      <c r="N548" s="3" t="str">
        <v/>
      </c>
      <c r="O548" t="str">
        <v/>
      </c>
      <c r="P548" t="str">
        <v/>
      </c>
      <c r="Q548" t="str">
        <v/>
      </c>
      <c r="R548" t="str">
        <v/>
      </c>
      <c r="S548" t="str">
        <v/>
      </c>
      <c r="T548" t="str">
        <v/>
      </c>
      <c r="U548" t="str">
        <v/>
      </c>
      <c r="V548" t="str">
        <v/>
      </c>
      <c r="W548" t="str">
        <v/>
      </c>
      <c r="X548" t="str">
        <v/>
      </c>
      <c r="Y548" t="str">
        <v/>
      </c>
      <c r="Z548" t="str">
        <v/>
      </c>
      <c r="AA548" t="str">
        <v/>
      </c>
      <c r="AB548" t="str">
        <v/>
      </c>
      <c r="AC548" t="str">
        <v>检查员工周报</v>
      </c>
    </row>
    <row r="549" spans="1:29">
      <c r="A549" s="1" t="str">
        <v/>
      </c>
      <c r="B549" t="str">
        <v/>
      </c>
      <c r="C549" t="str">
        <v/>
      </c>
      <c r="D549" t="str">
        <v/>
      </c>
      <c r="E549" t="str">
        <v/>
      </c>
      <c r="F549" t="str">
        <v/>
      </c>
      <c r="G549" t="str">
        <v/>
      </c>
      <c r="H549" t="str">
        <v/>
      </c>
      <c r="I549" s="2" t="str">
        <v/>
      </c>
      <c r="J549" t="str">
        <v/>
      </c>
      <c r="K549" t="str">
        <v/>
      </c>
      <c r="L549" t="str">
        <v/>
      </c>
      <c r="M549" t="str">
        <v/>
      </c>
      <c r="N549" s="3" t="str">
        <v/>
      </c>
      <c r="O549" t="str">
        <v/>
      </c>
      <c r="P549" t="str">
        <v/>
      </c>
      <c r="Q549" t="str">
        <v/>
      </c>
      <c r="R549" t="str">
        <v/>
      </c>
      <c r="S549" t="str">
        <v/>
      </c>
      <c r="T549" t="str">
        <v/>
      </c>
      <c r="U549" t="str">
        <v/>
      </c>
      <c r="V549" t="str">
        <v/>
      </c>
      <c r="W549" t="str">
        <v/>
      </c>
      <c r="X549" t="str">
        <v/>
      </c>
      <c r="Y549" t="str">
        <v/>
      </c>
      <c r="Z549" t="str">
        <v/>
      </c>
      <c r="AA549" t="str">
        <v/>
      </c>
      <c r="AB549" t="str">
        <v/>
      </c>
      <c r="AC549" t="str">
        <v>检查员工周报</v>
      </c>
    </row>
    <row r="550" spans="1:29">
      <c r="A550" s="1" t="str">
        <v/>
      </c>
      <c r="B550" t="str">
        <v/>
      </c>
      <c r="C550" t="str">
        <v/>
      </c>
      <c r="D550" t="str">
        <v/>
      </c>
      <c r="E550" t="str">
        <v/>
      </c>
      <c r="F550" t="str">
        <v/>
      </c>
      <c r="G550" t="str">
        <v/>
      </c>
      <c r="H550" t="str">
        <v/>
      </c>
      <c r="I550" s="2" t="str">
        <v/>
      </c>
      <c r="J550" t="str">
        <v/>
      </c>
      <c r="K550" t="str">
        <v/>
      </c>
      <c r="L550" t="str">
        <v/>
      </c>
      <c r="M550" t="str">
        <v/>
      </c>
      <c r="N550" s="3" t="str">
        <v/>
      </c>
      <c r="O550" t="str">
        <v/>
      </c>
      <c r="P550" t="str">
        <v/>
      </c>
      <c r="Q550" t="str">
        <v/>
      </c>
      <c r="R550" t="str">
        <v/>
      </c>
      <c r="S550" t="str">
        <v/>
      </c>
      <c r="T550" t="str">
        <v/>
      </c>
      <c r="U550" t="str">
        <v/>
      </c>
      <c r="V550" t="str">
        <v/>
      </c>
      <c r="W550" t="str">
        <v/>
      </c>
      <c r="X550" t="str">
        <v/>
      </c>
      <c r="Y550" t="str">
        <v/>
      </c>
      <c r="Z550" t="str">
        <v/>
      </c>
      <c r="AA550" t="str">
        <v/>
      </c>
      <c r="AB550" t="str">
        <v/>
      </c>
      <c r="AC550" t="str">
        <v/>
      </c>
    </row>
    <row r="551" spans="1:29">
      <c r="A551" s="1" t="str">
        <v/>
      </c>
      <c r="B551" t="str">
        <v/>
      </c>
      <c r="C551" t="str">
        <v/>
      </c>
      <c r="D551" t="str">
        <v/>
      </c>
      <c r="E551" t="str">
        <v/>
      </c>
      <c r="F551" t="str">
        <v/>
      </c>
      <c r="G551" t="str">
        <v/>
      </c>
      <c r="H551" t="str">
        <v/>
      </c>
      <c r="I551" s="2" t="str">
        <v/>
      </c>
      <c r="J551" t="str">
        <v/>
      </c>
      <c r="K551" t="str">
        <v/>
      </c>
      <c r="L551" t="str">
        <v/>
      </c>
      <c r="M551" t="str">
        <v/>
      </c>
      <c r="N551" s="3" t="str">
        <v/>
      </c>
      <c r="O551" t="str">
        <v/>
      </c>
      <c r="P551" t="str">
        <v/>
      </c>
      <c r="Q551" t="str">
        <v/>
      </c>
      <c r="R551" t="str">
        <v/>
      </c>
      <c r="S551" t="str">
        <v/>
      </c>
      <c r="T551" t="str">
        <v/>
      </c>
      <c r="U551" t="str">
        <v/>
      </c>
      <c r="V551" t="str">
        <v/>
      </c>
      <c r="W551" t="str">
        <v/>
      </c>
      <c r="X551" t="str">
        <v/>
      </c>
      <c r="Y551" t="str">
        <v/>
      </c>
      <c r="Z551" t="str">
        <v/>
      </c>
      <c r="AA551" t="str">
        <v/>
      </c>
      <c r="AB551" t="str">
        <v/>
      </c>
      <c r="AC551" t="str">
        <v/>
      </c>
    </row>
    <row r="552" spans="1:29">
      <c r="A552" s="1" t="str">
        <v/>
      </c>
      <c r="B552" t="str">
        <v/>
      </c>
      <c r="C552" t="str">
        <v/>
      </c>
      <c r="D552" t="str">
        <v/>
      </c>
      <c r="E552" t="str">
        <v/>
      </c>
      <c r="F552" t="str">
        <v/>
      </c>
      <c r="G552" t="str">
        <v/>
      </c>
      <c r="H552" t="str">
        <v/>
      </c>
      <c r="I552" s="2" t="str">
        <v/>
      </c>
      <c r="J552" t="str">
        <v/>
      </c>
      <c r="K552" t="str">
        <v/>
      </c>
      <c r="L552" t="str">
        <v/>
      </c>
      <c r="M552" t="str">
        <v/>
      </c>
      <c r="N552" s="3" t="str">
        <v/>
      </c>
      <c r="O552" t="str">
        <v/>
      </c>
      <c r="P552" t="str">
        <v/>
      </c>
      <c r="Q552" t="str">
        <v/>
      </c>
      <c r="R552" t="str">
        <v/>
      </c>
      <c r="S552" t="str">
        <v/>
      </c>
      <c r="T552" t="str">
        <v/>
      </c>
      <c r="U552" t="str">
        <v/>
      </c>
      <c r="V552" t="str">
        <v/>
      </c>
      <c r="W552" t="str">
        <v/>
      </c>
      <c r="X552" t="str">
        <v/>
      </c>
      <c r="Y552" t="str">
        <v/>
      </c>
      <c r="Z552" t="str">
        <v/>
      </c>
      <c r="AA552" t="str">
        <v/>
      </c>
      <c r="AB552" t="str">
        <v/>
      </c>
      <c r="AC552" t="str">
        <v/>
      </c>
    </row>
    <row r="553" spans="1:29">
      <c r="A553" s="1" t="str">
        <v/>
      </c>
      <c r="B553" t="str">
        <v/>
      </c>
      <c r="C553" t="str">
        <v/>
      </c>
      <c r="D553" t="str">
        <v/>
      </c>
      <c r="E553" t="str">
        <v/>
      </c>
      <c r="F553" t="str">
        <v/>
      </c>
      <c r="G553" t="str">
        <v/>
      </c>
      <c r="H553" t="str">
        <v/>
      </c>
      <c r="I553" s="2" t="str">
        <v/>
      </c>
      <c r="J553" t="str">
        <v/>
      </c>
      <c r="K553" t="str">
        <v/>
      </c>
      <c r="L553" t="str">
        <v/>
      </c>
      <c r="M553" t="str">
        <v/>
      </c>
      <c r="N553" s="3" t="str">
        <v/>
      </c>
      <c r="O553" t="str">
        <v/>
      </c>
      <c r="P553" t="str">
        <v/>
      </c>
      <c r="Q553" t="str">
        <v/>
      </c>
      <c r="R553" t="str">
        <v/>
      </c>
      <c r="S553" t="str">
        <v/>
      </c>
      <c r="T553" t="str">
        <v/>
      </c>
      <c r="U553" t="str">
        <v/>
      </c>
      <c r="V553" t="str">
        <v/>
      </c>
      <c r="W553" t="str">
        <v/>
      </c>
      <c r="X553" t="str">
        <v/>
      </c>
      <c r="Y553" t="str">
        <v/>
      </c>
      <c r="Z553" t="str">
        <v/>
      </c>
      <c r="AA553" t="str">
        <v/>
      </c>
      <c r="AB553" t="str">
        <v/>
      </c>
      <c r="AC553" t="str">
        <v/>
      </c>
    </row>
    <row r="554" spans="1:29">
      <c r="A554" s="1" t="str">
        <v/>
      </c>
      <c r="B554" t="str">
        <v/>
      </c>
      <c r="C554" t="str">
        <v/>
      </c>
      <c r="D554" t="str">
        <v/>
      </c>
      <c r="E554" t="str">
        <v/>
      </c>
      <c r="F554" t="str">
        <v/>
      </c>
      <c r="G554" t="str">
        <v/>
      </c>
      <c r="H554" t="str">
        <v/>
      </c>
      <c r="I554" s="2" t="str">
        <v/>
      </c>
      <c r="J554" t="str">
        <v/>
      </c>
      <c r="K554" t="str">
        <v/>
      </c>
      <c r="L554" t="str">
        <v/>
      </c>
      <c r="M554" t="str">
        <v/>
      </c>
      <c r="N554" s="3" t="str">
        <v/>
      </c>
      <c r="O554" t="str">
        <v/>
      </c>
      <c r="P554" t="str">
        <v/>
      </c>
      <c r="Q554" t="str">
        <v/>
      </c>
      <c r="R554" t="str">
        <v/>
      </c>
      <c r="S554" t="str">
        <v/>
      </c>
      <c r="T554" t="str">
        <v/>
      </c>
      <c r="U554" t="str">
        <v/>
      </c>
      <c r="V554" t="str">
        <v/>
      </c>
      <c r="W554" t="str">
        <v/>
      </c>
      <c r="X554" t="str">
        <v/>
      </c>
      <c r="Y554" t="str">
        <v/>
      </c>
      <c r="Z554" t="str">
        <v/>
      </c>
      <c r="AA554" t="str">
        <v/>
      </c>
      <c r="AB554" t="str">
        <v/>
      </c>
      <c r="AC554" t="str">
        <v/>
      </c>
    </row>
    <row r="555" spans="1:29">
      <c r="A555" s="1" t="str">
        <v/>
      </c>
      <c r="B555" t="str">
        <v/>
      </c>
      <c r="C555" t="str">
        <v/>
      </c>
      <c r="D555" t="str">
        <v/>
      </c>
      <c r="E555" t="str">
        <v/>
      </c>
      <c r="F555" t="str">
        <v/>
      </c>
      <c r="G555" t="str">
        <v/>
      </c>
      <c r="H555" t="str">
        <v/>
      </c>
      <c r="I555" s="2" t="str">
        <v/>
      </c>
      <c r="J555" t="str">
        <v/>
      </c>
      <c r="K555" t="str">
        <v/>
      </c>
      <c r="L555" t="str">
        <v/>
      </c>
      <c r="M555" t="str">
        <v/>
      </c>
      <c r="N555" s="3" t="str">
        <v/>
      </c>
      <c r="O555" t="str">
        <v/>
      </c>
      <c r="P555" t="str">
        <v/>
      </c>
      <c r="Q555" t="str">
        <v/>
      </c>
      <c r="R555" t="str">
        <v/>
      </c>
      <c r="S555" t="str">
        <v/>
      </c>
      <c r="T555" t="str">
        <v/>
      </c>
      <c r="U555" t="str">
        <v/>
      </c>
      <c r="V555" t="str">
        <v/>
      </c>
      <c r="W555" t="str">
        <v/>
      </c>
      <c r="X555" t="str">
        <v/>
      </c>
      <c r="Y555" t="str">
        <v/>
      </c>
      <c r="Z555" t="str">
        <v/>
      </c>
      <c r="AA555" t="str">
        <v/>
      </c>
      <c r="AB555" t="str">
        <v/>
      </c>
      <c r="AC555" t="str">
        <v/>
      </c>
    </row>
    <row r="556" spans="1:29">
      <c r="A556" s="1" t="str">
        <v/>
      </c>
      <c r="B556" t="str">
        <v/>
      </c>
      <c r="C556" t="str">
        <v/>
      </c>
      <c r="D556" t="str">
        <v/>
      </c>
      <c r="E556" t="str">
        <v/>
      </c>
      <c r="F556" t="str">
        <v/>
      </c>
      <c r="G556" t="str">
        <v/>
      </c>
      <c r="H556" t="str">
        <v/>
      </c>
      <c r="I556" s="2" t="str">
        <v/>
      </c>
      <c r="J556" t="str">
        <v/>
      </c>
      <c r="K556" t="str">
        <v/>
      </c>
      <c r="L556" t="str">
        <v/>
      </c>
      <c r="M556" t="str">
        <v/>
      </c>
      <c r="N556" s="3" t="str">
        <v/>
      </c>
      <c r="O556" t="str">
        <v/>
      </c>
      <c r="P556" t="str">
        <v/>
      </c>
      <c r="Q556" t="str">
        <v/>
      </c>
      <c r="R556" t="str">
        <v/>
      </c>
      <c r="S556" t="str">
        <v/>
      </c>
      <c r="T556" t="str">
        <v/>
      </c>
      <c r="U556" t="str">
        <v/>
      </c>
      <c r="V556" t="str">
        <v/>
      </c>
      <c r="W556" t="str">
        <v/>
      </c>
      <c r="X556" t="str">
        <v/>
      </c>
      <c r="Y556" t="str">
        <v/>
      </c>
      <c r="Z556" t="str">
        <v/>
      </c>
      <c r="AA556" t="str">
        <v/>
      </c>
      <c r="AB556" t="str">
        <v/>
      </c>
      <c r="AC556" t="str">
        <v/>
      </c>
    </row>
    <row r="557" spans="1:29">
      <c r="A557" s="1" t="str">
        <v/>
      </c>
      <c r="B557" t="str">
        <v/>
      </c>
      <c r="C557" t="str">
        <v/>
      </c>
      <c r="D557" t="str">
        <v/>
      </c>
      <c r="E557" t="str">
        <v/>
      </c>
      <c r="F557" t="str">
        <v/>
      </c>
      <c r="G557" t="str">
        <v/>
      </c>
      <c r="H557" t="str">
        <v/>
      </c>
      <c r="I557" s="2" t="str">
        <v/>
      </c>
      <c r="J557" t="str">
        <v/>
      </c>
      <c r="K557" t="str">
        <v/>
      </c>
      <c r="L557" t="str">
        <v/>
      </c>
      <c r="M557" t="str">
        <v/>
      </c>
      <c r="N557" s="3" t="str">
        <v/>
      </c>
      <c r="O557" t="str">
        <v/>
      </c>
      <c r="P557" t="str">
        <v/>
      </c>
      <c r="Q557" t="str">
        <v/>
      </c>
      <c r="R557" t="str">
        <v/>
      </c>
      <c r="S557" t="str">
        <v/>
      </c>
      <c r="T557" t="str">
        <v/>
      </c>
      <c r="U557" t="str">
        <v/>
      </c>
      <c r="V557" t="str">
        <v/>
      </c>
      <c r="W557" t="str">
        <v/>
      </c>
      <c r="X557" t="str">
        <v/>
      </c>
      <c r="Y557" t="str">
        <v/>
      </c>
      <c r="Z557" t="str">
        <v/>
      </c>
      <c r="AA557" t="str">
        <v/>
      </c>
      <c r="AB557" t="str">
        <v/>
      </c>
      <c r="AC557" t="str">
        <v/>
      </c>
    </row>
    <row r="558" spans="1:29">
      <c r="A558" s="1" t="str">
        <v/>
      </c>
      <c r="B558" t="str">
        <v/>
      </c>
      <c r="C558" t="str">
        <v/>
      </c>
      <c r="D558" t="str">
        <v/>
      </c>
      <c r="E558" t="str">
        <v/>
      </c>
      <c r="F558" t="str">
        <v/>
      </c>
      <c r="G558" t="str">
        <v/>
      </c>
      <c r="H558" t="str">
        <v/>
      </c>
      <c r="I558" s="2" t="str">
        <v/>
      </c>
      <c r="J558" t="str">
        <v/>
      </c>
      <c r="K558" t="str">
        <v/>
      </c>
      <c r="L558" t="str">
        <v/>
      </c>
      <c r="M558" t="str">
        <v/>
      </c>
      <c r="N558" s="3" t="str">
        <v/>
      </c>
      <c r="O558" t="str">
        <v/>
      </c>
      <c r="P558" t="str">
        <v/>
      </c>
      <c r="Q558" t="str">
        <v/>
      </c>
      <c r="R558" t="str">
        <v/>
      </c>
      <c r="S558" t="str">
        <v/>
      </c>
      <c r="T558" t="str">
        <v/>
      </c>
      <c r="U558" t="str">
        <v/>
      </c>
      <c r="V558" t="str">
        <v/>
      </c>
      <c r="W558" t="str">
        <v/>
      </c>
      <c r="X558" t="str">
        <v/>
      </c>
      <c r="Y558" t="str">
        <v/>
      </c>
      <c r="Z558" t="str">
        <v/>
      </c>
      <c r="AA558" t="str">
        <v/>
      </c>
      <c r="AB558" t="str">
        <v/>
      </c>
      <c r="AC558" t="str">
        <v/>
      </c>
    </row>
    <row r="559" spans="1:29">
      <c r="A559" s="1" t="str">
        <v/>
      </c>
      <c r="B559" t="str">
        <v/>
      </c>
      <c r="C559" t="str">
        <v/>
      </c>
      <c r="D559" t="str">
        <v/>
      </c>
      <c r="E559" t="str">
        <v/>
      </c>
      <c r="F559" t="str">
        <v/>
      </c>
      <c r="G559" t="str">
        <v/>
      </c>
      <c r="H559" t="str">
        <v/>
      </c>
      <c r="I559" s="2" t="str">
        <v/>
      </c>
      <c r="J559" t="str">
        <v/>
      </c>
      <c r="K559" t="str">
        <v/>
      </c>
      <c r="L559" t="str">
        <v/>
      </c>
      <c r="M559" t="str">
        <v/>
      </c>
      <c r="N559" s="3" t="str">
        <v/>
      </c>
      <c r="O559" t="str">
        <v/>
      </c>
      <c r="P559" t="str">
        <v/>
      </c>
      <c r="Q559" t="str">
        <v/>
      </c>
      <c r="R559" t="str">
        <v/>
      </c>
      <c r="S559" t="str">
        <v/>
      </c>
      <c r="T559" t="str">
        <v/>
      </c>
      <c r="U559" t="str">
        <v/>
      </c>
      <c r="V559" t="str">
        <v/>
      </c>
      <c r="W559" t="str">
        <v/>
      </c>
      <c r="X559" t="str">
        <v/>
      </c>
      <c r="Y559" t="str">
        <v/>
      </c>
      <c r="Z559" t="str">
        <v/>
      </c>
      <c r="AA559" t="str">
        <v/>
      </c>
      <c r="AB559" t="str">
        <v/>
      </c>
      <c r="AC559" t="str">
        <v/>
      </c>
    </row>
    <row r="560" spans="1:29">
      <c r="A560" s="1" t="str">
        <v/>
      </c>
      <c r="B560" t="str">
        <v/>
      </c>
      <c r="C560" t="str">
        <v/>
      </c>
      <c r="D560" t="str">
        <v/>
      </c>
      <c r="E560" t="str">
        <v/>
      </c>
      <c r="F560" t="str">
        <v/>
      </c>
      <c r="G560" t="str">
        <v/>
      </c>
      <c r="H560" t="str">
        <v/>
      </c>
      <c r="I560" s="2" t="str">
        <v/>
      </c>
      <c r="J560" t="str">
        <v/>
      </c>
      <c r="K560" t="str">
        <v/>
      </c>
      <c r="L560" t="str">
        <v/>
      </c>
      <c r="M560" t="str">
        <v/>
      </c>
      <c r="N560" s="3" t="str">
        <v/>
      </c>
      <c r="O560" t="str">
        <v/>
      </c>
      <c r="P560" t="str">
        <v/>
      </c>
      <c r="Q560" t="str">
        <v/>
      </c>
      <c r="R560" t="str">
        <v/>
      </c>
      <c r="S560" t="str">
        <v/>
      </c>
      <c r="T560" t="str">
        <v/>
      </c>
      <c r="U560" t="str">
        <v/>
      </c>
      <c r="V560" t="str">
        <v/>
      </c>
      <c r="W560" t="str">
        <v/>
      </c>
      <c r="X560" t="str">
        <v/>
      </c>
      <c r="Y560" t="str">
        <v/>
      </c>
      <c r="Z560" t="str">
        <v/>
      </c>
      <c r="AA560" t="str">
        <v/>
      </c>
      <c r="AB560" t="str">
        <v/>
      </c>
      <c r="AC560" t="str">
        <v/>
      </c>
    </row>
    <row r="561" spans="1:29">
      <c r="A561" s="1" t="str">
        <v/>
      </c>
      <c r="B561" t="str">
        <v/>
      </c>
      <c r="C561" t="str">
        <v/>
      </c>
      <c r="D561" t="str">
        <v/>
      </c>
      <c r="E561" t="str">
        <v/>
      </c>
      <c r="F561" t="str">
        <v/>
      </c>
      <c r="G561" t="str">
        <v/>
      </c>
      <c r="H561" t="str">
        <v/>
      </c>
      <c r="I561" s="2" t="str">
        <v/>
      </c>
      <c r="J561" t="str">
        <v/>
      </c>
      <c r="K561" t="str">
        <v/>
      </c>
      <c r="L561" t="str">
        <v/>
      </c>
      <c r="M561" t="str">
        <v/>
      </c>
      <c r="N561" s="3" t="str">
        <v/>
      </c>
      <c r="O561" t="str">
        <v/>
      </c>
      <c r="P561" t="str">
        <v/>
      </c>
      <c r="Q561" t="str">
        <v/>
      </c>
      <c r="R561" t="str">
        <v/>
      </c>
      <c r="S561" t="str">
        <v/>
      </c>
      <c r="T561" t="str">
        <v/>
      </c>
      <c r="U561" t="str">
        <v/>
      </c>
      <c r="V561" t="str">
        <v/>
      </c>
      <c r="W561" t="str">
        <v/>
      </c>
      <c r="X561" t="str">
        <v/>
      </c>
      <c r="Y561" t="str">
        <v/>
      </c>
      <c r="Z561" t="str">
        <v/>
      </c>
      <c r="AA561" t="str">
        <v/>
      </c>
      <c r="AB561" t="str">
        <v/>
      </c>
      <c r="AC561" t="str">
        <v/>
      </c>
    </row>
    <row r="562" spans="1:29">
      <c r="A562" s="1" t="str">
        <v/>
      </c>
      <c r="B562" t="str">
        <v/>
      </c>
      <c r="C562" t="str">
        <v/>
      </c>
      <c r="D562" t="str">
        <v/>
      </c>
      <c r="E562" t="str">
        <v/>
      </c>
      <c r="F562" t="str">
        <v/>
      </c>
      <c r="G562" t="str">
        <v/>
      </c>
      <c r="H562" t="str">
        <v/>
      </c>
      <c r="I562" s="2" t="str">
        <v/>
      </c>
      <c r="J562" t="str">
        <v/>
      </c>
      <c r="K562" t="str">
        <v/>
      </c>
      <c r="L562" t="str">
        <v/>
      </c>
      <c r="M562" t="str">
        <v/>
      </c>
      <c r="N562" s="3" t="str">
        <v/>
      </c>
      <c r="O562" t="str">
        <v/>
      </c>
      <c r="P562" t="str">
        <v/>
      </c>
      <c r="Q562" t="str">
        <v/>
      </c>
      <c r="R562" t="str">
        <v/>
      </c>
      <c r="S562" t="str">
        <v/>
      </c>
      <c r="T562" t="str">
        <v/>
      </c>
      <c r="U562" t="str">
        <v/>
      </c>
      <c r="V562" t="str">
        <v/>
      </c>
      <c r="W562" t="str">
        <v/>
      </c>
      <c r="X562" t="str">
        <v/>
      </c>
      <c r="Y562" t="str">
        <v/>
      </c>
      <c r="Z562" t="str">
        <v/>
      </c>
      <c r="AA562" t="str">
        <v/>
      </c>
      <c r="AB562" t="str">
        <v/>
      </c>
      <c r="AC562" t="str">
        <v/>
      </c>
    </row>
    <row r="563" spans="1:29">
      <c r="A563" s="1" t="str">
        <v/>
      </c>
      <c r="B563" t="str">
        <v/>
      </c>
      <c r="C563" t="str">
        <v/>
      </c>
      <c r="D563" t="str">
        <v/>
      </c>
      <c r="E563" t="str">
        <v/>
      </c>
      <c r="F563" t="str">
        <v/>
      </c>
      <c r="G563" t="str">
        <v/>
      </c>
      <c r="H563" t="str">
        <v/>
      </c>
      <c r="I563" s="2" t="str">
        <v/>
      </c>
      <c r="J563" t="str">
        <v/>
      </c>
      <c r="K563" t="str">
        <v/>
      </c>
      <c r="L563" t="str">
        <v/>
      </c>
      <c r="M563" t="str">
        <v/>
      </c>
      <c r="N563" s="3" t="str">
        <v/>
      </c>
      <c r="O563" t="str">
        <v/>
      </c>
      <c r="P563" t="str">
        <v/>
      </c>
      <c r="Q563" t="str">
        <v/>
      </c>
      <c r="R563" t="str">
        <v/>
      </c>
      <c r="S563" t="str">
        <v/>
      </c>
      <c r="T563" t="str">
        <v/>
      </c>
      <c r="U563" t="str">
        <v/>
      </c>
      <c r="V563" t="str">
        <v/>
      </c>
      <c r="W563" t="str">
        <v/>
      </c>
      <c r="X563" t="str">
        <v/>
      </c>
      <c r="Y563" t="str">
        <v/>
      </c>
      <c r="Z563" t="str">
        <v/>
      </c>
      <c r="AA563" t="str">
        <v/>
      </c>
      <c r="AB563" t="str">
        <v/>
      </c>
      <c r="AC563" t="str">
        <v/>
      </c>
    </row>
    <row r="564" spans="1:29">
      <c r="A564" s="1" t="str">
        <v/>
      </c>
      <c r="B564" t="str">
        <v/>
      </c>
      <c r="C564" t="str">
        <v/>
      </c>
      <c r="D564" t="str">
        <v/>
      </c>
      <c r="E564" t="str">
        <v/>
      </c>
      <c r="F564" t="str">
        <v/>
      </c>
      <c r="G564" t="str">
        <v/>
      </c>
      <c r="H564" t="str">
        <v/>
      </c>
      <c r="I564" s="2" t="str">
        <v/>
      </c>
      <c r="J564" t="str">
        <v/>
      </c>
      <c r="K564" t="str">
        <v/>
      </c>
      <c r="L564" t="str">
        <v/>
      </c>
      <c r="M564" t="str">
        <v/>
      </c>
      <c r="N564" s="3" t="str">
        <v/>
      </c>
      <c r="O564" t="str">
        <v/>
      </c>
      <c r="P564" t="str">
        <v/>
      </c>
      <c r="Q564" t="str">
        <v/>
      </c>
      <c r="R564" t="str">
        <v/>
      </c>
      <c r="S564" t="str">
        <v/>
      </c>
      <c r="T564" t="str">
        <v/>
      </c>
      <c r="U564" t="str">
        <v/>
      </c>
      <c r="V564" t="str">
        <v/>
      </c>
      <c r="W564" t="str">
        <v/>
      </c>
      <c r="X564" t="str">
        <v/>
      </c>
      <c r="Y564" t="str">
        <v/>
      </c>
      <c r="Z564" t="str">
        <v/>
      </c>
      <c r="AA564" t="str">
        <v/>
      </c>
      <c r="AB564" t="str">
        <v/>
      </c>
      <c r="AC564" t="str">
        <v/>
      </c>
    </row>
    <row r="565" spans="1:29">
      <c r="A565" s="1" t="str">
        <v/>
      </c>
      <c r="B565" t="str">
        <v/>
      </c>
      <c r="C565" t="str">
        <v/>
      </c>
      <c r="D565" t="str">
        <v/>
      </c>
      <c r="E565" t="str">
        <v/>
      </c>
      <c r="F565" t="str">
        <v/>
      </c>
      <c r="G565" t="str">
        <v/>
      </c>
      <c r="H565" t="str">
        <v/>
      </c>
      <c r="I565" s="2" t="str">
        <v/>
      </c>
      <c r="J565" t="str">
        <v/>
      </c>
      <c r="K565" t="str">
        <v/>
      </c>
      <c r="L565" t="str">
        <v/>
      </c>
      <c r="M565" t="str">
        <v/>
      </c>
      <c r="N565" s="3" t="str">
        <v/>
      </c>
      <c r="O565" t="str">
        <v/>
      </c>
      <c r="P565" t="str">
        <v/>
      </c>
      <c r="Q565" t="str">
        <v/>
      </c>
      <c r="R565" t="str">
        <v/>
      </c>
      <c r="S565" t="str">
        <v/>
      </c>
      <c r="T565" t="str">
        <v/>
      </c>
      <c r="U565" t="str">
        <v/>
      </c>
      <c r="V565" t="str">
        <v/>
      </c>
      <c r="W565" t="str">
        <v/>
      </c>
      <c r="X565" t="str">
        <v/>
      </c>
      <c r="Y565" t="str">
        <v/>
      </c>
      <c r="Z565" t="str">
        <v/>
      </c>
      <c r="AA565" t="str">
        <v/>
      </c>
      <c r="AB565" t="str">
        <v/>
      </c>
      <c r="AC565" t="str">
        <v/>
      </c>
    </row>
    <row r="566" spans="1:29">
      <c r="A566" s="1" t="str">
        <v/>
      </c>
      <c r="B566" t="str">
        <v/>
      </c>
      <c r="C566" t="str">
        <v/>
      </c>
      <c r="D566" t="str">
        <v/>
      </c>
      <c r="E566" t="str">
        <v/>
      </c>
      <c r="F566" t="str">
        <v/>
      </c>
      <c r="G566" t="str">
        <v/>
      </c>
      <c r="H566" t="str">
        <v/>
      </c>
      <c r="I566" s="2" t="str">
        <v/>
      </c>
      <c r="J566" t="str">
        <v/>
      </c>
      <c r="K566" t="str">
        <v/>
      </c>
      <c r="L566" t="str">
        <v/>
      </c>
      <c r="M566" t="str">
        <v/>
      </c>
      <c r="N566" s="3" t="str">
        <v/>
      </c>
      <c r="O566" t="str">
        <v/>
      </c>
      <c r="P566" t="str">
        <v/>
      </c>
      <c r="Q566" t="str">
        <v/>
      </c>
      <c r="R566" t="str">
        <v/>
      </c>
      <c r="S566" t="str">
        <v/>
      </c>
      <c r="T566" t="str">
        <v/>
      </c>
      <c r="U566" t="str">
        <v/>
      </c>
      <c r="V566" t="str">
        <v/>
      </c>
      <c r="W566" t="str">
        <v/>
      </c>
      <c r="X566" t="str">
        <v/>
      </c>
      <c r="Y566" t="str">
        <v/>
      </c>
      <c r="Z566" t="str">
        <v/>
      </c>
      <c r="AA566" t="str">
        <v/>
      </c>
      <c r="AB566" t="str">
        <v/>
      </c>
      <c r="AC566" t="str">
        <v/>
      </c>
    </row>
    <row r="567" spans="1:29">
      <c r="A567" s="1" t="str">
        <v/>
      </c>
      <c r="B567" t="str">
        <v/>
      </c>
      <c r="C567" t="str">
        <v/>
      </c>
      <c r="D567" t="str">
        <v/>
      </c>
      <c r="E567" t="str">
        <v/>
      </c>
      <c r="F567" t="str">
        <v/>
      </c>
      <c r="G567" t="str">
        <v/>
      </c>
      <c r="H567" t="str">
        <v/>
      </c>
      <c r="I567" s="2" t="str">
        <v/>
      </c>
      <c r="J567" t="str">
        <v/>
      </c>
      <c r="K567" t="str">
        <v/>
      </c>
      <c r="L567" t="str">
        <v/>
      </c>
      <c r="M567" t="str">
        <v/>
      </c>
      <c r="N567" s="3" t="str">
        <v/>
      </c>
      <c r="O567" t="str">
        <v/>
      </c>
      <c r="P567" t="str">
        <v/>
      </c>
      <c r="Q567" t="str">
        <v/>
      </c>
      <c r="R567" t="str">
        <v/>
      </c>
      <c r="S567" t="str">
        <v/>
      </c>
      <c r="T567" t="str">
        <v/>
      </c>
      <c r="U567" t="str">
        <v/>
      </c>
      <c r="V567" t="str">
        <v/>
      </c>
      <c r="W567" t="str">
        <v/>
      </c>
      <c r="X567" t="str">
        <v/>
      </c>
      <c r="Y567" t="str">
        <v/>
      </c>
      <c r="Z567" t="str">
        <v/>
      </c>
      <c r="AA567" t="str">
        <v/>
      </c>
      <c r="AB567" t="str">
        <v/>
      </c>
      <c r="AC567" t="str">
        <v/>
      </c>
    </row>
    <row r="568" spans="1:29">
      <c r="A568" s="1" t="str">
        <v/>
      </c>
      <c r="B568" t="str">
        <v/>
      </c>
      <c r="C568" t="str">
        <v/>
      </c>
      <c r="D568" t="str">
        <v/>
      </c>
      <c r="E568" t="str">
        <v/>
      </c>
      <c r="F568" t="str">
        <v/>
      </c>
      <c r="G568" t="str">
        <v/>
      </c>
      <c r="H568" t="str">
        <v/>
      </c>
      <c r="I568" s="2" t="str">
        <v/>
      </c>
      <c r="J568" t="str">
        <v/>
      </c>
      <c r="K568" t="str">
        <v/>
      </c>
      <c r="L568" t="str">
        <v/>
      </c>
      <c r="M568" t="str">
        <v/>
      </c>
      <c r="N568" s="3" t="str">
        <v/>
      </c>
      <c r="O568" t="str">
        <v/>
      </c>
      <c r="P568" t="str">
        <v/>
      </c>
      <c r="Q568" t="str">
        <v/>
      </c>
      <c r="R568" t="str">
        <v/>
      </c>
      <c r="S568" t="str">
        <v/>
      </c>
      <c r="T568" t="str">
        <v/>
      </c>
      <c r="U568" t="str">
        <v/>
      </c>
      <c r="V568" t="str">
        <v/>
      </c>
      <c r="W568" t="str">
        <v/>
      </c>
      <c r="X568" t="str">
        <v/>
      </c>
      <c r="Y568" t="str">
        <v/>
      </c>
      <c r="Z568" t="str">
        <v/>
      </c>
      <c r="AA568" t="str">
        <v/>
      </c>
      <c r="AB568" t="str">
        <v/>
      </c>
      <c r="AC568" t="str">
        <v/>
      </c>
    </row>
    <row r="569" spans="1:29">
      <c r="A569" s="1" t="str">
        <v/>
      </c>
      <c r="B569" t="str">
        <v/>
      </c>
      <c r="C569" t="str">
        <v/>
      </c>
      <c r="D569" t="str">
        <v/>
      </c>
      <c r="E569" t="str">
        <v/>
      </c>
      <c r="F569" t="str">
        <v/>
      </c>
      <c r="G569" t="str">
        <v/>
      </c>
      <c r="H569" t="str">
        <v/>
      </c>
      <c r="I569" s="2" t="str">
        <v/>
      </c>
      <c r="J569" t="str">
        <v/>
      </c>
      <c r="K569" t="str">
        <v/>
      </c>
      <c r="L569" t="str">
        <v/>
      </c>
      <c r="M569" t="str">
        <v/>
      </c>
      <c r="N569" s="3" t="str">
        <v/>
      </c>
      <c r="O569" t="str">
        <v/>
      </c>
      <c r="P569" t="str">
        <v/>
      </c>
      <c r="Q569" t="str">
        <v/>
      </c>
      <c r="R569" t="str">
        <v/>
      </c>
      <c r="S569" t="str">
        <v/>
      </c>
      <c r="T569" t="str">
        <v/>
      </c>
      <c r="U569" t="str">
        <v/>
      </c>
      <c r="V569" t="str">
        <v/>
      </c>
      <c r="W569" t="str">
        <v/>
      </c>
      <c r="X569" t="str">
        <v/>
      </c>
      <c r="Y569" t="str">
        <v/>
      </c>
      <c r="Z569" t="str">
        <v/>
      </c>
      <c r="AA569" t="str">
        <v/>
      </c>
      <c r="AB569" t="str">
        <v/>
      </c>
      <c r="AC569" t="str">
        <v/>
      </c>
    </row>
    <row r="570" spans="1:29">
      <c r="A570" s="1" t="str">
        <v/>
      </c>
      <c r="B570" t="str">
        <v/>
      </c>
      <c r="C570" t="str">
        <v/>
      </c>
      <c r="D570" t="str">
        <v/>
      </c>
      <c r="E570" t="str">
        <v/>
      </c>
      <c r="F570" t="str">
        <v/>
      </c>
      <c r="G570" t="str">
        <v/>
      </c>
      <c r="H570" t="str">
        <v/>
      </c>
      <c r="I570" s="2" t="str">
        <v/>
      </c>
      <c r="J570" t="str">
        <v/>
      </c>
      <c r="K570" t="str">
        <v/>
      </c>
      <c r="L570" t="str">
        <v/>
      </c>
      <c r="M570" t="str">
        <v/>
      </c>
      <c r="N570" s="3" t="str">
        <v/>
      </c>
      <c r="O570" t="str">
        <v/>
      </c>
      <c r="P570" t="str">
        <v/>
      </c>
      <c r="Q570" t="str">
        <v/>
      </c>
      <c r="R570" t="str">
        <v/>
      </c>
      <c r="S570" t="str">
        <v/>
      </c>
      <c r="T570" t="str">
        <v/>
      </c>
      <c r="U570" t="str">
        <v/>
      </c>
      <c r="V570" t="str">
        <v/>
      </c>
      <c r="W570" t="str">
        <v/>
      </c>
      <c r="X570" t="str">
        <v/>
      </c>
      <c r="Y570" t="str">
        <v/>
      </c>
      <c r="Z570" t="str">
        <v/>
      </c>
      <c r="AA570" t="str">
        <v/>
      </c>
      <c r="AB570" t="str">
        <v/>
      </c>
      <c r="AC570" t="str">
        <v/>
      </c>
    </row>
    <row r="571" spans="1:29">
      <c r="A571" s="1" t="str">
        <v/>
      </c>
      <c r="B571" t="str">
        <v/>
      </c>
      <c r="C571" t="str">
        <v/>
      </c>
      <c r="D571" t="str">
        <v/>
      </c>
      <c r="E571" t="str">
        <v/>
      </c>
      <c r="F571" t="str">
        <v/>
      </c>
      <c r="G571" t="str">
        <v/>
      </c>
      <c r="H571" t="str">
        <v/>
      </c>
      <c r="I571" s="2" t="str">
        <v/>
      </c>
      <c r="J571" t="str">
        <v/>
      </c>
      <c r="K571" t="str">
        <v/>
      </c>
      <c r="L571" t="str">
        <v/>
      </c>
      <c r="M571" t="str">
        <v/>
      </c>
      <c r="N571" s="3" t="str">
        <v/>
      </c>
      <c r="O571" t="str">
        <v/>
      </c>
      <c r="P571" t="str">
        <v/>
      </c>
      <c r="Q571" t="str">
        <v/>
      </c>
      <c r="R571" t="str">
        <v/>
      </c>
      <c r="S571" t="str">
        <v/>
      </c>
      <c r="T571" t="str">
        <v/>
      </c>
      <c r="U571" t="str">
        <v/>
      </c>
      <c r="V571" t="str">
        <v/>
      </c>
      <c r="W571" t="str">
        <v/>
      </c>
      <c r="X571" t="str">
        <v/>
      </c>
      <c r="Y571" t="str">
        <v/>
      </c>
      <c r="Z571" t="str">
        <v/>
      </c>
      <c r="AA571" t="str">
        <v/>
      </c>
      <c r="AB571" t="str">
        <v/>
      </c>
      <c r="AC571" t="str">
        <v/>
      </c>
    </row>
    <row r="572" spans="1:29">
      <c r="A572" s="1" t="str">
        <v/>
      </c>
      <c r="B572" t="str">
        <v/>
      </c>
      <c r="C572" t="str">
        <v/>
      </c>
      <c r="D572" t="str">
        <v/>
      </c>
      <c r="E572" t="str">
        <v/>
      </c>
      <c r="F572" t="str">
        <v/>
      </c>
      <c r="G572" t="str">
        <v/>
      </c>
      <c r="H572" t="str">
        <v/>
      </c>
      <c r="I572" s="2" t="str">
        <v/>
      </c>
      <c r="J572" t="str">
        <v/>
      </c>
      <c r="K572" t="str">
        <v/>
      </c>
      <c r="L572" t="str">
        <v/>
      </c>
      <c r="M572" t="str">
        <v/>
      </c>
      <c r="N572" s="3" t="str">
        <v/>
      </c>
      <c r="O572" t="str">
        <v/>
      </c>
      <c r="P572" t="str">
        <v/>
      </c>
      <c r="Q572" t="str">
        <v/>
      </c>
      <c r="R572" t="str">
        <v/>
      </c>
      <c r="S572" t="str">
        <v/>
      </c>
      <c r="T572" t="str">
        <v/>
      </c>
      <c r="U572" t="str">
        <v/>
      </c>
      <c r="V572" t="str">
        <v/>
      </c>
      <c r="W572" t="str">
        <v/>
      </c>
      <c r="X572" t="str">
        <v/>
      </c>
      <c r="Y572" t="str">
        <v/>
      </c>
      <c r="Z572" t="str">
        <v/>
      </c>
      <c r="AA572" t="str">
        <v/>
      </c>
      <c r="AB572" t="str">
        <v/>
      </c>
      <c r="AC572" t="str">
        <v/>
      </c>
    </row>
    <row r="573" spans="1:29">
      <c r="A573" s="1" t="str">
        <v/>
      </c>
      <c r="B573" t="str">
        <v/>
      </c>
      <c r="C573" t="str">
        <v/>
      </c>
      <c r="D573" t="str">
        <v/>
      </c>
      <c r="E573" t="str">
        <v/>
      </c>
      <c r="F573" t="str">
        <v/>
      </c>
      <c r="G573" t="str">
        <v/>
      </c>
      <c r="H573" t="str">
        <v/>
      </c>
      <c r="I573" s="2" t="str">
        <v/>
      </c>
      <c r="J573" t="str">
        <v/>
      </c>
      <c r="K573" t="str">
        <v/>
      </c>
      <c r="L573" t="str">
        <v/>
      </c>
      <c r="M573" t="str">
        <v/>
      </c>
      <c r="N573" s="3" t="str">
        <v/>
      </c>
      <c r="O573" t="str">
        <v/>
      </c>
      <c r="P573" t="str">
        <v/>
      </c>
      <c r="Q573" t="str">
        <v/>
      </c>
      <c r="R573" t="str">
        <v/>
      </c>
      <c r="S573" t="str">
        <v/>
      </c>
      <c r="T573" t="str">
        <v/>
      </c>
      <c r="U573" t="str">
        <v/>
      </c>
      <c r="V573" t="str">
        <v/>
      </c>
      <c r="W573" t="str">
        <v/>
      </c>
      <c r="X573" t="str">
        <v/>
      </c>
      <c r="Y573" t="str">
        <v/>
      </c>
      <c r="Z573" t="str">
        <v/>
      </c>
      <c r="AA573" t="str">
        <v/>
      </c>
      <c r="AB573" t="str">
        <v/>
      </c>
      <c r="AC573" t="str">
        <v/>
      </c>
    </row>
    <row r="574" spans="1:29">
      <c r="A574" s="1" t="str">
        <v/>
      </c>
      <c r="B574" t="str">
        <v/>
      </c>
      <c r="C574" t="str">
        <v/>
      </c>
      <c r="D574" t="str">
        <v/>
      </c>
      <c r="E574" t="str">
        <v/>
      </c>
      <c r="F574" t="str">
        <v/>
      </c>
      <c r="G574" t="str">
        <v/>
      </c>
      <c r="H574" t="str">
        <v/>
      </c>
      <c r="I574" s="2" t="str">
        <v/>
      </c>
      <c r="J574" t="str">
        <v/>
      </c>
      <c r="K574" t="str">
        <v/>
      </c>
      <c r="L574" t="str">
        <v/>
      </c>
      <c r="M574" t="str">
        <v/>
      </c>
      <c r="N574" s="3" t="str">
        <v/>
      </c>
      <c r="O574" t="str">
        <v/>
      </c>
      <c r="P574" t="str">
        <v/>
      </c>
      <c r="Q574" t="str">
        <v/>
      </c>
      <c r="R574" t="str">
        <v/>
      </c>
      <c r="S574" t="str">
        <v/>
      </c>
      <c r="T574" t="str">
        <v/>
      </c>
      <c r="U574" t="str">
        <v/>
      </c>
      <c r="V574" t="str">
        <v/>
      </c>
      <c r="W574" t="str">
        <v/>
      </c>
      <c r="X574" t="str">
        <v/>
      </c>
      <c r="Y574" t="str">
        <v/>
      </c>
      <c r="Z574" t="str">
        <v/>
      </c>
      <c r="AA574" t="str">
        <v/>
      </c>
      <c r="AB574" t="str">
        <v/>
      </c>
      <c r="AC574" t="str">
        <v/>
      </c>
    </row>
    <row r="575" spans="1:29">
      <c r="A575" s="1" t="str">
        <v/>
      </c>
      <c r="B575" t="str">
        <v/>
      </c>
      <c r="C575" t="str">
        <v/>
      </c>
      <c r="D575" t="str">
        <v/>
      </c>
      <c r="E575" t="str">
        <v/>
      </c>
      <c r="F575" t="str">
        <v/>
      </c>
      <c r="G575" t="str">
        <v/>
      </c>
      <c r="H575" t="str">
        <v/>
      </c>
      <c r="I575" s="2" t="str">
        <v/>
      </c>
      <c r="J575" t="str">
        <v/>
      </c>
      <c r="K575" t="str">
        <v/>
      </c>
      <c r="L575" t="str">
        <v/>
      </c>
      <c r="M575" t="str">
        <v/>
      </c>
      <c r="N575" s="3" t="str">
        <v/>
      </c>
      <c r="O575" t="str">
        <v/>
      </c>
      <c r="P575" t="str">
        <v/>
      </c>
      <c r="Q575" t="str">
        <v/>
      </c>
      <c r="R575" t="str">
        <v/>
      </c>
      <c r="S575" t="str">
        <v/>
      </c>
      <c r="T575" t="str">
        <v/>
      </c>
      <c r="U575" t="str">
        <v/>
      </c>
      <c r="V575" t="str">
        <v/>
      </c>
      <c r="W575" t="str">
        <v/>
      </c>
      <c r="X575" t="str">
        <v/>
      </c>
      <c r="Y575" t="str">
        <v/>
      </c>
      <c r="Z575" t="str">
        <v/>
      </c>
      <c r="AA575" t="str">
        <v/>
      </c>
      <c r="AB575" t="str">
        <v/>
      </c>
      <c r="AC575" t="str">
        <v/>
      </c>
    </row>
    <row r="576" spans="1:29">
      <c r="A576" s="1" t="str">
        <v/>
      </c>
      <c r="B576" t="str">
        <v/>
      </c>
      <c r="C576" t="str">
        <v/>
      </c>
      <c r="D576" t="str">
        <v/>
      </c>
      <c r="E576" t="str">
        <v/>
      </c>
      <c r="F576" t="str">
        <v/>
      </c>
      <c r="G576" t="str">
        <v/>
      </c>
      <c r="H576" t="str">
        <v/>
      </c>
      <c r="I576" s="2" t="str">
        <v/>
      </c>
      <c r="J576" t="str">
        <v/>
      </c>
      <c r="K576" t="str">
        <v/>
      </c>
      <c r="L576" t="str">
        <v/>
      </c>
      <c r="M576" t="str">
        <v/>
      </c>
      <c r="N576" s="3" t="str">
        <v/>
      </c>
      <c r="O576" t="str">
        <v/>
      </c>
      <c r="P576" t="str">
        <v/>
      </c>
      <c r="Q576" t="str">
        <v/>
      </c>
      <c r="R576" t="str">
        <v/>
      </c>
      <c r="S576" t="str">
        <v/>
      </c>
      <c r="T576" t="str">
        <v/>
      </c>
      <c r="U576" t="str">
        <v/>
      </c>
      <c r="V576" t="str">
        <v/>
      </c>
      <c r="W576" t="str">
        <v/>
      </c>
      <c r="X576" t="str">
        <v/>
      </c>
      <c r="Y576" t="str">
        <v/>
      </c>
      <c r="Z576" t="str">
        <v/>
      </c>
      <c r="AA576" t="str">
        <v/>
      </c>
      <c r="AB576" t="str">
        <v/>
      </c>
      <c r="AC576" t="str">
        <v/>
      </c>
    </row>
    <row r="577" spans="1:29">
      <c r="A577" s="1" t="str">
        <v/>
      </c>
      <c r="B577" t="str">
        <v/>
      </c>
      <c r="C577" t="str">
        <v/>
      </c>
      <c r="D577" t="str">
        <v/>
      </c>
      <c r="E577" t="str">
        <v/>
      </c>
      <c r="F577" t="str">
        <v/>
      </c>
      <c r="G577" t="str">
        <v/>
      </c>
      <c r="H577" t="str">
        <v/>
      </c>
      <c r="I577" s="2" t="str">
        <v/>
      </c>
      <c r="J577" t="str">
        <v/>
      </c>
      <c r="K577" t="str">
        <v/>
      </c>
      <c r="L577" t="str">
        <v/>
      </c>
      <c r="M577" t="str">
        <v/>
      </c>
      <c r="N577" s="3" t="str">
        <v/>
      </c>
      <c r="O577" t="str">
        <v/>
      </c>
      <c r="P577" t="str">
        <v/>
      </c>
      <c r="Q577" t="str">
        <v/>
      </c>
      <c r="R577" t="str">
        <v/>
      </c>
      <c r="S577" t="str">
        <v/>
      </c>
      <c r="T577" t="str">
        <v/>
      </c>
      <c r="U577" t="str">
        <v/>
      </c>
      <c r="V577" t="str">
        <v/>
      </c>
      <c r="W577" t="str">
        <v/>
      </c>
      <c r="X577" t="str">
        <v/>
      </c>
      <c r="Y577" t="str">
        <v/>
      </c>
      <c r="Z577" t="str">
        <v/>
      </c>
      <c r="AA577" t="str">
        <v/>
      </c>
      <c r="AB577" t="str">
        <v/>
      </c>
      <c r="AC577" t="str">
        <v/>
      </c>
    </row>
    <row r="578" spans="1:29">
      <c r="A578" s="1" t="str">
        <v/>
      </c>
      <c r="B578" t="str">
        <v/>
      </c>
      <c r="C578" t="str">
        <v/>
      </c>
      <c r="D578" t="str">
        <v/>
      </c>
      <c r="E578" t="str">
        <v/>
      </c>
      <c r="F578" t="str">
        <v/>
      </c>
      <c r="G578" t="str">
        <v/>
      </c>
      <c r="H578" t="str">
        <v/>
      </c>
      <c r="I578" s="2" t="str">
        <v/>
      </c>
      <c r="J578" t="str">
        <v/>
      </c>
      <c r="K578" t="str">
        <v/>
      </c>
      <c r="L578" t="str">
        <v/>
      </c>
      <c r="M578" t="str">
        <v/>
      </c>
      <c r="N578" s="3" t="str">
        <v/>
      </c>
      <c r="O578" t="str">
        <v/>
      </c>
      <c r="P578" t="str">
        <v/>
      </c>
      <c r="Q578" t="str">
        <v/>
      </c>
      <c r="R578" t="str">
        <v/>
      </c>
      <c r="S578" t="str">
        <v/>
      </c>
      <c r="T578" t="str">
        <v/>
      </c>
      <c r="U578" t="str">
        <v/>
      </c>
      <c r="V578" t="str">
        <v/>
      </c>
      <c r="W578" t="str">
        <v/>
      </c>
      <c r="X578" t="str">
        <v/>
      </c>
      <c r="Y578" t="str">
        <v/>
      </c>
      <c r="Z578" t="str">
        <v/>
      </c>
      <c r="AA578" t="str">
        <v/>
      </c>
      <c r="AB578" t="str">
        <v/>
      </c>
      <c r="AC578" t="str">
        <v/>
      </c>
    </row>
    <row r="579" spans="1:29">
      <c r="A579" s="1" t="str">
        <v/>
      </c>
      <c r="B579" t="str">
        <v/>
      </c>
      <c r="C579" t="str">
        <v/>
      </c>
      <c r="D579" t="str">
        <v/>
      </c>
      <c r="E579" t="str">
        <v/>
      </c>
      <c r="F579" t="str">
        <v/>
      </c>
      <c r="G579" t="str">
        <v/>
      </c>
      <c r="H579" t="str">
        <v/>
      </c>
      <c r="I579" s="2" t="str">
        <v/>
      </c>
      <c r="J579" t="str">
        <v/>
      </c>
      <c r="K579" t="str">
        <v/>
      </c>
      <c r="L579" t="str">
        <v/>
      </c>
      <c r="M579" t="str">
        <v/>
      </c>
      <c r="N579" s="3" t="str">
        <v/>
      </c>
      <c r="O579" t="str">
        <v/>
      </c>
      <c r="P579" t="str">
        <v/>
      </c>
      <c r="Q579" t="str">
        <v/>
      </c>
      <c r="R579" t="str">
        <v/>
      </c>
      <c r="S579" t="str">
        <v/>
      </c>
      <c r="T579" t="str">
        <v/>
      </c>
      <c r="U579" t="str">
        <v/>
      </c>
      <c r="V579" t="str">
        <v/>
      </c>
      <c r="W579" t="str">
        <v/>
      </c>
      <c r="X579" t="str">
        <v/>
      </c>
      <c r="Y579" t="str">
        <v/>
      </c>
      <c r="Z579" t="str">
        <v/>
      </c>
      <c r="AA579" t="str">
        <v/>
      </c>
      <c r="AB579" t="str">
        <v/>
      </c>
      <c r="AC579" t="str">
        <v/>
      </c>
    </row>
    <row r="580" spans="1:29">
      <c r="A580" s="1" t="str">
        <v/>
      </c>
      <c r="B580" t="str">
        <v/>
      </c>
      <c r="C580" t="str">
        <v/>
      </c>
      <c r="D580" t="str">
        <v/>
      </c>
      <c r="E580" t="str">
        <v/>
      </c>
      <c r="F580" t="str">
        <v/>
      </c>
      <c r="G580" t="str">
        <v/>
      </c>
      <c r="H580" t="str">
        <v/>
      </c>
      <c r="I580" s="2" t="str">
        <v/>
      </c>
      <c r="J580" t="str">
        <v/>
      </c>
      <c r="K580" t="str">
        <v/>
      </c>
      <c r="L580" t="str">
        <v/>
      </c>
      <c r="M580" t="str">
        <v/>
      </c>
      <c r="N580" s="3" t="str">
        <v/>
      </c>
      <c r="O580" t="str">
        <v/>
      </c>
      <c r="P580" t="str">
        <v/>
      </c>
      <c r="Q580" t="str">
        <v/>
      </c>
      <c r="R580" t="str">
        <v/>
      </c>
      <c r="S580" t="str">
        <v/>
      </c>
      <c r="T580" t="str">
        <v/>
      </c>
      <c r="U580" t="str">
        <v/>
      </c>
      <c r="V580" t="str">
        <v/>
      </c>
      <c r="W580" t="str">
        <v/>
      </c>
      <c r="X580" t="str">
        <v/>
      </c>
      <c r="Y580" t="str">
        <v/>
      </c>
      <c r="Z580" t="str">
        <v/>
      </c>
      <c r="AA580" t="str">
        <v/>
      </c>
      <c r="AB580" t="str">
        <v/>
      </c>
      <c r="AC580" t="str">
        <v/>
      </c>
    </row>
    <row r="581" spans="1:29">
      <c r="A581" s="1" t="str">
        <v/>
      </c>
      <c r="B581" t="str">
        <v/>
      </c>
      <c r="C581" t="str">
        <v/>
      </c>
      <c r="D581" t="str">
        <v/>
      </c>
      <c r="E581" t="str">
        <v/>
      </c>
      <c r="F581" t="str">
        <v/>
      </c>
      <c r="G581" t="str">
        <v/>
      </c>
      <c r="H581" t="str">
        <v/>
      </c>
      <c r="I581" s="2" t="str">
        <v/>
      </c>
      <c r="J581" t="str">
        <v/>
      </c>
      <c r="K581" t="str">
        <v/>
      </c>
      <c r="L581" t="str">
        <v/>
      </c>
      <c r="M581" t="str">
        <v/>
      </c>
      <c r="N581" s="3" t="str">
        <v/>
      </c>
      <c r="O581" t="str">
        <v/>
      </c>
      <c r="P581" t="str">
        <v/>
      </c>
      <c r="Q581" t="str">
        <v/>
      </c>
      <c r="R581" t="str">
        <v/>
      </c>
      <c r="S581" t="str">
        <v/>
      </c>
      <c r="T581" t="str">
        <v/>
      </c>
      <c r="U581" t="str">
        <v/>
      </c>
      <c r="V581" t="str">
        <v/>
      </c>
      <c r="W581" t="str">
        <v/>
      </c>
      <c r="X581" t="str">
        <v/>
      </c>
      <c r="Y581" t="str">
        <v/>
      </c>
      <c r="Z581" t="str">
        <v/>
      </c>
      <c r="AA581" t="str">
        <v/>
      </c>
      <c r="AB581" t="str">
        <v/>
      </c>
      <c r="AC581" t="str">
        <v/>
      </c>
    </row>
    <row r="582" spans="1:29">
      <c r="A582" s="1" t="str">
        <v/>
      </c>
      <c r="B582" t="str">
        <v/>
      </c>
      <c r="C582" t="str">
        <v/>
      </c>
      <c r="D582" t="str">
        <v/>
      </c>
      <c r="E582" t="str">
        <v/>
      </c>
      <c r="F582" t="str">
        <v/>
      </c>
      <c r="G582" t="str">
        <v/>
      </c>
      <c r="H582" t="str">
        <v/>
      </c>
      <c r="I582" s="2" t="str">
        <v/>
      </c>
      <c r="J582" t="str">
        <v/>
      </c>
      <c r="K582" t="str">
        <v/>
      </c>
      <c r="L582" t="str">
        <v/>
      </c>
      <c r="M582" t="str">
        <v/>
      </c>
      <c r="N582" s="3" t="str">
        <v/>
      </c>
      <c r="O582" t="str">
        <v/>
      </c>
      <c r="P582" t="str">
        <v/>
      </c>
      <c r="Q582" t="str">
        <v/>
      </c>
      <c r="R582" t="str">
        <v/>
      </c>
      <c r="S582" t="str">
        <v/>
      </c>
      <c r="T582" t="str">
        <v/>
      </c>
      <c r="U582" t="str">
        <v/>
      </c>
      <c r="V582" t="str">
        <v/>
      </c>
      <c r="W582" t="str">
        <v/>
      </c>
      <c r="X582" t="str">
        <v/>
      </c>
      <c r="Y582" t="str">
        <v/>
      </c>
      <c r="Z582" t="str">
        <v/>
      </c>
      <c r="AA582" t="str">
        <v/>
      </c>
      <c r="AB582" t="str">
        <v/>
      </c>
      <c r="AC582" t="str">
        <v/>
      </c>
    </row>
    <row r="583" spans="1:29">
      <c r="A583" s="1" t="str">
        <v/>
      </c>
      <c r="B583" t="str">
        <v/>
      </c>
      <c r="C583" t="str">
        <v/>
      </c>
      <c r="D583" t="str">
        <v/>
      </c>
      <c r="E583" t="str">
        <v/>
      </c>
      <c r="F583" t="str">
        <v/>
      </c>
      <c r="G583" t="str">
        <v/>
      </c>
      <c r="H583" t="str">
        <v/>
      </c>
      <c r="I583" s="2" t="str">
        <v/>
      </c>
      <c r="J583" t="str">
        <v/>
      </c>
      <c r="K583" t="str">
        <v/>
      </c>
      <c r="L583" t="str">
        <v/>
      </c>
      <c r="M583" t="str">
        <v/>
      </c>
      <c r="N583" s="3" t="str">
        <v/>
      </c>
      <c r="O583" t="str">
        <v/>
      </c>
      <c r="P583" t="str">
        <v/>
      </c>
      <c r="Q583" t="str">
        <v/>
      </c>
      <c r="R583" t="str">
        <v/>
      </c>
      <c r="S583" t="str">
        <v/>
      </c>
      <c r="T583" t="str">
        <v/>
      </c>
      <c r="U583" t="str">
        <v/>
      </c>
      <c r="V583" t="str">
        <v/>
      </c>
      <c r="W583" t="str">
        <v/>
      </c>
      <c r="X583" t="str">
        <v/>
      </c>
      <c r="Y583" t="str">
        <v/>
      </c>
      <c r="Z583" t="str">
        <v/>
      </c>
      <c r="AA583" t="str">
        <v/>
      </c>
      <c r="AB583" t="str">
        <v/>
      </c>
      <c r="AC583" t="str">
        <v/>
      </c>
    </row>
    <row r="584" spans="1:29">
      <c r="A584" s="1" t="str">
        <v/>
      </c>
      <c r="B584" t="str">
        <v/>
      </c>
      <c r="C584" t="str">
        <v/>
      </c>
      <c r="D584" t="str">
        <v/>
      </c>
      <c r="E584" t="str">
        <v/>
      </c>
      <c r="F584" t="str">
        <v/>
      </c>
      <c r="G584" t="str">
        <v/>
      </c>
      <c r="H584" t="str">
        <v/>
      </c>
      <c r="I584" s="2" t="str">
        <v/>
      </c>
      <c r="J584" t="str">
        <v/>
      </c>
      <c r="K584" t="str">
        <v/>
      </c>
      <c r="L584" t="str">
        <v/>
      </c>
      <c r="M584" t="str">
        <v/>
      </c>
      <c r="N584" s="3" t="str">
        <v/>
      </c>
      <c r="O584" t="str">
        <v/>
      </c>
      <c r="P584" t="str">
        <v/>
      </c>
      <c r="Q584" t="str">
        <v/>
      </c>
      <c r="R584" t="str">
        <v/>
      </c>
      <c r="S584" t="str">
        <v/>
      </c>
      <c r="T584" t="str">
        <v/>
      </c>
      <c r="U584" t="str">
        <v/>
      </c>
      <c r="V584" t="str">
        <v/>
      </c>
      <c r="W584" t="str">
        <v/>
      </c>
      <c r="X584" t="str">
        <v/>
      </c>
      <c r="Y584" t="str">
        <v/>
      </c>
      <c r="Z584" t="str">
        <v/>
      </c>
      <c r="AA584" t="str">
        <v/>
      </c>
      <c r="AB584" t="str">
        <v/>
      </c>
      <c r="AC584" t="str">
        <v/>
      </c>
    </row>
    <row r="585" spans="1:29">
      <c r="A585" s="1" t="str">
        <v/>
      </c>
      <c r="B585" t="str">
        <v/>
      </c>
      <c r="C585" t="str">
        <v/>
      </c>
      <c r="D585" t="str">
        <v/>
      </c>
      <c r="E585" t="str">
        <v/>
      </c>
      <c r="F585" t="str">
        <v/>
      </c>
      <c r="G585" t="str">
        <v/>
      </c>
      <c r="H585" t="str">
        <v/>
      </c>
      <c r="I585" s="2" t="str">
        <v/>
      </c>
      <c r="J585" t="str">
        <v/>
      </c>
      <c r="K585" t="str">
        <v/>
      </c>
      <c r="L585" t="str">
        <v/>
      </c>
      <c r="M585" t="str">
        <v/>
      </c>
      <c r="N585" s="3" t="str">
        <v/>
      </c>
      <c r="O585" t="str">
        <v/>
      </c>
      <c r="P585" t="str">
        <v/>
      </c>
      <c r="Q585" t="str">
        <v/>
      </c>
      <c r="R585" t="str">
        <v/>
      </c>
      <c r="S585" t="str">
        <v/>
      </c>
      <c r="T585" t="str">
        <v/>
      </c>
      <c r="U585" t="str">
        <v/>
      </c>
      <c r="V585" t="str">
        <v/>
      </c>
      <c r="W585" t="str">
        <v/>
      </c>
      <c r="X585" t="str">
        <v/>
      </c>
      <c r="Y585" t="str">
        <v/>
      </c>
      <c r="Z585" t="str">
        <v/>
      </c>
      <c r="AA585" t="str">
        <v/>
      </c>
      <c r="AB585" t="str">
        <v/>
      </c>
      <c r="AC585" t="str">
        <v/>
      </c>
    </row>
    <row r="586" spans="1:29">
      <c r="A586" s="1" t="str">
        <v/>
      </c>
      <c r="B586" t="str">
        <v/>
      </c>
      <c r="C586" t="str">
        <v/>
      </c>
      <c r="D586" t="str">
        <v/>
      </c>
      <c r="E586" t="str">
        <v/>
      </c>
      <c r="F586" t="str">
        <v/>
      </c>
      <c r="G586" t="str">
        <v/>
      </c>
      <c r="H586" t="str">
        <v/>
      </c>
      <c r="I586" s="2" t="str">
        <v/>
      </c>
      <c r="J586" t="str">
        <v/>
      </c>
      <c r="K586" t="str">
        <v/>
      </c>
      <c r="L586" t="str">
        <v/>
      </c>
      <c r="M586" t="str">
        <v/>
      </c>
      <c r="N586" s="3" t="str">
        <v/>
      </c>
      <c r="O586" t="str">
        <v/>
      </c>
      <c r="P586" t="str">
        <v/>
      </c>
      <c r="Q586" t="str">
        <v/>
      </c>
      <c r="R586" t="str">
        <v/>
      </c>
      <c r="S586" t="str">
        <v/>
      </c>
      <c r="T586" t="str">
        <v/>
      </c>
      <c r="U586" t="str">
        <v/>
      </c>
      <c r="V586" t="str">
        <v/>
      </c>
      <c r="W586" t="str">
        <v/>
      </c>
      <c r="X586" t="str">
        <v/>
      </c>
      <c r="Y586" t="str">
        <v/>
      </c>
      <c r="Z586" t="str">
        <v/>
      </c>
      <c r="AA586" t="str">
        <v/>
      </c>
      <c r="AB586" t="str">
        <v/>
      </c>
      <c r="AC586" t="str">
        <v/>
      </c>
    </row>
    <row r="587" spans="1:29">
      <c r="A587" s="1" t="str">
        <v/>
      </c>
      <c r="B587" t="str">
        <v/>
      </c>
      <c r="C587" t="str">
        <v/>
      </c>
      <c r="D587" t="str">
        <v/>
      </c>
      <c r="E587" t="str">
        <v/>
      </c>
      <c r="F587" t="str">
        <v/>
      </c>
      <c r="G587" t="str">
        <v/>
      </c>
      <c r="H587" t="str">
        <v/>
      </c>
      <c r="I587" s="2" t="str">
        <v/>
      </c>
      <c r="J587" t="str">
        <v/>
      </c>
      <c r="K587" t="str">
        <v/>
      </c>
      <c r="L587" t="str">
        <v/>
      </c>
      <c r="M587" t="str">
        <v/>
      </c>
      <c r="N587" s="3" t="str">
        <v/>
      </c>
      <c r="O587" t="str">
        <v/>
      </c>
      <c r="P587" t="str">
        <v/>
      </c>
      <c r="Q587" t="str">
        <v/>
      </c>
      <c r="R587" t="str">
        <v/>
      </c>
      <c r="S587" t="str">
        <v/>
      </c>
      <c r="T587" t="str">
        <v/>
      </c>
      <c r="U587" t="str">
        <v/>
      </c>
      <c r="V587" t="str">
        <v/>
      </c>
      <c r="W587" t="str">
        <v/>
      </c>
      <c r="X587" t="str">
        <v/>
      </c>
      <c r="Y587" t="str">
        <v/>
      </c>
      <c r="Z587" t="str">
        <v/>
      </c>
      <c r="AA587" t="str">
        <v/>
      </c>
      <c r="AB587" t="str">
        <v/>
      </c>
      <c r="AC587" t="str">
        <v/>
      </c>
    </row>
    <row r="588" spans="1:29">
      <c r="A588" s="1" t="str">
        <v/>
      </c>
      <c r="B588" t="str">
        <v/>
      </c>
      <c r="C588" t="str">
        <v/>
      </c>
      <c r="D588" t="str">
        <v/>
      </c>
      <c r="E588" t="str">
        <v/>
      </c>
      <c r="F588" t="str">
        <v/>
      </c>
      <c r="G588" t="str">
        <v/>
      </c>
      <c r="H588" t="str">
        <v/>
      </c>
      <c r="I588" s="2" t="str">
        <v/>
      </c>
      <c r="J588" t="str">
        <v/>
      </c>
      <c r="K588" t="str">
        <v/>
      </c>
      <c r="L588" t="str">
        <v/>
      </c>
      <c r="M588" t="str">
        <v/>
      </c>
      <c r="N588" s="3" t="str">
        <v/>
      </c>
      <c r="O588" t="str">
        <v/>
      </c>
      <c r="P588" t="str">
        <v/>
      </c>
      <c r="Q588" t="str">
        <v/>
      </c>
      <c r="R588" t="str">
        <v/>
      </c>
      <c r="S588" t="str">
        <v/>
      </c>
      <c r="T588" t="str">
        <v/>
      </c>
      <c r="U588" t="str">
        <v/>
      </c>
      <c r="V588" t="str">
        <v/>
      </c>
      <c r="W588" t="str">
        <v/>
      </c>
      <c r="X588" t="str">
        <v/>
      </c>
      <c r="Y588" t="str">
        <v/>
      </c>
      <c r="Z588" t="str">
        <v/>
      </c>
      <c r="AA588" t="str">
        <v/>
      </c>
      <c r="AB588" t="str">
        <v/>
      </c>
      <c r="AC588" t="str">
        <v/>
      </c>
    </row>
    <row r="589" spans="1:29">
      <c r="A589" s="1" t="str">
        <v/>
      </c>
      <c r="B589" t="str">
        <v/>
      </c>
      <c r="C589" t="str">
        <v/>
      </c>
      <c r="D589" t="str">
        <v/>
      </c>
      <c r="E589" t="str">
        <v/>
      </c>
      <c r="F589" t="str">
        <v/>
      </c>
      <c r="G589" t="str">
        <v/>
      </c>
      <c r="H589" t="str">
        <v/>
      </c>
      <c r="I589" s="2" t="str">
        <v/>
      </c>
      <c r="J589" t="str">
        <v/>
      </c>
      <c r="K589" t="str">
        <v/>
      </c>
      <c r="L589" t="str">
        <v/>
      </c>
      <c r="M589" t="str">
        <v/>
      </c>
      <c r="N589" s="3" t="str">
        <v/>
      </c>
      <c r="O589" t="str">
        <v/>
      </c>
      <c r="P589" t="str">
        <v/>
      </c>
      <c r="Q589" t="str">
        <v/>
      </c>
      <c r="R589" t="str">
        <v/>
      </c>
      <c r="S589" t="str">
        <v/>
      </c>
      <c r="T589" t="str">
        <v/>
      </c>
      <c r="U589" t="str">
        <v/>
      </c>
      <c r="V589" t="str">
        <v/>
      </c>
      <c r="W589" t="str">
        <v/>
      </c>
      <c r="X589" t="str">
        <v/>
      </c>
      <c r="Y589" t="str">
        <v/>
      </c>
      <c r="Z589" t="str">
        <v/>
      </c>
      <c r="AA589" t="str">
        <v/>
      </c>
      <c r="AB589" t="str">
        <v/>
      </c>
      <c r="AC589" t="str">
        <v/>
      </c>
    </row>
    <row r="590" spans="1:29">
      <c r="A590" s="1" t="str">
        <v/>
      </c>
      <c r="B590" t="str">
        <v/>
      </c>
      <c r="C590" t="str">
        <v/>
      </c>
      <c r="D590" t="str">
        <v/>
      </c>
      <c r="E590" t="str">
        <v/>
      </c>
      <c r="F590" t="str">
        <v/>
      </c>
      <c r="G590" t="str">
        <v/>
      </c>
      <c r="H590" t="str">
        <v/>
      </c>
      <c r="I590" s="2" t="str">
        <v/>
      </c>
      <c r="J590" t="str">
        <v/>
      </c>
      <c r="K590" t="str">
        <v/>
      </c>
      <c r="L590" t="str">
        <v/>
      </c>
      <c r="M590" t="str">
        <v/>
      </c>
      <c r="N590" s="3" t="str">
        <v/>
      </c>
      <c r="O590" t="str">
        <v/>
      </c>
      <c r="P590" t="str">
        <v/>
      </c>
      <c r="Q590" t="str">
        <v/>
      </c>
      <c r="R590" t="str">
        <v/>
      </c>
      <c r="S590" t="str">
        <v/>
      </c>
      <c r="T590" t="str">
        <v/>
      </c>
      <c r="U590" t="str">
        <v/>
      </c>
      <c r="V590" t="str">
        <v/>
      </c>
      <c r="W590" t="str">
        <v/>
      </c>
      <c r="X590" t="str">
        <v/>
      </c>
      <c r="Y590" t="str">
        <v/>
      </c>
      <c r="Z590" t="str">
        <v/>
      </c>
      <c r="AA590" t="str">
        <v/>
      </c>
      <c r="AB590" t="str">
        <v/>
      </c>
      <c r="AC590" t="str">
        <v/>
      </c>
    </row>
    <row r="591" spans="1:29">
      <c r="A591" s="1" t="str">
        <v/>
      </c>
      <c r="B591" t="str">
        <v/>
      </c>
      <c r="C591" t="str">
        <v/>
      </c>
      <c r="D591" t="str">
        <v/>
      </c>
      <c r="E591" t="str">
        <v/>
      </c>
      <c r="F591" t="str">
        <v/>
      </c>
      <c r="G591" t="str">
        <v/>
      </c>
      <c r="H591" t="str">
        <v/>
      </c>
      <c r="I591" s="2" t="str">
        <v/>
      </c>
      <c r="J591" t="str">
        <v/>
      </c>
      <c r="K591" t="str">
        <v/>
      </c>
      <c r="L591" t="str">
        <v/>
      </c>
      <c r="M591" t="str">
        <v/>
      </c>
      <c r="N591" s="3" t="str">
        <v/>
      </c>
      <c r="O591" t="str">
        <v/>
      </c>
      <c r="P591" t="str">
        <v/>
      </c>
      <c r="Q591" t="str">
        <v/>
      </c>
      <c r="R591" t="str">
        <v/>
      </c>
      <c r="S591" t="str">
        <v/>
      </c>
      <c r="T591" t="str">
        <v/>
      </c>
      <c r="U591" t="str">
        <v/>
      </c>
      <c r="V591" t="str">
        <v/>
      </c>
      <c r="W591" t="str">
        <v/>
      </c>
      <c r="X591" t="str">
        <v/>
      </c>
      <c r="Y591" t="str">
        <v/>
      </c>
      <c r="Z591" t="str">
        <v/>
      </c>
      <c r="AA591" t="str">
        <v/>
      </c>
      <c r="AB591" t="str">
        <v/>
      </c>
      <c r="AC591" t="str">
        <v/>
      </c>
    </row>
    <row r="592" spans="1:29">
      <c r="A592" s="1" t="str">
        <v/>
      </c>
      <c r="B592" t="str">
        <v/>
      </c>
      <c r="C592" t="str">
        <v/>
      </c>
      <c r="D592" t="str">
        <v/>
      </c>
      <c r="E592" t="str">
        <v/>
      </c>
      <c r="F592" t="str">
        <v/>
      </c>
      <c r="G592" t="str">
        <v/>
      </c>
      <c r="H592" t="str">
        <v/>
      </c>
      <c r="I592" s="2" t="str">
        <v/>
      </c>
      <c r="J592" t="str">
        <v/>
      </c>
      <c r="K592" t="str">
        <v/>
      </c>
      <c r="L592" t="str">
        <v/>
      </c>
      <c r="M592" t="str">
        <v/>
      </c>
      <c r="N592" s="3" t="str">
        <v/>
      </c>
      <c r="O592" t="str">
        <v/>
      </c>
      <c r="P592" t="str">
        <v/>
      </c>
      <c r="Q592" t="str">
        <v/>
      </c>
      <c r="R592" t="str">
        <v/>
      </c>
      <c r="S592" t="str">
        <v/>
      </c>
      <c r="T592" t="str">
        <v/>
      </c>
      <c r="U592" t="str">
        <v/>
      </c>
      <c r="V592" t="str">
        <v/>
      </c>
      <c r="W592" t="str">
        <v/>
      </c>
      <c r="X592" t="str">
        <v/>
      </c>
      <c r="Y592" t="str">
        <v/>
      </c>
      <c r="Z592" t="str">
        <v/>
      </c>
      <c r="AA592" t="str">
        <v/>
      </c>
      <c r="AB592" t="str">
        <v/>
      </c>
      <c r="AC592" t="str">
        <v/>
      </c>
    </row>
    <row r="593" spans="1:29">
      <c r="A593" s="1" t="str">
        <v/>
      </c>
      <c r="B593" t="str">
        <v/>
      </c>
      <c r="C593" t="str">
        <v/>
      </c>
      <c r="D593" t="str">
        <v/>
      </c>
      <c r="E593" t="str">
        <v/>
      </c>
      <c r="F593" t="str">
        <v/>
      </c>
      <c r="G593" t="str">
        <v/>
      </c>
      <c r="H593" t="str">
        <v/>
      </c>
      <c r="I593" s="2" t="str">
        <v/>
      </c>
      <c r="J593" t="str">
        <v/>
      </c>
      <c r="K593" t="str">
        <v/>
      </c>
      <c r="L593" t="str">
        <v/>
      </c>
      <c r="M593" t="str">
        <v/>
      </c>
      <c r="N593" s="3" t="str">
        <v/>
      </c>
      <c r="O593" t="str">
        <v/>
      </c>
      <c r="P593" t="str">
        <v/>
      </c>
      <c r="Q593" t="str">
        <v/>
      </c>
      <c r="R593" t="str">
        <v/>
      </c>
      <c r="S593" t="str">
        <v/>
      </c>
      <c r="T593" t="str">
        <v/>
      </c>
      <c r="U593" t="str">
        <v/>
      </c>
      <c r="V593" t="str">
        <v/>
      </c>
      <c r="W593" t="str">
        <v/>
      </c>
      <c r="X593" t="str">
        <v/>
      </c>
      <c r="Y593" t="str">
        <v/>
      </c>
      <c r="Z593" t="str">
        <v/>
      </c>
      <c r="AA593" t="str">
        <v/>
      </c>
      <c r="AB593" t="str">
        <v/>
      </c>
      <c r="AC593" t="str">
        <v/>
      </c>
    </row>
    <row r="594" spans="1:29">
      <c r="A594" s="1" t="str">
        <v/>
      </c>
      <c r="B594" t="str">
        <v/>
      </c>
      <c r="C594" t="str">
        <v/>
      </c>
      <c r="D594" t="str">
        <v/>
      </c>
      <c r="E594" t="str">
        <v/>
      </c>
      <c r="F594" t="str">
        <v/>
      </c>
      <c r="G594" t="str">
        <v/>
      </c>
      <c r="H594" t="str">
        <v/>
      </c>
      <c r="I594" s="2" t="str">
        <v/>
      </c>
      <c r="J594" t="str">
        <v/>
      </c>
      <c r="K594" t="str">
        <v/>
      </c>
      <c r="L594" t="str">
        <v/>
      </c>
      <c r="M594" t="str">
        <v/>
      </c>
      <c r="N594" s="3" t="str">
        <v/>
      </c>
      <c r="O594" t="str">
        <v/>
      </c>
      <c r="P594" t="str">
        <v/>
      </c>
      <c r="Q594" t="str">
        <v/>
      </c>
      <c r="R594" t="str">
        <v/>
      </c>
      <c r="S594" t="str">
        <v/>
      </c>
      <c r="T594" t="str">
        <v/>
      </c>
      <c r="U594" t="str">
        <v/>
      </c>
      <c r="V594" t="str">
        <v/>
      </c>
      <c r="W594" t="str">
        <v/>
      </c>
      <c r="X594" t="str">
        <v/>
      </c>
      <c r="Y594" t="str">
        <v/>
      </c>
      <c r="Z594" t="str">
        <v/>
      </c>
      <c r="AA594" t="str">
        <v/>
      </c>
      <c r="AB594" t="str">
        <v/>
      </c>
      <c r="AC594" t="str">
        <v/>
      </c>
    </row>
    <row r="595" spans="1:29">
      <c r="A595" s="1" t="str">
        <v/>
      </c>
      <c r="B595" t="str">
        <v/>
      </c>
      <c r="C595" t="str">
        <v/>
      </c>
      <c r="D595" t="str">
        <v/>
      </c>
      <c r="E595" t="str">
        <v/>
      </c>
      <c r="F595" t="str">
        <v/>
      </c>
      <c r="G595" t="str">
        <v/>
      </c>
      <c r="H595" t="str">
        <v/>
      </c>
      <c r="I595" s="2" t="str">
        <v/>
      </c>
      <c r="J595" t="str">
        <v/>
      </c>
      <c r="K595" t="str">
        <v/>
      </c>
      <c r="L595" t="str">
        <v/>
      </c>
      <c r="M595" t="str">
        <v/>
      </c>
      <c r="N595" s="3" t="str">
        <v/>
      </c>
      <c r="O595" t="str">
        <v/>
      </c>
      <c r="P595" t="str">
        <v/>
      </c>
      <c r="Q595" t="str">
        <v/>
      </c>
      <c r="R595" t="str">
        <v/>
      </c>
      <c r="S595" t="str">
        <v/>
      </c>
      <c r="T595" t="str">
        <v/>
      </c>
      <c r="U595" t="str">
        <v/>
      </c>
      <c r="V595" t="str">
        <v/>
      </c>
      <c r="W595" t="str">
        <v/>
      </c>
      <c r="X595" t="str">
        <v/>
      </c>
      <c r="Y595" t="str">
        <v/>
      </c>
      <c r="Z595" t="str">
        <v/>
      </c>
      <c r="AA595" t="str">
        <v/>
      </c>
      <c r="AB595" t="str">
        <v/>
      </c>
      <c r="AC595" t="str">
        <v/>
      </c>
    </row>
    <row r="596" spans="1:29">
      <c r="A596" s="1" t="str">
        <v/>
      </c>
      <c r="B596" t="str">
        <v/>
      </c>
      <c r="C596" t="str">
        <v/>
      </c>
      <c r="D596" t="str">
        <v/>
      </c>
      <c r="E596" t="str">
        <v/>
      </c>
      <c r="F596" t="str">
        <v/>
      </c>
      <c r="G596" t="str">
        <v/>
      </c>
      <c r="H596" t="str">
        <v/>
      </c>
      <c r="I596" s="2" t="str">
        <v/>
      </c>
      <c r="J596" t="str">
        <v/>
      </c>
      <c r="K596" t="str">
        <v/>
      </c>
      <c r="L596" t="str">
        <v/>
      </c>
      <c r="M596" t="str">
        <v/>
      </c>
      <c r="N596" s="3" t="str">
        <v/>
      </c>
      <c r="O596" t="str">
        <v/>
      </c>
      <c r="P596" t="str">
        <v/>
      </c>
      <c r="Q596" t="str">
        <v/>
      </c>
      <c r="R596" t="str">
        <v/>
      </c>
      <c r="S596" t="str">
        <v/>
      </c>
      <c r="T596" t="str">
        <v/>
      </c>
      <c r="U596" t="str">
        <v/>
      </c>
      <c r="V596" t="str">
        <v/>
      </c>
      <c r="W596" t="str">
        <v/>
      </c>
      <c r="X596" t="str">
        <v/>
      </c>
      <c r="Y596" t="str">
        <v/>
      </c>
      <c r="Z596" t="str">
        <v/>
      </c>
      <c r="AA596" t="str">
        <v/>
      </c>
      <c r="AB596" t="str">
        <v/>
      </c>
      <c r="AC596" t="str">
        <v/>
      </c>
    </row>
    <row r="597" spans="1:29">
      <c r="A597" s="1" t="str">
        <v/>
      </c>
      <c r="B597" t="str">
        <v/>
      </c>
      <c r="C597" t="str">
        <v/>
      </c>
      <c r="D597" t="str">
        <v/>
      </c>
      <c r="E597" t="str">
        <v/>
      </c>
      <c r="F597" t="str">
        <v/>
      </c>
      <c r="G597" t="str">
        <v/>
      </c>
      <c r="H597" t="str">
        <v/>
      </c>
      <c r="I597" s="2" t="str">
        <v/>
      </c>
      <c r="J597" t="str">
        <v/>
      </c>
      <c r="K597" t="str">
        <v/>
      </c>
      <c r="L597" t="str">
        <v/>
      </c>
      <c r="M597" t="str">
        <v/>
      </c>
      <c r="N597" s="3" t="str">
        <v/>
      </c>
      <c r="O597" t="str">
        <v/>
      </c>
      <c r="P597" t="str">
        <v/>
      </c>
      <c r="Q597" t="str">
        <v/>
      </c>
      <c r="R597" t="str">
        <v/>
      </c>
      <c r="S597" t="str">
        <v/>
      </c>
      <c r="T597" t="str">
        <v/>
      </c>
      <c r="U597" t="str">
        <v/>
      </c>
      <c r="V597" t="str">
        <v/>
      </c>
      <c r="W597" t="str">
        <v/>
      </c>
      <c r="X597" t="str">
        <v/>
      </c>
      <c r="Y597" t="str">
        <v/>
      </c>
      <c r="Z597" t="str">
        <v/>
      </c>
      <c r="AA597" t="str">
        <v/>
      </c>
      <c r="AB597" t="str">
        <v/>
      </c>
      <c r="AC597" t="str">
        <v/>
      </c>
    </row>
    <row r="598" spans="1:29">
      <c r="A598" s="1" t="str">
        <v/>
      </c>
      <c r="B598" t="str">
        <v/>
      </c>
      <c r="C598" t="str">
        <v/>
      </c>
      <c r="D598" t="str">
        <v/>
      </c>
      <c r="E598" t="str">
        <v/>
      </c>
      <c r="F598" t="str">
        <v/>
      </c>
      <c r="G598" t="str">
        <v/>
      </c>
      <c r="H598" t="str">
        <v/>
      </c>
      <c r="I598" s="2" t="str">
        <v/>
      </c>
      <c r="J598" t="str">
        <v/>
      </c>
      <c r="K598" t="str">
        <v/>
      </c>
      <c r="L598" t="str">
        <v/>
      </c>
      <c r="M598" t="str">
        <v/>
      </c>
      <c r="N598" s="3" t="str">
        <v/>
      </c>
      <c r="O598" t="str">
        <v/>
      </c>
      <c r="P598" t="str">
        <v/>
      </c>
      <c r="Q598" t="str">
        <v/>
      </c>
      <c r="R598" t="str">
        <v/>
      </c>
      <c r="S598" t="str">
        <v/>
      </c>
      <c r="T598" t="str">
        <v/>
      </c>
      <c r="U598" t="str">
        <v/>
      </c>
      <c r="V598" t="str">
        <v/>
      </c>
      <c r="W598" t="str">
        <v/>
      </c>
      <c r="X598" t="str">
        <v/>
      </c>
      <c r="Y598" t="str">
        <v/>
      </c>
      <c r="Z598" t="str">
        <v/>
      </c>
      <c r="AA598" t="str">
        <v/>
      </c>
      <c r="AB598" t="str">
        <v/>
      </c>
      <c r="AC598" t="str">
        <v/>
      </c>
    </row>
    <row r="599" spans="1:29">
      <c r="A599" s="1" t="str">
        <v/>
      </c>
      <c r="B599" t="str">
        <v/>
      </c>
      <c r="C599" t="str">
        <v/>
      </c>
      <c r="D599" t="str">
        <v/>
      </c>
      <c r="E599" t="str">
        <v/>
      </c>
      <c r="F599" t="str">
        <v/>
      </c>
      <c r="G599" t="str">
        <v/>
      </c>
      <c r="H599" t="str">
        <v/>
      </c>
      <c r="I599" s="2" t="str">
        <v/>
      </c>
      <c r="J599" t="str">
        <v/>
      </c>
      <c r="K599" t="str">
        <v/>
      </c>
      <c r="L599" t="str">
        <v/>
      </c>
      <c r="M599" t="str">
        <v/>
      </c>
      <c r="N599" s="3" t="str">
        <v/>
      </c>
      <c r="O599" t="str">
        <v/>
      </c>
      <c r="P599" t="str">
        <v/>
      </c>
      <c r="Q599" t="str">
        <v/>
      </c>
      <c r="R599" t="str">
        <v/>
      </c>
      <c r="S599" t="str">
        <v/>
      </c>
      <c r="T599" t="str">
        <v/>
      </c>
      <c r="U599" t="str">
        <v/>
      </c>
      <c r="V599" t="str">
        <v/>
      </c>
      <c r="W599" t="str">
        <v/>
      </c>
      <c r="X599" t="str">
        <v/>
      </c>
      <c r="Y599" t="str">
        <v/>
      </c>
      <c r="Z599" t="str">
        <v/>
      </c>
      <c r="AA599" t="str">
        <v/>
      </c>
      <c r="AB599" t="str">
        <v/>
      </c>
      <c r="AC599" t="str">
        <v/>
      </c>
    </row>
    <row r="601" spans="1:29">
      <c r="A601" s="1" cm="1">
        <f t="array" ref="A601:AC799">{45440,"L2451","S施工图设计","L2451S","苍梧县旺甫工业小镇工业污水处理厂及配套管网项目","张兴宇","正常进行","由于业主原因未通过线上审图",0.9,"已交付电子版成果","","还未交付成果","未通过节点",0,"×","×","持平","无滞后","","","","","","","","","",1,0.00754838709677419;45471,"L2478","S施工图设计","L2478S","平南县生活垃圾无害化处理场填埋库区扩容工程设计及工程勘察服务合同协议书设计补充协议","刘海廉","正常进行","已完成施工图设计，初步设计需要等待业主安排补充文件",0.6,"已交付施工图，尚未交付初步设计文件（待后续业主确定补充初设文件时间）","","","已达到补充协议第五条，可请款",299000,"√","√","持平","无滞后","","","","","","","","","",1,0.186235483870968;45471,"L2539","S施工图设计","L2539S","藤县县城DN800供水主管道安装工程一期 -净水厂至杉木冲段管道安装工程","刘海廉","正常进行","",0.9,"已交付初步设计文本、施工图图纸","","","合同第7.2条",215000,"√","×","滞后","企业资金困难","","","","","","","","","",1,0;45491,"L2566","S施工图设计","L2566S","柳城县城乡供水一体化及配套设施项目 工程总承包合同(EPC)","刘海廉","正常进行","项目缓慢进行",0.4,"已交付一、二片区电子版全套图纸（但是图纸尚未完成线上审图）","","","尚未达到合同第14.3.1.1的付款条件，与业主关系好，业主同意付部分设计费",3000000,"√","√","提前","无滞后","","","","","","","","","",1,0.214083612903226;45440,"L2579","Y可研报告","L2579Y","江苏丰源热电有限公司300t/d造纸污泥干化焚烧技改项 目-《可行性研究报告》编制服务项目","潘涌、梁玉杰","待结尾款","",1,"可研报告","","","设计工作已完成，满足付100%尾款",91425,"","","滞后","请款延迟滞后","","","","","","","","","",0,0;45440,"L2592","F方案设计","L2592F","南宁中关村智慧显示产业园及配套基础设施项目─智慧显示产业园项目","黄龙寅","工作完成","方案报建已完成，建设单位已经拿到工程规划许可证",1,"施工图蓝图",45098,"邮件发送记录","第三笔款已到账",0,"","","持平","无滞后","√","√","√","√","√","","","","",1,0.0139225806451613;45440,"L2592","K初步设计","L2592K","南宁中关村智慧显示产业园及配套基础设施项目─智慧显示产业园项目","黄龙寅","工作完成","项目初设已经批复",1,"初设文本及概算书",45183,"快递邮寄单据","第三笔款已到账",0,"","","持平","无滞后","√","√","√","√","√","","","","",1,0.0440783870967742;45440,"L2592","S施工图设计","L2592S","南宁中关村智慧显示产业园及配套基础设施项目─智慧显示产业园项目","黄龙寅","后期服务","项目正常运行",0.9,"方案报建文本",45098,"邮件发送记录","第三笔款已到账",0,"","","持平","无滞后","√","√","√","√","√","","","","",1,0.555113135483871;45463,"L2597","S施工图设计","L2597S","扶绥新奥能源发展有限公司山圩产业园综合能源项目 供热蒸汽管道工程","张意祥","待结尾款","设计工作已完成，项目已竣工投产。",1,"已交付全部图纸",45012,"快递邮寄单据","图纸已完全交付，项目已竣工投产，已达全款节点",12500,"×","×","滞后","业主恶意拖欠","√","","","","","","","","",1,0;45471,"L2606","S施工图设计","L2606S","广西佑灿新材料有限公司配套一般固废填埋场项目","刘海廉","正常进行","已通过线下审图，由于业主用地手续未办妥，尚未通过线上审图",0.9,"已交付全套电子版图纸","","","已收完合同全部约定金额（已收完款）","","√","√","提前","","","","","","","","","","",1,0.231903225806452;45464,"L2608","S施工图设计","L2608S","煤炭超临界水气化热电联产技改配套副产氢项目迁改工程","何荣俊","待结尾款","",1,"已交付全部图纸资料","","","已支付合同总价的97%，3%的余款为质保金。",0,"","","持平","无滞后","","","","","","","","","",1,0;45526,"L2613","S施工图设计","L2613S","核对阶段号","核对阶段号","项目终止","业主无资金推进",0.3,"正式盖章报建文本已交付，土建图纸电子版提交审图公司",45209,"快递邮寄单据","项目合同225，已收款20万，依据终止合同，还应收款103万（其中87万为待项目完成招拍挂流程,拿到土地
使用权后协调政府部门与我司签署此合同,并落实合同费用的支付。业主补偿16万 ）",160000,"×","×","滞后","项目暂停终止","","","","","","","","","",1,0.0955431225806451;45440,"L2614","Y可研报告","L2614Y","钦州高端医药精细化工产业园-热能中心项目可行性研究报告编制合同","潘翔","后期服务","项目报批中",0.8,"已提供电子版","23年7月","签收回执单据","请完成款",10000,"×","×","持平","其他原因","×","×","×","×","×","×","×","×","",1,0.109032258064516;45524,"L2629","S施工图设计","L2629S","煤炭超临界水气化热电联产技改项目迁改工程EPC","何荣俊","后期服务","",0.9,"已交付各专业图纸资料并补充结构专业厂房加固图纸","","","已收到54.84万元设计费进度款，收费达到合同额的60%。",0,"","","持平","无滞后","","","","","","","","","",1,0.429377638709678;45464,"L2632","K初步设计","L2632K","岑溪市城区新兴社区排水管网改造工程","谭秋","待结尾款","",1,"拿到发改委批复文件",45154,"未留交付凭证","已到达100%全款节点",227000,"√","","持平","财政资金紧张","√","√","√","√","","","","","",1,0.651096774193548;45440,"L2634","K初步设计","L2634K","汉中市污水处理厂污泥无害化资源化处理工程项目","张兴宇","待结尾款","已完成",1,"已交付纸质盖章版初设文本",45212,"快递邮寄单据","到达100%请款节点，广州院合作项目，按节点请款困难",100000,"×","×","滞后","其他原因","","","","","","","","","",0.719032258064516,0.0385806451612903;45464,"L2636","K初步设计","L2636K","岑溪市城区樟木和义洲等社区排水防涝改造工程","谭秋","待结尾款","",1,"拿到发改委批复文件",45199,"未留交付凭证","已到达全款100%节点",868000,"√","","滞后","财政资金紧张","√","√","√","√","","","","","",1,0.651096774193548;45440,"L2640","S施工图设计","L2640S","广西百琪药业循环流化床锅炉项目","劳运剑","正常进行","",0.6,"电子版图纸已交付","","还未交付成果","未到付款节点",0,"","","持平","无滞后","","","","","","","","","",1,0.409705483870968;45466,"L2641","S施工图设计","L2641S","周口中垣环保科技有限公司供热项目","王珂","正常进行","进行中",0.7,"已交付报建文本",45371,"签收回执单据","8.2 设计人将主厂房基础、主设备基础及烟囱基础施工图提交后五天内，发包人支付合同总额的25%，计伍万伍仟元整（55,000元RMB）。",55000,"×","×","持平","无滞后","","","","","","","","","",1,0.417564516129032;45464,"L2649","Q其他咨询","L2649Q","岳阳林纸股份有限公司岳阳分公司热电事业部1#5#6#锅炉安全环保提升优化项目、3#5#6#机组节能降碳项目可行性研究报告、风险评估报告委外编制","覃家俭","待结尾款","已完成",1,"已交付风险评估报告文本",45275,"快递邮寄单据","与可研同一合同，满足合同第6条2（1），合并请款",0,"×","×","滞后","其他原因","×","×","×","×","×","×","×","×","",1,0.0503225806451613;45464,"L2649","Y可研报告","L2649Y","岳阳林纸股份有限公司岳阳分公司热电事业部1#5#6#锅炉安全环保提升优化项目、3#5#6#机组节能降碳项目可行性研究报告、风险评估报告委外编制","覃家俭","待结尾款","已完成",1,"已交付可行性研究报告",45275,"快递邮寄单据","合同第6条2（1）",72000,"×","×","持平","其他原因","×","×","×","×","×","×","×","×","",1,0.461290322580646;45471,"L2650","F方案设计","L2650F","佛山市生活垃圾资源化处理提质改造项目 （第二阶段）分期建设方案编制服务","劳运剑","正常进行","已按计划交付部分成果，其余部分等业主通知。",0.5,"已按计划交付部分成果","","","未到达请款节点",0,"","","持平","无滞后","","","","","","","","","",1,0.183677419354839;45440,"L2651","S施工图设计","L2651S","广西桂平市桂盛材料科技公司燃气系统工程","劳运剑","正常进行","",1,"施工图已交付","","快递邮寄单据","已满足尾款50%付款节点",32500,"×","×","滞后","请款延迟滞后","√","","","","","","","","",1,0.383374193548387;45470,"L2652","K初步设计","L2652K","广西仙鹤能源发展有限公司-球形煤场项目","潘翔","待结尾款","已完成设计",1,"施工图电子版已交付，已经发过两次请款函，正式图纸停止外发","","邮件发送记录","已达95%请款节点，并已回款",0,"√","×","持平","无滞后","×","","","","","","","","",1,0.247838709677419;45460,"L2653","J项目建议书","L2653J","岑溪市建成区入河排污口整治工程","谭秋","待结尾款","工作已完成，待结尾款",1,"提交的可行性研究报告（修订稿）文件得到评估报告",45282,"未留交付凭证","不需请款，已达全款节点，与可研同一合同，合并请款",0,"√","×","滞后","财政资金紧张","√","√","","","","","","","",0.958064516129032,0.838548387096774;45471,"L2653","Y可研报告","L2653Y","岑溪市建成区入河排污口整治工程","谭秋","待结尾款","已提交可行性研究报告（修订稿）文件，1月12日拿到批复",1,"可行性研究报告（修订稿）文件",45301,"未留交付凭证","已达全款节点",75600,"√","×","滞后","财政资金紧张","√","","√","","","","","","",1,0.791580645161291;45440,"L2654","S施工图设计","L2654S","广西博宣食品有限公司锅炉及汽轮发电机组升级改造项目设计及勘察","林东波","加急进行","",0.8,"走线上审图流程，建筑设计方案文本提交评审，部门意见尚未反馈","","还未交付成果","第二节点前，地勘详勘出来后厂房基础需修改",10000,"×","×","持平","无滞后","√","×","√","×","×","×","×","×","",0.999959741935484,0.54758462683871;45440,"L2655","J项目建议书","L2655J","岑溪市北环大道排水防涝改造工程","谭秋","待结尾款","工作已完成",1,"已提交项目建议书，拿到岑溪市发改委批复",45285,"未留交付凭证","已达申请全款100%节点，与可研同一合同，一起请款",0,"×","×","滞后","财政资金紧张","√","√","","","","","","","",1,0.838548387096774;45458,"L2655","Y可研报告","L2655Y","岑溪市北环大道排水防涝改造工程","谭秋","待结尾款","工作已完成",1,"提交的可行性研究报告（修订稿）文件得到评估报告",45364,"未留交付凭证","已达申请全款100%节点",66500,"√","","滞后","财政资金紧张","√","","√","","","","","","",0.916129032258065,0.772709677419355;45458,"L2656","J项目建议书","L2656J","岑溪市小街小巷排水改造工程","谭秋","待结尾款","工作已完成，待结尾款",1,"提交的可行性研究报告（修订稿）文件得到评估报告",45295,"未留交付凭证","已达全款请款节点，与可研同一合同，合并请款",0,"√","×","滞后","财政资金紧张","√","","√","","","","","","",1,0.874193548387097;45471,"L2656","Y可研报告","L2656Y","岑溪市小街小巷排水改造工程","谭秋","待结尾款","设计工作已完成",1,"提交的可行性研究报告（修订稿）文件得到评估报告，2024年4月10日拿到岑溪市发改委批复",45390,"未留交付凭证","已达全款100%节点",71100,"","","滞后","财政资金紧张","√","","√","","","","","","",1,0.500967741935484;45457,"L2657","Y可研报告","L2657Y","扶沟县中心城区生物质热电联产启动锅炉（36t/h)建设项目","王珂","工作完成","工作已完成，已收完款",1,"2024年1月26日交付业主盖章文本8本",45317,"签收回执单据","已收完款","","","","持平","无滞后","√","","","","","","","","",1,0;45458,"L2660","K初步设计","L2660K","岑溪市建成区入河排污口整治工程项目初步设计","谭秋","正常进行","",0.9,"已完成第一版编制，待评审","","未留交付凭证","未到请款节点",0,"","","持平","无滞后","","","","","","","","","",1,0.416129032258064;45440,"L2661","K初步设计","L2661K","扶绥新奥能源发展有限公司综合能源项目（二期）春江片区蒸汽管工程","林东波","正常进行","已完成设计，项目策划正在走理正出图",0.9,"初步设计文本",45473,"还未交付成果","已达30%收款节点，提交初步设计文本(纸质版)审核通过后五天内，发包人支付设计费70%，计肆万玖仟元整(49,000元RMB)",49000,"×","×","持平","无滞后","","","","","","","","","",1,0.537249032258065;45440,"L2663","K初步设计","L2663K","宜州经济开发区综合能源项目二期","劳运剑","正常进行","电子版已经业主审核，正在走成果交付流程",0.9,"电子版成果文件","","还未交付成果","已达第一付款节点，未达到第二付款节点",0,"","","持平","无滞后","","","","","","","","","",1,0.286016774193548;45525,"L2665","F方案设计","L2665F","河北太行禾丰饲料有限公司年产50万吨肉鸡饲料项目","吴永德","正常进行","",0.9,"还未交付成果",45473,"还未交付成果","第一笔款已到账",240000,"√","√","持平","无滞后","√","","","","","","","","",1,0.00670967741935484;45508,"L2665","S施工图设计","L2665S","河北太行禾丰饲料有限公司年产50万吨肉鸡饲料项目","吴永德","正常进行","",0.9,"无",45473,"还未交付成果","第一笔款已到账",240000,"√","√","持平","无滞后","√","","","","","","","","",1,0.799238096774194;45440,"L2666","Y可研报告","L2666Y","贵港市石卡工业园分散式光伏项目-可研编制","吴奇","正常进行","",0.9,"已提交电子版成果（初稿）",45457,"还未交付成果","已收款50%，评审通过后完成收款100%","","","","持平","无滞后","","","","","","","","","",1,0;45506,"L2667","Y可研报告","L2667Y","核对阶段号","核对阶段号","正常进行","已提交初稿待评审",1,"已提交终稿",45504,"签收回执单据","已达预付款：本合同签订后10个工作日内支付人民币（大写）叁万元整（人民币30000.00元）；余款：可行性研究报告经双方讨论，乙方修改完成，正式交付甲方后10个工作日内，甲方支付剩余款人民币叁万伍仟元整（￥35000元）；",35000,"√","×","持平","无滞后","","","","","","","","","",1,0.32835870967742;45470,"L2668","G规划","L2668G","隆安县示范性贫困县农民工创业园热电联产规划项目编制咨询服务","潘翔","正常进行","成果评审已完成",0.8,"交付业主电子版文本",45428,"邮件发送记录","已收款0，已达80%请款节点，已请款，政府资金紧张",286000,"√","×","滞后","财政资金紧张","","","","","","","","","",1,0.640645161290323;45470,"M1702","S施工图设计","M1702S","核对阶段号","核对阶段号","正常进行","",0.5,"8月23日交付报建文本",45488,"邮件发送记录","已达30%预付款节点",0,"√","×","持平","无滞后","","","","","","","","","",0.999999999999999,0.44021164516129;45463,"S356","F方案设计","S356F","达州禾丰生物食品加工项目二期工程","乐玲玲","正常进行","",1,"已交付电子版",45463,"未留交付凭证","已收90%，竣工验收后到达下个10%请款节点",0,"","","提前","无滞后","√","","","","","","","","",1,0.0738064516129032;45463,"S356","S施工图设计","S356S","核对阶段号","核对阶段号","正常进行","",0.9,"已交付电子版蓝图",45463,"未留交付凭证","已收90%，竣工验收后到达下个10%请款节点",0,"","","提前","无滞后","√","","","","","","","","",1,0.540640548387097;45470,"S369","S施工图设计","S369S","安琪酵母（柳州）有限公司5号成品仓库安装横梁式货架项目消防设计","张兴宇","正常进行","已交付电子版图纸，业主未安排审图",0.9,"已交付电子版图纸",45463,"还未交付成果","项目无预付款，计划下个月交付正式版图纸并请款100%","","","","持平","无滞后","","","","","","","","","",1,0.874012903225806;45440,"T1165","Y可研报告","T1165Y","广西博宣食品有限公司《淘汰锅炉、汽轮机等低产能设备》技改项目可行性研究报告编制合同","林东波","","","","","","","","","","","","","","","","","","","","","",0,0;45463,"T1196","S施工图设计","T1196S","广西糖业集团平吉制糖有限公司压力管道办理特种设备使用登记证项目－设计项目","张意祥","正常进行","报检用管道图纸及结构图已交付，剩余管道支吊架制作图待业主通知。",0.6,"报检用管道图纸及结构图已交付",45462,"快递邮寄单据","剩余管道支吊架制作图未交付，未达请款节点",0,"×","×","持平","无滞后","","","","","","","","","",1,0.628756774193548;45440,"T1199","F方案设计","T1199F","南宁明阳制糖有限责任公司烟囱改造项目设计","林东波","正常进行","正常进行",1,"已交付方案设计纸质版文件",45278,"签收回执单据","已达合同50%收款，待通过机场及政府部门审核后，请款95%",0,"","","持平","无滞后","√","","","","","","","","",0.999999999999999,0;45440,"T1199","K初步设计","T1199K","南宁明阳制糖有限责任公司烟囱改造项目设计","林东波","正常进行","正常进行",1,"纸质版成果文件提交",45294,"签收回执单据","已达合同50%收款，待通过机场及政府部门审核后，请款95%，与施工图同一合同，合并请款",0,"","","持平","无滞后","√","","","","","","","","",0.999999999999999,0.107354838709677;45440,"T1199","S施工图设计","T1199S","南宁明阳制糖有限责任公司烟囱改造项目设计","林东波","正常进行","正常进行",0.7,"交付财评及招标用施工图",45399,"签收回执单据","已达合同50%收款，待通过机场及政府部门审核后，请款95%",0,"","","持平","无滞后","√","","","","","","","","",1,0.250312903225807;45470,"T1203","S施工图设计","T1203S","崇左市江州区蔗糖循环经济产业园基础设施项目一期（标准厂房）设备采购及安装工程施工图设计","潘涌","待结尾款","已完成设计工作，竣工验收，配合财审",1,"施工图蓝图",45274,"快递邮寄单据","已回款80%，按合同应支付100%设计费。业主资金困难，申请银行贷款中",123941,"√","√","滞后","企业资金困难","√","","","","","","","","",1,0.154322580645161;45470,"T1208","Y可研报告","T1208Y","广西糖业集团平吉制糖有限公司锅炉烟囱拆除重建项目","覃家俭","","待结尾款",1,"可研报告已经评审通过，并交付电子版，业主一直没有要纸质版成果",45365,"未留交付凭证","乙方交付的可研报告文本通过甲方评审合格后10天后，甲方向乙方支付本项目编制费用总额的50％计人民币贰万元整（￥20,000.00）。",0,"","","持平","无滞后","","","","","","","","","",0.999999999999999,0.310322580645161;45526,"T1215","S施工图设计","T1215S","广西凤糖鹿寨纸业有限公司更换汽轮发电机工程设计项目","潘翔","正常进行","土建施工图已完成",0.5,"土建施工图",45533,"快递邮寄单据","已收50%，计划于8月30日前请热力电气施工图进度款30%",36000,"√","×","持平","无滞后","√","","","","","","","","",1,0.403406451612903;"","","","","","","","","","","","","","","","","","","","","","","","","","","","",0;"","","","","","","","","","","","","","","","","","","","","","","","","","","","",0;"","","","","","","","","","","","","","","","","","","","","","","","","","","","",0;"","","","","","","","","","","","","","","","","","","","","","","","","","","","",0;"","","","","","","","","","","","","","","","","","","","","","","","","","","","",0;"","","","","","","","","","","","","","","","","","","","","","","","","","","","",0;"","","","","","","","","","","","","","","","","","","","","","","","","","","","",0;"","","","","","","","","","","","","","","","","","","","","","","","","","","","",0;"","","","","","","","","","","","","","","","","","","","","","","","","","","","",0;"","","","","","","","","","","","","","","","","","","","","","","","","","","","",0;"","","","","","","","","","","","","","","","","","","","","","","","","","","","",0;"","","","","","","","","","","","","","","","","","","","","","","","","","","","",0;"","","","","","","","","","","","","","","","","","","","","","","","","","","","",0;"","","","","","","","","","","","","","","","","","","","","","","","","","","","",0;"","","","","","","","","","","","","","","","","","","","","","","","","","","","",0;"","","","","","","","","","","","","","","","","","","","","","","","","","","","",0;"","","","","","","","","","","","","","","","","","","","","","","","","","","","",0;"","","","","","","","","","","","","","","","","","","","","","","","","","","","",0;"","","","","","","","","","","","","","","","","","","","","","","","","","","","",0;"","","","","","","","","","","","","","","","","","","","","","","","","","","","",0;"","","","","","","","","","","","","","","","","","","","","","","","","","","","",0;"","","","","","","","","","","","","","","","","","","","","","","","","","","","",0;"","","","","","","","","","","","","","","","","","","","","","","","","","","","",0;"","","","","","","","","","","","","","","","","","","","","","","","","","","","",0;"","","","","","","","","","","","","","","","","","","","","","","","","","","","",0;"","","","","","","","","","","","","","","","","","","","","","","","","","","","",0;"","","","","","","","","","","","","","","","","","","","","","","","","","","","",0;"","","","","","","","","","","","","","","","","","","","","","","","","","","","",0;"","","","","","","","","","","","","","","","","","","","","","","","","","","","",0;"","","","","","","","","","","","","","","","","","","","","","","","","","","","",0;"","","","","","","","","","","","","","","","","","","","","","","","","","","","",0;"","","","","","","","","","","","","","","","","","","","","","","","","","","","",0;"","","","","","","","","","","","","","","","","","","","","","","","","","","","",0;"","","","","","","","","","","","","","","","","","","","","","","","","","","","",0;"","","","","","","","","","","","","","","","","","","","","","","","","","","","",0;"","","","","","","","","","","","","","","","","","","","","","","","","","","","",0;"","","","","","","","","","","","","","","","","","","","","","","","","","","","",0;"","","","","","","","","","","","","","","","","","","","","","","","","","","","",0;"","","","","","","","","","","","","","","","","","","","","","","","","","","","",0;"","","","","","","","","","","","","","","","","","","","","","","","","","","","",0;"","","","","","","","","","","","","","","","","","","","","","","","","","","","",0;"","","","","","","","","","","","","","","","","","","","","","","","","","","","",0;"","","","","","","","","","","","","","","","","","","","","","","","","","","","",0;"","","","","","","","","","","","","","","","","","","","","","","","","","","","",0;"","","","","","","","","","","","","","","","","","","","","","","","","","","","",0;"","","","","","","","","","","","","","","","","","","","","","","","","","","","",0;"","","","","","","","","","","","","","","","","","","","","","","","","","","","",0;"","","","","","","","","","","","","","","","","","","","","","","","","","","","",0;"","","","","","","","","","","","","","","","","","","","","","","","","","","","",0;"","","","","","","","","","","","","","","","","","","","","","","","","","","","",0;"","","","","","","","","","","","","","","","","","","","","","","","","","","","",0;"","","","","","","","","","","","","","","","","","","","","","","","","","","","",0;"","","","","","","","","","","","","","","","","","","","","","","","","","","","",0;"","","","","","","","","","","","","","","","","","","","","","","","","","","","",0;"","","","","","","","","","","","","","","","","","","","","","","","","","","","",0;"","","","","","","","","","","","","","","","","","","","","","","","","","","","",0;"","","","","","","","","","","","","","","","","","","","","","","","","","","","",0;"","","","","","","","","","","","","","","","","","","","","","","","","","","","",0;"","","","","","","","","","","","","","","","","","","","","","","","","","","","",0;"","","","","","","","","","","","","","","","","","","","","","","","","","","","",0;"","","","","","","","","","","","","","","","","","","","","","","","","","","","",0;"","","","","","","","","","","","","","","","","","","","","","","","","","","","",0;"","","","","","","","","","","","","","","","","","","","","","","","","","","","",0;"","","","","","","","","","","","","","","","","","","","","","","","","","","","",0;"","","","","","","","","","","","","","","","","","","","","","","","","","","","",0;"","","","","","","","","","","","","","","","","","","","","","","","","","","","",0;"","","","","","","","","","","","","","","","","","","","","","","","","","","","",0;"","","","","","","","","","","","","","","","","","","","","","","","","","","","",0;"","","","","","","","","","","","","","","","","","","","","","","","","","","","",0;"","","","","","","","","","","","","","","","","","","","","","","","","","","","",0;"","","","","","","","","","","","","","","","","","","","","","","","","","","","",0;"","","","","","","","","","","","","","","","","","","","","","","","","","","","",0;"","","","","","","","","","","","","","","","","","","","","","","","","","","","",0;"","","","","","","","","","","","","","","","","","","","","","","","","","","","",0;"","","","","","","","","","","","","","","","","","","","","","","","","","","","",0;"","","","","","","","","","","","","","","","","","","","","","","","","","","","",0;"","","","","","","","","","","","","","","","","","","","","","","","","","","","",0;"","","","","","","","","","","","","","","","","","","","","","","","","","","","",0;"","","","","","","","","","","","","","","","","","","","","","","","","","","","",0;"","","","","","","","","","","","","","","","","","","","","","","","","","","","",0;"","","","","","","","","","","","","","","","","","","","","","","","","","","","",0;"","","","","","","","","","","","","","","","","","","","","","","","","","","","",0;"","","","","","","","","","","","","","","","","","","","","","","","","","","","",0;"","","","","","","","","","","","","","","","","","","","","","","","","","","","",0;"","","","","","","","","","","","","","","","","","","","","","","","","","","","",0;"","","","","","","","","","","","","","","","","","","","","","","","","","","","",0;"","","","","","","","","","","","","","","","","","","","","","","","","","","","",0;"","","","","","","","","","","","","","","","","","","","","","","","","","","","",0;"","","","","","","","","","","","","","","","","","","","","","","","","","","","",0;"","","","","","","","","","","","","","","","","","","","","","","","","","","","",0;"","","","","","","","","","","","","","","","","","","","","","","","","","","","",0;"","","","","","","","","","","","","","","","","","","","","","","","","","","","",0;"","","","","","","","","","","","","","","","","","","","","","","","","","","","",0;"","","","","","","","","","","","","","","","","","","","","","","","","","","","",0;"","","","","","","","","","","","","","","","","","","","","","","","","","","","",0;"","","","","","","","","","","","","","","","","","","","","","","","","","","","",0;"","","","","","","","","","","","","","","","","","","","","","","","","","","","",0;"","","","","","","","","","","","","","","","","","","","","","","","","","","","",0;"","","","","","","","","","","","","","","","","","","","","","","","","","","","",0;"","","","","","","","","","","","","","","","","","","","","","","","","","","","",0;"","","","","","","","","","","","","","","","","","","","","","","","","","","","",0;"","","","","","","","","","","","","","","","","","","","","","","","","","","","",0;"","","","","","","","","","","","","","","","","","","","","","","","","","","","",0;"","","","","","","","","","","","","","","","","","","","","","","","","","","","",0;"","","","","","","","","","","","","","","","","","","","","","","","","","","","",0;"","","","","","","","","","","","","","","","","","","","","","","","","","","","",0;"","","","","","","","","","","","","","","","","","","","","","","","","","","","",0;"","","","","","","","","","","","","","","","","","","","","","","","","","","","",0;"","","","","","","","","","","","","","","","","","","","","","","","","","","","",0;"","","","","","","","","","","","","","","","","","","","","","","","","","","","",0;"","","","","","","","","","","","","","","","","","","","","","","","","","","","",0;"","","","","","","","","","","","","","","","","","","","","","","","","","","","",0;"","","","","","","","","","","","","","","","","","","","","","","","","","","","",0;"","","","","","","","","","","","","","","","","","","","","","","","","","","","",0;"","","","","","","","","","","","","","","","","","","","","","","","","","","","",0;"","","","","","","","","","","","","","","","","","","","","","","","","","","","",0;"","","","","","","","","","","","","","","","","","","","","","","","","","","","",0;"","","","","","","","","","","","","","","","","","","","","","","","","","","","",0;"","","","","","","","","","","","","","","","","","","","","","","","","","","","",0;"","","","","","","","","","","","","","","","","","","","","","","","","","","","",0;"","","","","","","","","","","","","","","","","","","","","","","","","","","","",0;"","","","","","","","","","","","","","","","","","","","","","","","","","","","",0;"","","","","","","","","","","","","","","","","","","","","","","","","","","","",0;"","","","","","","","","","","","","","","","","","","","","","","","","","","","",0;"","","","","","","","","","","","","","","","","","","","","","","","","","","","",0;"","","","","","","","","","","","","","","","","","","","","","","","","","","","",0;"","","","","","","","","","","","","","","","","","","","","","","","","","","","",0;"","","","","","","","","","","","","","","","","","","","","","","","","","","","",0;"","","","","","","","","","","","","","","","","","","","","","","","","","","","",0;"","","","","","","","","","","","","","","","","","","","","","","","","","","","",0;"","","","","","","","","","","","","","","","","","","","","","","","","","","","",0;"","","","","","","","","","","","","","","","","","","","","","","","","","","","",0;"","","","","","","","","","","","","","","","","","","","","","","","","","","","",0;"","","","","","","","","","","","","","","","","","","","","","","","","","","","",0;"","","","","","","","","","","","","","","","","","","","","","","","","","","","",0;"","","","","","","","","","","","","","","","","","","","","","","","","","","","",0;"","","","","","","","","","","","","","","","","","","","","","","","","","","","",0;"","","","","","","","","","","","","","","","","","","","","","","","","","","","",0;"","","","","","","","","","","","","","","","","","","","","","","","","","","","",0;"","","","","","","","","","","","","","","","","","","","","","","","","","","","",0;"","","","","","","","","","","","","","","","","","","","","","","","","","","","",0;"","","","","","","","","","","","","","","","","","","","","","","","","","","","",0;"","","","","","","","","","","","","","","","","","","","","","","","","","","","",0;"","","","","","","","","","","","","","","","","","","","","","","","","","","","",0;"","","","","","","","","","","","","","","","","","","","","","","","","","","","",0;"","","","","","","","","","","","","","","","","","","","","","","","","","","","",0;"","","","","","","","","","","","","","","","","","","","","","","","","","","","",0}</f>
        <v>45440</v>
      </c>
      <c r="B601" t="str">
        <v>L2451</v>
      </c>
      <c r="C601" t="str">
        <v>S施工图设计</v>
      </c>
      <c r="D601" t="str">
        <v>L2451S</v>
      </c>
      <c r="E601" t="str">
        <v>苍梧县旺甫工业小镇工业污水处理厂及配套管网项目</v>
      </c>
      <c r="F601" t="str">
        <v>张兴宇</v>
      </c>
      <c r="G601" t="str">
        <v>正常进行</v>
      </c>
      <c r="H601" t="str">
        <v>由于业主原因未通过线上审图</v>
      </c>
      <c r="I601" s="2">
        <v>0.9</v>
      </c>
      <c r="J601" t="str">
        <v>已交付电子版成果</v>
      </c>
      <c r="K601" t="str">
        <v/>
      </c>
      <c r="L601" t="str">
        <v>还未交付成果</v>
      </c>
      <c r="M601" t="str">
        <v>未通过节点</v>
      </c>
      <c r="N601" s="3">
        <v>0</v>
      </c>
      <c r="O601" t="str">
        <v>×</v>
      </c>
      <c r="P601" t="str">
        <v>×</v>
      </c>
      <c r="Q601" t="str">
        <v>持平</v>
      </c>
      <c r="R601" t="str">
        <v>无滞后</v>
      </c>
      <c r="S601" t="str">
        <v/>
      </c>
      <c r="T601" t="str">
        <v/>
      </c>
      <c r="U601" t="str">
        <v/>
      </c>
      <c r="V601" t="str">
        <v/>
      </c>
      <c r="W601" t="str">
        <v/>
      </c>
      <c r="X601" t="str">
        <v/>
      </c>
      <c r="Y601" t="str">
        <v/>
      </c>
      <c r="Z601" t="str">
        <v/>
      </c>
      <c r="AA601" t="str">
        <v/>
      </c>
      <c r="AB601">
        <v>1</v>
      </c>
      <c r="AC601">
        <v>0.00754838709677419</v>
      </c>
    </row>
    <row r="602" spans="1:29">
      <c r="A602" s="1">
        <v>45471</v>
      </c>
      <c r="B602" t="str">
        <v>L2478</v>
      </c>
      <c r="C602" t="str">
        <v>S施工图设计</v>
      </c>
      <c r="D602" t="str">
        <v>L2478S</v>
      </c>
      <c r="E602" t="str">
        <v>平南县生活垃圾无害化处理场填埋库区扩容工程设计及工程勘察服务合同协议书设计补充协议</v>
      </c>
      <c r="F602" t="str">
        <v>刘海廉</v>
      </c>
      <c r="G602" t="str">
        <v>正常进行</v>
      </c>
      <c r="H602" t="str">
        <v>已完成施工图设计，初步设计需要等待业主安排补充文件</v>
      </c>
      <c r="I602" s="2">
        <v>0.6</v>
      </c>
      <c r="J602" t="str">
        <v>已交付施工图，尚未交付初步设计文件（待后续业主确定补充初设文件时间）</v>
      </c>
      <c r="K602" t="str">
        <v/>
      </c>
      <c r="L602" t="str">
        <v/>
      </c>
      <c r="M602" t="str">
        <v>已达到补充协议第五条，可请款</v>
      </c>
      <c r="N602" s="3">
        <v>299000</v>
      </c>
      <c r="O602" t="str">
        <v>√</v>
      </c>
      <c r="P602" t="str">
        <v>√</v>
      </c>
      <c r="Q602" t="str">
        <v>持平</v>
      </c>
      <c r="R602" t="str">
        <v>无滞后</v>
      </c>
      <c r="S602" t="str">
        <v/>
      </c>
      <c r="T602" t="str">
        <v/>
      </c>
      <c r="U602" t="str">
        <v/>
      </c>
      <c r="V602" t="str">
        <v/>
      </c>
      <c r="W602" t="str">
        <v/>
      </c>
      <c r="X602" t="str">
        <v/>
      </c>
      <c r="Y602" t="str">
        <v/>
      </c>
      <c r="Z602" t="str">
        <v/>
      </c>
      <c r="AA602" t="str">
        <v/>
      </c>
      <c r="AB602">
        <v>1</v>
      </c>
      <c r="AC602">
        <v>0.186235483870968</v>
      </c>
    </row>
    <row r="603" spans="1:29">
      <c r="A603" s="1">
        <v>45471</v>
      </c>
      <c r="B603" t="str">
        <v>L2539</v>
      </c>
      <c r="C603" t="str">
        <v>S施工图设计</v>
      </c>
      <c r="D603" t="str">
        <v>L2539S</v>
      </c>
      <c r="E603" t="str">
        <v>藤县县城DN800供水主管道安装工程一期 -净水厂至杉木冲段管道安装工程</v>
      </c>
      <c r="F603" t="str">
        <v>刘海廉</v>
      </c>
      <c r="G603" t="str">
        <v>正常进行</v>
      </c>
      <c r="H603" t="str">
        <v/>
      </c>
      <c r="I603" s="2">
        <v>0.9</v>
      </c>
      <c r="J603" t="str">
        <v>已交付初步设计文本、施工图图纸</v>
      </c>
      <c r="K603" t="str">
        <v/>
      </c>
      <c r="L603" t="str">
        <v/>
      </c>
      <c r="M603" t="str">
        <v>合同第7.2条</v>
      </c>
      <c r="N603" s="3">
        <v>215000</v>
      </c>
      <c r="O603" t="str">
        <v>√</v>
      </c>
      <c r="P603" t="str">
        <v>×</v>
      </c>
      <c r="Q603" t="str">
        <v>滞后</v>
      </c>
      <c r="R603" t="str">
        <v>企业资金困难</v>
      </c>
      <c r="S603" t="str">
        <v/>
      </c>
      <c r="T603" t="str">
        <v/>
      </c>
      <c r="U603" t="str">
        <v/>
      </c>
      <c r="V603" t="str">
        <v/>
      </c>
      <c r="W603" t="str">
        <v/>
      </c>
      <c r="X603" t="str">
        <v/>
      </c>
      <c r="Y603" t="str">
        <v/>
      </c>
      <c r="Z603" t="str">
        <v/>
      </c>
      <c r="AA603" t="str">
        <v/>
      </c>
      <c r="AB603">
        <v>1</v>
      </c>
      <c r="AC603">
        <v>0</v>
      </c>
    </row>
    <row r="604" spans="1:29">
      <c r="A604" s="1">
        <v>45491</v>
      </c>
      <c r="B604" t="str">
        <v>L2566</v>
      </c>
      <c r="C604" t="str">
        <v>S施工图设计</v>
      </c>
      <c r="D604" t="str">
        <v>L2566S</v>
      </c>
      <c r="E604" t="str">
        <v>柳城县城乡供水一体化及配套设施项目 工程总承包合同(EPC)</v>
      </c>
      <c r="F604" t="str">
        <v>刘海廉</v>
      </c>
      <c r="G604" t="str">
        <v>正常进行</v>
      </c>
      <c r="H604" t="str">
        <v>项目缓慢进行</v>
      </c>
      <c r="I604" s="2">
        <v>0.4</v>
      </c>
      <c r="J604" t="str">
        <v>已交付一、二片区电子版全套图纸（但是图纸尚未完成线上审图）</v>
      </c>
      <c r="K604" t="str">
        <v/>
      </c>
      <c r="L604" t="str">
        <v/>
      </c>
      <c r="M604" t="str">
        <v>尚未达到合同第14.3.1.1的付款条件，与业主关系好，业主同意付部分设计费</v>
      </c>
      <c r="N604" s="3">
        <v>3000000</v>
      </c>
      <c r="O604" t="str">
        <v>√</v>
      </c>
      <c r="P604" t="str">
        <v>√</v>
      </c>
      <c r="Q604" t="str">
        <v>提前</v>
      </c>
      <c r="R604" t="str">
        <v>无滞后</v>
      </c>
      <c r="S604" t="str">
        <v/>
      </c>
      <c r="T604" t="str">
        <v/>
      </c>
      <c r="U604" t="str">
        <v/>
      </c>
      <c r="V604" t="str">
        <v/>
      </c>
      <c r="W604" t="str">
        <v/>
      </c>
      <c r="X604" t="str">
        <v/>
      </c>
      <c r="Y604" t="str">
        <v/>
      </c>
      <c r="Z604" t="str">
        <v/>
      </c>
      <c r="AA604" t="str">
        <v/>
      </c>
      <c r="AB604">
        <v>1</v>
      </c>
      <c r="AC604">
        <v>0.214083612903226</v>
      </c>
    </row>
    <row r="605" spans="1:29">
      <c r="A605" s="1">
        <v>45440</v>
      </c>
      <c r="B605" t="str">
        <v>L2579</v>
      </c>
      <c r="C605" t="str">
        <v>Y可研报告</v>
      </c>
      <c r="D605" t="str">
        <v>L2579Y</v>
      </c>
      <c r="E605" t="str">
        <v>江苏丰源热电有限公司300t/d造纸污泥干化焚烧技改项 目-《可行性研究报告》编制服务项目</v>
      </c>
      <c r="F605" t="str">
        <v>潘涌、梁玉杰</v>
      </c>
      <c r="G605" t="str">
        <v>待结尾款</v>
      </c>
      <c r="H605" t="str">
        <v/>
      </c>
      <c r="I605" s="2">
        <v>1</v>
      </c>
      <c r="J605" t="str">
        <v>可研报告</v>
      </c>
      <c r="K605" t="str">
        <v/>
      </c>
      <c r="L605" t="str">
        <v/>
      </c>
      <c r="M605" t="str">
        <v>设计工作已完成，满足付100%尾款</v>
      </c>
      <c r="N605" s="3">
        <v>91425</v>
      </c>
      <c r="O605" t="str">
        <v/>
      </c>
      <c r="P605" t="str">
        <v/>
      </c>
      <c r="Q605" t="str">
        <v>滞后</v>
      </c>
      <c r="R605" t="str">
        <v>请款延迟滞后</v>
      </c>
      <c r="S605" t="str">
        <v/>
      </c>
      <c r="T605" t="str">
        <v/>
      </c>
      <c r="U605" t="str">
        <v/>
      </c>
      <c r="V605" t="str">
        <v/>
      </c>
      <c r="W605" t="str">
        <v/>
      </c>
      <c r="X605" t="str">
        <v/>
      </c>
      <c r="Y605" t="str">
        <v/>
      </c>
      <c r="Z605" t="str">
        <v/>
      </c>
      <c r="AA605" t="str">
        <v/>
      </c>
      <c r="AB605">
        <v>0</v>
      </c>
      <c r="AC605">
        <v>0</v>
      </c>
    </row>
    <row r="606" spans="1:29">
      <c r="A606" s="1">
        <v>45440</v>
      </c>
      <c r="B606" t="str">
        <v>L2592</v>
      </c>
      <c r="C606" t="str">
        <v>F方案设计</v>
      </c>
      <c r="D606" t="str">
        <v>L2592F</v>
      </c>
      <c r="E606" t="str">
        <v>南宁中关村智慧显示产业园及配套基础设施项目─智慧显示产业园项目</v>
      </c>
      <c r="F606" t="str">
        <v>黄龙寅</v>
      </c>
      <c r="G606" t="str">
        <v>工作完成</v>
      </c>
      <c r="H606" t="str">
        <v>方案报建已完成，建设单位已经拿到工程规划许可证</v>
      </c>
      <c r="I606" s="2">
        <v>1</v>
      </c>
      <c r="J606" t="str">
        <v>施工图蓝图</v>
      </c>
      <c r="K606">
        <v>45098</v>
      </c>
      <c r="L606" t="str">
        <v>邮件发送记录</v>
      </c>
      <c r="M606" t="str">
        <v>第三笔款已到账</v>
      </c>
      <c r="N606" s="3">
        <v>0</v>
      </c>
      <c r="O606" t="str">
        <v/>
      </c>
      <c r="P606" t="str">
        <v/>
      </c>
      <c r="Q606" t="str">
        <v>持平</v>
      </c>
      <c r="R606" t="str">
        <v>无滞后</v>
      </c>
      <c r="S606" t="str">
        <v>√</v>
      </c>
      <c r="T606" t="str">
        <v>√</v>
      </c>
      <c r="U606" t="str">
        <v>√</v>
      </c>
      <c r="V606" t="str">
        <v>√</v>
      </c>
      <c r="W606" t="str">
        <v>√</v>
      </c>
      <c r="X606" t="str">
        <v/>
      </c>
      <c r="Y606" t="str">
        <v/>
      </c>
      <c r="Z606" t="str">
        <v/>
      </c>
      <c r="AA606" t="str">
        <v/>
      </c>
      <c r="AB606">
        <v>1</v>
      </c>
      <c r="AC606">
        <v>0.0139225806451613</v>
      </c>
    </row>
    <row r="607" spans="1:29">
      <c r="A607" s="1">
        <v>45440</v>
      </c>
      <c r="B607" t="str">
        <v>L2592</v>
      </c>
      <c r="C607" t="str">
        <v>K初步设计</v>
      </c>
      <c r="D607" t="str">
        <v>L2592K</v>
      </c>
      <c r="E607" t="str">
        <v>南宁中关村智慧显示产业园及配套基础设施项目─智慧显示产业园项目</v>
      </c>
      <c r="F607" t="str">
        <v>黄龙寅</v>
      </c>
      <c r="G607" t="str">
        <v>工作完成</v>
      </c>
      <c r="H607" t="str">
        <v>项目初设已经批复</v>
      </c>
      <c r="I607" s="2">
        <v>1</v>
      </c>
      <c r="J607" t="str">
        <v>初设文本及概算书</v>
      </c>
      <c r="K607">
        <v>45183</v>
      </c>
      <c r="L607" t="str">
        <v>快递邮寄单据</v>
      </c>
      <c r="M607" t="str">
        <v>第三笔款已到账</v>
      </c>
      <c r="N607" s="3">
        <v>0</v>
      </c>
      <c r="O607" t="str">
        <v/>
      </c>
      <c r="P607" t="str">
        <v/>
      </c>
      <c r="Q607" t="str">
        <v>持平</v>
      </c>
      <c r="R607" t="str">
        <v>无滞后</v>
      </c>
      <c r="S607" t="str">
        <v>√</v>
      </c>
      <c r="T607" t="str">
        <v>√</v>
      </c>
      <c r="U607" t="str">
        <v>√</v>
      </c>
      <c r="V607" t="str">
        <v>√</v>
      </c>
      <c r="W607" t="str">
        <v>√</v>
      </c>
      <c r="X607" t="str">
        <v/>
      </c>
      <c r="Y607" t="str">
        <v/>
      </c>
      <c r="Z607" t="str">
        <v/>
      </c>
      <c r="AA607" t="str">
        <v/>
      </c>
      <c r="AB607">
        <v>1</v>
      </c>
      <c r="AC607">
        <v>0.0440783870967742</v>
      </c>
    </row>
    <row r="608" spans="1:29">
      <c r="A608" s="1">
        <v>45440</v>
      </c>
      <c r="B608" t="str">
        <v>L2592</v>
      </c>
      <c r="C608" t="str">
        <v>S施工图设计</v>
      </c>
      <c r="D608" t="str">
        <v>L2592S</v>
      </c>
      <c r="E608" t="str">
        <v>南宁中关村智慧显示产业园及配套基础设施项目─智慧显示产业园项目</v>
      </c>
      <c r="F608" t="str">
        <v>黄龙寅</v>
      </c>
      <c r="G608" t="str">
        <v>后期服务</v>
      </c>
      <c r="H608" t="str">
        <v>项目正常运行</v>
      </c>
      <c r="I608" s="2">
        <v>0.9</v>
      </c>
      <c r="J608" t="str">
        <v>方案报建文本</v>
      </c>
      <c r="K608">
        <v>45098</v>
      </c>
      <c r="L608" t="str">
        <v>邮件发送记录</v>
      </c>
      <c r="M608" t="str">
        <v>第三笔款已到账</v>
      </c>
      <c r="N608" s="3">
        <v>0</v>
      </c>
      <c r="O608" t="str">
        <v/>
      </c>
      <c r="P608" t="str">
        <v/>
      </c>
      <c r="Q608" t="str">
        <v>持平</v>
      </c>
      <c r="R608" t="str">
        <v>无滞后</v>
      </c>
      <c r="S608" t="str">
        <v>√</v>
      </c>
      <c r="T608" t="str">
        <v>√</v>
      </c>
      <c r="U608" t="str">
        <v>√</v>
      </c>
      <c r="V608" t="str">
        <v>√</v>
      </c>
      <c r="W608" t="str">
        <v>√</v>
      </c>
      <c r="X608" t="str">
        <v/>
      </c>
      <c r="Y608" t="str">
        <v/>
      </c>
      <c r="Z608" t="str">
        <v/>
      </c>
      <c r="AA608" t="str">
        <v/>
      </c>
      <c r="AB608">
        <v>1</v>
      </c>
      <c r="AC608">
        <v>0.555113135483871</v>
      </c>
    </row>
    <row r="609" spans="1:29">
      <c r="A609" s="1">
        <v>45463</v>
      </c>
      <c r="B609" t="str">
        <v>L2597</v>
      </c>
      <c r="C609" t="str">
        <v>S施工图设计</v>
      </c>
      <c r="D609" t="str">
        <v>L2597S</v>
      </c>
      <c r="E609" t="str">
        <v>扶绥新奥能源发展有限公司山圩产业园综合能源项目 供热蒸汽管道工程</v>
      </c>
      <c r="F609" t="str">
        <v>张意祥</v>
      </c>
      <c r="G609" t="str">
        <v>待结尾款</v>
      </c>
      <c r="H609" t="str">
        <v>设计工作已完成，项目已竣工投产。</v>
      </c>
      <c r="I609" s="2">
        <v>1</v>
      </c>
      <c r="J609" t="str">
        <v>已交付全部图纸</v>
      </c>
      <c r="K609">
        <v>45012</v>
      </c>
      <c r="L609" t="str">
        <v>快递邮寄单据</v>
      </c>
      <c r="M609" t="str">
        <v>图纸已完全交付，项目已竣工投产，已达全款节点</v>
      </c>
      <c r="N609" s="3">
        <v>12500</v>
      </c>
      <c r="O609" t="str">
        <v>×</v>
      </c>
      <c r="P609" t="str">
        <v>×</v>
      </c>
      <c r="Q609" t="str">
        <v>滞后</v>
      </c>
      <c r="R609" t="str">
        <v>业主恶意拖欠</v>
      </c>
      <c r="S609" t="str">
        <v>√</v>
      </c>
      <c r="T609" t="str">
        <v/>
      </c>
      <c r="U609" t="str">
        <v/>
      </c>
      <c r="V609" t="str">
        <v/>
      </c>
      <c r="W609" t="str">
        <v/>
      </c>
      <c r="X609" t="str">
        <v/>
      </c>
      <c r="Y609" t="str">
        <v/>
      </c>
      <c r="Z609" t="str">
        <v/>
      </c>
      <c r="AA609" t="str">
        <v/>
      </c>
      <c r="AB609">
        <v>1</v>
      </c>
      <c r="AC609">
        <v>0</v>
      </c>
    </row>
    <row r="610" spans="1:29">
      <c r="A610" s="1">
        <v>45471</v>
      </c>
      <c r="B610" t="str">
        <v>L2606</v>
      </c>
      <c r="C610" t="str">
        <v>S施工图设计</v>
      </c>
      <c r="D610" t="str">
        <v>L2606S</v>
      </c>
      <c r="E610" t="str">
        <v>广西佑灿新材料有限公司配套一般固废填埋场项目</v>
      </c>
      <c r="F610" t="str">
        <v>刘海廉</v>
      </c>
      <c r="G610" t="str">
        <v>正常进行</v>
      </c>
      <c r="H610" t="str">
        <v>已通过线下审图，由于业主用地手续未办妥，尚未通过线上审图</v>
      </c>
      <c r="I610" s="2">
        <v>0.9</v>
      </c>
      <c r="J610" t="str">
        <v>已交付全套电子版图纸</v>
      </c>
      <c r="K610" t="str">
        <v/>
      </c>
      <c r="L610" t="str">
        <v/>
      </c>
      <c r="M610" t="str">
        <v>已收完合同全部约定金额（已收完款）</v>
      </c>
      <c r="N610" s="3" t="str">
        <v/>
      </c>
      <c r="O610" t="str">
        <v>√</v>
      </c>
      <c r="P610" t="str">
        <v>√</v>
      </c>
      <c r="Q610" t="str">
        <v>提前</v>
      </c>
      <c r="R610" t="str">
        <v/>
      </c>
      <c r="S610" t="str">
        <v/>
      </c>
      <c r="T610" t="str">
        <v/>
      </c>
      <c r="U610" t="str">
        <v/>
      </c>
      <c r="V610" t="str">
        <v/>
      </c>
      <c r="W610" t="str">
        <v/>
      </c>
      <c r="X610" t="str">
        <v/>
      </c>
      <c r="Y610" t="str">
        <v/>
      </c>
      <c r="Z610" t="str">
        <v/>
      </c>
      <c r="AA610" t="str">
        <v/>
      </c>
      <c r="AB610">
        <v>1</v>
      </c>
      <c r="AC610">
        <v>0.231903225806452</v>
      </c>
    </row>
    <row r="611" spans="1:29">
      <c r="A611" s="1">
        <v>45464</v>
      </c>
      <c r="B611" t="str">
        <v>L2608</v>
      </c>
      <c r="C611" t="str">
        <v>S施工图设计</v>
      </c>
      <c r="D611" t="str">
        <v>L2608S</v>
      </c>
      <c r="E611" t="str">
        <v>煤炭超临界水气化热电联产技改配套副产氢项目迁改工程</v>
      </c>
      <c r="F611" t="str">
        <v>何荣俊</v>
      </c>
      <c r="G611" t="str">
        <v>待结尾款</v>
      </c>
      <c r="H611" t="str">
        <v/>
      </c>
      <c r="I611" s="2">
        <v>1</v>
      </c>
      <c r="J611" t="str">
        <v>已交付全部图纸资料</v>
      </c>
      <c r="K611" t="str">
        <v/>
      </c>
      <c r="L611" t="str">
        <v/>
      </c>
      <c r="M611" t="str">
        <v>已支付合同总价的97%，3%的余款为质保金。</v>
      </c>
      <c r="N611" s="3">
        <v>0</v>
      </c>
      <c r="O611" t="str">
        <v/>
      </c>
      <c r="P611" t="str">
        <v/>
      </c>
      <c r="Q611" t="str">
        <v>持平</v>
      </c>
      <c r="R611" t="str">
        <v>无滞后</v>
      </c>
      <c r="S611" t="str">
        <v/>
      </c>
      <c r="T611" t="str">
        <v/>
      </c>
      <c r="U611" t="str">
        <v/>
      </c>
      <c r="V611" t="str">
        <v/>
      </c>
      <c r="W611" t="str">
        <v/>
      </c>
      <c r="X611" t="str">
        <v/>
      </c>
      <c r="Y611" t="str">
        <v/>
      </c>
      <c r="Z611" t="str">
        <v/>
      </c>
      <c r="AA611" t="str">
        <v/>
      </c>
      <c r="AB611">
        <v>1</v>
      </c>
      <c r="AC611">
        <v>0</v>
      </c>
    </row>
    <row r="612" spans="1:29">
      <c r="A612" s="1">
        <v>45526</v>
      </c>
      <c r="B612" t="str">
        <v>L2613</v>
      </c>
      <c r="C612" t="str">
        <v>S施工图设计</v>
      </c>
      <c r="D612" t="str">
        <v>L2613S</v>
      </c>
      <c r="E612" t="str">
        <v>核对阶段号</v>
      </c>
      <c r="F612" t="str">
        <v>核对阶段号</v>
      </c>
      <c r="G612" t="str">
        <v>项目终止</v>
      </c>
      <c r="H612" t="str">
        <v>业主无资金推进</v>
      </c>
      <c r="I612" s="2">
        <v>0.3</v>
      </c>
      <c r="J612" t="str">
        <v>正式盖章报建文本已交付，土建图纸电子版提交审图公司</v>
      </c>
      <c r="K612">
        <v>45209</v>
      </c>
      <c r="L612" t="str">
        <v>快递邮寄单据</v>
      </c>
      <c r="M612" t="str">
        <v>项目合同225，已收款20万，依据终止合同，还应收款103万（其中87万为待项目完成招拍挂流程,拿到土地
使用权后协调政府部门与我司签署此合同,并落实合同费用的支付。业主补偿16万 ）</v>
      </c>
      <c r="N612" s="3">
        <v>160000</v>
      </c>
      <c r="O612" t="str">
        <v>×</v>
      </c>
      <c r="P612" t="str">
        <v>×</v>
      </c>
      <c r="Q612" t="str">
        <v>滞后</v>
      </c>
      <c r="R612" t="str">
        <v>项目暂停终止</v>
      </c>
      <c r="S612" t="str">
        <v/>
      </c>
      <c r="T612" t="str">
        <v/>
      </c>
      <c r="U612" t="str">
        <v/>
      </c>
      <c r="V612" t="str">
        <v/>
      </c>
      <c r="W612" t="str">
        <v/>
      </c>
      <c r="X612" t="str">
        <v/>
      </c>
      <c r="Y612" t="str">
        <v/>
      </c>
      <c r="Z612" t="str">
        <v/>
      </c>
      <c r="AA612" t="str">
        <v/>
      </c>
      <c r="AB612">
        <v>1</v>
      </c>
      <c r="AC612">
        <v>0.0955431225806451</v>
      </c>
    </row>
    <row r="613" spans="1:29">
      <c r="A613" s="1">
        <v>45440</v>
      </c>
      <c r="B613" t="str">
        <v>L2614</v>
      </c>
      <c r="C613" t="str">
        <v>Y可研报告</v>
      </c>
      <c r="D613" t="str">
        <v>L2614Y</v>
      </c>
      <c r="E613" t="str">
        <v>钦州高端医药精细化工产业园-热能中心项目可行性研究报告编制合同</v>
      </c>
      <c r="F613" t="str">
        <v>潘翔</v>
      </c>
      <c r="G613" t="str">
        <v>后期服务</v>
      </c>
      <c r="H613" t="str">
        <v>项目报批中</v>
      </c>
      <c r="I613" s="2">
        <v>0.8</v>
      </c>
      <c r="J613" t="str">
        <v>已提供电子版</v>
      </c>
      <c r="K613" t="str">
        <v>23年7月</v>
      </c>
      <c r="L613" t="str">
        <v>签收回执单据</v>
      </c>
      <c r="M613" t="str">
        <v>请完成款</v>
      </c>
      <c r="N613" s="3">
        <v>10000</v>
      </c>
      <c r="O613" t="str">
        <v>×</v>
      </c>
      <c r="P613" t="str">
        <v>×</v>
      </c>
      <c r="Q613" t="str">
        <v>持平</v>
      </c>
      <c r="R613" t="str">
        <v>其他原因</v>
      </c>
      <c r="S613" t="str">
        <v>×</v>
      </c>
      <c r="T613" t="str">
        <v>×</v>
      </c>
      <c r="U613" t="str">
        <v>×</v>
      </c>
      <c r="V613" t="str">
        <v>×</v>
      </c>
      <c r="W613" t="str">
        <v>×</v>
      </c>
      <c r="X613" t="str">
        <v>×</v>
      </c>
      <c r="Y613" t="str">
        <v>×</v>
      </c>
      <c r="Z613" t="str">
        <v>×</v>
      </c>
      <c r="AA613" t="str">
        <v/>
      </c>
      <c r="AB613">
        <v>1</v>
      </c>
      <c r="AC613">
        <v>0.109032258064516</v>
      </c>
    </row>
    <row r="614" spans="1:29">
      <c r="A614" s="1">
        <v>45524</v>
      </c>
      <c r="B614" t="str">
        <v>L2629</v>
      </c>
      <c r="C614" t="str">
        <v>S施工图设计</v>
      </c>
      <c r="D614" t="str">
        <v>L2629S</v>
      </c>
      <c r="E614" t="str">
        <v>煤炭超临界水气化热电联产技改项目迁改工程EPC</v>
      </c>
      <c r="F614" t="str">
        <v>何荣俊</v>
      </c>
      <c r="G614" t="str">
        <v>后期服务</v>
      </c>
      <c r="H614" t="str">
        <v/>
      </c>
      <c r="I614" s="2">
        <v>0.9</v>
      </c>
      <c r="J614" t="str">
        <v>已交付各专业图纸资料并补充结构专业厂房加固图纸</v>
      </c>
      <c r="K614" t="str">
        <v/>
      </c>
      <c r="L614" t="str">
        <v/>
      </c>
      <c r="M614" t="str">
        <v>已收到54.84万元设计费进度款，收费达到合同额的60%。</v>
      </c>
      <c r="N614" s="3">
        <v>0</v>
      </c>
      <c r="O614" t="str">
        <v/>
      </c>
      <c r="P614" t="str">
        <v/>
      </c>
      <c r="Q614" t="str">
        <v>持平</v>
      </c>
      <c r="R614" t="str">
        <v>无滞后</v>
      </c>
      <c r="S614" t="str">
        <v/>
      </c>
      <c r="T614" t="str">
        <v/>
      </c>
      <c r="U614" t="str">
        <v/>
      </c>
      <c r="V614" t="str">
        <v/>
      </c>
      <c r="W614" t="str">
        <v/>
      </c>
      <c r="X614" t="str">
        <v/>
      </c>
      <c r="Y614" t="str">
        <v/>
      </c>
      <c r="Z614" t="str">
        <v/>
      </c>
      <c r="AA614" t="str">
        <v/>
      </c>
      <c r="AB614">
        <v>1</v>
      </c>
      <c r="AC614">
        <v>0.429377638709678</v>
      </c>
    </row>
    <row r="615" spans="1:29">
      <c r="A615" s="1">
        <v>45464</v>
      </c>
      <c r="B615" t="str">
        <v>L2632</v>
      </c>
      <c r="C615" t="str">
        <v>K初步设计</v>
      </c>
      <c r="D615" t="str">
        <v>L2632K</v>
      </c>
      <c r="E615" t="str">
        <v>岑溪市城区新兴社区排水管网改造工程</v>
      </c>
      <c r="F615" t="str">
        <v>谭秋</v>
      </c>
      <c r="G615" t="str">
        <v>待结尾款</v>
      </c>
      <c r="H615" t="str">
        <v/>
      </c>
      <c r="I615" s="2">
        <v>1</v>
      </c>
      <c r="J615" t="str">
        <v>拿到发改委批复文件</v>
      </c>
      <c r="K615">
        <v>45154</v>
      </c>
      <c r="L615" t="str">
        <v>未留交付凭证</v>
      </c>
      <c r="M615" t="str">
        <v>已到达100%全款节点</v>
      </c>
      <c r="N615" s="3">
        <v>227000</v>
      </c>
      <c r="O615" t="str">
        <v>√</v>
      </c>
      <c r="P615" t="str">
        <v/>
      </c>
      <c r="Q615" t="str">
        <v>持平</v>
      </c>
      <c r="R615" t="str">
        <v>财政资金紧张</v>
      </c>
      <c r="S615" t="str">
        <v>√</v>
      </c>
      <c r="T615" t="str">
        <v>√</v>
      </c>
      <c r="U615" t="str">
        <v>√</v>
      </c>
      <c r="V615" t="str">
        <v>√</v>
      </c>
      <c r="W615" t="str">
        <v/>
      </c>
      <c r="X615" t="str">
        <v/>
      </c>
      <c r="Y615" t="str">
        <v/>
      </c>
      <c r="Z615" t="str">
        <v/>
      </c>
      <c r="AA615" t="str">
        <v/>
      </c>
      <c r="AB615">
        <v>1</v>
      </c>
      <c r="AC615">
        <v>0.651096774193548</v>
      </c>
    </row>
    <row r="616" spans="1:29">
      <c r="A616" s="1">
        <v>45440</v>
      </c>
      <c r="B616" t="str">
        <v>L2634</v>
      </c>
      <c r="C616" t="str">
        <v>K初步设计</v>
      </c>
      <c r="D616" t="str">
        <v>L2634K</v>
      </c>
      <c r="E616" t="str">
        <v>汉中市污水处理厂污泥无害化资源化处理工程项目</v>
      </c>
      <c r="F616" t="str">
        <v>张兴宇</v>
      </c>
      <c r="G616" t="str">
        <v>待结尾款</v>
      </c>
      <c r="H616" t="str">
        <v>已完成</v>
      </c>
      <c r="I616" s="2">
        <v>1</v>
      </c>
      <c r="J616" t="str">
        <v>已交付纸质盖章版初设文本</v>
      </c>
      <c r="K616">
        <v>45212</v>
      </c>
      <c r="L616" t="str">
        <v>快递邮寄单据</v>
      </c>
      <c r="M616" t="str">
        <v>到达100%请款节点，广州院合作项目，按节点请款困难</v>
      </c>
      <c r="N616" s="3">
        <v>100000</v>
      </c>
      <c r="O616" t="str">
        <v>×</v>
      </c>
      <c r="P616" t="str">
        <v>×</v>
      </c>
      <c r="Q616" t="str">
        <v>滞后</v>
      </c>
      <c r="R616" t="str">
        <v>其他原因</v>
      </c>
      <c r="S616" t="str">
        <v/>
      </c>
      <c r="T616" t="str">
        <v/>
      </c>
      <c r="U616" t="str">
        <v/>
      </c>
      <c r="V616" t="str">
        <v/>
      </c>
      <c r="W616" t="str">
        <v/>
      </c>
      <c r="X616" t="str">
        <v/>
      </c>
      <c r="Y616" t="str">
        <v/>
      </c>
      <c r="Z616" t="str">
        <v/>
      </c>
      <c r="AA616" t="str">
        <v/>
      </c>
      <c r="AB616">
        <v>0.719032258064516</v>
      </c>
      <c r="AC616">
        <v>0.0385806451612903</v>
      </c>
    </row>
    <row r="617" spans="1:29">
      <c r="A617" s="1">
        <v>45464</v>
      </c>
      <c r="B617" t="str">
        <v>L2636</v>
      </c>
      <c r="C617" t="str">
        <v>K初步设计</v>
      </c>
      <c r="D617" t="str">
        <v>L2636K</v>
      </c>
      <c r="E617" t="str">
        <v>岑溪市城区樟木和义洲等社区排水防涝改造工程</v>
      </c>
      <c r="F617" t="str">
        <v>谭秋</v>
      </c>
      <c r="G617" t="str">
        <v>待结尾款</v>
      </c>
      <c r="H617" t="str">
        <v/>
      </c>
      <c r="I617" s="2">
        <v>1</v>
      </c>
      <c r="J617" t="str">
        <v>拿到发改委批复文件</v>
      </c>
      <c r="K617">
        <v>45199</v>
      </c>
      <c r="L617" t="str">
        <v>未留交付凭证</v>
      </c>
      <c r="M617" t="str">
        <v>已到达全款100%节点</v>
      </c>
      <c r="N617" s="3">
        <v>868000</v>
      </c>
      <c r="O617" t="str">
        <v>√</v>
      </c>
      <c r="P617" t="str">
        <v/>
      </c>
      <c r="Q617" t="str">
        <v>滞后</v>
      </c>
      <c r="R617" t="str">
        <v>财政资金紧张</v>
      </c>
      <c r="S617" t="str">
        <v>√</v>
      </c>
      <c r="T617" t="str">
        <v>√</v>
      </c>
      <c r="U617" t="str">
        <v>√</v>
      </c>
      <c r="V617" t="str">
        <v>√</v>
      </c>
      <c r="W617" t="str">
        <v/>
      </c>
      <c r="X617" t="str">
        <v/>
      </c>
      <c r="Y617" t="str">
        <v/>
      </c>
      <c r="Z617" t="str">
        <v/>
      </c>
      <c r="AA617" t="str">
        <v/>
      </c>
      <c r="AB617">
        <v>1</v>
      </c>
      <c r="AC617">
        <v>0.651096774193548</v>
      </c>
    </row>
    <row r="618" spans="1:29">
      <c r="A618" s="1">
        <v>45440</v>
      </c>
      <c r="B618" t="str">
        <v>L2640</v>
      </c>
      <c r="C618" t="str">
        <v>S施工图设计</v>
      </c>
      <c r="D618" t="str">
        <v>L2640S</v>
      </c>
      <c r="E618" t="str">
        <v>广西百琪药业循环流化床锅炉项目</v>
      </c>
      <c r="F618" t="str">
        <v>劳运剑</v>
      </c>
      <c r="G618" t="str">
        <v>正常进行</v>
      </c>
      <c r="H618" t="str">
        <v/>
      </c>
      <c r="I618" s="2">
        <v>0.6</v>
      </c>
      <c r="J618" t="str">
        <v>电子版图纸已交付</v>
      </c>
      <c r="K618" t="str">
        <v/>
      </c>
      <c r="L618" t="str">
        <v>还未交付成果</v>
      </c>
      <c r="M618" t="str">
        <v>未到付款节点</v>
      </c>
      <c r="N618" s="3">
        <v>0</v>
      </c>
      <c r="O618" t="str">
        <v/>
      </c>
      <c r="P618" t="str">
        <v/>
      </c>
      <c r="Q618" t="str">
        <v>持平</v>
      </c>
      <c r="R618" t="str">
        <v>无滞后</v>
      </c>
      <c r="S618" t="str">
        <v/>
      </c>
      <c r="T618" t="str">
        <v/>
      </c>
      <c r="U618" t="str">
        <v/>
      </c>
      <c r="V618" t="str">
        <v/>
      </c>
      <c r="W618" t="str">
        <v/>
      </c>
      <c r="X618" t="str">
        <v/>
      </c>
      <c r="Y618" t="str">
        <v/>
      </c>
      <c r="Z618" t="str">
        <v/>
      </c>
      <c r="AA618" t="str">
        <v/>
      </c>
      <c r="AB618">
        <v>1</v>
      </c>
      <c r="AC618">
        <v>0.409705483870968</v>
      </c>
    </row>
    <row r="619" spans="1:29">
      <c r="A619" s="1">
        <v>45466</v>
      </c>
      <c r="B619" t="str">
        <v>L2641</v>
      </c>
      <c r="C619" t="str">
        <v>S施工图设计</v>
      </c>
      <c r="D619" t="str">
        <v>L2641S</v>
      </c>
      <c r="E619" t="str">
        <v>周口中垣环保科技有限公司供热项目</v>
      </c>
      <c r="F619" t="str">
        <v>王珂</v>
      </c>
      <c r="G619" t="str">
        <v>正常进行</v>
      </c>
      <c r="H619" t="str">
        <v>进行中</v>
      </c>
      <c r="I619" s="2">
        <v>0.7</v>
      </c>
      <c r="J619" t="str">
        <v>已交付报建文本</v>
      </c>
      <c r="K619">
        <v>45371</v>
      </c>
      <c r="L619" t="str">
        <v>签收回执单据</v>
      </c>
      <c r="M619" t="str">
        <v>8.2 设计人将主厂房基础、主设备基础及烟囱基础施工图提交后五天内，发包人支付合同总额的25%，计伍万伍仟元整（55,000元RMB）。</v>
      </c>
      <c r="N619" s="3">
        <v>55000</v>
      </c>
      <c r="O619" t="str">
        <v>×</v>
      </c>
      <c r="P619" t="str">
        <v>×</v>
      </c>
      <c r="Q619" t="str">
        <v>持平</v>
      </c>
      <c r="R619" t="str">
        <v>无滞后</v>
      </c>
      <c r="S619" t="str">
        <v/>
      </c>
      <c r="T619" t="str">
        <v/>
      </c>
      <c r="U619" t="str">
        <v/>
      </c>
      <c r="V619" t="str">
        <v/>
      </c>
      <c r="W619" t="str">
        <v/>
      </c>
      <c r="X619" t="str">
        <v/>
      </c>
      <c r="Y619" t="str">
        <v/>
      </c>
      <c r="Z619" t="str">
        <v/>
      </c>
      <c r="AA619" t="str">
        <v/>
      </c>
      <c r="AB619">
        <v>1</v>
      </c>
      <c r="AC619">
        <v>0.417564516129032</v>
      </c>
    </row>
    <row r="620" spans="1:29">
      <c r="A620" s="1">
        <v>45464</v>
      </c>
      <c r="B620" t="str">
        <v>L2649</v>
      </c>
      <c r="C620" t="str">
        <v>Q其他咨询</v>
      </c>
      <c r="D620" t="str">
        <v>L2649Q</v>
      </c>
      <c r="E620" t="str">
        <v>岳阳林纸股份有限公司岳阳分公司热电事业部1#5#6#锅炉安全环保提升优化项目、3#5#6#机组节能降碳项目可行性研究报告、风险评估报告委外编制</v>
      </c>
      <c r="F620" t="str">
        <v>覃家俭</v>
      </c>
      <c r="G620" t="str">
        <v>待结尾款</v>
      </c>
      <c r="H620" t="str">
        <v>已完成</v>
      </c>
      <c r="I620" s="2">
        <v>1</v>
      </c>
      <c r="J620" t="str">
        <v>已交付风险评估报告文本</v>
      </c>
      <c r="K620">
        <v>45275</v>
      </c>
      <c r="L620" t="str">
        <v>快递邮寄单据</v>
      </c>
      <c r="M620" t="str">
        <v>与可研同一合同，满足合同第6条2（1），合并请款</v>
      </c>
      <c r="N620" s="3">
        <v>0</v>
      </c>
      <c r="O620" t="str">
        <v>×</v>
      </c>
      <c r="P620" t="str">
        <v>×</v>
      </c>
      <c r="Q620" t="str">
        <v>滞后</v>
      </c>
      <c r="R620" t="str">
        <v>其他原因</v>
      </c>
      <c r="S620" t="str">
        <v>×</v>
      </c>
      <c r="T620" t="str">
        <v>×</v>
      </c>
      <c r="U620" t="str">
        <v>×</v>
      </c>
      <c r="V620" t="str">
        <v>×</v>
      </c>
      <c r="W620" t="str">
        <v>×</v>
      </c>
      <c r="X620" t="str">
        <v>×</v>
      </c>
      <c r="Y620" t="str">
        <v>×</v>
      </c>
      <c r="Z620" t="str">
        <v>×</v>
      </c>
      <c r="AA620" t="str">
        <v/>
      </c>
      <c r="AB620">
        <v>1</v>
      </c>
      <c r="AC620">
        <v>0.0503225806451613</v>
      </c>
    </row>
    <row r="621" spans="1:29">
      <c r="A621" s="1">
        <v>45464</v>
      </c>
      <c r="B621" t="str">
        <v>L2649</v>
      </c>
      <c r="C621" t="str">
        <v>Y可研报告</v>
      </c>
      <c r="D621" t="str">
        <v>L2649Y</v>
      </c>
      <c r="E621" t="str">
        <v>岳阳林纸股份有限公司岳阳分公司热电事业部1#5#6#锅炉安全环保提升优化项目、3#5#6#机组节能降碳项目可行性研究报告、风险评估报告委外编制</v>
      </c>
      <c r="F621" t="str">
        <v>覃家俭</v>
      </c>
      <c r="G621" t="str">
        <v>待结尾款</v>
      </c>
      <c r="H621" t="str">
        <v>已完成</v>
      </c>
      <c r="I621" s="2">
        <v>1</v>
      </c>
      <c r="J621" t="str">
        <v>已交付可行性研究报告</v>
      </c>
      <c r="K621">
        <v>45275</v>
      </c>
      <c r="L621" t="str">
        <v>快递邮寄单据</v>
      </c>
      <c r="M621" t="str">
        <v>合同第6条2（1）</v>
      </c>
      <c r="N621" s="3">
        <v>72000</v>
      </c>
      <c r="O621" t="str">
        <v>×</v>
      </c>
      <c r="P621" t="str">
        <v>×</v>
      </c>
      <c r="Q621" t="str">
        <v>持平</v>
      </c>
      <c r="R621" t="str">
        <v>其他原因</v>
      </c>
      <c r="S621" t="str">
        <v>×</v>
      </c>
      <c r="T621" t="str">
        <v>×</v>
      </c>
      <c r="U621" t="str">
        <v>×</v>
      </c>
      <c r="V621" t="str">
        <v>×</v>
      </c>
      <c r="W621" t="str">
        <v>×</v>
      </c>
      <c r="X621" t="str">
        <v>×</v>
      </c>
      <c r="Y621" t="str">
        <v>×</v>
      </c>
      <c r="Z621" t="str">
        <v>×</v>
      </c>
      <c r="AA621" t="str">
        <v/>
      </c>
      <c r="AB621">
        <v>1</v>
      </c>
      <c r="AC621">
        <v>0.461290322580646</v>
      </c>
    </row>
    <row r="622" spans="1:29">
      <c r="A622" s="1">
        <v>45471</v>
      </c>
      <c r="B622" t="str">
        <v>L2650</v>
      </c>
      <c r="C622" t="str">
        <v>F方案设计</v>
      </c>
      <c r="D622" t="str">
        <v>L2650F</v>
      </c>
      <c r="E622" t="str">
        <v>佛山市生活垃圾资源化处理提质改造项目 （第二阶段）分期建设方案编制服务</v>
      </c>
      <c r="F622" t="str">
        <v>劳运剑</v>
      </c>
      <c r="G622" t="str">
        <v>正常进行</v>
      </c>
      <c r="H622" t="str">
        <v>已按计划交付部分成果，其余部分等业主通知。</v>
      </c>
      <c r="I622" s="2">
        <v>0.5</v>
      </c>
      <c r="J622" t="str">
        <v>已按计划交付部分成果</v>
      </c>
      <c r="K622" t="str">
        <v/>
      </c>
      <c r="L622" t="str">
        <v/>
      </c>
      <c r="M622" t="str">
        <v>未到达请款节点</v>
      </c>
      <c r="N622" s="3">
        <v>0</v>
      </c>
      <c r="O622" t="str">
        <v/>
      </c>
      <c r="P622" t="str">
        <v/>
      </c>
      <c r="Q622" t="str">
        <v>持平</v>
      </c>
      <c r="R622" t="str">
        <v>无滞后</v>
      </c>
      <c r="S622" t="str">
        <v/>
      </c>
      <c r="T622" t="str">
        <v/>
      </c>
      <c r="U622" t="str">
        <v/>
      </c>
      <c r="V622" t="str">
        <v/>
      </c>
      <c r="W622" t="str">
        <v/>
      </c>
      <c r="X622" t="str">
        <v/>
      </c>
      <c r="Y622" t="str">
        <v/>
      </c>
      <c r="Z622" t="str">
        <v/>
      </c>
      <c r="AA622" t="str">
        <v/>
      </c>
      <c r="AB622">
        <v>1</v>
      </c>
      <c r="AC622">
        <v>0.183677419354839</v>
      </c>
    </row>
    <row r="623" spans="1:29">
      <c r="A623" s="1">
        <v>45440</v>
      </c>
      <c r="B623" t="str">
        <v>L2651</v>
      </c>
      <c r="C623" t="str">
        <v>S施工图设计</v>
      </c>
      <c r="D623" t="str">
        <v>L2651S</v>
      </c>
      <c r="E623" t="str">
        <v>广西桂平市桂盛材料科技公司燃气系统工程</v>
      </c>
      <c r="F623" t="str">
        <v>劳运剑</v>
      </c>
      <c r="G623" t="str">
        <v>正常进行</v>
      </c>
      <c r="H623" t="str">
        <v/>
      </c>
      <c r="I623" s="2">
        <v>1</v>
      </c>
      <c r="J623" t="str">
        <v>施工图已交付</v>
      </c>
      <c r="K623" t="str">
        <v/>
      </c>
      <c r="L623" t="str">
        <v>快递邮寄单据</v>
      </c>
      <c r="M623" t="str">
        <v>已满足尾款50%付款节点</v>
      </c>
      <c r="N623" s="3">
        <v>32500</v>
      </c>
      <c r="O623" t="str">
        <v>×</v>
      </c>
      <c r="P623" t="str">
        <v>×</v>
      </c>
      <c r="Q623" t="str">
        <v>滞后</v>
      </c>
      <c r="R623" t="str">
        <v>请款延迟滞后</v>
      </c>
      <c r="S623" t="str">
        <v>√</v>
      </c>
      <c r="T623" t="str">
        <v/>
      </c>
      <c r="U623" t="str">
        <v/>
      </c>
      <c r="V623" t="str">
        <v/>
      </c>
      <c r="W623" t="str">
        <v/>
      </c>
      <c r="X623" t="str">
        <v/>
      </c>
      <c r="Y623" t="str">
        <v/>
      </c>
      <c r="Z623" t="str">
        <v/>
      </c>
      <c r="AA623" t="str">
        <v/>
      </c>
      <c r="AB623">
        <v>1</v>
      </c>
      <c r="AC623">
        <v>0.383374193548387</v>
      </c>
    </row>
    <row r="624" spans="1:29">
      <c r="A624" s="1">
        <v>45470</v>
      </c>
      <c r="B624" t="str">
        <v>L2652</v>
      </c>
      <c r="C624" t="str">
        <v>K初步设计</v>
      </c>
      <c r="D624" t="str">
        <v>L2652K</v>
      </c>
      <c r="E624" t="str">
        <v>广西仙鹤能源发展有限公司-球形煤场项目</v>
      </c>
      <c r="F624" t="str">
        <v>潘翔</v>
      </c>
      <c r="G624" t="str">
        <v>待结尾款</v>
      </c>
      <c r="H624" t="str">
        <v>已完成设计</v>
      </c>
      <c r="I624" s="2">
        <v>1</v>
      </c>
      <c r="J624" t="str">
        <v>施工图电子版已交付，已经发过两次请款函，正式图纸停止外发</v>
      </c>
      <c r="K624" t="str">
        <v/>
      </c>
      <c r="L624" t="str">
        <v>邮件发送记录</v>
      </c>
      <c r="M624" t="str">
        <v>已达95%请款节点，并已回款</v>
      </c>
      <c r="N624" s="3">
        <v>0</v>
      </c>
      <c r="O624" t="str">
        <v>√</v>
      </c>
      <c r="P624" t="str">
        <v>×</v>
      </c>
      <c r="Q624" t="str">
        <v>持平</v>
      </c>
      <c r="R624" t="str">
        <v>无滞后</v>
      </c>
      <c r="S624" t="str">
        <v>×</v>
      </c>
      <c r="T624" t="str">
        <v/>
      </c>
      <c r="U624" t="str">
        <v/>
      </c>
      <c r="V624" t="str">
        <v/>
      </c>
      <c r="W624" t="str">
        <v/>
      </c>
      <c r="X624" t="str">
        <v/>
      </c>
      <c r="Y624" t="str">
        <v/>
      </c>
      <c r="Z624" t="str">
        <v/>
      </c>
      <c r="AA624" t="str">
        <v/>
      </c>
      <c r="AB624">
        <v>1</v>
      </c>
      <c r="AC624">
        <v>0.247838709677419</v>
      </c>
    </row>
    <row r="625" spans="1:29">
      <c r="A625" s="1">
        <v>45460</v>
      </c>
      <c r="B625" t="str">
        <v>L2653</v>
      </c>
      <c r="C625" t="str">
        <v>J项目建议书</v>
      </c>
      <c r="D625" t="str">
        <v>L2653J</v>
      </c>
      <c r="E625" t="str">
        <v>岑溪市建成区入河排污口整治工程</v>
      </c>
      <c r="F625" t="str">
        <v>谭秋</v>
      </c>
      <c r="G625" t="str">
        <v>待结尾款</v>
      </c>
      <c r="H625" t="str">
        <v>工作已完成，待结尾款</v>
      </c>
      <c r="I625" s="2">
        <v>1</v>
      </c>
      <c r="J625" t="str">
        <v>提交的可行性研究报告（修订稿）文件得到评估报告</v>
      </c>
      <c r="K625">
        <v>45282</v>
      </c>
      <c r="L625" t="str">
        <v>未留交付凭证</v>
      </c>
      <c r="M625" t="str">
        <v>不需请款，已达全款节点，与可研同一合同，合并请款</v>
      </c>
      <c r="N625" s="3">
        <v>0</v>
      </c>
      <c r="O625" t="str">
        <v>√</v>
      </c>
      <c r="P625" t="str">
        <v>×</v>
      </c>
      <c r="Q625" t="str">
        <v>滞后</v>
      </c>
      <c r="R625" t="str">
        <v>财政资金紧张</v>
      </c>
      <c r="S625" t="str">
        <v>√</v>
      </c>
      <c r="T625" t="str">
        <v>√</v>
      </c>
      <c r="U625" t="str">
        <v/>
      </c>
      <c r="V625" t="str">
        <v/>
      </c>
      <c r="W625" t="str">
        <v/>
      </c>
      <c r="X625" t="str">
        <v/>
      </c>
      <c r="Y625" t="str">
        <v/>
      </c>
      <c r="Z625" t="str">
        <v/>
      </c>
      <c r="AA625" t="str">
        <v/>
      </c>
      <c r="AB625">
        <v>0.958064516129032</v>
      </c>
      <c r="AC625">
        <v>0.838548387096774</v>
      </c>
    </row>
    <row r="626" spans="1:29">
      <c r="A626" s="1">
        <v>45471</v>
      </c>
      <c r="B626" t="str">
        <v>L2653</v>
      </c>
      <c r="C626" t="str">
        <v>Y可研报告</v>
      </c>
      <c r="D626" t="str">
        <v>L2653Y</v>
      </c>
      <c r="E626" t="str">
        <v>岑溪市建成区入河排污口整治工程</v>
      </c>
      <c r="F626" t="str">
        <v>谭秋</v>
      </c>
      <c r="G626" t="str">
        <v>待结尾款</v>
      </c>
      <c r="H626" t="str">
        <v>已提交可行性研究报告（修订稿）文件，1月12日拿到批复</v>
      </c>
      <c r="I626" s="2">
        <v>1</v>
      </c>
      <c r="J626" t="str">
        <v>可行性研究报告（修订稿）文件</v>
      </c>
      <c r="K626">
        <v>45301</v>
      </c>
      <c r="L626" t="str">
        <v>未留交付凭证</v>
      </c>
      <c r="M626" t="str">
        <v>已达全款节点</v>
      </c>
      <c r="N626" s="3">
        <v>75600</v>
      </c>
      <c r="O626" t="str">
        <v>√</v>
      </c>
      <c r="P626" t="str">
        <v>×</v>
      </c>
      <c r="Q626" t="str">
        <v>滞后</v>
      </c>
      <c r="R626" t="str">
        <v>财政资金紧张</v>
      </c>
      <c r="S626" t="str">
        <v>√</v>
      </c>
      <c r="T626" t="str">
        <v/>
      </c>
      <c r="U626" t="str">
        <v>√</v>
      </c>
      <c r="V626" t="str">
        <v/>
      </c>
      <c r="W626" t="str">
        <v/>
      </c>
      <c r="X626" t="str">
        <v/>
      </c>
      <c r="Y626" t="str">
        <v/>
      </c>
      <c r="Z626" t="str">
        <v/>
      </c>
      <c r="AA626" t="str">
        <v/>
      </c>
      <c r="AB626">
        <v>1</v>
      </c>
      <c r="AC626">
        <v>0.791580645161291</v>
      </c>
    </row>
    <row r="627" spans="1:29">
      <c r="A627" s="1">
        <v>45440</v>
      </c>
      <c r="B627" t="str">
        <v>L2654</v>
      </c>
      <c r="C627" t="str">
        <v>S施工图设计</v>
      </c>
      <c r="D627" t="str">
        <v>L2654S</v>
      </c>
      <c r="E627" t="str">
        <v>广西博宣食品有限公司锅炉及汽轮发电机组升级改造项目设计及勘察</v>
      </c>
      <c r="F627" t="str">
        <v>林东波</v>
      </c>
      <c r="G627" t="str">
        <v>加急进行</v>
      </c>
      <c r="H627" t="str">
        <v/>
      </c>
      <c r="I627" s="2">
        <v>0.8</v>
      </c>
      <c r="J627" t="str">
        <v>走线上审图流程，建筑设计方案文本提交评审，部门意见尚未反馈</v>
      </c>
      <c r="K627" t="str">
        <v/>
      </c>
      <c r="L627" t="str">
        <v>还未交付成果</v>
      </c>
      <c r="M627" t="str">
        <v>第二节点前，地勘详勘出来后厂房基础需修改</v>
      </c>
      <c r="N627" s="3">
        <v>10000</v>
      </c>
      <c r="O627" t="str">
        <v>×</v>
      </c>
      <c r="P627" t="str">
        <v>×</v>
      </c>
      <c r="Q627" t="str">
        <v>持平</v>
      </c>
      <c r="R627" t="str">
        <v>无滞后</v>
      </c>
      <c r="S627" t="str">
        <v>√</v>
      </c>
      <c r="T627" t="str">
        <v>×</v>
      </c>
      <c r="U627" t="str">
        <v>√</v>
      </c>
      <c r="V627" t="str">
        <v>×</v>
      </c>
      <c r="W627" t="str">
        <v>×</v>
      </c>
      <c r="X627" t="str">
        <v>×</v>
      </c>
      <c r="Y627" t="str">
        <v>×</v>
      </c>
      <c r="Z627" t="str">
        <v>×</v>
      </c>
      <c r="AA627" t="str">
        <v/>
      </c>
      <c r="AB627">
        <v>0.999959741935484</v>
      </c>
      <c r="AC627">
        <v>0.54758462683871</v>
      </c>
    </row>
    <row r="628" spans="1:29">
      <c r="A628" s="1">
        <v>45440</v>
      </c>
      <c r="B628" t="str">
        <v>L2655</v>
      </c>
      <c r="C628" t="str">
        <v>J项目建议书</v>
      </c>
      <c r="D628" t="str">
        <v>L2655J</v>
      </c>
      <c r="E628" t="str">
        <v>岑溪市北环大道排水防涝改造工程</v>
      </c>
      <c r="F628" t="str">
        <v>谭秋</v>
      </c>
      <c r="G628" t="str">
        <v>待结尾款</v>
      </c>
      <c r="H628" t="str">
        <v>工作已完成</v>
      </c>
      <c r="I628" s="2">
        <v>1</v>
      </c>
      <c r="J628" t="str">
        <v>已提交项目建议书，拿到岑溪市发改委批复</v>
      </c>
      <c r="K628">
        <v>45285</v>
      </c>
      <c r="L628" t="str">
        <v>未留交付凭证</v>
      </c>
      <c r="M628" t="str">
        <v>已达申请全款100%节点，与可研同一合同，一起请款</v>
      </c>
      <c r="N628" s="3">
        <v>0</v>
      </c>
      <c r="O628" t="str">
        <v>×</v>
      </c>
      <c r="P628" t="str">
        <v>×</v>
      </c>
      <c r="Q628" t="str">
        <v>滞后</v>
      </c>
      <c r="R628" t="str">
        <v>财政资金紧张</v>
      </c>
      <c r="S628" t="str">
        <v>√</v>
      </c>
      <c r="T628" t="str">
        <v>√</v>
      </c>
      <c r="U628" t="str">
        <v/>
      </c>
      <c r="V628" t="str">
        <v/>
      </c>
      <c r="W628" t="str">
        <v/>
      </c>
      <c r="X628" t="str">
        <v/>
      </c>
      <c r="Y628" t="str">
        <v/>
      </c>
      <c r="Z628" t="str">
        <v/>
      </c>
      <c r="AA628" t="str">
        <v/>
      </c>
      <c r="AB628">
        <v>1</v>
      </c>
      <c r="AC628">
        <v>0.838548387096774</v>
      </c>
    </row>
    <row r="629" spans="1:29">
      <c r="A629" s="1">
        <v>45458</v>
      </c>
      <c r="B629" t="str">
        <v>L2655</v>
      </c>
      <c r="C629" t="str">
        <v>Y可研报告</v>
      </c>
      <c r="D629" t="str">
        <v>L2655Y</v>
      </c>
      <c r="E629" t="str">
        <v>岑溪市北环大道排水防涝改造工程</v>
      </c>
      <c r="F629" t="str">
        <v>谭秋</v>
      </c>
      <c r="G629" t="str">
        <v>待结尾款</v>
      </c>
      <c r="H629" t="str">
        <v>工作已完成</v>
      </c>
      <c r="I629" s="2">
        <v>1</v>
      </c>
      <c r="J629" t="str">
        <v>提交的可行性研究报告（修订稿）文件得到评估报告</v>
      </c>
      <c r="K629">
        <v>45364</v>
      </c>
      <c r="L629" t="str">
        <v>未留交付凭证</v>
      </c>
      <c r="M629" t="str">
        <v>已达申请全款100%节点</v>
      </c>
      <c r="N629" s="3">
        <v>66500</v>
      </c>
      <c r="O629" t="str">
        <v>√</v>
      </c>
      <c r="P629" t="str">
        <v/>
      </c>
      <c r="Q629" t="str">
        <v>滞后</v>
      </c>
      <c r="R629" t="str">
        <v>财政资金紧张</v>
      </c>
      <c r="S629" t="str">
        <v>√</v>
      </c>
      <c r="T629" t="str">
        <v/>
      </c>
      <c r="U629" t="str">
        <v>√</v>
      </c>
      <c r="V629" t="str">
        <v/>
      </c>
      <c r="W629" t="str">
        <v/>
      </c>
      <c r="X629" t="str">
        <v/>
      </c>
      <c r="Y629" t="str">
        <v/>
      </c>
      <c r="Z629" t="str">
        <v/>
      </c>
      <c r="AA629" t="str">
        <v/>
      </c>
      <c r="AB629">
        <v>0.916129032258065</v>
      </c>
      <c r="AC629">
        <v>0.772709677419355</v>
      </c>
    </row>
    <row r="630" spans="1:29">
      <c r="A630" s="1">
        <v>45458</v>
      </c>
      <c r="B630" t="str">
        <v>L2656</v>
      </c>
      <c r="C630" t="str">
        <v>J项目建议书</v>
      </c>
      <c r="D630" t="str">
        <v>L2656J</v>
      </c>
      <c r="E630" t="str">
        <v>岑溪市小街小巷排水改造工程</v>
      </c>
      <c r="F630" t="str">
        <v>谭秋</v>
      </c>
      <c r="G630" t="str">
        <v>待结尾款</v>
      </c>
      <c r="H630" t="str">
        <v>工作已完成，待结尾款</v>
      </c>
      <c r="I630" s="2">
        <v>1</v>
      </c>
      <c r="J630" t="str">
        <v>提交的可行性研究报告（修订稿）文件得到评估报告</v>
      </c>
      <c r="K630">
        <v>45295</v>
      </c>
      <c r="L630" t="str">
        <v>未留交付凭证</v>
      </c>
      <c r="M630" t="str">
        <v>已达全款请款节点，与可研同一合同，合并请款</v>
      </c>
      <c r="N630" s="3">
        <v>0</v>
      </c>
      <c r="O630" t="str">
        <v>√</v>
      </c>
      <c r="P630" t="str">
        <v>×</v>
      </c>
      <c r="Q630" t="str">
        <v>滞后</v>
      </c>
      <c r="R630" t="str">
        <v>财政资金紧张</v>
      </c>
      <c r="S630" t="str">
        <v>√</v>
      </c>
      <c r="T630" t="str">
        <v/>
      </c>
      <c r="U630" t="str">
        <v>√</v>
      </c>
      <c r="V630" t="str">
        <v/>
      </c>
      <c r="W630" t="str">
        <v/>
      </c>
      <c r="X630" t="str">
        <v/>
      </c>
      <c r="Y630" t="str">
        <v/>
      </c>
      <c r="Z630" t="str">
        <v/>
      </c>
      <c r="AA630" t="str">
        <v/>
      </c>
      <c r="AB630">
        <v>1</v>
      </c>
      <c r="AC630">
        <v>0.874193548387097</v>
      </c>
    </row>
    <row r="631" spans="1:29">
      <c r="A631" s="1">
        <v>45471</v>
      </c>
      <c r="B631" t="str">
        <v>L2656</v>
      </c>
      <c r="C631" t="str">
        <v>Y可研报告</v>
      </c>
      <c r="D631" t="str">
        <v>L2656Y</v>
      </c>
      <c r="E631" t="str">
        <v>岑溪市小街小巷排水改造工程</v>
      </c>
      <c r="F631" t="str">
        <v>谭秋</v>
      </c>
      <c r="G631" t="str">
        <v>待结尾款</v>
      </c>
      <c r="H631" t="str">
        <v>设计工作已完成</v>
      </c>
      <c r="I631" s="2">
        <v>1</v>
      </c>
      <c r="J631" t="str">
        <v>提交的可行性研究报告（修订稿）文件得到评估报告，2024年4月10日拿到岑溪市发改委批复</v>
      </c>
      <c r="K631">
        <v>45390</v>
      </c>
      <c r="L631" t="str">
        <v>未留交付凭证</v>
      </c>
      <c r="M631" t="str">
        <v>已达全款100%节点</v>
      </c>
      <c r="N631" s="3">
        <v>71100</v>
      </c>
      <c r="O631" t="str">
        <v/>
      </c>
      <c r="P631" t="str">
        <v/>
      </c>
      <c r="Q631" t="str">
        <v>滞后</v>
      </c>
      <c r="R631" t="str">
        <v>财政资金紧张</v>
      </c>
      <c r="S631" t="str">
        <v>√</v>
      </c>
      <c r="T631" t="str">
        <v/>
      </c>
      <c r="U631" t="str">
        <v>√</v>
      </c>
      <c r="V631" t="str">
        <v/>
      </c>
      <c r="W631" t="str">
        <v/>
      </c>
      <c r="X631" t="str">
        <v/>
      </c>
      <c r="Y631" t="str">
        <v/>
      </c>
      <c r="Z631" t="str">
        <v/>
      </c>
      <c r="AA631" t="str">
        <v/>
      </c>
      <c r="AB631">
        <v>1</v>
      </c>
      <c r="AC631">
        <v>0.500967741935484</v>
      </c>
    </row>
    <row r="632" spans="1:29">
      <c r="A632" s="1">
        <v>45457</v>
      </c>
      <c r="B632" t="str">
        <v>L2657</v>
      </c>
      <c r="C632" t="str">
        <v>Y可研报告</v>
      </c>
      <c r="D632" t="str">
        <v>L2657Y</v>
      </c>
      <c r="E632" t="str">
        <v>扶沟县中心城区生物质热电联产启动锅炉（36t/h)建设项目</v>
      </c>
      <c r="F632" t="str">
        <v>王珂</v>
      </c>
      <c r="G632" t="str">
        <v>工作完成</v>
      </c>
      <c r="H632" t="str">
        <v>工作已完成，已收完款</v>
      </c>
      <c r="I632" s="2">
        <v>1</v>
      </c>
      <c r="J632" t="str">
        <v>2024年1月26日交付业主盖章文本8本</v>
      </c>
      <c r="K632">
        <v>45317</v>
      </c>
      <c r="L632" t="str">
        <v>签收回执单据</v>
      </c>
      <c r="M632" t="str">
        <v>已收完款</v>
      </c>
      <c r="N632" s="3" t="str">
        <v/>
      </c>
      <c r="O632" t="str">
        <v/>
      </c>
      <c r="P632" t="str">
        <v/>
      </c>
      <c r="Q632" t="str">
        <v>持平</v>
      </c>
      <c r="R632" t="str">
        <v>无滞后</v>
      </c>
      <c r="S632" t="str">
        <v>√</v>
      </c>
      <c r="T632" t="str">
        <v/>
      </c>
      <c r="U632" t="str">
        <v/>
      </c>
      <c r="V632" t="str">
        <v/>
      </c>
      <c r="W632" t="str">
        <v/>
      </c>
      <c r="X632" t="str">
        <v/>
      </c>
      <c r="Y632" t="str">
        <v/>
      </c>
      <c r="Z632" t="str">
        <v/>
      </c>
      <c r="AA632" t="str">
        <v/>
      </c>
      <c r="AB632">
        <v>1</v>
      </c>
      <c r="AC632">
        <v>0</v>
      </c>
    </row>
    <row r="633" spans="1:29">
      <c r="A633" s="1">
        <v>45458</v>
      </c>
      <c r="B633" t="str">
        <v>L2660</v>
      </c>
      <c r="C633" t="str">
        <v>K初步设计</v>
      </c>
      <c r="D633" t="str">
        <v>L2660K</v>
      </c>
      <c r="E633" t="str">
        <v>岑溪市建成区入河排污口整治工程项目初步设计</v>
      </c>
      <c r="F633" t="str">
        <v>谭秋</v>
      </c>
      <c r="G633" t="str">
        <v>正常进行</v>
      </c>
      <c r="H633" t="str">
        <v/>
      </c>
      <c r="I633" s="2">
        <v>0.9</v>
      </c>
      <c r="J633" t="str">
        <v>已完成第一版编制，待评审</v>
      </c>
      <c r="K633" t="str">
        <v/>
      </c>
      <c r="L633" t="str">
        <v>未留交付凭证</v>
      </c>
      <c r="M633" t="str">
        <v>未到请款节点</v>
      </c>
      <c r="N633" s="3">
        <v>0</v>
      </c>
      <c r="O633" t="str">
        <v/>
      </c>
      <c r="P633" t="str">
        <v/>
      </c>
      <c r="Q633" t="str">
        <v>持平</v>
      </c>
      <c r="R633" t="str">
        <v>无滞后</v>
      </c>
      <c r="S633" t="str">
        <v/>
      </c>
      <c r="T633" t="str">
        <v/>
      </c>
      <c r="U633" t="str">
        <v/>
      </c>
      <c r="V633" t="str">
        <v/>
      </c>
      <c r="W633" t="str">
        <v/>
      </c>
      <c r="X633" t="str">
        <v/>
      </c>
      <c r="Y633" t="str">
        <v/>
      </c>
      <c r="Z633" t="str">
        <v/>
      </c>
      <c r="AA633" t="str">
        <v/>
      </c>
      <c r="AB633">
        <v>1</v>
      </c>
      <c r="AC633">
        <v>0.416129032258064</v>
      </c>
    </row>
    <row r="634" spans="1:29">
      <c r="A634" s="1">
        <v>45440</v>
      </c>
      <c r="B634" t="str">
        <v>L2661</v>
      </c>
      <c r="C634" t="str">
        <v>K初步设计</v>
      </c>
      <c r="D634" t="str">
        <v>L2661K</v>
      </c>
      <c r="E634" t="str">
        <v>扶绥新奥能源发展有限公司综合能源项目（二期）春江片区蒸汽管工程</v>
      </c>
      <c r="F634" t="str">
        <v>林东波</v>
      </c>
      <c r="G634" t="str">
        <v>正常进行</v>
      </c>
      <c r="H634" t="str">
        <v>已完成设计，项目策划正在走理正出图</v>
      </c>
      <c r="I634" s="2">
        <v>0.9</v>
      </c>
      <c r="J634" t="str">
        <v>初步设计文本</v>
      </c>
      <c r="K634">
        <v>45473</v>
      </c>
      <c r="L634" t="str">
        <v>还未交付成果</v>
      </c>
      <c r="M634" t="str">
        <v>已达30%收款节点，提交初步设计文本(纸质版)审核通过后五天内，发包人支付设计费70%，计肆万玖仟元整(49,000元RMB)</v>
      </c>
      <c r="N634" s="3">
        <v>49000</v>
      </c>
      <c r="O634" t="str">
        <v>×</v>
      </c>
      <c r="P634" t="str">
        <v>×</v>
      </c>
      <c r="Q634" t="str">
        <v>持平</v>
      </c>
      <c r="R634" t="str">
        <v>无滞后</v>
      </c>
      <c r="S634" t="str">
        <v/>
      </c>
      <c r="T634" t="str">
        <v/>
      </c>
      <c r="U634" t="str">
        <v/>
      </c>
      <c r="V634" t="str">
        <v/>
      </c>
      <c r="W634" t="str">
        <v/>
      </c>
      <c r="X634" t="str">
        <v/>
      </c>
      <c r="Y634" t="str">
        <v/>
      </c>
      <c r="Z634" t="str">
        <v/>
      </c>
      <c r="AA634" t="str">
        <v/>
      </c>
      <c r="AB634">
        <v>1</v>
      </c>
      <c r="AC634">
        <v>0.537249032258065</v>
      </c>
    </row>
    <row r="635" spans="1:29">
      <c r="A635" s="1">
        <v>45440</v>
      </c>
      <c r="B635" t="str">
        <v>L2663</v>
      </c>
      <c r="C635" t="str">
        <v>K初步设计</v>
      </c>
      <c r="D635" t="str">
        <v>L2663K</v>
      </c>
      <c r="E635" t="str">
        <v>宜州经济开发区综合能源项目二期</v>
      </c>
      <c r="F635" t="str">
        <v>劳运剑</v>
      </c>
      <c r="G635" t="str">
        <v>正常进行</v>
      </c>
      <c r="H635" t="str">
        <v>电子版已经业主审核，正在走成果交付流程</v>
      </c>
      <c r="I635" s="2">
        <v>0.9</v>
      </c>
      <c r="J635" t="str">
        <v>电子版成果文件</v>
      </c>
      <c r="K635" t="str">
        <v/>
      </c>
      <c r="L635" t="str">
        <v>还未交付成果</v>
      </c>
      <c r="M635" t="str">
        <v>已达第一付款节点，未达到第二付款节点</v>
      </c>
      <c r="N635" s="3">
        <v>0</v>
      </c>
      <c r="O635" t="str">
        <v/>
      </c>
      <c r="P635" t="str">
        <v/>
      </c>
      <c r="Q635" t="str">
        <v>持平</v>
      </c>
      <c r="R635" t="str">
        <v>无滞后</v>
      </c>
      <c r="S635" t="str">
        <v/>
      </c>
      <c r="T635" t="str">
        <v/>
      </c>
      <c r="U635" t="str">
        <v/>
      </c>
      <c r="V635" t="str">
        <v/>
      </c>
      <c r="W635" t="str">
        <v/>
      </c>
      <c r="X635" t="str">
        <v/>
      </c>
      <c r="Y635" t="str">
        <v/>
      </c>
      <c r="Z635" t="str">
        <v/>
      </c>
      <c r="AA635" t="str">
        <v/>
      </c>
      <c r="AB635">
        <v>1</v>
      </c>
      <c r="AC635">
        <v>0.286016774193548</v>
      </c>
    </row>
    <row r="636" spans="1:29">
      <c r="A636" s="1">
        <v>45525</v>
      </c>
      <c r="B636" t="str">
        <v>L2665</v>
      </c>
      <c r="C636" t="str">
        <v>F方案设计</v>
      </c>
      <c r="D636" t="str">
        <v>L2665F</v>
      </c>
      <c r="E636" t="str">
        <v>河北太行禾丰饲料有限公司年产50万吨肉鸡饲料项目</v>
      </c>
      <c r="F636" t="str">
        <v>吴永德</v>
      </c>
      <c r="G636" t="str">
        <v>正常进行</v>
      </c>
      <c r="H636" t="str">
        <v/>
      </c>
      <c r="I636" s="2">
        <v>0.9</v>
      </c>
      <c r="J636" t="str">
        <v>还未交付成果</v>
      </c>
      <c r="K636">
        <v>45473</v>
      </c>
      <c r="L636" t="str">
        <v>还未交付成果</v>
      </c>
      <c r="M636" t="str">
        <v>第一笔款已到账</v>
      </c>
      <c r="N636" s="3">
        <v>240000</v>
      </c>
      <c r="O636" t="str">
        <v>√</v>
      </c>
      <c r="P636" t="str">
        <v>√</v>
      </c>
      <c r="Q636" t="str">
        <v>持平</v>
      </c>
      <c r="R636" t="str">
        <v>无滞后</v>
      </c>
      <c r="S636" t="str">
        <v>√</v>
      </c>
      <c r="T636" t="str">
        <v/>
      </c>
      <c r="U636" t="str">
        <v/>
      </c>
      <c r="V636" t="str">
        <v/>
      </c>
      <c r="W636" t="str">
        <v/>
      </c>
      <c r="X636" t="str">
        <v/>
      </c>
      <c r="Y636" t="str">
        <v/>
      </c>
      <c r="Z636" t="str">
        <v/>
      </c>
      <c r="AA636" t="str">
        <v/>
      </c>
      <c r="AB636">
        <v>1</v>
      </c>
      <c r="AC636">
        <v>0.00670967741935484</v>
      </c>
    </row>
    <row r="637" spans="1:29">
      <c r="A637" s="1">
        <v>45508</v>
      </c>
      <c r="B637" t="str">
        <v>L2665</v>
      </c>
      <c r="C637" t="str">
        <v>S施工图设计</v>
      </c>
      <c r="D637" t="str">
        <v>L2665S</v>
      </c>
      <c r="E637" t="str">
        <v>河北太行禾丰饲料有限公司年产50万吨肉鸡饲料项目</v>
      </c>
      <c r="F637" t="str">
        <v>吴永德</v>
      </c>
      <c r="G637" t="str">
        <v>正常进行</v>
      </c>
      <c r="H637" t="str">
        <v/>
      </c>
      <c r="I637" s="2">
        <v>0.9</v>
      </c>
      <c r="J637" t="str">
        <v>无</v>
      </c>
      <c r="K637">
        <v>45473</v>
      </c>
      <c r="L637" t="str">
        <v>还未交付成果</v>
      </c>
      <c r="M637" t="str">
        <v>第一笔款已到账</v>
      </c>
      <c r="N637" s="3">
        <v>240000</v>
      </c>
      <c r="O637" t="str">
        <v>√</v>
      </c>
      <c r="P637" t="str">
        <v>√</v>
      </c>
      <c r="Q637" t="str">
        <v>持平</v>
      </c>
      <c r="R637" t="str">
        <v>无滞后</v>
      </c>
      <c r="S637" t="str">
        <v>√</v>
      </c>
      <c r="T637" t="str">
        <v/>
      </c>
      <c r="U637" t="str">
        <v/>
      </c>
      <c r="V637" t="str">
        <v/>
      </c>
      <c r="W637" t="str">
        <v/>
      </c>
      <c r="X637" t="str">
        <v/>
      </c>
      <c r="Y637" t="str">
        <v/>
      </c>
      <c r="Z637" t="str">
        <v/>
      </c>
      <c r="AA637" t="str">
        <v/>
      </c>
      <c r="AB637">
        <v>1</v>
      </c>
      <c r="AC637">
        <v>0.799238096774194</v>
      </c>
    </row>
    <row r="638" spans="1:29">
      <c r="A638" s="1">
        <v>45440</v>
      </c>
      <c r="B638" t="str">
        <v>L2666</v>
      </c>
      <c r="C638" t="str">
        <v>Y可研报告</v>
      </c>
      <c r="D638" t="str">
        <v>L2666Y</v>
      </c>
      <c r="E638" t="str">
        <v>贵港市石卡工业园分散式光伏项目-可研编制</v>
      </c>
      <c r="F638" t="str">
        <v>吴奇</v>
      </c>
      <c r="G638" t="str">
        <v>正常进行</v>
      </c>
      <c r="H638" t="str">
        <v/>
      </c>
      <c r="I638" s="2">
        <v>0.9</v>
      </c>
      <c r="J638" t="str">
        <v>已提交电子版成果（初稿）</v>
      </c>
      <c r="K638">
        <v>45457</v>
      </c>
      <c r="L638" t="str">
        <v>还未交付成果</v>
      </c>
      <c r="M638" t="str">
        <v>已收款50%，评审通过后完成收款100%</v>
      </c>
      <c r="N638" s="3" t="str">
        <v/>
      </c>
      <c r="O638" t="str">
        <v/>
      </c>
      <c r="P638" t="str">
        <v/>
      </c>
      <c r="Q638" t="str">
        <v>持平</v>
      </c>
      <c r="R638" t="str">
        <v>无滞后</v>
      </c>
      <c r="S638" t="str">
        <v/>
      </c>
      <c r="T638" t="str">
        <v/>
      </c>
      <c r="U638" t="str">
        <v/>
      </c>
      <c r="V638" t="str">
        <v/>
      </c>
      <c r="W638" t="str">
        <v/>
      </c>
      <c r="X638" t="str">
        <v/>
      </c>
      <c r="Y638" t="str">
        <v/>
      </c>
      <c r="Z638" t="str">
        <v/>
      </c>
      <c r="AA638" t="str">
        <v/>
      </c>
      <c r="AB638">
        <v>1</v>
      </c>
      <c r="AC638">
        <v>0</v>
      </c>
    </row>
    <row r="639" spans="1:29">
      <c r="A639" s="1">
        <v>45506</v>
      </c>
      <c r="B639" t="str">
        <v>L2667</v>
      </c>
      <c r="C639" t="str">
        <v>Y可研报告</v>
      </c>
      <c r="D639" t="str">
        <v>L2667Y</v>
      </c>
      <c r="E639" t="str">
        <v>核对阶段号</v>
      </c>
      <c r="F639" t="str">
        <v>核对阶段号</v>
      </c>
      <c r="G639" t="str">
        <v>正常进行</v>
      </c>
      <c r="H639" t="str">
        <v>已提交初稿待评审</v>
      </c>
      <c r="I639" s="2">
        <v>1</v>
      </c>
      <c r="J639" t="str">
        <v>已提交终稿</v>
      </c>
      <c r="K639">
        <v>45504</v>
      </c>
      <c r="L639" t="str">
        <v>签收回执单据</v>
      </c>
      <c r="M639" t="str">
        <v>已达预付款：本合同签订后10个工作日内支付人民币（大写）叁万元整（人民币30000.00元）；余款：可行性研究报告经双方讨论，乙方修改完成，正式交付甲方后10个工作日内，甲方支付剩余款人民币叁万伍仟元整（￥35000元）；</v>
      </c>
      <c r="N639" s="3">
        <v>35000</v>
      </c>
      <c r="O639" t="str">
        <v>√</v>
      </c>
      <c r="P639" t="str">
        <v>×</v>
      </c>
      <c r="Q639" t="str">
        <v>持平</v>
      </c>
      <c r="R639" t="str">
        <v>无滞后</v>
      </c>
      <c r="S639" t="str">
        <v/>
      </c>
      <c r="T639" t="str">
        <v/>
      </c>
      <c r="U639" t="str">
        <v/>
      </c>
      <c r="V639" t="str">
        <v/>
      </c>
      <c r="W639" t="str">
        <v/>
      </c>
      <c r="X639" t="str">
        <v/>
      </c>
      <c r="Y639" t="str">
        <v/>
      </c>
      <c r="Z639" t="str">
        <v/>
      </c>
      <c r="AA639" t="str">
        <v/>
      </c>
      <c r="AB639">
        <v>1</v>
      </c>
      <c r="AC639">
        <v>0.32835870967742</v>
      </c>
    </row>
    <row r="640" spans="1:29">
      <c r="A640" s="1">
        <v>45470</v>
      </c>
      <c r="B640" t="str">
        <v>L2668</v>
      </c>
      <c r="C640" t="str">
        <v>G规划</v>
      </c>
      <c r="D640" t="str">
        <v>L2668G</v>
      </c>
      <c r="E640" t="str">
        <v>隆安县示范性贫困县农民工创业园热电联产规划项目编制咨询服务</v>
      </c>
      <c r="F640" t="str">
        <v>潘翔</v>
      </c>
      <c r="G640" t="str">
        <v>正常进行</v>
      </c>
      <c r="H640" t="str">
        <v>成果评审已完成</v>
      </c>
      <c r="I640" s="2">
        <v>0.8</v>
      </c>
      <c r="J640" t="str">
        <v>交付业主电子版文本</v>
      </c>
      <c r="K640">
        <v>45428</v>
      </c>
      <c r="L640" t="str">
        <v>邮件发送记录</v>
      </c>
      <c r="M640" t="str">
        <v>已收款0，已达80%请款节点，已请款，政府资金紧张</v>
      </c>
      <c r="N640" s="3">
        <v>286000</v>
      </c>
      <c r="O640" t="str">
        <v>√</v>
      </c>
      <c r="P640" t="str">
        <v>×</v>
      </c>
      <c r="Q640" t="str">
        <v>滞后</v>
      </c>
      <c r="R640" t="str">
        <v>财政资金紧张</v>
      </c>
      <c r="S640" t="str">
        <v/>
      </c>
      <c r="T640" t="str">
        <v/>
      </c>
      <c r="U640" t="str">
        <v/>
      </c>
      <c r="V640" t="str">
        <v/>
      </c>
      <c r="W640" t="str">
        <v/>
      </c>
      <c r="X640" t="str">
        <v/>
      </c>
      <c r="Y640" t="str">
        <v/>
      </c>
      <c r="Z640" t="str">
        <v/>
      </c>
      <c r="AA640" t="str">
        <v/>
      </c>
      <c r="AB640">
        <v>1</v>
      </c>
      <c r="AC640">
        <v>0.640645161290323</v>
      </c>
    </row>
    <row r="641" spans="1:29">
      <c r="A641" s="1">
        <v>45470</v>
      </c>
      <c r="B641" t="str">
        <v>M1702</v>
      </c>
      <c r="C641" t="str">
        <v>S施工图设计</v>
      </c>
      <c r="D641" t="str">
        <v>M1702S</v>
      </c>
      <c r="E641" t="str">
        <v>核对阶段号</v>
      </c>
      <c r="F641" t="str">
        <v>核对阶段号</v>
      </c>
      <c r="G641" t="str">
        <v>正常进行</v>
      </c>
      <c r="H641" t="str">
        <v/>
      </c>
      <c r="I641" s="2">
        <v>0.5</v>
      </c>
      <c r="J641" t="str">
        <v>8月23日交付报建文本</v>
      </c>
      <c r="K641">
        <v>45488</v>
      </c>
      <c r="L641" t="str">
        <v>邮件发送记录</v>
      </c>
      <c r="M641" t="str">
        <v>已达30%预付款节点</v>
      </c>
      <c r="N641" s="3">
        <v>0</v>
      </c>
      <c r="O641" t="str">
        <v>√</v>
      </c>
      <c r="P641" t="str">
        <v>×</v>
      </c>
      <c r="Q641" t="str">
        <v>持平</v>
      </c>
      <c r="R641" t="str">
        <v>无滞后</v>
      </c>
      <c r="S641" t="str">
        <v/>
      </c>
      <c r="T641" t="str">
        <v/>
      </c>
      <c r="U641" t="str">
        <v/>
      </c>
      <c r="V641" t="str">
        <v/>
      </c>
      <c r="W641" t="str">
        <v/>
      </c>
      <c r="X641" t="str">
        <v/>
      </c>
      <c r="Y641" t="str">
        <v/>
      </c>
      <c r="Z641" t="str">
        <v/>
      </c>
      <c r="AA641" t="str">
        <v/>
      </c>
      <c r="AB641">
        <v>0.999999999999999</v>
      </c>
      <c r="AC641">
        <v>0.44021164516129</v>
      </c>
    </row>
    <row r="642" spans="1:29">
      <c r="A642" s="1">
        <v>45463</v>
      </c>
      <c r="B642" t="str">
        <v>S356</v>
      </c>
      <c r="C642" t="str">
        <v>F方案设计</v>
      </c>
      <c r="D642" t="str">
        <v>S356F</v>
      </c>
      <c r="E642" t="str">
        <v>达州禾丰生物食品加工项目二期工程</v>
      </c>
      <c r="F642" t="str">
        <v>乐玲玲</v>
      </c>
      <c r="G642" t="str">
        <v>正常进行</v>
      </c>
      <c r="H642" t="str">
        <v/>
      </c>
      <c r="I642" s="2">
        <v>1</v>
      </c>
      <c r="J642" t="str">
        <v>已交付电子版</v>
      </c>
      <c r="K642">
        <v>45463</v>
      </c>
      <c r="L642" t="str">
        <v>未留交付凭证</v>
      </c>
      <c r="M642" t="str">
        <v>已收90%，竣工验收后到达下个10%请款节点</v>
      </c>
      <c r="N642" s="3">
        <v>0</v>
      </c>
      <c r="O642" t="str">
        <v/>
      </c>
      <c r="P642" t="str">
        <v/>
      </c>
      <c r="Q642" t="str">
        <v>提前</v>
      </c>
      <c r="R642" t="str">
        <v>无滞后</v>
      </c>
      <c r="S642" t="str">
        <v>√</v>
      </c>
      <c r="T642" t="str">
        <v/>
      </c>
      <c r="U642" t="str">
        <v/>
      </c>
      <c r="V642" t="str">
        <v/>
      </c>
      <c r="W642" t="str">
        <v/>
      </c>
      <c r="X642" t="str">
        <v/>
      </c>
      <c r="Y642" t="str">
        <v/>
      </c>
      <c r="Z642" t="str">
        <v/>
      </c>
      <c r="AA642" t="str">
        <v/>
      </c>
      <c r="AB642">
        <v>1</v>
      </c>
      <c r="AC642">
        <v>0.0738064516129032</v>
      </c>
    </row>
    <row r="643" spans="1:29">
      <c r="A643" s="1">
        <v>45463</v>
      </c>
      <c r="B643" t="str">
        <v>S356</v>
      </c>
      <c r="C643" t="str">
        <v>S施工图设计</v>
      </c>
      <c r="D643" t="str">
        <v>S356S</v>
      </c>
      <c r="E643" t="str">
        <v>核对阶段号</v>
      </c>
      <c r="F643" t="str">
        <v>核对阶段号</v>
      </c>
      <c r="G643" t="str">
        <v>正常进行</v>
      </c>
      <c r="H643" t="str">
        <v/>
      </c>
      <c r="I643" s="2">
        <v>0.9</v>
      </c>
      <c r="J643" t="str">
        <v>已交付电子版蓝图</v>
      </c>
      <c r="K643">
        <v>45463</v>
      </c>
      <c r="L643" t="str">
        <v>未留交付凭证</v>
      </c>
      <c r="M643" t="str">
        <v>已收90%，竣工验收后到达下个10%请款节点</v>
      </c>
      <c r="N643" s="3">
        <v>0</v>
      </c>
      <c r="O643" t="str">
        <v/>
      </c>
      <c r="P643" t="str">
        <v/>
      </c>
      <c r="Q643" t="str">
        <v>提前</v>
      </c>
      <c r="R643" t="str">
        <v>无滞后</v>
      </c>
      <c r="S643" t="str">
        <v>√</v>
      </c>
      <c r="T643" t="str">
        <v/>
      </c>
      <c r="U643" t="str">
        <v/>
      </c>
      <c r="V643" t="str">
        <v/>
      </c>
      <c r="W643" t="str">
        <v/>
      </c>
      <c r="X643" t="str">
        <v/>
      </c>
      <c r="Y643" t="str">
        <v/>
      </c>
      <c r="Z643" t="str">
        <v/>
      </c>
      <c r="AA643" t="str">
        <v/>
      </c>
      <c r="AB643">
        <v>1</v>
      </c>
      <c r="AC643">
        <v>0.540640548387097</v>
      </c>
    </row>
    <row r="644" spans="1:29">
      <c r="A644" s="1">
        <v>45470</v>
      </c>
      <c r="B644" t="str">
        <v>S369</v>
      </c>
      <c r="C644" t="str">
        <v>S施工图设计</v>
      </c>
      <c r="D644" t="str">
        <v>S369S</v>
      </c>
      <c r="E644" t="str">
        <v>安琪酵母（柳州）有限公司5号成品仓库安装横梁式货架项目消防设计</v>
      </c>
      <c r="F644" t="str">
        <v>张兴宇</v>
      </c>
      <c r="G644" t="str">
        <v>正常进行</v>
      </c>
      <c r="H644" t="str">
        <v>已交付电子版图纸，业主未安排审图</v>
      </c>
      <c r="I644" s="2">
        <v>0.9</v>
      </c>
      <c r="J644" t="str">
        <v>已交付电子版图纸</v>
      </c>
      <c r="K644">
        <v>45463</v>
      </c>
      <c r="L644" t="str">
        <v>还未交付成果</v>
      </c>
      <c r="M644" t="str">
        <v>项目无预付款，计划下个月交付正式版图纸并请款100%</v>
      </c>
      <c r="N644" s="3" t="str">
        <v/>
      </c>
      <c r="O644" t="str">
        <v/>
      </c>
      <c r="P644" t="str">
        <v/>
      </c>
      <c r="Q644" t="str">
        <v>持平</v>
      </c>
      <c r="R644" t="str">
        <v>无滞后</v>
      </c>
      <c r="S644" t="str">
        <v/>
      </c>
      <c r="T644" t="str">
        <v/>
      </c>
      <c r="U644" t="str">
        <v/>
      </c>
      <c r="V644" t="str">
        <v/>
      </c>
      <c r="W644" t="str">
        <v/>
      </c>
      <c r="X644" t="str">
        <v/>
      </c>
      <c r="Y644" t="str">
        <v/>
      </c>
      <c r="Z644" t="str">
        <v/>
      </c>
      <c r="AA644" t="str">
        <v/>
      </c>
      <c r="AB644">
        <v>1</v>
      </c>
      <c r="AC644">
        <v>0.874012903225806</v>
      </c>
    </row>
    <row r="645" spans="1:29">
      <c r="A645" s="1">
        <v>45440</v>
      </c>
      <c r="B645" t="str">
        <v>T1165</v>
      </c>
      <c r="C645" t="str">
        <v>Y可研报告</v>
      </c>
      <c r="D645" t="str">
        <v>T1165Y</v>
      </c>
      <c r="E645" t="str">
        <v>广西博宣食品有限公司《淘汰锅炉、汽轮机等低产能设备》技改项目可行性研究报告编制合同</v>
      </c>
      <c r="F645" t="str">
        <v>林东波</v>
      </c>
      <c r="G645" t="str">
        <v/>
      </c>
      <c r="H645" t="str">
        <v/>
      </c>
      <c r="I645" s="2" t="str">
        <v/>
      </c>
      <c r="J645" t="str">
        <v/>
      </c>
      <c r="K645" t="str">
        <v/>
      </c>
      <c r="L645" t="str">
        <v/>
      </c>
      <c r="M645" t="str">
        <v/>
      </c>
      <c r="N645" s="3" t="str">
        <v/>
      </c>
      <c r="O645" t="str">
        <v/>
      </c>
      <c r="P645" t="str">
        <v/>
      </c>
      <c r="Q645" t="str">
        <v/>
      </c>
      <c r="R645" t="str">
        <v/>
      </c>
      <c r="S645" t="str">
        <v/>
      </c>
      <c r="T645" t="str">
        <v/>
      </c>
      <c r="U645" t="str">
        <v/>
      </c>
      <c r="V645" t="str">
        <v/>
      </c>
      <c r="W645" t="str">
        <v/>
      </c>
      <c r="X645" t="str">
        <v/>
      </c>
      <c r="Y645" t="str">
        <v/>
      </c>
      <c r="Z645" t="str">
        <v/>
      </c>
      <c r="AA645" t="str">
        <v/>
      </c>
      <c r="AB645">
        <v>0</v>
      </c>
      <c r="AC645">
        <v>0</v>
      </c>
    </row>
    <row r="646" spans="1:29">
      <c r="A646" s="1">
        <v>45463</v>
      </c>
      <c r="B646" t="str">
        <v>T1196</v>
      </c>
      <c r="C646" t="str">
        <v>S施工图设计</v>
      </c>
      <c r="D646" t="str">
        <v>T1196S</v>
      </c>
      <c r="E646" t="str">
        <v>广西糖业集团平吉制糖有限公司压力管道办理特种设备使用登记证项目－设计项目</v>
      </c>
      <c r="F646" t="str">
        <v>张意祥</v>
      </c>
      <c r="G646" t="str">
        <v>正常进行</v>
      </c>
      <c r="H646" t="str">
        <v>报检用管道图纸及结构图已交付，剩余管道支吊架制作图待业主通知。</v>
      </c>
      <c r="I646" s="2">
        <v>0.6</v>
      </c>
      <c r="J646" t="str">
        <v>报检用管道图纸及结构图已交付</v>
      </c>
      <c r="K646">
        <v>45462</v>
      </c>
      <c r="L646" t="str">
        <v>快递邮寄单据</v>
      </c>
      <c r="M646" t="str">
        <v>剩余管道支吊架制作图未交付，未达请款节点</v>
      </c>
      <c r="N646" s="3">
        <v>0</v>
      </c>
      <c r="O646" t="str">
        <v>×</v>
      </c>
      <c r="P646" t="str">
        <v>×</v>
      </c>
      <c r="Q646" t="str">
        <v>持平</v>
      </c>
      <c r="R646" t="str">
        <v>无滞后</v>
      </c>
      <c r="S646" t="str">
        <v/>
      </c>
      <c r="T646" t="str">
        <v/>
      </c>
      <c r="U646" t="str">
        <v/>
      </c>
      <c r="V646" t="str">
        <v/>
      </c>
      <c r="W646" t="str">
        <v/>
      </c>
      <c r="X646" t="str">
        <v/>
      </c>
      <c r="Y646" t="str">
        <v/>
      </c>
      <c r="Z646" t="str">
        <v/>
      </c>
      <c r="AA646" t="str">
        <v/>
      </c>
      <c r="AB646">
        <v>1</v>
      </c>
      <c r="AC646">
        <v>0.628756774193548</v>
      </c>
    </row>
    <row r="647" spans="1:29">
      <c r="A647" s="1">
        <v>45440</v>
      </c>
      <c r="B647" t="str">
        <v>T1199</v>
      </c>
      <c r="C647" t="str">
        <v>F方案设计</v>
      </c>
      <c r="D647" t="str">
        <v>T1199F</v>
      </c>
      <c r="E647" t="str">
        <v>南宁明阳制糖有限责任公司烟囱改造项目设计</v>
      </c>
      <c r="F647" t="str">
        <v>林东波</v>
      </c>
      <c r="G647" t="str">
        <v>正常进行</v>
      </c>
      <c r="H647" t="str">
        <v>正常进行</v>
      </c>
      <c r="I647" s="2">
        <v>1</v>
      </c>
      <c r="J647" t="str">
        <v>已交付方案设计纸质版文件</v>
      </c>
      <c r="K647">
        <v>45278</v>
      </c>
      <c r="L647" t="str">
        <v>签收回执单据</v>
      </c>
      <c r="M647" t="str">
        <v>已达合同50%收款，待通过机场及政府部门审核后，请款95%</v>
      </c>
      <c r="N647" s="3">
        <v>0</v>
      </c>
      <c r="O647" t="str">
        <v/>
      </c>
      <c r="P647" t="str">
        <v/>
      </c>
      <c r="Q647" t="str">
        <v>持平</v>
      </c>
      <c r="R647" t="str">
        <v>无滞后</v>
      </c>
      <c r="S647" t="str">
        <v>√</v>
      </c>
      <c r="T647" t="str">
        <v/>
      </c>
      <c r="U647" t="str">
        <v/>
      </c>
      <c r="V647" t="str">
        <v/>
      </c>
      <c r="W647" t="str">
        <v/>
      </c>
      <c r="X647" t="str">
        <v/>
      </c>
      <c r="Y647" t="str">
        <v/>
      </c>
      <c r="Z647" t="str">
        <v/>
      </c>
      <c r="AA647" t="str">
        <v/>
      </c>
      <c r="AB647">
        <v>0.999999999999999</v>
      </c>
      <c r="AC647">
        <v>0</v>
      </c>
    </row>
    <row r="648" spans="1:29">
      <c r="A648" s="1">
        <v>45440</v>
      </c>
      <c r="B648" t="str">
        <v>T1199</v>
      </c>
      <c r="C648" t="str">
        <v>K初步设计</v>
      </c>
      <c r="D648" t="str">
        <v>T1199K</v>
      </c>
      <c r="E648" t="str">
        <v>南宁明阳制糖有限责任公司烟囱改造项目设计</v>
      </c>
      <c r="F648" t="str">
        <v>林东波</v>
      </c>
      <c r="G648" t="str">
        <v>正常进行</v>
      </c>
      <c r="H648" t="str">
        <v>正常进行</v>
      </c>
      <c r="I648" s="2">
        <v>1</v>
      </c>
      <c r="J648" t="str">
        <v>纸质版成果文件提交</v>
      </c>
      <c r="K648">
        <v>45294</v>
      </c>
      <c r="L648" t="str">
        <v>签收回执单据</v>
      </c>
      <c r="M648" t="str">
        <v>已达合同50%收款，待通过机场及政府部门审核后，请款95%，与施工图同一合同，合并请款</v>
      </c>
      <c r="N648" s="3">
        <v>0</v>
      </c>
      <c r="O648" t="str">
        <v/>
      </c>
      <c r="P648" t="str">
        <v/>
      </c>
      <c r="Q648" t="str">
        <v>持平</v>
      </c>
      <c r="R648" t="str">
        <v>无滞后</v>
      </c>
      <c r="S648" t="str">
        <v>√</v>
      </c>
      <c r="T648" t="str">
        <v/>
      </c>
      <c r="U648" t="str">
        <v/>
      </c>
      <c r="V648" t="str">
        <v/>
      </c>
      <c r="W648" t="str">
        <v/>
      </c>
      <c r="X648" t="str">
        <v/>
      </c>
      <c r="Y648" t="str">
        <v/>
      </c>
      <c r="Z648" t="str">
        <v/>
      </c>
      <c r="AA648" t="str">
        <v/>
      </c>
      <c r="AB648">
        <v>0.999999999999999</v>
      </c>
      <c r="AC648">
        <v>0.107354838709677</v>
      </c>
    </row>
    <row r="649" spans="1:29">
      <c r="A649" s="1">
        <v>45440</v>
      </c>
      <c r="B649" t="str">
        <v>T1199</v>
      </c>
      <c r="C649" t="str">
        <v>S施工图设计</v>
      </c>
      <c r="D649" t="str">
        <v>T1199S</v>
      </c>
      <c r="E649" t="str">
        <v>南宁明阳制糖有限责任公司烟囱改造项目设计</v>
      </c>
      <c r="F649" t="str">
        <v>林东波</v>
      </c>
      <c r="G649" t="str">
        <v>正常进行</v>
      </c>
      <c r="H649" t="str">
        <v>正常进行</v>
      </c>
      <c r="I649" s="2">
        <v>0.7</v>
      </c>
      <c r="J649" t="str">
        <v>交付财评及招标用施工图</v>
      </c>
      <c r="K649">
        <v>45399</v>
      </c>
      <c r="L649" t="str">
        <v>签收回执单据</v>
      </c>
      <c r="M649" t="str">
        <v>已达合同50%收款，待通过机场及政府部门审核后，请款95%</v>
      </c>
      <c r="N649" s="3">
        <v>0</v>
      </c>
      <c r="O649" t="str">
        <v/>
      </c>
      <c r="P649" t="str">
        <v/>
      </c>
      <c r="Q649" t="str">
        <v>持平</v>
      </c>
      <c r="R649" t="str">
        <v>无滞后</v>
      </c>
      <c r="S649" t="str">
        <v>√</v>
      </c>
      <c r="T649" t="str">
        <v/>
      </c>
      <c r="U649" t="str">
        <v/>
      </c>
      <c r="V649" t="str">
        <v/>
      </c>
      <c r="W649" t="str">
        <v/>
      </c>
      <c r="X649" t="str">
        <v/>
      </c>
      <c r="Y649" t="str">
        <v/>
      </c>
      <c r="Z649" t="str">
        <v/>
      </c>
      <c r="AA649" t="str">
        <v/>
      </c>
      <c r="AB649">
        <v>1</v>
      </c>
      <c r="AC649">
        <v>0.250312903225807</v>
      </c>
    </row>
    <row r="650" spans="1:29">
      <c r="A650" s="1">
        <v>45470</v>
      </c>
      <c r="B650" t="str">
        <v>T1203</v>
      </c>
      <c r="C650" t="str">
        <v>S施工图设计</v>
      </c>
      <c r="D650" t="str">
        <v>T1203S</v>
      </c>
      <c r="E650" t="str">
        <v>崇左市江州区蔗糖循环经济产业园基础设施项目一期（标准厂房）设备采购及安装工程施工图设计</v>
      </c>
      <c r="F650" t="str">
        <v>潘涌</v>
      </c>
      <c r="G650" t="str">
        <v>待结尾款</v>
      </c>
      <c r="H650" t="str">
        <v>已完成设计工作，竣工验收，配合财审</v>
      </c>
      <c r="I650" s="2">
        <v>1</v>
      </c>
      <c r="J650" t="str">
        <v>施工图蓝图</v>
      </c>
      <c r="K650">
        <v>45274</v>
      </c>
      <c r="L650" t="str">
        <v>快递邮寄单据</v>
      </c>
      <c r="M650" t="str">
        <v>已回款80%，按合同应支付100%设计费。业主资金困难，申请银行贷款中</v>
      </c>
      <c r="N650" s="3">
        <v>123941</v>
      </c>
      <c r="O650" t="str">
        <v>√</v>
      </c>
      <c r="P650" t="str">
        <v>√</v>
      </c>
      <c r="Q650" t="str">
        <v>滞后</v>
      </c>
      <c r="R650" t="str">
        <v>企业资金困难</v>
      </c>
      <c r="S650" t="str">
        <v>√</v>
      </c>
      <c r="T650" t="str">
        <v/>
      </c>
      <c r="U650" t="str">
        <v/>
      </c>
      <c r="V650" t="str">
        <v/>
      </c>
      <c r="W650" t="str">
        <v/>
      </c>
      <c r="X650" t="str">
        <v/>
      </c>
      <c r="Y650" t="str">
        <v/>
      </c>
      <c r="Z650" t="str">
        <v/>
      </c>
      <c r="AA650" t="str">
        <v/>
      </c>
      <c r="AB650">
        <v>1</v>
      </c>
      <c r="AC650">
        <v>0.154322580645161</v>
      </c>
    </row>
    <row r="651" spans="1:29">
      <c r="A651" s="1">
        <v>45470</v>
      </c>
      <c r="B651" t="str">
        <v>T1208</v>
      </c>
      <c r="C651" t="str">
        <v>Y可研报告</v>
      </c>
      <c r="D651" t="str">
        <v>T1208Y</v>
      </c>
      <c r="E651" t="str">
        <v>广西糖业集团平吉制糖有限公司锅炉烟囱拆除重建项目</v>
      </c>
      <c r="F651" t="str">
        <v>覃家俭</v>
      </c>
      <c r="G651" t="str">
        <v/>
      </c>
      <c r="H651" t="str">
        <v>待结尾款</v>
      </c>
      <c r="I651" s="2">
        <v>1</v>
      </c>
      <c r="J651" t="str">
        <v>可研报告已经评审通过，并交付电子版，业主一直没有要纸质版成果</v>
      </c>
      <c r="K651">
        <v>45365</v>
      </c>
      <c r="L651" t="str">
        <v>未留交付凭证</v>
      </c>
      <c r="M651" t="str">
        <v>乙方交付的可研报告文本通过甲方评审合格后10天后，甲方向乙方支付本项目编制费用总额的50％计人民币贰万元整（￥20,000.00）。</v>
      </c>
      <c r="N651" s="3">
        <v>0</v>
      </c>
      <c r="O651" t="str">
        <v/>
      </c>
      <c r="P651" t="str">
        <v/>
      </c>
      <c r="Q651" t="str">
        <v>持平</v>
      </c>
      <c r="R651" t="str">
        <v>无滞后</v>
      </c>
      <c r="S651" t="str">
        <v/>
      </c>
      <c r="T651" t="str">
        <v/>
      </c>
      <c r="U651" t="str">
        <v/>
      </c>
      <c r="V651" t="str">
        <v/>
      </c>
      <c r="W651" t="str">
        <v/>
      </c>
      <c r="X651" t="str">
        <v/>
      </c>
      <c r="Y651" t="str">
        <v/>
      </c>
      <c r="Z651" t="str">
        <v/>
      </c>
      <c r="AA651" t="str">
        <v/>
      </c>
      <c r="AB651">
        <v>0.999999999999999</v>
      </c>
      <c r="AC651">
        <v>0.310322580645161</v>
      </c>
    </row>
    <row r="652" spans="1:29">
      <c r="A652" s="1">
        <v>45526</v>
      </c>
      <c r="B652" t="str">
        <v>T1215</v>
      </c>
      <c r="C652" t="str">
        <v>S施工图设计</v>
      </c>
      <c r="D652" t="str">
        <v>T1215S</v>
      </c>
      <c r="E652" t="str">
        <v>广西凤糖鹿寨纸业有限公司更换汽轮发电机工程设计项目</v>
      </c>
      <c r="F652" t="str">
        <v>潘翔</v>
      </c>
      <c r="G652" t="str">
        <v>正常进行</v>
      </c>
      <c r="H652" t="str">
        <v>土建施工图已完成</v>
      </c>
      <c r="I652" s="2">
        <v>0.5</v>
      </c>
      <c r="J652" t="str">
        <v>土建施工图</v>
      </c>
      <c r="K652">
        <v>45533</v>
      </c>
      <c r="L652" t="str">
        <v>快递邮寄单据</v>
      </c>
      <c r="M652" t="str">
        <v>已收50%，计划于8月30日前请热力电气施工图进度款30%</v>
      </c>
      <c r="N652" s="3">
        <v>36000</v>
      </c>
      <c r="O652" t="str">
        <v>√</v>
      </c>
      <c r="P652" t="str">
        <v>×</v>
      </c>
      <c r="Q652" t="str">
        <v>持平</v>
      </c>
      <c r="R652" t="str">
        <v>无滞后</v>
      </c>
      <c r="S652" t="str">
        <v>√</v>
      </c>
      <c r="T652" t="str">
        <v/>
      </c>
      <c r="U652" t="str">
        <v/>
      </c>
      <c r="V652" t="str">
        <v/>
      </c>
      <c r="W652" t="str">
        <v/>
      </c>
      <c r="X652" t="str">
        <v/>
      </c>
      <c r="Y652" t="str">
        <v/>
      </c>
      <c r="Z652" t="str">
        <v/>
      </c>
      <c r="AA652" t="str">
        <v/>
      </c>
      <c r="AB652">
        <v>1</v>
      </c>
      <c r="AC652">
        <v>0.403406451612903</v>
      </c>
    </row>
    <row r="653" spans="1:29">
      <c r="A653" s="1" t="str">
        <v/>
      </c>
      <c r="B653" t="str">
        <v/>
      </c>
      <c r="C653" t="str">
        <v/>
      </c>
      <c r="D653" t="str">
        <v/>
      </c>
      <c r="E653" t="str">
        <v/>
      </c>
      <c r="F653" t="str">
        <v/>
      </c>
      <c r="G653" t="str">
        <v/>
      </c>
      <c r="H653" t="str">
        <v/>
      </c>
      <c r="I653" s="2" t="str">
        <v/>
      </c>
      <c r="J653" t="str">
        <v/>
      </c>
      <c r="K653" t="str">
        <v/>
      </c>
      <c r="L653" t="str">
        <v/>
      </c>
      <c r="M653" t="str">
        <v/>
      </c>
      <c r="N653" s="3" t="str">
        <v/>
      </c>
      <c r="O653" t="str">
        <v/>
      </c>
      <c r="P653" t="str">
        <v/>
      </c>
      <c r="Q653" t="str">
        <v/>
      </c>
      <c r="R653" t="str">
        <v/>
      </c>
      <c r="S653" t="str">
        <v/>
      </c>
      <c r="T653" t="str">
        <v/>
      </c>
      <c r="U653" t="str">
        <v/>
      </c>
      <c r="V653" t="str">
        <v/>
      </c>
      <c r="W653" t="str">
        <v/>
      </c>
      <c r="X653" t="str">
        <v/>
      </c>
      <c r="Y653" t="str">
        <v/>
      </c>
      <c r="Z653" t="str">
        <v/>
      </c>
      <c r="AA653" t="str">
        <v/>
      </c>
      <c r="AB653" t="str">
        <v/>
      </c>
      <c r="AC653">
        <v>0</v>
      </c>
    </row>
    <row r="654" spans="1:29">
      <c r="A654" s="1" t="str">
        <v/>
      </c>
      <c r="B654" t="str">
        <v/>
      </c>
      <c r="C654" t="str">
        <v/>
      </c>
      <c r="D654" t="str">
        <v/>
      </c>
      <c r="E654" t="str">
        <v/>
      </c>
      <c r="F654" t="str">
        <v/>
      </c>
      <c r="G654" t="str">
        <v/>
      </c>
      <c r="H654" t="str">
        <v/>
      </c>
      <c r="I654" s="2" t="str">
        <v/>
      </c>
      <c r="J654" t="str">
        <v/>
      </c>
      <c r="K654" t="str">
        <v/>
      </c>
      <c r="L654" t="str">
        <v/>
      </c>
      <c r="M654" t="str">
        <v/>
      </c>
      <c r="N654" s="3" t="str">
        <v/>
      </c>
      <c r="O654" t="str">
        <v/>
      </c>
      <c r="P654" t="str">
        <v/>
      </c>
      <c r="Q654" t="str">
        <v/>
      </c>
      <c r="R654" t="str">
        <v/>
      </c>
      <c r="S654" t="str">
        <v/>
      </c>
      <c r="T654" t="str">
        <v/>
      </c>
      <c r="U654" t="str">
        <v/>
      </c>
      <c r="V654" t="str">
        <v/>
      </c>
      <c r="W654" t="str">
        <v/>
      </c>
      <c r="X654" t="str">
        <v/>
      </c>
      <c r="Y654" t="str">
        <v/>
      </c>
      <c r="Z654" t="str">
        <v/>
      </c>
      <c r="AA654" t="str">
        <v/>
      </c>
      <c r="AB654" t="str">
        <v/>
      </c>
      <c r="AC654">
        <v>0</v>
      </c>
    </row>
    <row r="655" spans="1:29">
      <c r="A655" s="1" t="str">
        <v/>
      </c>
      <c r="B655" t="str">
        <v/>
      </c>
      <c r="C655" t="str">
        <v/>
      </c>
      <c r="D655" t="str">
        <v/>
      </c>
      <c r="E655" t="str">
        <v/>
      </c>
      <c r="F655" t="str">
        <v/>
      </c>
      <c r="G655" t="str">
        <v/>
      </c>
      <c r="H655" t="str">
        <v/>
      </c>
      <c r="I655" s="2" t="str">
        <v/>
      </c>
      <c r="J655" t="str">
        <v/>
      </c>
      <c r="K655" t="str">
        <v/>
      </c>
      <c r="L655" t="str">
        <v/>
      </c>
      <c r="M655" t="str">
        <v/>
      </c>
      <c r="N655" s="3" t="str">
        <v/>
      </c>
      <c r="O655" t="str">
        <v/>
      </c>
      <c r="P655" t="str">
        <v/>
      </c>
      <c r="Q655" t="str">
        <v/>
      </c>
      <c r="R655" t="str">
        <v/>
      </c>
      <c r="S655" t="str">
        <v/>
      </c>
      <c r="T655" t="str">
        <v/>
      </c>
      <c r="U655" t="str">
        <v/>
      </c>
      <c r="V655" t="str">
        <v/>
      </c>
      <c r="W655" t="str">
        <v/>
      </c>
      <c r="X655" t="str">
        <v/>
      </c>
      <c r="Y655" t="str">
        <v/>
      </c>
      <c r="Z655" t="str">
        <v/>
      </c>
      <c r="AA655" t="str">
        <v/>
      </c>
      <c r="AB655" t="str">
        <v/>
      </c>
      <c r="AC655">
        <v>0</v>
      </c>
    </row>
    <row r="656" spans="1:29">
      <c r="A656" s="1" t="str">
        <v/>
      </c>
      <c r="B656" t="str">
        <v/>
      </c>
      <c r="C656" t="str">
        <v/>
      </c>
      <c r="D656" t="str">
        <v/>
      </c>
      <c r="E656" t="str">
        <v/>
      </c>
      <c r="F656" t="str">
        <v/>
      </c>
      <c r="G656" t="str">
        <v/>
      </c>
      <c r="H656" t="str">
        <v/>
      </c>
      <c r="I656" s="2" t="str">
        <v/>
      </c>
      <c r="J656" t="str">
        <v/>
      </c>
      <c r="K656" t="str">
        <v/>
      </c>
      <c r="L656" t="str">
        <v/>
      </c>
      <c r="M656" t="str">
        <v/>
      </c>
      <c r="N656" s="3" t="str">
        <v/>
      </c>
      <c r="O656" t="str">
        <v/>
      </c>
      <c r="P656" t="str">
        <v/>
      </c>
      <c r="Q656" t="str">
        <v/>
      </c>
      <c r="R656" t="str">
        <v/>
      </c>
      <c r="S656" t="str">
        <v/>
      </c>
      <c r="T656" t="str">
        <v/>
      </c>
      <c r="U656" t="str">
        <v/>
      </c>
      <c r="V656" t="str">
        <v/>
      </c>
      <c r="W656" t="str">
        <v/>
      </c>
      <c r="X656" t="str">
        <v/>
      </c>
      <c r="Y656" t="str">
        <v/>
      </c>
      <c r="Z656" t="str">
        <v/>
      </c>
      <c r="AA656" t="str">
        <v/>
      </c>
      <c r="AB656" t="str">
        <v/>
      </c>
      <c r="AC656">
        <v>0</v>
      </c>
    </row>
    <row r="657" spans="1:29">
      <c r="A657" s="1" t="str">
        <v/>
      </c>
      <c r="B657" t="str">
        <v/>
      </c>
      <c r="C657" t="str">
        <v/>
      </c>
      <c r="D657" t="str">
        <v/>
      </c>
      <c r="E657" t="str">
        <v/>
      </c>
      <c r="F657" t="str">
        <v/>
      </c>
      <c r="G657" t="str">
        <v/>
      </c>
      <c r="H657" t="str">
        <v/>
      </c>
      <c r="I657" s="2" t="str">
        <v/>
      </c>
      <c r="J657" t="str">
        <v/>
      </c>
      <c r="K657" t="str">
        <v/>
      </c>
      <c r="L657" t="str">
        <v/>
      </c>
      <c r="M657" t="str">
        <v/>
      </c>
      <c r="N657" s="3" t="str">
        <v/>
      </c>
      <c r="O657" t="str">
        <v/>
      </c>
      <c r="P657" t="str">
        <v/>
      </c>
      <c r="Q657" t="str">
        <v/>
      </c>
      <c r="R657" t="str">
        <v/>
      </c>
      <c r="S657" t="str">
        <v/>
      </c>
      <c r="T657" t="str">
        <v/>
      </c>
      <c r="U657" t="str">
        <v/>
      </c>
      <c r="V657" t="str">
        <v/>
      </c>
      <c r="W657" t="str">
        <v/>
      </c>
      <c r="X657" t="str">
        <v/>
      </c>
      <c r="Y657" t="str">
        <v/>
      </c>
      <c r="Z657" t="str">
        <v/>
      </c>
      <c r="AA657" t="str">
        <v/>
      </c>
      <c r="AB657" t="str">
        <v/>
      </c>
      <c r="AC657">
        <v>0</v>
      </c>
    </row>
    <row r="658" spans="1:29">
      <c r="A658" s="1" t="str">
        <v/>
      </c>
      <c r="B658" t="str">
        <v/>
      </c>
      <c r="C658" t="str">
        <v/>
      </c>
      <c r="D658" t="str">
        <v/>
      </c>
      <c r="E658" t="str">
        <v/>
      </c>
      <c r="F658" t="str">
        <v/>
      </c>
      <c r="G658" t="str">
        <v/>
      </c>
      <c r="H658" t="str">
        <v/>
      </c>
      <c r="I658" s="2" t="str">
        <v/>
      </c>
      <c r="J658" t="str">
        <v/>
      </c>
      <c r="K658" t="str">
        <v/>
      </c>
      <c r="L658" t="str">
        <v/>
      </c>
      <c r="M658" t="str">
        <v/>
      </c>
      <c r="N658" s="3" t="str">
        <v/>
      </c>
      <c r="O658" t="str">
        <v/>
      </c>
      <c r="P658" t="str">
        <v/>
      </c>
      <c r="Q658" t="str">
        <v/>
      </c>
      <c r="R658" t="str">
        <v/>
      </c>
      <c r="S658" t="str">
        <v/>
      </c>
      <c r="T658" t="str">
        <v/>
      </c>
      <c r="U658" t="str">
        <v/>
      </c>
      <c r="V658" t="str">
        <v/>
      </c>
      <c r="W658" t="str">
        <v/>
      </c>
      <c r="X658" t="str">
        <v/>
      </c>
      <c r="Y658" t="str">
        <v/>
      </c>
      <c r="Z658" t="str">
        <v/>
      </c>
      <c r="AA658" t="str">
        <v/>
      </c>
      <c r="AB658" t="str">
        <v/>
      </c>
      <c r="AC658">
        <v>0</v>
      </c>
    </row>
    <row r="659" spans="1:29">
      <c r="A659" s="1" t="str">
        <v/>
      </c>
      <c r="B659" t="str">
        <v/>
      </c>
      <c r="C659" t="str">
        <v/>
      </c>
      <c r="D659" t="str">
        <v/>
      </c>
      <c r="E659" t="str">
        <v/>
      </c>
      <c r="F659" t="str">
        <v/>
      </c>
      <c r="G659" t="str">
        <v/>
      </c>
      <c r="H659" t="str">
        <v/>
      </c>
      <c r="I659" s="2" t="str">
        <v/>
      </c>
      <c r="J659" t="str">
        <v/>
      </c>
      <c r="K659" t="str">
        <v/>
      </c>
      <c r="L659" t="str">
        <v/>
      </c>
      <c r="M659" t="str">
        <v/>
      </c>
      <c r="N659" s="3" t="str">
        <v/>
      </c>
      <c r="O659" t="str">
        <v/>
      </c>
      <c r="P659" t="str">
        <v/>
      </c>
      <c r="Q659" t="str">
        <v/>
      </c>
      <c r="R659" t="str">
        <v/>
      </c>
      <c r="S659" t="str">
        <v/>
      </c>
      <c r="T659" t="str">
        <v/>
      </c>
      <c r="U659" t="str">
        <v/>
      </c>
      <c r="V659" t="str">
        <v/>
      </c>
      <c r="W659" t="str">
        <v/>
      </c>
      <c r="X659" t="str">
        <v/>
      </c>
      <c r="Y659" t="str">
        <v/>
      </c>
      <c r="Z659" t="str">
        <v/>
      </c>
      <c r="AA659" t="str">
        <v/>
      </c>
      <c r="AB659" t="str">
        <v/>
      </c>
      <c r="AC659">
        <v>0</v>
      </c>
    </row>
    <row r="660" spans="1:29">
      <c r="A660" s="1" t="str">
        <v/>
      </c>
      <c r="B660" t="str">
        <v/>
      </c>
      <c r="C660" t="str">
        <v/>
      </c>
      <c r="D660" t="str">
        <v/>
      </c>
      <c r="E660" t="str">
        <v/>
      </c>
      <c r="F660" t="str">
        <v/>
      </c>
      <c r="G660" t="str">
        <v/>
      </c>
      <c r="H660" t="str">
        <v/>
      </c>
      <c r="I660" s="2" t="str">
        <v/>
      </c>
      <c r="J660" t="str">
        <v/>
      </c>
      <c r="K660" t="str">
        <v/>
      </c>
      <c r="L660" t="str">
        <v/>
      </c>
      <c r="M660" t="str">
        <v/>
      </c>
      <c r="N660" s="3" t="str">
        <v/>
      </c>
      <c r="O660" t="str">
        <v/>
      </c>
      <c r="P660" t="str">
        <v/>
      </c>
      <c r="Q660" t="str">
        <v/>
      </c>
      <c r="R660" t="str">
        <v/>
      </c>
      <c r="S660" t="str">
        <v/>
      </c>
      <c r="T660" t="str">
        <v/>
      </c>
      <c r="U660" t="str">
        <v/>
      </c>
      <c r="V660" t="str">
        <v/>
      </c>
      <c r="W660" t="str">
        <v/>
      </c>
      <c r="X660" t="str">
        <v/>
      </c>
      <c r="Y660" t="str">
        <v/>
      </c>
      <c r="Z660" t="str">
        <v/>
      </c>
      <c r="AA660" t="str">
        <v/>
      </c>
      <c r="AB660" t="str">
        <v/>
      </c>
      <c r="AC660">
        <v>0</v>
      </c>
    </row>
    <row r="661" spans="1:29">
      <c r="A661" s="1" t="str">
        <v/>
      </c>
      <c r="B661" t="str">
        <v/>
      </c>
      <c r="C661" t="str">
        <v/>
      </c>
      <c r="D661" t="str">
        <v/>
      </c>
      <c r="E661" t="str">
        <v/>
      </c>
      <c r="F661" t="str">
        <v/>
      </c>
      <c r="G661" t="str">
        <v/>
      </c>
      <c r="H661" t="str">
        <v/>
      </c>
      <c r="I661" s="2" t="str">
        <v/>
      </c>
      <c r="J661" t="str">
        <v/>
      </c>
      <c r="K661" t="str">
        <v/>
      </c>
      <c r="L661" t="str">
        <v/>
      </c>
      <c r="M661" t="str">
        <v/>
      </c>
      <c r="N661" s="3" t="str">
        <v/>
      </c>
      <c r="O661" t="str">
        <v/>
      </c>
      <c r="P661" t="str">
        <v/>
      </c>
      <c r="Q661" t="str">
        <v/>
      </c>
      <c r="R661" t="str">
        <v/>
      </c>
      <c r="S661" t="str">
        <v/>
      </c>
      <c r="T661" t="str">
        <v/>
      </c>
      <c r="U661" t="str">
        <v/>
      </c>
      <c r="V661" t="str">
        <v/>
      </c>
      <c r="W661" t="str">
        <v/>
      </c>
      <c r="X661" t="str">
        <v/>
      </c>
      <c r="Y661" t="str">
        <v/>
      </c>
      <c r="Z661" t="str">
        <v/>
      </c>
      <c r="AA661" t="str">
        <v/>
      </c>
      <c r="AB661" t="str">
        <v/>
      </c>
      <c r="AC661">
        <v>0</v>
      </c>
    </row>
    <row r="662" spans="1:29">
      <c r="A662" s="1" t="str">
        <v/>
      </c>
      <c r="B662" t="str">
        <v/>
      </c>
      <c r="C662" t="str">
        <v/>
      </c>
      <c r="D662" t="str">
        <v/>
      </c>
      <c r="E662" t="str">
        <v/>
      </c>
      <c r="F662" t="str">
        <v/>
      </c>
      <c r="G662" t="str">
        <v/>
      </c>
      <c r="H662" t="str">
        <v/>
      </c>
      <c r="I662" s="2" t="str">
        <v/>
      </c>
      <c r="J662" t="str">
        <v/>
      </c>
      <c r="K662" t="str">
        <v/>
      </c>
      <c r="L662" t="str">
        <v/>
      </c>
      <c r="M662" t="str">
        <v/>
      </c>
      <c r="N662" s="3" t="str">
        <v/>
      </c>
      <c r="O662" t="str">
        <v/>
      </c>
      <c r="P662" t="str">
        <v/>
      </c>
      <c r="Q662" t="str">
        <v/>
      </c>
      <c r="R662" t="str">
        <v/>
      </c>
      <c r="S662" t="str">
        <v/>
      </c>
      <c r="T662" t="str">
        <v/>
      </c>
      <c r="U662" t="str">
        <v/>
      </c>
      <c r="V662" t="str">
        <v/>
      </c>
      <c r="W662" t="str">
        <v/>
      </c>
      <c r="X662" t="str">
        <v/>
      </c>
      <c r="Y662" t="str">
        <v/>
      </c>
      <c r="Z662" t="str">
        <v/>
      </c>
      <c r="AA662" t="str">
        <v/>
      </c>
      <c r="AB662" t="str">
        <v/>
      </c>
      <c r="AC662">
        <v>0</v>
      </c>
    </row>
    <row r="663" spans="1:29">
      <c r="A663" s="1" t="str">
        <v/>
      </c>
      <c r="B663" t="str">
        <v/>
      </c>
      <c r="C663" t="str">
        <v/>
      </c>
      <c r="D663" t="str">
        <v/>
      </c>
      <c r="E663" t="str">
        <v/>
      </c>
      <c r="F663" t="str">
        <v/>
      </c>
      <c r="G663" t="str">
        <v/>
      </c>
      <c r="H663" t="str">
        <v/>
      </c>
      <c r="I663" s="2" t="str">
        <v/>
      </c>
      <c r="J663" t="str">
        <v/>
      </c>
      <c r="K663" t="str">
        <v/>
      </c>
      <c r="L663" t="str">
        <v/>
      </c>
      <c r="M663" t="str">
        <v/>
      </c>
      <c r="N663" s="3" t="str">
        <v/>
      </c>
      <c r="O663" t="str">
        <v/>
      </c>
      <c r="P663" t="str">
        <v/>
      </c>
      <c r="Q663" t="str">
        <v/>
      </c>
      <c r="R663" t="str">
        <v/>
      </c>
      <c r="S663" t="str">
        <v/>
      </c>
      <c r="T663" t="str">
        <v/>
      </c>
      <c r="U663" t="str">
        <v/>
      </c>
      <c r="V663" t="str">
        <v/>
      </c>
      <c r="W663" t="str">
        <v/>
      </c>
      <c r="X663" t="str">
        <v/>
      </c>
      <c r="Y663" t="str">
        <v/>
      </c>
      <c r="Z663" t="str">
        <v/>
      </c>
      <c r="AA663" t="str">
        <v/>
      </c>
      <c r="AB663" t="str">
        <v/>
      </c>
      <c r="AC663">
        <v>0</v>
      </c>
    </row>
    <row r="664" spans="1:29">
      <c r="A664" s="1" t="str">
        <v/>
      </c>
      <c r="B664" t="str">
        <v/>
      </c>
      <c r="C664" t="str">
        <v/>
      </c>
      <c r="D664" t="str">
        <v/>
      </c>
      <c r="E664" t="str">
        <v/>
      </c>
      <c r="F664" t="str">
        <v/>
      </c>
      <c r="G664" t="str">
        <v/>
      </c>
      <c r="H664" t="str">
        <v/>
      </c>
      <c r="I664" s="2" t="str">
        <v/>
      </c>
      <c r="J664" t="str">
        <v/>
      </c>
      <c r="K664" t="str">
        <v/>
      </c>
      <c r="L664" t="str">
        <v/>
      </c>
      <c r="M664" t="str">
        <v/>
      </c>
      <c r="N664" s="3" t="str">
        <v/>
      </c>
      <c r="O664" t="str">
        <v/>
      </c>
      <c r="P664" t="str">
        <v/>
      </c>
      <c r="Q664" t="str">
        <v/>
      </c>
      <c r="R664" t="str">
        <v/>
      </c>
      <c r="S664" t="str">
        <v/>
      </c>
      <c r="T664" t="str">
        <v/>
      </c>
      <c r="U664" t="str">
        <v/>
      </c>
      <c r="V664" t="str">
        <v/>
      </c>
      <c r="W664" t="str">
        <v/>
      </c>
      <c r="X664" t="str">
        <v/>
      </c>
      <c r="Y664" t="str">
        <v/>
      </c>
      <c r="Z664" t="str">
        <v/>
      </c>
      <c r="AA664" t="str">
        <v/>
      </c>
      <c r="AB664" t="str">
        <v/>
      </c>
      <c r="AC664">
        <v>0</v>
      </c>
    </row>
    <row r="665" spans="1:29">
      <c r="A665" s="1" t="str">
        <v/>
      </c>
      <c r="B665" t="str">
        <v/>
      </c>
      <c r="C665" t="str">
        <v/>
      </c>
      <c r="D665" t="str">
        <v/>
      </c>
      <c r="E665" t="str">
        <v/>
      </c>
      <c r="F665" t="str">
        <v/>
      </c>
      <c r="G665" t="str">
        <v/>
      </c>
      <c r="H665" t="str">
        <v/>
      </c>
      <c r="I665" s="2" t="str">
        <v/>
      </c>
      <c r="J665" t="str">
        <v/>
      </c>
      <c r="K665" t="str">
        <v/>
      </c>
      <c r="L665" t="str">
        <v/>
      </c>
      <c r="M665" t="str">
        <v/>
      </c>
      <c r="N665" s="3" t="str">
        <v/>
      </c>
      <c r="O665" t="str">
        <v/>
      </c>
      <c r="P665" t="str">
        <v/>
      </c>
      <c r="Q665" t="str">
        <v/>
      </c>
      <c r="R665" t="str">
        <v/>
      </c>
      <c r="S665" t="str">
        <v/>
      </c>
      <c r="T665" t="str">
        <v/>
      </c>
      <c r="U665" t="str">
        <v/>
      </c>
      <c r="V665" t="str">
        <v/>
      </c>
      <c r="W665" t="str">
        <v/>
      </c>
      <c r="X665" t="str">
        <v/>
      </c>
      <c r="Y665" t="str">
        <v/>
      </c>
      <c r="Z665" t="str">
        <v/>
      </c>
      <c r="AA665" t="str">
        <v/>
      </c>
      <c r="AB665" t="str">
        <v/>
      </c>
      <c r="AC665">
        <v>0</v>
      </c>
    </row>
    <row r="666" spans="1:29">
      <c r="A666" s="1" t="str">
        <v/>
      </c>
      <c r="B666" t="str">
        <v/>
      </c>
      <c r="C666" t="str">
        <v/>
      </c>
      <c r="D666" t="str">
        <v/>
      </c>
      <c r="E666" t="str">
        <v/>
      </c>
      <c r="F666" t="str">
        <v/>
      </c>
      <c r="G666" t="str">
        <v/>
      </c>
      <c r="H666" t="str">
        <v/>
      </c>
      <c r="I666" s="2" t="str">
        <v/>
      </c>
      <c r="J666" t="str">
        <v/>
      </c>
      <c r="K666" t="str">
        <v/>
      </c>
      <c r="L666" t="str">
        <v/>
      </c>
      <c r="M666" t="str">
        <v/>
      </c>
      <c r="N666" s="3" t="str">
        <v/>
      </c>
      <c r="O666" t="str">
        <v/>
      </c>
      <c r="P666" t="str">
        <v/>
      </c>
      <c r="Q666" t="str">
        <v/>
      </c>
      <c r="R666" t="str">
        <v/>
      </c>
      <c r="S666" t="str">
        <v/>
      </c>
      <c r="T666" t="str">
        <v/>
      </c>
      <c r="U666" t="str">
        <v/>
      </c>
      <c r="V666" t="str">
        <v/>
      </c>
      <c r="W666" t="str">
        <v/>
      </c>
      <c r="X666" t="str">
        <v/>
      </c>
      <c r="Y666" t="str">
        <v/>
      </c>
      <c r="Z666" t="str">
        <v/>
      </c>
      <c r="AA666" t="str">
        <v/>
      </c>
      <c r="AB666" t="str">
        <v/>
      </c>
      <c r="AC666">
        <v>0</v>
      </c>
    </row>
    <row r="667" spans="1:29">
      <c r="A667" s="1" t="str">
        <v/>
      </c>
      <c r="B667" t="str">
        <v/>
      </c>
      <c r="C667" t="str">
        <v/>
      </c>
      <c r="D667" t="str">
        <v/>
      </c>
      <c r="E667" t="str">
        <v/>
      </c>
      <c r="F667" t="str">
        <v/>
      </c>
      <c r="G667" t="str">
        <v/>
      </c>
      <c r="H667" t="str">
        <v/>
      </c>
      <c r="I667" s="2" t="str">
        <v/>
      </c>
      <c r="J667" t="str">
        <v/>
      </c>
      <c r="K667" t="str">
        <v/>
      </c>
      <c r="L667" t="str">
        <v/>
      </c>
      <c r="M667" t="str">
        <v/>
      </c>
      <c r="N667" s="3" t="str">
        <v/>
      </c>
      <c r="O667" t="str">
        <v/>
      </c>
      <c r="P667" t="str">
        <v/>
      </c>
      <c r="Q667" t="str">
        <v/>
      </c>
      <c r="R667" t="str">
        <v/>
      </c>
      <c r="S667" t="str">
        <v/>
      </c>
      <c r="T667" t="str">
        <v/>
      </c>
      <c r="U667" t="str">
        <v/>
      </c>
      <c r="V667" t="str">
        <v/>
      </c>
      <c r="W667" t="str">
        <v/>
      </c>
      <c r="X667" t="str">
        <v/>
      </c>
      <c r="Y667" t="str">
        <v/>
      </c>
      <c r="Z667" t="str">
        <v/>
      </c>
      <c r="AA667" t="str">
        <v/>
      </c>
      <c r="AB667" t="str">
        <v/>
      </c>
      <c r="AC667">
        <v>0</v>
      </c>
    </row>
    <row r="668" spans="1:29">
      <c r="A668" s="1" t="str">
        <v/>
      </c>
      <c r="B668" t="str">
        <v/>
      </c>
      <c r="C668" t="str">
        <v/>
      </c>
      <c r="D668" t="str">
        <v/>
      </c>
      <c r="E668" t="str">
        <v/>
      </c>
      <c r="F668" t="str">
        <v/>
      </c>
      <c r="G668" t="str">
        <v/>
      </c>
      <c r="H668" t="str">
        <v/>
      </c>
      <c r="I668" s="2" t="str">
        <v/>
      </c>
      <c r="J668" t="str">
        <v/>
      </c>
      <c r="K668" t="str">
        <v/>
      </c>
      <c r="L668" t="str">
        <v/>
      </c>
      <c r="M668" t="str">
        <v/>
      </c>
      <c r="N668" s="3" t="str">
        <v/>
      </c>
      <c r="O668" t="str">
        <v/>
      </c>
      <c r="P668" t="str">
        <v/>
      </c>
      <c r="Q668" t="str">
        <v/>
      </c>
      <c r="R668" t="str">
        <v/>
      </c>
      <c r="S668" t="str">
        <v/>
      </c>
      <c r="T668" t="str">
        <v/>
      </c>
      <c r="U668" t="str">
        <v/>
      </c>
      <c r="V668" t="str">
        <v/>
      </c>
      <c r="W668" t="str">
        <v/>
      </c>
      <c r="X668" t="str">
        <v/>
      </c>
      <c r="Y668" t="str">
        <v/>
      </c>
      <c r="Z668" t="str">
        <v/>
      </c>
      <c r="AA668" t="str">
        <v/>
      </c>
      <c r="AB668" t="str">
        <v/>
      </c>
      <c r="AC668">
        <v>0</v>
      </c>
    </row>
    <row r="669" spans="1:29">
      <c r="A669" s="1" t="str">
        <v/>
      </c>
      <c r="B669" t="str">
        <v/>
      </c>
      <c r="C669" t="str">
        <v/>
      </c>
      <c r="D669" t="str">
        <v/>
      </c>
      <c r="E669" t="str">
        <v/>
      </c>
      <c r="F669" t="str">
        <v/>
      </c>
      <c r="G669" t="str">
        <v/>
      </c>
      <c r="H669" t="str">
        <v/>
      </c>
      <c r="I669" s="2" t="str">
        <v/>
      </c>
      <c r="J669" t="str">
        <v/>
      </c>
      <c r="K669" t="str">
        <v/>
      </c>
      <c r="L669" t="str">
        <v/>
      </c>
      <c r="M669" t="str">
        <v/>
      </c>
      <c r="N669" s="3" t="str">
        <v/>
      </c>
      <c r="O669" t="str">
        <v/>
      </c>
      <c r="P669" t="str">
        <v/>
      </c>
      <c r="Q669" t="str">
        <v/>
      </c>
      <c r="R669" t="str">
        <v/>
      </c>
      <c r="S669" t="str">
        <v/>
      </c>
      <c r="T669" t="str">
        <v/>
      </c>
      <c r="U669" t="str">
        <v/>
      </c>
      <c r="V669" t="str">
        <v/>
      </c>
      <c r="W669" t="str">
        <v/>
      </c>
      <c r="X669" t="str">
        <v/>
      </c>
      <c r="Y669" t="str">
        <v/>
      </c>
      <c r="Z669" t="str">
        <v/>
      </c>
      <c r="AA669" t="str">
        <v/>
      </c>
      <c r="AB669" t="str">
        <v/>
      </c>
      <c r="AC669">
        <v>0</v>
      </c>
    </row>
    <row r="670" spans="1:29">
      <c r="A670" s="1" t="str">
        <v/>
      </c>
      <c r="B670" t="str">
        <v/>
      </c>
      <c r="C670" t="str">
        <v/>
      </c>
      <c r="D670" t="str">
        <v/>
      </c>
      <c r="E670" t="str">
        <v/>
      </c>
      <c r="F670" t="str">
        <v/>
      </c>
      <c r="G670" t="str">
        <v/>
      </c>
      <c r="H670" t="str">
        <v/>
      </c>
      <c r="I670" s="2" t="str">
        <v/>
      </c>
      <c r="J670" t="str">
        <v/>
      </c>
      <c r="K670" t="str">
        <v/>
      </c>
      <c r="L670" t="str">
        <v/>
      </c>
      <c r="M670" t="str">
        <v/>
      </c>
      <c r="N670" s="3" t="str">
        <v/>
      </c>
      <c r="O670" t="str">
        <v/>
      </c>
      <c r="P670" t="str">
        <v/>
      </c>
      <c r="Q670" t="str">
        <v/>
      </c>
      <c r="R670" t="str">
        <v/>
      </c>
      <c r="S670" t="str">
        <v/>
      </c>
      <c r="T670" t="str">
        <v/>
      </c>
      <c r="U670" t="str">
        <v/>
      </c>
      <c r="V670" t="str">
        <v/>
      </c>
      <c r="W670" t="str">
        <v/>
      </c>
      <c r="X670" t="str">
        <v/>
      </c>
      <c r="Y670" t="str">
        <v/>
      </c>
      <c r="Z670" t="str">
        <v/>
      </c>
      <c r="AA670" t="str">
        <v/>
      </c>
      <c r="AB670" t="str">
        <v/>
      </c>
      <c r="AC670">
        <v>0</v>
      </c>
    </row>
    <row r="671" spans="1:29">
      <c r="A671" s="1" t="str">
        <v/>
      </c>
      <c r="B671" t="str">
        <v/>
      </c>
      <c r="C671" t="str">
        <v/>
      </c>
      <c r="D671" t="str">
        <v/>
      </c>
      <c r="E671" t="str">
        <v/>
      </c>
      <c r="F671" t="str">
        <v/>
      </c>
      <c r="G671" t="str">
        <v/>
      </c>
      <c r="H671" t="str">
        <v/>
      </c>
      <c r="I671" s="2" t="str">
        <v/>
      </c>
      <c r="J671" t="str">
        <v/>
      </c>
      <c r="K671" t="str">
        <v/>
      </c>
      <c r="L671" t="str">
        <v/>
      </c>
      <c r="M671" t="str">
        <v/>
      </c>
      <c r="N671" s="3" t="str">
        <v/>
      </c>
      <c r="O671" t="str">
        <v/>
      </c>
      <c r="P671" t="str">
        <v/>
      </c>
      <c r="Q671" t="str">
        <v/>
      </c>
      <c r="R671" t="str">
        <v/>
      </c>
      <c r="S671" t="str">
        <v/>
      </c>
      <c r="T671" t="str">
        <v/>
      </c>
      <c r="U671" t="str">
        <v/>
      </c>
      <c r="V671" t="str">
        <v/>
      </c>
      <c r="W671" t="str">
        <v/>
      </c>
      <c r="X671" t="str">
        <v/>
      </c>
      <c r="Y671" t="str">
        <v/>
      </c>
      <c r="Z671" t="str">
        <v/>
      </c>
      <c r="AA671" t="str">
        <v/>
      </c>
      <c r="AB671" t="str">
        <v/>
      </c>
      <c r="AC671">
        <v>0</v>
      </c>
    </row>
    <row r="672" spans="1:29">
      <c r="A672" s="1" t="str">
        <v/>
      </c>
      <c r="B672" t="str">
        <v/>
      </c>
      <c r="C672" t="str">
        <v/>
      </c>
      <c r="D672" t="str">
        <v/>
      </c>
      <c r="E672" t="str">
        <v/>
      </c>
      <c r="F672" t="str">
        <v/>
      </c>
      <c r="G672" t="str">
        <v/>
      </c>
      <c r="H672" t="str">
        <v/>
      </c>
      <c r="I672" s="2" t="str">
        <v/>
      </c>
      <c r="J672" t="str">
        <v/>
      </c>
      <c r="K672" t="str">
        <v/>
      </c>
      <c r="L672" t="str">
        <v/>
      </c>
      <c r="M672" t="str">
        <v/>
      </c>
      <c r="N672" s="3" t="str">
        <v/>
      </c>
      <c r="O672" t="str">
        <v/>
      </c>
      <c r="P672" t="str">
        <v/>
      </c>
      <c r="Q672" t="str">
        <v/>
      </c>
      <c r="R672" t="str">
        <v/>
      </c>
      <c r="S672" t="str">
        <v/>
      </c>
      <c r="T672" t="str">
        <v/>
      </c>
      <c r="U672" t="str">
        <v/>
      </c>
      <c r="V672" t="str">
        <v/>
      </c>
      <c r="W672" t="str">
        <v/>
      </c>
      <c r="X672" t="str">
        <v/>
      </c>
      <c r="Y672" t="str">
        <v/>
      </c>
      <c r="Z672" t="str">
        <v/>
      </c>
      <c r="AA672" t="str">
        <v/>
      </c>
      <c r="AB672" t="str">
        <v/>
      </c>
      <c r="AC672">
        <v>0</v>
      </c>
    </row>
    <row r="673" spans="1:29">
      <c r="A673" s="1" t="str">
        <v/>
      </c>
      <c r="B673" t="str">
        <v/>
      </c>
      <c r="C673" t="str">
        <v/>
      </c>
      <c r="D673" t="str">
        <v/>
      </c>
      <c r="E673" t="str">
        <v/>
      </c>
      <c r="F673" t="str">
        <v/>
      </c>
      <c r="G673" t="str">
        <v/>
      </c>
      <c r="H673" t="str">
        <v/>
      </c>
      <c r="I673" s="2" t="str">
        <v/>
      </c>
      <c r="J673" t="str">
        <v/>
      </c>
      <c r="K673" t="str">
        <v/>
      </c>
      <c r="L673" t="str">
        <v/>
      </c>
      <c r="M673" t="str">
        <v/>
      </c>
      <c r="N673" s="3" t="str">
        <v/>
      </c>
      <c r="O673" t="str">
        <v/>
      </c>
      <c r="P673" t="str">
        <v/>
      </c>
      <c r="Q673" t="str">
        <v/>
      </c>
      <c r="R673" t="str">
        <v/>
      </c>
      <c r="S673" t="str">
        <v/>
      </c>
      <c r="T673" t="str">
        <v/>
      </c>
      <c r="U673" t="str">
        <v/>
      </c>
      <c r="V673" t="str">
        <v/>
      </c>
      <c r="W673" t="str">
        <v/>
      </c>
      <c r="X673" t="str">
        <v/>
      </c>
      <c r="Y673" t="str">
        <v/>
      </c>
      <c r="Z673" t="str">
        <v/>
      </c>
      <c r="AA673" t="str">
        <v/>
      </c>
      <c r="AB673" t="str">
        <v/>
      </c>
      <c r="AC673">
        <v>0</v>
      </c>
    </row>
    <row r="674" spans="1:29">
      <c r="A674" s="1" t="str">
        <v/>
      </c>
      <c r="B674" t="str">
        <v/>
      </c>
      <c r="C674" t="str">
        <v/>
      </c>
      <c r="D674" t="str">
        <v/>
      </c>
      <c r="E674" t="str">
        <v/>
      </c>
      <c r="F674" t="str">
        <v/>
      </c>
      <c r="G674" t="str">
        <v/>
      </c>
      <c r="H674" t="str">
        <v/>
      </c>
      <c r="I674" s="2" t="str">
        <v/>
      </c>
      <c r="J674" t="str">
        <v/>
      </c>
      <c r="K674" t="str">
        <v/>
      </c>
      <c r="L674" t="str">
        <v/>
      </c>
      <c r="M674" t="str">
        <v/>
      </c>
      <c r="N674" s="3" t="str">
        <v/>
      </c>
      <c r="O674" t="str">
        <v/>
      </c>
      <c r="P674" t="str">
        <v/>
      </c>
      <c r="Q674" t="str">
        <v/>
      </c>
      <c r="R674" t="str">
        <v/>
      </c>
      <c r="S674" t="str">
        <v/>
      </c>
      <c r="T674" t="str">
        <v/>
      </c>
      <c r="U674" t="str">
        <v/>
      </c>
      <c r="V674" t="str">
        <v/>
      </c>
      <c r="W674" t="str">
        <v/>
      </c>
      <c r="X674" t="str">
        <v/>
      </c>
      <c r="Y674" t="str">
        <v/>
      </c>
      <c r="Z674" t="str">
        <v/>
      </c>
      <c r="AA674" t="str">
        <v/>
      </c>
      <c r="AB674" t="str">
        <v/>
      </c>
      <c r="AC674">
        <v>0</v>
      </c>
    </row>
    <row r="675" spans="1:29">
      <c r="A675" s="1" t="str">
        <v/>
      </c>
      <c r="B675" t="str">
        <v/>
      </c>
      <c r="C675" t="str">
        <v/>
      </c>
      <c r="D675" t="str">
        <v/>
      </c>
      <c r="E675" t="str">
        <v/>
      </c>
      <c r="F675" t="str">
        <v/>
      </c>
      <c r="G675" t="str">
        <v/>
      </c>
      <c r="H675" t="str">
        <v/>
      </c>
      <c r="I675" s="2" t="str">
        <v/>
      </c>
      <c r="J675" t="str">
        <v/>
      </c>
      <c r="K675" t="str">
        <v/>
      </c>
      <c r="L675" t="str">
        <v/>
      </c>
      <c r="M675" t="str">
        <v/>
      </c>
      <c r="N675" s="3" t="str">
        <v/>
      </c>
      <c r="O675" t="str">
        <v/>
      </c>
      <c r="P675" t="str">
        <v/>
      </c>
      <c r="Q675" t="str">
        <v/>
      </c>
      <c r="R675" t="str">
        <v/>
      </c>
      <c r="S675" t="str">
        <v/>
      </c>
      <c r="T675" t="str">
        <v/>
      </c>
      <c r="U675" t="str">
        <v/>
      </c>
      <c r="V675" t="str">
        <v/>
      </c>
      <c r="W675" t="str">
        <v/>
      </c>
      <c r="X675" t="str">
        <v/>
      </c>
      <c r="Y675" t="str">
        <v/>
      </c>
      <c r="Z675" t="str">
        <v/>
      </c>
      <c r="AA675" t="str">
        <v/>
      </c>
      <c r="AB675" t="str">
        <v/>
      </c>
      <c r="AC675">
        <v>0</v>
      </c>
    </row>
    <row r="676" spans="1:29">
      <c r="A676" s="1" t="str">
        <v/>
      </c>
      <c r="B676" t="str">
        <v/>
      </c>
      <c r="C676" t="str">
        <v/>
      </c>
      <c r="D676" t="str">
        <v/>
      </c>
      <c r="E676" t="str">
        <v/>
      </c>
      <c r="F676" t="str">
        <v/>
      </c>
      <c r="G676" t="str">
        <v/>
      </c>
      <c r="H676" t="str">
        <v/>
      </c>
      <c r="I676" s="2" t="str">
        <v/>
      </c>
      <c r="J676" t="str">
        <v/>
      </c>
      <c r="K676" t="str">
        <v/>
      </c>
      <c r="L676" t="str">
        <v/>
      </c>
      <c r="M676" t="str">
        <v/>
      </c>
      <c r="N676" s="3" t="str">
        <v/>
      </c>
      <c r="O676" t="str">
        <v/>
      </c>
      <c r="P676" t="str">
        <v/>
      </c>
      <c r="Q676" t="str">
        <v/>
      </c>
      <c r="R676" t="str">
        <v/>
      </c>
      <c r="S676" t="str">
        <v/>
      </c>
      <c r="T676" t="str">
        <v/>
      </c>
      <c r="U676" t="str">
        <v/>
      </c>
      <c r="V676" t="str">
        <v/>
      </c>
      <c r="W676" t="str">
        <v/>
      </c>
      <c r="X676" t="str">
        <v/>
      </c>
      <c r="Y676" t="str">
        <v/>
      </c>
      <c r="Z676" t="str">
        <v/>
      </c>
      <c r="AA676" t="str">
        <v/>
      </c>
      <c r="AB676" t="str">
        <v/>
      </c>
      <c r="AC676">
        <v>0</v>
      </c>
    </row>
    <row r="677" spans="1:29">
      <c r="A677" s="1" t="str">
        <v/>
      </c>
      <c r="B677" t="str">
        <v/>
      </c>
      <c r="C677" t="str">
        <v/>
      </c>
      <c r="D677" t="str">
        <v/>
      </c>
      <c r="E677" t="str">
        <v/>
      </c>
      <c r="F677" t="str">
        <v/>
      </c>
      <c r="G677" t="str">
        <v/>
      </c>
      <c r="H677" t="str">
        <v/>
      </c>
      <c r="I677" s="2" t="str">
        <v/>
      </c>
      <c r="J677" t="str">
        <v/>
      </c>
      <c r="K677" t="str">
        <v/>
      </c>
      <c r="L677" t="str">
        <v/>
      </c>
      <c r="M677" t="str">
        <v/>
      </c>
      <c r="N677" s="3" t="str">
        <v/>
      </c>
      <c r="O677" t="str">
        <v/>
      </c>
      <c r="P677" t="str">
        <v/>
      </c>
      <c r="Q677" t="str">
        <v/>
      </c>
      <c r="R677" t="str">
        <v/>
      </c>
      <c r="S677" t="str">
        <v/>
      </c>
      <c r="T677" t="str">
        <v/>
      </c>
      <c r="U677" t="str">
        <v/>
      </c>
      <c r="V677" t="str">
        <v/>
      </c>
      <c r="W677" t="str">
        <v/>
      </c>
      <c r="X677" t="str">
        <v/>
      </c>
      <c r="Y677" t="str">
        <v/>
      </c>
      <c r="Z677" t="str">
        <v/>
      </c>
      <c r="AA677" t="str">
        <v/>
      </c>
      <c r="AB677" t="str">
        <v/>
      </c>
      <c r="AC677">
        <v>0</v>
      </c>
    </row>
    <row r="678" spans="1:29">
      <c r="A678" s="1" t="str">
        <v/>
      </c>
      <c r="B678" t="str">
        <v/>
      </c>
      <c r="C678" t="str">
        <v/>
      </c>
      <c r="D678" t="str">
        <v/>
      </c>
      <c r="E678" t="str">
        <v/>
      </c>
      <c r="F678" t="str">
        <v/>
      </c>
      <c r="G678" t="str">
        <v/>
      </c>
      <c r="H678" t="str">
        <v/>
      </c>
      <c r="I678" s="2" t="str">
        <v/>
      </c>
      <c r="J678" t="str">
        <v/>
      </c>
      <c r="K678" t="str">
        <v/>
      </c>
      <c r="L678" t="str">
        <v/>
      </c>
      <c r="M678" t="str">
        <v/>
      </c>
      <c r="N678" s="3" t="str">
        <v/>
      </c>
      <c r="O678" t="str">
        <v/>
      </c>
      <c r="P678" t="str">
        <v/>
      </c>
      <c r="Q678" t="str">
        <v/>
      </c>
      <c r="R678" t="str">
        <v/>
      </c>
      <c r="S678" t="str">
        <v/>
      </c>
      <c r="T678" t="str">
        <v/>
      </c>
      <c r="U678" t="str">
        <v/>
      </c>
      <c r="V678" t="str">
        <v/>
      </c>
      <c r="W678" t="str">
        <v/>
      </c>
      <c r="X678" t="str">
        <v/>
      </c>
      <c r="Y678" t="str">
        <v/>
      </c>
      <c r="Z678" t="str">
        <v/>
      </c>
      <c r="AA678" t="str">
        <v/>
      </c>
      <c r="AB678" t="str">
        <v/>
      </c>
      <c r="AC678">
        <v>0</v>
      </c>
    </row>
    <row r="679" spans="1:29">
      <c r="A679" s="1" t="str">
        <v/>
      </c>
      <c r="B679" t="str">
        <v/>
      </c>
      <c r="C679" t="str">
        <v/>
      </c>
      <c r="D679" t="str">
        <v/>
      </c>
      <c r="E679" t="str">
        <v/>
      </c>
      <c r="F679" t="str">
        <v/>
      </c>
      <c r="G679" t="str">
        <v/>
      </c>
      <c r="H679" t="str">
        <v/>
      </c>
      <c r="I679" s="2" t="str">
        <v/>
      </c>
      <c r="J679" t="str">
        <v/>
      </c>
      <c r="K679" t="str">
        <v/>
      </c>
      <c r="L679" t="str">
        <v/>
      </c>
      <c r="M679" t="str">
        <v/>
      </c>
      <c r="N679" s="3" t="str">
        <v/>
      </c>
      <c r="O679" t="str">
        <v/>
      </c>
      <c r="P679" t="str">
        <v/>
      </c>
      <c r="Q679" t="str">
        <v/>
      </c>
      <c r="R679" t="str">
        <v/>
      </c>
      <c r="S679" t="str">
        <v/>
      </c>
      <c r="T679" t="str">
        <v/>
      </c>
      <c r="U679" t="str">
        <v/>
      </c>
      <c r="V679" t="str">
        <v/>
      </c>
      <c r="W679" t="str">
        <v/>
      </c>
      <c r="X679" t="str">
        <v/>
      </c>
      <c r="Y679" t="str">
        <v/>
      </c>
      <c r="Z679" t="str">
        <v/>
      </c>
      <c r="AA679" t="str">
        <v/>
      </c>
      <c r="AB679" t="str">
        <v/>
      </c>
      <c r="AC679">
        <v>0</v>
      </c>
    </row>
    <row r="680" spans="1:29">
      <c r="A680" s="1" t="str">
        <v/>
      </c>
      <c r="B680" t="str">
        <v/>
      </c>
      <c r="C680" t="str">
        <v/>
      </c>
      <c r="D680" t="str">
        <v/>
      </c>
      <c r="E680" t="str">
        <v/>
      </c>
      <c r="F680" t="str">
        <v/>
      </c>
      <c r="G680" t="str">
        <v/>
      </c>
      <c r="H680" t="str">
        <v/>
      </c>
      <c r="I680" s="2" t="str">
        <v/>
      </c>
      <c r="J680" t="str">
        <v/>
      </c>
      <c r="K680" t="str">
        <v/>
      </c>
      <c r="L680" t="str">
        <v/>
      </c>
      <c r="M680" t="str">
        <v/>
      </c>
      <c r="N680" s="3" t="str">
        <v/>
      </c>
      <c r="O680" t="str">
        <v/>
      </c>
      <c r="P680" t="str">
        <v/>
      </c>
      <c r="Q680" t="str">
        <v/>
      </c>
      <c r="R680" t="str">
        <v/>
      </c>
      <c r="S680" t="str">
        <v/>
      </c>
      <c r="T680" t="str">
        <v/>
      </c>
      <c r="U680" t="str">
        <v/>
      </c>
      <c r="V680" t="str">
        <v/>
      </c>
      <c r="W680" t="str">
        <v/>
      </c>
      <c r="X680" t="str">
        <v/>
      </c>
      <c r="Y680" t="str">
        <v/>
      </c>
      <c r="Z680" t="str">
        <v/>
      </c>
      <c r="AA680" t="str">
        <v/>
      </c>
      <c r="AB680" t="str">
        <v/>
      </c>
      <c r="AC680">
        <v>0</v>
      </c>
    </row>
    <row r="681" spans="1:29">
      <c r="A681" s="1" t="str">
        <v/>
      </c>
      <c r="B681" t="str">
        <v/>
      </c>
      <c r="C681" t="str">
        <v/>
      </c>
      <c r="D681" t="str">
        <v/>
      </c>
      <c r="E681" t="str">
        <v/>
      </c>
      <c r="F681" t="str">
        <v/>
      </c>
      <c r="G681" t="str">
        <v/>
      </c>
      <c r="H681" t="str">
        <v/>
      </c>
      <c r="I681" s="2" t="str">
        <v/>
      </c>
      <c r="J681" t="str">
        <v/>
      </c>
      <c r="K681" t="str">
        <v/>
      </c>
      <c r="L681" t="str">
        <v/>
      </c>
      <c r="M681" t="str">
        <v/>
      </c>
      <c r="N681" s="3" t="str">
        <v/>
      </c>
      <c r="O681" t="str">
        <v/>
      </c>
      <c r="P681" t="str">
        <v/>
      </c>
      <c r="Q681" t="str">
        <v/>
      </c>
      <c r="R681" t="str">
        <v/>
      </c>
      <c r="S681" t="str">
        <v/>
      </c>
      <c r="T681" t="str">
        <v/>
      </c>
      <c r="U681" t="str">
        <v/>
      </c>
      <c r="V681" t="str">
        <v/>
      </c>
      <c r="W681" t="str">
        <v/>
      </c>
      <c r="X681" t="str">
        <v/>
      </c>
      <c r="Y681" t="str">
        <v/>
      </c>
      <c r="Z681" t="str">
        <v/>
      </c>
      <c r="AA681" t="str">
        <v/>
      </c>
      <c r="AB681" t="str">
        <v/>
      </c>
      <c r="AC681">
        <v>0</v>
      </c>
    </row>
    <row r="682" spans="1:29">
      <c r="A682" s="1" t="str">
        <v/>
      </c>
      <c r="B682" t="str">
        <v/>
      </c>
      <c r="C682" t="str">
        <v/>
      </c>
      <c r="D682" t="str">
        <v/>
      </c>
      <c r="E682" t="str">
        <v/>
      </c>
      <c r="F682" t="str">
        <v/>
      </c>
      <c r="G682" t="str">
        <v/>
      </c>
      <c r="H682" t="str">
        <v/>
      </c>
      <c r="I682" s="2" t="str">
        <v/>
      </c>
      <c r="J682" t="str">
        <v/>
      </c>
      <c r="K682" t="str">
        <v/>
      </c>
      <c r="L682" t="str">
        <v/>
      </c>
      <c r="M682" t="str">
        <v/>
      </c>
      <c r="N682" s="3" t="str">
        <v/>
      </c>
      <c r="O682" t="str">
        <v/>
      </c>
      <c r="P682" t="str">
        <v/>
      </c>
      <c r="Q682" t="str">
        <v/>
      </c>
      <c r="R682" t="str">
        <v/>
      </c>
      <c r="S682" t="str">
        <v/>
      </c>
      <c r="T682" t="str">
        <v/>
      </c>
      <c r="U682" t="str">
        <v/>
      </c>
      <c r="V682" t="str">
        <v/>
      </c>
      <c r="W682" t="str">
        <v/>
      </c>
      <c r="X682" t="str">
        <v/>
      </c>
      <c r="Y682" t="str">
        <v/>
      </c>
      <c r="Z682" t="str">
        <v/>
      </c>
      <c r="AA682" t="str">
        <v/>
      </c>
      <c r="AB682" t="str">
        <v/>
      </c>
      <c r="AC682">
        <v>0</v>
      </c>
    </row>
    <row r="683" spans="1:29">
      <c r="A683" s="1" t="str">
        <v/>
      </c>
      <c r="B683" t="str">
        <v/>
      </c>
      <c r="C683" t="str">
        <v/>
      </c>
      <c r="D683" t="str">
        <v/>
      </c>
      <c r="E683" t="str">
        <v/>
      </c>
      <c r="F683" t="str">
        <v/>
      </c>
      <c r="G683" t="str">
        <v/>
      </c>
      <c r="H683" t="str">
        <v/>
      </c>
      <c r="I683" s="2" t="str">
        <v/>
      </c>
      <c r="J683" t="str">
        <v/>
      </c>
      <c r="K683" t="str">
        <v/>
      </c>
      <c r="L683" t="str">
        <v/>
      </c>
      <c r="M683" t="str">
        <v/>
      </c>
      <c r="N683" s="3" t="str">
        <v/>
      </c>
      <c r="O683" t="str">
        <v/>
      </c>
      <c r="P683" t="str">
        <v/>
      </c>
      <c r="Q683" t="str">
        <v/>
      </c>
      <c r="R683" t="str">
        <v/>
      </c>
      <c r="S683" t="str">
        <v/>
      </c>
      <c r="T683" t="str">
        <v/>
      </c>
      <c r="U683" t="str">
        <v/>
      </c>
      <c r="V683" t="str">
        <v/>
      </c>
      <c r="W683" t="str">
        <v/>
      </c>
      <c r="X683" t="str">
        <v/>
      </c>
      <c r="Y683" t="str">
        <v/>
      </c>
      <c r="Z683" t="str">
        <v/>
      </c>
      <c r="AA683" t="str">
        <v/>
      </c>
      <c r="AB683" t="str">
        <v/>
      </c>
      <c r="AC683">
        <v>0</v>
      </c>
    </row>
    <row r="684" spans="1:29">
      <c r="A684" s="1" t="str">
        <v/>
      </c>
      <c r="B684" t="str">
        <v/>
      </c>
      <c r="C684" t="str">
        <v/>
      </c>
      <c r="D684" t="str">
        <v/>
      </c>
      <c r="E684" t="str">
        <v/>
      </c>
      <c r="F684" t="str">
        <v/>
      </c>
      <c r="G684" t="str">
        <v/>
      </c>
      <c r="H684" t="str">
        <v/>
      </c>
      <c r="I684" s="2" t="str">
        <v/>
      </c>
      <c r="J684" t="str">
        <v/>
      </c>
      <c r="K684" t="str">
        <v/>
      </c>
      <c r="L684" t="str">
        <v/>
      </c>
      <c r="M684" t="str">
        <v/>
      </c>
      <c r="N684" s="3" t="str">
        <v/>
      </c>
      <c r="O684" t="str">
        <v/>
      </c>
      <c r="P684" t="str">
        <v/>
      </c>
      <c r="Q684" t="str">
        <v/>
      </c>
      <c r="R684" t="str">
        <v/>
      </c>
      <c r="S684" t="str">
        <v/>
      </c>
      <c r="T684" t="str">
        <v/>
      </c>
      <c r="U684" t="str">
        <v/>
      </c>
      <c r="V684" t="str">
        <v/>
      </c>
      <c r="W684" t="str">
        <v/>
      </c>
      <c r="X684" t="str">
        <v/>
      </c>
      <c r="Y684" t="str">
        <v/>
      </c>
      <c r="Z684" t="str">
        <v/>
      </c>
      <c r="AA684" t="str">
        <v/>
      </c>
      <c r="AB684" t="str">
        <v/>
      </c>
      <c r="AC684">
        <v>0</v>
      </c>
    </row>
    <row r="685" spans="1:29">
      <c r="A685" s="1" t="str">
        <v/>
      </c>
      <c r="B685" t="str">
        <v/>
      </c>
      <c r="C685" t="str">
        <v/>
      </c>
      <c r="D685" t="str">
        <v/>
      </c>
      <c r="E685" t="str">
        <v/>
      </c>
      <c r="F685" t="str">
        <v/>
      </c>
      <c r="G685" t="str">
        <v/>
      </c>
      <c r="H685" t="str">
        <v/>
      </c>
      <c r="I685" s="2" t="str">
        <v/>
      </c>
      <c r="J685" t="str">
        <v/>
      </c>
      <c r="K685" t="str">
        <v/>
      </c>
      <c r="L685" t="str">
        <v/>
      </c>
      <c r="M685" t="str">
        <v/>
      </c>
      <c r="N685" s="3" t="str">
        <v/>
      </c>
      <c r="O685" t="str">
        <v/>
      </c>
      <c r="P685" t="str">
        <v/>
      </c>
      <c r="Q685" t="str">
        <v/>
      </c>
      <c r="R685" t="str">
        <v/>
      </c>
      <c r="S685" t="str">
        <v/>
      </c>
      <c r="T685" t="str">
        <v/>
      </c>
      <c r="U685" t="str">
        <v/>
      </c>
      <c r="V685" t="str">
        <v/>
      </c>
      <c r="W685" t="str">
        <v/>
      </c>
      <c r="X685" t="str">
        <v/>
      </c>
      <c r="Y685" t="str">
        <v/>
      </c>
      <c r="Z685" t="str">
        <v/>
      </c>
      <c r="AA685" t="str">
        <v/>
      </c>
      <c r="AB685" t="str">
        <v/>
      </c>
      <c r="AC685">
        <v>0</v>
      </c>
    </row>
    <row r="686" spans="1:29">
      <c r="A686" s="1" t="str">
        <v/>
      </c>
      <c r="B686" t="str">
        <v/>
      </c>
      <c r="C686" t="str">
        <v/>
      </c>
      <c r="D686" t="str">
        <v/>
      </c>
      <c r="E686" t="str">
        <v/>
      </c>
      <c r="F686" t="str">
        <v/>
      </c>
      <c r="G686" t="str">
        <v/>
      </c>
      <c r="H686" t="str">
        <v/>
      </c>
      <c r="I686" s="2" t="str">
        <v/>
      </c>
      <c r="J686" t="str">
        <v/>
      </c>
      <c r="K686" t="str">
        <v/>
      </c>
      <c r="L686" t="str">
        <v/>
      </c>
      <c r="M686" t="str">
        <v/>
      </c>
      <c r="N686" s="3" t="str">
        <v/>
      </c>
      <c r="O686" t="str">
        <v/>
      </c>
      <c r="P686" t="str">
        <v/>
      </c>
      <c r="Q686" t="str">
        <v/>
      </c>
      <c r="R686" t="str">
        <v/>
      </c>
      <c r="S686" t="str">
        <v/>
      </c>
      <c r="T686" t="str">
        <v/>
      </c>
      <c r="U686" t="str">
        <v/>
      </c>
      <c r="V686" t="str">
        <v/>
      </c>
      <c r="W686" t="str">
        <v/>
      </c>
      <c r="X686" t="str">
        <v/>
      </c>
      <c r="Y686" t="str">
        <v/>
      </c>
      <c r="Z686" t="str">
        <v/>
      </c>
      <c r="AA686" t="str">
        <v/>
      </c>
      <c r="AB686" t="str">
        <v/>
      </c>
      <c r="AC686">
        <v>0</v>
      </c>
    </row>
    <row r="687" spans="1:29">
      <c r="A687" s="1" t="str">
        <v/>
      </c>
      <c r="B687" t="str">
        <v/>
      </c>
      <c r="C687" t="str">
        <v/>
      </c>
      <c r="D687" t="str">
        <v/>
      </c>
      <c r="E687" t="str">
        <v/>
      </c>
      <c r="F687" t="str">
        <v/>
      </c>
      <c r="G687" t="str">
        <v/>
      </c>
      <c r="H687" t="str">
        <v/>
      </c>
      <c r="I687" s="2" t="str">
        <v/>
      </c>
      <c r="J687" t="str">
        <v/>
      </c>
      <c r="K687" t="str">
        <v/>
      </c>
      <c r="L687" t="str">
        <v/>
      </c>
      <c r="M687" t="str">
        <v/>
      </c>
      <c r="N687" s="3" t="str">
        <v/>
      </c>
      <c r="O687" t="str">
        <v/>
      </c>
      <c r="P687" t="str">
        <v/>
      </c>
      <c r="Q687" t="str">
        <v/>
      </c>
      <c r="R687" t="str">
        <v/>
      </c>
      <c r="S687" t="str">
        <v/>
      </c>
      <c r="T687" t="str">
        <v/>
      </c>
      <c r="U687" t="str">
        <v/>
      </c>
      <c r="V687" t="str">
        <v/>
      </c>
      <c r="W687" t="str">
        <v/>
      </c>
      <c r="X687" t="str">
        <v/>
      </c>
      <c r="Y687" t="str">
        <v/>
      </c>
      <c r="Z687" t="str">
        <v/>
      </c>
      <c r="AA687" t="str">
        <v/>
      </c>
      <c r="AB687" t="str">
        <v/>
      </c>
      <c r="AC687">
        <v>0</v>
      </c>
    </row>
    <row r="688" spans="1:29">
      <c r="A688" s="1" t="str">
        <v/>
      </c>
      <c r="B688" t="str">
        <v/>
      </c>
      <c r="C688" t="str">
        <v/>
      </c>
      <c r="D688" t="str">
        <v/>
      </c>
      <c r="E688" t="str">
        <v/>
      </c>
      <c r="F688" t="str">
        <v/>
      </c>
      <c r="G688" t="str">
        <v/>
      </c>
      <c r="H688" t="str">
        <v/>
      </c>
      <c r="I688" s="2" t="str">
        <v/>
      </c>
      <c r="J688" t="str">
        <v/>
      </c>
      <c r="K688" t="str">
        <v/>
      </c>
      <c r="L688" t="str">
        <v/>
      </c>
      <c r="M688" t="str">
        <v/>
      </c>
      <c r="N688" s="3" t="str">
        <v/>
      </c>
      <c r="O688" t="str">
        <v/>
      </c>
      <c r="P688" t="str">
        <v/>
      </c>
      <c r="Q688" t="str">
        <v/>
      </c>
      <c r="R688" t="str">
        <v/>
      </c>
      <c r="S688" t="str">
        <v/>
      </c>
      <c r="T688" t="str">
        <v/>
      </c>
      <c r="U688" t="str">
        <v/>
      </c>
      <c r="V688" t="str">
        <v/>
      </c>
      <c r="W688" t="str">
        <v/>
      </c>
      <c r="X688" t="str">
        <v/>
      </c>
      <c r="Y688" t="str">
        <v/>
      </c>
      <c r="Z688" t="str">
        <v/>
      </c>
      <c r="AA688" t="str">
        <v/>
      </c>
      <c r="AB688" t="str">
        <v/>
      </c>
      <c r="AC688">
        <v>0</v>
      </c>
    </row>
    <row r="689" spans="1:29">
      <c r="A689" s="1" t="str">
        <v/>
      </c>
      <c r="B689" t="str">
        <v/>
      </c>
      <c r="C689" t="str">
        <v/>
      </c>
      <c r="D689" t="str">
        <v/>
      </c>
      <c r="E689" t="str">
        <v/>
      </c>
      <c r="F689" t="str">
        <v/>
      </c>
      <c r="G689" t="str">
        <v/>
      </c>
      <c r="H689" t="str">
        <v/>
      </c>
      <c r="I689" s="2" t="str">
        <v/>
      </c>
      <c r="J689" t="str">
        <v/>
      </c>
      <c r="K689" t="str">
        <v/>
      </c>
      <c r="L689" t="str">
        <v/>
      </c>
      <c r="M689" t="str">
        <v/>
      </c>
      <c r="N689" s="3" t="str">
        <v/>
      </c>
      <c r="O689" t="str">
        <v/>
      </c>
      <c r="P689" t="str">
        <v/>
      </c>
      <c r="Q689" t="str">
        <v/>
      </c>
      <c r="R689" t="str">
        <v/>
      </c>
      <c r="S689" t="str">
        <v/>
      </c>
      <c r="T689" t="str">
        <v/>
      </c>
      <c r="U689" t="str">
        <v/>
      </c>
      <c r="V689" t="str">
        <v/>
      </c>
      <c r="W689" t="str">
        <v/>
      </c>
      <c r="X689" t="str">
        <v/>
      </c>
      <c r="Y689" t="str">
        <v/>
      </c>
      <c r="Z689" t="str">
        <v/>
      </c>
      <c r="AA689" t="str">
        <v/>
      </c>
      <c r="AB689" t="str">
        <v/>
      </c>
      <c r="AC689">
        <v>0</v>
      </c>
    </row>
    <row r="690" spans="1:29">
      <c r="A690" s="1" t="str">
        <v/>
      </c>
      <c r="B690" t="str">
        <v/>
      </c>
      <c r="C690" t="str">
        <v/>
      </c>
      <c r="D690" t="str">
        <v/>
      </c>
      <c r="E690" t="str">
        <v/>
      </c>
      <c r="F690" t="str">
        <v/>
      </c>
      <c r="G690" t="str">
        <v/>
      </c>
      <c r="H690" t="str">
        <v/>
      </c>
      <c r="I690" s="2" t="str">
        <v/>
      </c>
      <c r="J690" t="str">
        <v/>
      </c>
      <c r="K690" t="str">
        <v/>
      </c>
      <c r="L690" t="str">
        <v/>
      </c>
      <c r="M690" t="str">
        <v/>
      </c>
      <c r="N690" s="3" t="str">
        <v/>
      </c>
      <c r="O690" t="str">
        <v/>
      </c>
      <c r="P690" t="str">
        <v/>
      </c>
      <c r="Q690" t="str">
        <v/>
      </c>
      <c r="R690" t="str">
        <v/>
      </c>
      <c r="S690" t="str">
        <v/>
      </c>
      <c r="T690" t="str">
        <v/>
      </c>
      <c r="U690" t="str">
        <v/>
      </c>
      <c r="V690" t="str">
        <v/>
      </c>
      <c r="W690" t="str">
        <v/>
      </c>
      <c r="X690" t="str">
        <v/>
      </c>
      <c r="Y690" t="str">
        <v/>
      </c>
      <c r="Z690" t="str">
        <v/>
      </c>
      <c r="AA690" t="str">
        <v/>
      </c>
      <c r="AB690" t="str">
        <v/>
      </c>
      <c r="AC690">
        <v>0</v>
      </c>
    </row>
    <row r="691" spans="1:29">
      <c r="A691" s="1" t="str">
        <v/>
      </c>
      <c r="B691" t="str">
        <v/>
      </c>
      <c r="C691" t="str">
        <v/>
      </c>
      <c r="D691" t="str">
        <v/>
      </c>
      <c r="E691" t="str">
        <v/>
      </c>
      <c r="F691" t="str">
        <v/>
      </c>
      <c r="G691" t="str">
        <v/>
      </c>
      <c r="H691" t="str">
        <v/>
      </c>
      <c r="I691" s="2" t="str">
        <v/>
      </c>
      <c r="J691" t="str">
        <v/>
      </c>
      <c r="K691" t="str">
        <v/>
      </c>
      <c r="L691" t="str">
        <v/>
      </c>
      <c r="M691" t="str">
        <v/>
      </c>
      <c r="N691" s="3" t="str">
        <v/>
      </c>
      <c r="O691" t="str">
        <v/>
      </c>
      <c r="P691" t="str">
        <v/>
      </c>
      <c r="Q691" t="str">
        <v/>
      </c>
      <c r="R691" t="str">
        <v/>
      </c>
      <c r="S691" t="str">
        <v/>
      </c>
      <c r="T691" t="str">
        <v/>
      </c>
      <c r="U691" t="str">
        <v/>
      </c>
      <c r="V691" t="str">
        <v/>
      </c>
      <c r="W691" t="str">
        <v/>
      </c>
      <c r="X691" t="str">
        <v/>
      </c>
      <c r="Y691" t="str">
        <v/>
      </c>
      <c r="Z691" t="str">
        <v/>
      </c>
      <c r="AA691" t="str">
        <v/>
      </c>
      <c r="AB691" t="str">
        <v/>
      </c>
      <c r="AC691">
        <v>0</v>
      </c>
    </row>
    <row r="692" spans="1:29">
      <c r="A692" s="1" t="str">
        <v/>
      </c>
      <c r="B692" t="str">
        <v/>
      </c>
      <c r="C692" t="str">
        <v/>
      </c>
      <c r="D692" t="str">
        <v/>
      </c>
      <c r="E692" t="str">
        <v/>
      </c>
      <c r="F692" t="str">
        <v/>
      </c>
      <c r="G692" t="str">
        <v/>
      </c>
      <c r="H692" t="str">
        <v/>
      </c>
      <c r="I692" s="2" t="str">
        <v/>
      </c>
      <c r="J692" t="str">
        <v/>
      </c>
      <c r="K692" t="str">
        <v/>
      </c>
      <c r="L692" t="str">
        <v/>
      </c>
      <c r="M692" t="str">
        <v/>
      </c>
      <c r="N692" s="3" t="str">
        <v/>
      </c>
      <c r="O692" t="str">
        <v/>
      </c>
      <c r="P692" t="str">
        <v/>
      </c>
      <c r="Q692" t="str">
        <v/>
      </c>
      <c r="R692" t="str">
        <v/>
      </c>
      <c r="S692" t="str">
        <v/>
      </c>
      <c r="T692" t="str">
        <v/>
      </c>
      <c r="U692" t="str">
        <v/>
      </c>
      <c r="V692" t="str">
        <v/>
      </c>
      <c r="W692" t="str">
        <v/>
      </c>
      <c r="X692" t="str">
        <v/>
      </c>
      <c r="Y692" t="str">
        <v/>
      </c>
      <c r="Z692" t="str">
        <v/>
      </c>
      <c r="AA692" t="str">
        <v/>
      </c>
      <c r="AB692" t="str">
        <v/>
      </c>
      <c r="AC692">
        <v>0</v>
      </c>
    </row>
    <row r="693" spans="1:29">
      <c r="A693" s="1" t="str">
        <v/>
      </c>
      <c r="B693" t="str">
        <v/>
      </c>
      <c r="C693" t="str">
        <v/>
      </c>
      <c r="D693" t="str">
        <v/>
      </c>
      <c r="E693" t="str">
        <v/>
      </c>
      <c r="F693" t="str">
        <v/>
      </c>
      <c r="G693" t="str">
        <v/>
      </c>
      <c r="H693" t="str">
        <v/>
      </c>
      <c r="I693" s="2" t="str">
        <v/>
      </c>
      <c r="J693" t="str">
        <v/>
      </c>
      <c r="K693" t="str">
        <v/>
      </c>
      <c r="L693" t="str">
        <v/>
      </c>
      <c r="M693" t="str">
        <v/>
      </c>
      <c r="N693" s="3" t="str">
        <v/>
      </c>
      <c r="O693" t="str">
        <v/>
      </c>
      <c r="P693" t="str">
        <v/>
      </c>
      <c r="Q693" t="str">
        <v/>
      </c>
      <c r="R693" t="str">
        <v/>
      </c>
      <c r="S693" t="str">
        <v/>
      </c>
      <c r="T693" t="str">
        <v/>
      </c>
      <c r="U693" t="str">
        <v/>
      </c>
      <c r="V693" t="str">
        <v/>
      </c>
      <c r="W693" t="str">
        <v/>
      </c>
      <c r="X693" t="str">
        <v/>
      </c>
      <c r="Y693" t="str">
        <v/>
      </c>
      <c r="Z693" t="str">
        <v/>
      </c>
      <c r="AA693" t="str">
        <v/>
      </c>
      <c r="AB693" t="str">
        <v/>
      </c>
      <c r="AC693">
        <v>0</v>
      </c>
    </row>
    <row r="694" spans="1:29">
      <c r="A694" s="1" t="str">
        <v/>
      </c>
      <c r="B694" t="str">
        <v/>
      </c>
      <c r="C694" t="str">
        <v/>
      </c>
      <c r="D694" t="str">
        <v/>
      </c>
      <c r="E694" t="str">
        <v/>
      </c>
      <c r="F694" t="str">
        <v/>
      </c>
      <c r="G694" t="str">
        <v/>
      </c>
      <c r="H694" t="str">
        <v/>
      </c>
      <c r="I694" s="2" t="str">
        <v/>
      </c>
      <c r="J694" t="str">
        <v/>
      </c>
      <c r="K694" t="str">
        <v/>
      </c>
      <c r="L694" t="str">
        <v/>
      </c>
      <c r="M694" t="str">
        <v/>
      </c>
      <c r="N694" s="3" t="str">
        <v/>
      </c>
      <c r="O694" t="str">
        <v/>
      </c>
      <c r="P694" t="str">
        <v/>
      </c>
      <c r="Q694" t="str">
        <v/>
      </c>
      <c r="R694" t="str">
        <v/>
      </c>
      <c r="S694" t="str">
        <v/>
      </c>
      <c r="T694" t="str">
        <v/>
      </c>
      <c r="U694" t="str">
        <v/>
      </c>
      <c r="V694" t="str">
        <v/>
      </c>
      <c r="W694" t="str">
        <v/>
      </c>
      <c r="X694" t="str">
        <v/>
      </c>
      <c r="Y694" t="str">
        <v/>
      </c>
      <c r="Z694" t="str">
        <v/>
      </c>
      <c r="AA694" t="str">
        <v/>
      </c>
      <c r="AB694" t="str">
        <v/>
      </c>
      <c r="AC694">
        <v>0</v>
      </c>
    </row>
    <row r="695" spans="1:29">
      <c r="A695" s="1" t="str">
        <v/>
      </c>
      <c r="B695" t="str">
        <v/>
      </c>
      <c r="C695" t="str">
        <v/>
      </c>
      <c r="D695" t="str">
        <v/>
      </c>
      <c r="E695" t="str">
        <v/>
      </c>
      <c r="F695" t="str">
        <v/>
      </c>
      <c r="G695" t="str">
        <v/>
      </c>
      <c r="H695" t="str">
        <v/>
      </c>
      <c r="I695" s="2" t="str">
        <v/>
      </c>
      <c r="J695" t="str">
        <v/>
      </c>
      <c r="K695" t="str">
        <v/>
      </c>
      <c r="L695" t="str">
        <v/>
      </c>
      <c r="M695" t="str">
        <v/>
      </c>
      <c r="N695" s="3" t="str">
        <v/>
      </c>
      <c r="O695" t="str">
        <v/>
      </c>
      <c r="P695" t="str">
        <v/>
      </c>
      <c r="Q695" t="str">
        <v/>
      </c>
      <c r="R695" t="str">
        <v/>
      </c>
      <c r="S695" t="str">
        <v/>
      </c>
      <c r="T695" t="str">
        <v/>
      </c>
      <c r="U695" t="str">
        <v/>
      </c>
      <c r="V695" t="str">
        <v/>
      </c>
      <c r="W695" t="str">
        <v/>
      </c>
      <c r="X695" t="str">
        <v/>
      </c>
      <c r="Y695" t="str">
        <v/>
      </c>
      <c r="Z695" t="str">
        <v/>
      </c>
      <c r="AA695" t="str">
        <v/>
      </c>
      <c r="AB695" t="str">
        <v/>
      </c>
      <c r="AC695">
        <v>0</v>
      </c>
    </row>
    <row r="696" spans="1:29">
      <c r="A696" s="1" t="str">
        <v/>
      </c>
      <c r="B696" t="str">
        <v/>
      </c>
      <c r="C696" t="str">
        <v/>
      </c>
      <c r="D696" t="str">
        <v/>
      </c>
      <c r="E696" t="str">
        <v/>
      </c>
      <c r="F696" t="str">
        <v/>
      </c>
      <c r="G696" t="str">
        <v/>
      </c>
      <c r="H696" t="str">
        <v/>
      </c>
      <c r="I696" s="2" t="str">
        <v/>
      </c>
      <c r="J696" t="str">
        <v/>
      </c>
      <c r="K696" t="str">
        <v/>
      </c>
      <c r="L696" t="str">
        <v/>
      </c>
      <c r="M696" t="str">
        <v/>
      </c>
      <c r="N696" s="3" t="str">
        <v/>
      </c>
      <c r="O696" t="str">
        <v/>
      </c>
      <c r="P696" t="str">
        <v/>
      </c>
      <c r="Q696" t="str">
        <v/>
      </c>
      <c r="R696" t="str">
        <v/>
      </c>
      <c r="S696" t="str">
        <v/>
      </c>
      <c r="T696" t="str">
        <v/>
      </c>
      <c r="U696" t="str">
        <v/>
      </c>
      <c r="V696" t="str">
        <v/>
      </c>
      <c r="W696" t="str">
        <v/>
      </c>
      <c r="X696" t="str">
        <v/>
      </c>
      <c r="Y696" t="str">
        <v/>
      </c>
      <c r="Z696" t="str">
        <v/>
      </c>
      <c r="AA696" t="str">
        <v/>
      </c>
      <c r="AB696" t="str">
        <v/>
      </c>
      <c r="AC696">
        <v>0</v>
      </c>
    </row>
    <row r="697" spans="1:29">
      <c r="A697" s="1" t="str">
        <v/>
      </c>
      <c r="B697" t="str">
        <v/>
      </c>
      <c r="C697" t="str">
        <v/>
      </c>
      <c r="D697" t="str">
        <v/>
      </c>
      <c r="E697" t="str">
        <v/>
      </c>
      <c r="F697" t="str">
        <v/>
      </c>
      <c r="G697" t="str">
        <v/>
      </c>
      <c r="H697" t="str">
        <v/>
      </c>
      <c r="I697" s="2" t="str">
        <v/>
      </c>
      <c r="J697" t="str">
        <v/>
      </c>
      <c r="K697" t="str">
        <v/>
      </c>
      <c r="L697" t="str">
        <v/>
      </c>
      <c r="M697" t="str">
        <v/>
      </c>
      <c r="N697" s="3" t="str">
        <v/>
      </c>
      <c r="O697" t="str">
        <v/>
      </c>
      <c r="P697" t="str">
        <v/>
      </c>
      <c r="Q697" t="str">
        <v/>
      </c>
      <c r="R697" t="str">
        <v/>
      </c>
      <c r="S697" t="str">
        <v/>
      </c>
      <c r="T697" t="str">
        <v/>
      </c>
      <c r="U697" t="str">
        <v/>
      </c>
      <c r="V697" t="str">
        <v/>
      </c>
      <c r="W697" t="str">
        <v/>
      </c>
      <c r="X697" t="str">
        <v/>
      </c>
      <c r="Y697" t="str">
        <v/>
      </c>
      <c r="Z697" t="str">
        <v/>
      </c>
      <c r="AA697" t="str">
        <v/>
      </c>
      <c r="AB697" t="str">
        <v/>
      </c>
      <c r="AC697">
        <v>0</v>
      </c>
    </row>
    <row r="698" spans="1:29">
      <c r="A698" s="1" t="str">
        <v/>
      </c>
      <c r="B698" t="str">
        <v/>
      </c>
      <c r="C698" t="str">
        <v/>
      </c>
      <c r="D698" t="str">
        <v/>
      </c>
      <c r="E698" t="str">
        <v/>
      </c>
      <c r="F698" t="str">
        <v/>
      </c>
      <c r="G698" t="str">
        <v/>
      </c>
      <c r="H698" t="str">
        <v/>
      </c>
      <c r="I698" s="2" t="str">
        <v/>
      </c>
      <c r="J698" t="str">
        <v/>
      </c>
      <c r="K698" t="str">
        <v/>
      </c>
      <c r="L698" t="str">
        <v/>
      </c>
      <c r="M698" t="str">
        <v/>
      </c>
      <c r="N698" s="3" t="str">
        <v/>
      </c>
      <c r="O698" t="str">
        <v/>
      </c>
      <c r="P698" t="str">
        <v/>
      </c>
      <c r="Q698" t="str">
        <v/>
      </c>
      <c r="R698" t="str">
        <v/>
      </c>
      <c r="S698" t="str">
        <v/>
      </c>
      <c r="T698" t="str">
        <v/>
      </c>
      <c r="U698" t="str">
        <v/>
      </c>
      <c r="V698" t="str">
        <v/>
      </c>
      <c r="W698" t="str">
        <v/>
      </c>
      <c r="X698" t="str">
        <v/>
      </c>
      <c r="Y698" t="str">
        <v/>
      </c>
      <c r="Z698" t="str">
        <v/>
      </c>
      <c r="AA698" t="str">
        <v/>
      </c>
      <c r="AB698" t="str">
        <v/>
      </c>
      <c r="AC698">
        <v>0</v>
      </c>
    </row>
    <row r="699" spans="1:29">
      <c r="A699" s="1" t="str">
        <v/>
      </c>
      <c r="B699" t="str">
        <v/>
      </c>
      <c r="C699" t="str">
        <v/>
      </c>
      <c r="D699" t="str">
        <v/>
      </c>
      <c r="E699" t="str">
        <v/>
      </c>
      <c r="F699" t="str">
        <v/>
      </c>
      <c r="G699" t="str">
        <v/>
      </c>
      <c r="H699" t="str">
        <v/>
      </c>
      <c r="I699" s="2" t="str">
        <v/>
      </c>
      <c r="J699" t="str">
        <v/>
      </c>
      <c r="K699" t="str">
        <v/>
      </c>
      <c r="L699" t="str">
        <v/>
      </c>
      <c r="M699" t="str">
        <v/>
      </c>
      <c r="N699" s="3" t="str">
        <v/>
      </c>
      <c r="O699" t="str">
        <v/>
      </c>
      <c r="P699" t="str">
        <v/>
      </c>
      <c r="Q699" t="str">
        <v/>
      </c>
      <c r="R699" t="str">
        <v/>
      </c>
      <c r="S699" t="str">
        <v/>
      </c>
      <c r="T699" t="str">
        <v/>
      </c>
      <c r="U699" t="str">
        <v/>
      </c>
      <c r="V699" t="str">
        <v/>
      </c>
      <c r="W699" t="str">
        <v/>
      </c>
      <c r="X699" t="str">
        <v/>
      </c>
      <c r="Y699" t="str">
        <v/>
      </c>
      <c r="Z699" t="str">
        <v/>
      </c>
      <c r="AA699" t="str">
        <v/>
      </c>
      <c r="AB699" t="str">
        <v/>
      </c>
      <c r="AC699">
        <v>0</v>
      </c>
    </row>
    <row r="700" spans="1:29">
      <c r="A700" s="1" t="str">
        <v/>
      </c>
      <c r="B700" t="str">
        <v/>
      </c>
      <c r="C700" t="str">
        <v/>
      </c>
      <c r="D700" t="str">
        <v/>
      </c>
      <c r="E700" t="str">
        <v/>
      </c>
      <c r="F700" t="str">
        <v/>
      </c>
      <c r="G700" t="str">
        <v/>
      </c>
      <c r="H700" t="str">
        <v/>
      </c>
      <c r="I700" s="2" t="str">
        <v/>
      </c>
      <c r="J700" t="str">
        <v/>
      </c>
      <c r="K700" t="str">
        <v/>
      </c>
      <c r="L700" t="str">
        <v/>
      </c>
      <c r="M700" t="str">
        <v/>
      </c>
      <c r="N700" s="3" t="str">
        <v/>
      </c>
      <c r="O700" t="str">
        <v/>
      </c>
      <c r="P700" t="str">
        <v/>
      </c>
      <c r="Q700" t="str">
        <v/>
      </c>
      <c r="R700" t="str">
        <v/>
      </c>
      <c r="S700" t="str">
        <v/>
      </c>
      <c r="T700" t="str">
        <v/>
      </c>
      <c r="U700" t="str">
        <v/>
      </c>
      <c r="V700" t="str">
        <v/>
      </c>
      <c r="W700" t="str">
        <v/>
      </c>
      <c r="X700" t="str">
        <v/>
      </c>
      <c r="Y700" t="str">
        <v/>
      </c>
      <c r="Z700" t="str">
        <v/>
      </c>
      <c r="AA700" t="str">
        <v/>
      </c>
      <c r="AB700" t="str">
        <v/>
      </c>
      <c r="AC700">
        <v>0</v>
      </c>
    </row>
    <row r="701" spans="1:29">
      <c r="A701" s="1" t="str">
        <v/>
      </c>
      <c r="B701" t="str">
        <v/>
      </c>
      <c r="C701" t="str">
        <v/>
      </c>
      <c r="D701" t="str">
        <v/>
      </c>
      <c r="E701" t="str">
        <v/>
      </c>
      <c r="F701" t="str">
        <v/>
      </c>
      <c r="G701" t="str">
        <v/>
      </c>
      <c r="H701" t="str">
        <v/>
      </c>
      <c r="I701" s="2" t="str">
        <v/>
      </c>
      <c r="J701" t="str">
        <v/>
      </c>
      <c r="K701" t="str">
        <v/>
      </c>
      <c r="L701" t="str">
        <v/>
      </c>
      <c r="M701" t="str">
        <v/>
      </c>
      <c r="N701" s="3" t="str">
        <v/>
      </c>
      <c r="O701" t="str">
        <v/>
      </c>
      <c r="P701" t="str">
        <v/>
      </c>
      <c r="Q701" t="str">
        <v/>
      </c>
      <c r="R701" t="str">
        <v/>
      </c>
      <c r="S701" t="str">
        <v/>
      </c>
      <c r="T701" t="str">
        <v/>
      </c>
      <c r="U701" t="str">
        <v/>
      </c>
      <c r="V701" t="str">
        <v/>
      </c>
      <c r="W701" t="str">
        <v/>
      </c>
      <c r="X701" t="str">
        <v/>
      </c>
      <c r="Y701" t="str">
        <v/>
      </c>
      <c r="Z701" t="str">
        <v/>
      </c>
      <c r="AA701" t="str">
        <v/>
      </c>
      <c r="AB701" t="str">
        <v/>
      </c>
      <c r="AC701">
        <v>0</v>
      </c>
    </row>
    <row r="702" spans="1:29">
      <c r="A702" s="1" t="str">
        <v/>
      </c>
      <c r="B702" t="str">
        <v/>
      </c>
      <c r="C702" t="str">
        <v/>
      </c>
      <c r="D702" t="str">
        <v/>
      </c>
      <c r="E702" t="str">
        <v/>
      </c>
      <c r="F702" t="str">
        <v/>
      </c>
      <c r="G702" t="str">
        <v/>
      </c>
      <c r="H702" t="str">
        <v/>
      </c>
      <c r="I702" s="2" t="str">
        <v/>
      </c>
      <c r="J702" t="str">
        <v/>
      </c>
      <c r="K702" t="str">
        <v/>
      </c>
      <c r="L702" t="str">
        <v/>
      </c>
      <c r="M702" t="str">
        <v/>
      </c>
      <c r="N702" s="3" t="str">
        <v/>
      </c>
      <c r="O702" t="str">
        <v/>
      </c>
      <c r="P702" t="str">
        <v/>
      </c>
      <c r="Q702" t="str">
        <v/>
      </c>
      <c r="R702" t="str">
        <v/>
      </c>
      <c r="S702" t="str">
        <v/>
      </c>
      <c r="T702" t="str">
        <v/>
      </c>
      <c r="U702" t="str">
        <v/>
      </c>
      <c r="V702" t="str">
        <v/>
      </c>
      <c r="W702" t="str">
        <v/>
      </c>
      <c r="X702" t="str">
        <v/>
      </c>
      <c r="Y702" t="str">
        <v/>
      </c>
      <c r="Z702" t="str">
        <v/>
      </c>
      <c r="AA702" t="str">
        <v/>
      </c>
      <c r="AB702" t="str">
        <v/>
      </c>
      <c r="AC702">
        <v>0</v>
      </c>
    </row>
    <row r="703" spans="1:29">
      <c r="A703" s="1" t="str">
        <v/>
      </c>
      <c r="B703" t="str">
        <v/>
      </c>
      <c r="C703" t="str">
        <v/>
      </c>
      <c r="D703" t="str">
        <v/>
      </c>
      <c r="E703" t="str">
        <v/>
      </c>
      <c r="F703" t="str">
        <v/>
      </c>
      <c r="G703" t="str">
        <v/>
      </c>
      <c r="H703" t="str">
        <v/>
      </c>
      <c r="I703" s="2" t="str">
        <v/>
      </c>
      <c r="J703" t="str">
        <v/>
      </c>
      <c r="K703" t="str">
        <v/>
      </c>
      <c r="L703" t="str">
        <v/>
      </c>
      <c r="M703" t="str">
        <v/>
      </c>
      <c r="N703" s="3" t="str">
        <v/>
      </c>
      <c r="O703" t="str">
        <v/>
      </c>
      <c r="P703" t="str">
        <v/>
      </c>
      <c r="Q703" t="str">
        <v/>
      </c>
      <c r="R703" t="str">
        <v/>
      </c>
      <c r="S703" t="str">
        <v/>
      </c>
      <c r="T703" t="str">
        <v/>
      </c>
      <c r="U703" t="str">
        <v/>
      </c>
      <c r="V703" t="str">
        <v/>
      </c>
      <c r="W703" t="str">
        <v/>
      </c>
      <c r="X703" t="str">
        <v/>
      </c>
      <c r="Y703" t="str">
        <v/>
      </c>
      <c r="Z703" t="str">
        <v/>
      </c>
      <c r="AA703" t="str">
        <v/>
      </c>
      <c r="AB703" t="str">
        <v/>
      </c>
      <c r="AC703">
        <v>0</v>
      </c>
    </row>
    <row r="704" spans="1:29">
      <c r="A704" s="1" t="str">
        <v/>
      </c>
      <c r="B704" t="str">
        <v/>
      </c>
      <c r="C704" t="str">
        <v/>
      </c>
      <c r="D704" t="str">
        <v/>
      </c>
      <c r="E704" t="str">
        <v/>
      </c>
      <c r="F704" t="str">
        <v/>
      </c>
      <c r="G704" t="str">
        <v/>
      </c>
      <c r="H704" t="str">
        <v/>
      </c>
      <c r="I704" s="2" t="str">
        <v/>
      </c>
      <c r="J704" t="str">
        <v/>
      </c>
      <c r="K704" t="str">
        <v/>
      </c>
      <c r="L704" t="str">
        <v/>
      </c>
      <c r="M704" t="str">
        <v/>
      </c>
      <c r="N704" s="3" t="str">
        <v/>
      </c>
      <c r="O704" t="str">
        <v/>
      </c>
      <c r="P704" t="str">
        <v/>
      </c>
      <c r="Q704" t="str">
        <v/>
      </c>
      <c r="R704" t="str">
        <v/>
      </c>
      <c r="S704" t="str">
        <v/>
      </c>
      <c r="T704" t="str">
        <v/>
      </c>
      <c r="U704" t="str">
        <v/>
      </c>
      <c r="V704" t="str">
        <v/>
      </c>
      <c r="W704" t="str">
        <v/>
      </c>
      <c r="X704" t="str">
        <v/>
      </c>
      <c r="Y704" t="str">
        <v/>
      </c>
      <c r="Z704" t="str">
        <v/>
      </c>
      <c r="AA704" t="str">
        <v/>
      </c>
      <c r="AB704" t="str">
        <v/>
      </c>
      <c r="AC704">
        <v>0</v>
      </c>
    </row>
    <row r="705" spans="1:29">
      <c r="A705" s="1" t="str">
        <v/>
      </c>
      <c r="B705" t="str">
        <v/>
      </c>
      <c r="C705" t="str">
        <v/>
      </c>
      <c r="D705" t="str">
        <v/>
      </c>
      <c r="E705" t="str">
        <v/>
      </c>
      <c r="F705" t="str">
        <v/>
      </c>
      <c r="G705" t="str">
        <v/>
      </c>
      <c r="H705" t="str">
        <v/>
      </c>
      <c r="I705" s="2" t="str">
        <v/>
      </c>
      <c r="J705" t="str">
        <v/>
      </c>
      <c r="K705" t="str">
        <v/>
      </c>
      <c r="L705" t="str">
        <v/>
      </c>
      <c r="M705" t="str">
        <v/>
      </c>
      <c r="N705" s="3" t="str">
        <v/>
      </c>
      <c r="O705" t="str">
        <v/>
      </c>
      <c r="P705" t="str">
        <v/>
      </c>
      <c r="Q705" t="str">
        <v/>
      </c>
      <c r="R705" t="str">
        <v/>
      </c>
      <c r="S705" t="str">
        <v/>
      </c>
      <c r="T705" t="str">
        <v/>
      </c>
      <c r="U705" t="str">
        <v/>
      </c>
      <c r="V705" t="str">
        <v/>
      </c>
      <c r="W705" t="str">
        <v/>
      </c>
      <c r="X705" t="str">
        <v/>
      </c>
      <c r="Y705" t="str">
        <v/>
      </c>
      <c r="Z705" t="str">
        <v/>
      </c>
      <c r="AA705" t="str">
        <v/>
      </c>
      <c r="AB705" t="str">
        <v/>
      </c>
      <c r="AC705">
        <v>0</v>
      </c>
    </row>
    <row r="706" spans="1:29">
      <c r="A706" s="1" t="str">
        <v/>
      </c>
      <c r="B706" t="str">
        <v/>
      </c>
      <c r="C706" t="str">
        <v/>
      </c>
      <c r="D706" t="str">
        <v/>
      </c>
      <c r="E706" t="str">
        <v/>
      </c>
      <c r="F706" t="str">
        <v/>
      </c>
      <c r="G706" t="str">
        <v/>
      </c>
      <c r="H706" t="str">
        <v/>
      </c>
      <c r="I706" s="2" t="str">
        <v/>
      </c>
      <c r="J706" t="str">
        <v/>
      </c>
      <c r="K706" t="str">
        <v/>
      </c>
      <c r="L706" t="str">
        <v/>
      </c>
      <c r="M706" t="str">
        <v/>
      </c>
      <c r="N706" s="3" t="str">
        <v/>
      </c>
      <c r="O706" t="str">
        <v/>
      </c>
      <c r="P706" t="str">
        <v/>
      </c>
      <c r="Q706" t="str">
        <v/>
      </c>
      <c r="R706" t="str">
        <v/>
      </c>
      <c r="S706" t="str">
        <v/>
      </c>
      <c r="T706" t="str">
        <v/>
      </c>
      <c r="U706" t="str">
        <v/>
      </c>
      <c r="V706" t="str">
        <v/>
      </c>
      <c r="W706" t="str">
        <v/>
      </c>
      <c r="X706" t="str">
        <v/>
      </c>
      <c r="Y706" t="str">
        <v/>
      </c>
      <c r="Z706" t="str">
        <v/>
      </c>
      <c r="AA706" t="str">
        <v/>
      </c>
      <c r="AB706" t="str">
        <v/>
      </c>
      <c r="AC706">
        <v>0</v>
      </c>
    </row>
    <row r="707" spans="1:29">
      <c r="A707" s="1" t="str">
        <v/>
      </c>
      <c r="B707" t="str">
        <v/>
      </c>
      <c r="C707" t="str">
        <v/>
      </c>
      <c r="D707" t="str">
        <v/>
      </c>
      <c r="E707" t="str">
        <v/>
      </c>
      <c r="F707" t="str">
        <v/>
      </c>
      <c r="G707" t="str">
        <v/>
      </c>
      <c r="H707" t="str">
        <v/>
      </c>
      <c r="I707" s="2" t="str">
        <v/>
      </c>
      <c r="J707" t="str">
        <v/>
      </c>
      <c r="K707" t="str">
        <v/>
      </c>
      <c r="L707" t="str">
        <v/>
      </c>
      <c r="M707" t="str">
        <v/>
      </c>
      <c r="N707" s="3" t="str">
        <v/>
      </c>
      <c r="O707" t="str">
        <v/>
      </c>
      <c r="P707" t="str">
        <v/>
      </c>
      <c r="Q707" t="str">
        <v/>
      </c>
      <c r="R707" t="str">
        <v/>
      </c>
      <c r="S707" t="str">
        <v/>
      </c>
      <c r="T707" t="str">
        <v/>
      </c>
      <c r="U707" t="str">
        <v/>
      </c>
      <c r="V707" t="str">
        <v/>
      </c>
      <c r="W707" t="str">
        <v/>
      </c>
      <c r="X707" t="str">
        <v/>
      </c>
      <c r="Y707" t="str">
        <v/>
      </c>
      <c r="Z707" t="str">
        <v/>
      </c>
      <c r="AA707" t="str">
        <v/>
      </c>
      <c r="AB707" t="str">
        <v/>
      </c>
      <c r="AC707">
        <v>0</v>
      </c>
    </row>
    <row r="708" spans="1:29">
      <c r="A708" s="1" t="str">
        <v/>
      </c>
      <c r="B708" t="str">
        <v/>
      </c>
      <c r="C708" t="str">
        <v/>
      </c>
      <c r="D708" t="str">
        <v/>
      </c>
      <c r="E708" t="str">
        <v/>
      </c>
      <c r="F708" t="str">
        <v/>
      </c>
      <c r="G708" t="str">
        <v/>
      </c>
      <c r="H708" t="str">
        <v/>
      </c>
      <c r="I708" s="2" t="str">
        <v/>
      </c>
      <c r="J708" t="str">
        <v/>
      </c>
      <c r="K708" t="str">
        <v/>
      </c>
      <c r="L708" t="str">
        <v/>
      </c>
      <c r="M708" t="str">
        <v/>
      </c>
      <c r="N708" s="3" t="str">
        <v/>
      </c>
      <c r="O708" t="str">
        <v/>
      </c>
      <c r="P708" t="str">
        <v/>
      </c>
      <c r="Q708" t="str">
        <v/>
      </c>
      <c r="R708" t="str">
        <v/>
      </c>
      <c r="S708" t="str">
        <v/>
      </c>
      <c r="T708" t="str">
        <v/>
      </c>
      <c r="U708" t="str">
        <v/>
      </c>
      <c r="V708" t="str">
        <v/>
      </c>
      <c r="W708" t="str">
        <v/>
      </c>
      <c r="X708" t="str">
        <v/>
      </c>
      <c r="Y708" t="str">
        <v/>
      </c>
      <c r="Z708" t="str">
        <v/>
      </c>
      <c r="AA708" t="str">
        <v/>
      </c>
      <c r="AB708" t="str">
        <v/>
      </c>
      <c r="AC708">
        <v>0</v>
      </c>
    </row>
    <row r="709" spans="1:29">
      <c r="A709" s="1" t="str">
        <v/>
      </c>
      <c r="B709" t="str">
        <v/>
      </c>
      <c r="C709" t="str">
        <v/>
      </c>
      <c r="D709" t="str">
        <v/>
      </c>
      <c r="E709" t="str">
        <v/>
      </c>
      <c r="F709" t="str">
        <v/>
      </c>
      <c r="G709" t="str">
        <v/>
      </c>
      <c r="H709" t="str">
        <v/>
      </c>
      <c r="I709" s="2" t="str">
        <v/>
      </c>
      <c r="J709" t="str">
        <v/>
      </c>
      <c r="K709" t="str">
        <v/>
      </c>
      <c r="L709" t="str">
        <v/>
      </c>
      <c r="M709" t="str">
        <v/>
      </c>
      <c r="N709" s="3" t="str">
        <v/>
      </c>
      <c r="O709" t="str">
        <v/>
      </c>
      <c r="P709" t="str">
        <v/>
      </c>
      <c r="Q709" t="str">
        <v/>
      </c>
      <c r="R709" t="str">
        <v/>
      </c>
      <c r="S709" t="str">
        <v/>
      </c>
      <c r="T709" t="str">
        <v/>
      </c>
      <c r="U709" t="str">
        <v/>
      </c>
      <c r="V709" t="str">
        <v/>
      </c>
      <c r="W709" t="str">
        <v/>
      </c>
      <c r="X709" t="str">
        <v/>
      </c>
      <c r="Y709" t="str">
        <v/>
      </c>
      <c r="Z709" t="str">
        <v/>
      </c>
      <c r="AA709" t="str">
        <v/>
      </c>
      <c r="AB709" t="str">
        <v/>
      </c>
      <c r="AC709">
        <v>0</v>
      </c>
    </row>
    <row r="710" spans="1:29">
      <c r="A710" s="1" t="str">
        <v/>
      </c>
      <c r="B710" t="str">
        <v/>
      </c>
      <c r="C710" t="str">
        <v/>
      </c>
      <c r="D710" t="str">
        <v/>
      </c>
      <c r="E710" t="str">
        <v/>
      </c>
      <c r="F710" t="str">
        <v/>
      </c>
      <c r="G710" t="str">
        <v/>
      </c>
      <c r="H710" t="str">
        <v/>
      </c>
      <c r="I710" s="2" t="str">
        <v/>
      </c>
      <c r="J710" t="str">
        <v/>
      </c>
      <c r="K710" t="str">
        <v/>
      </c>
      <c r="L710" t="str">
        <v/>
      </c>
      <c r="M710" t="str">
        <v/>
      </c>
      <c r="N710" s="3" t="str">
        <v/>
      </c>
      <c r="O710" t="str">
        <v/>
      </c>
      <c r="P710" t="str">
        <v/>
      </c>
      <c r="Q710" t="str">
        <v/>
      </c>
      <c r="R710" t="str">
        <v/>
      </c>
      <c r="S710" t="str">
        <v/>
      </c>
      <c r="T710" t="str">
        <v/>
      </c>
      <c r="U710" t="str">
        <v/>
      </c>
      <c r="V710" t="str">
        <v/>
      </c>
      <c r="W710" t="str">
        <v/>
      </c>
      <c r="X710" t="str">
        <v/>
      </c>
      <c r="Y710" t="str">
        <v/>
      </c>
      <c r="Z710" t="str">
        <v/>
      </c>
      <c r="AA710" t="str">
        <v/>
      </c>
      <c r="AB710" t="str">
        <v/>
      </c>
      <c r="AC710">
        <v>0</v>
      </c>
    </row>
    <row r="711" spans="1:29">
      <c r="A711" s="1" t="str">
        <v/>
      </c>
      <c r="B711" t="str">
        <v/>
      </c>
      <c r="C711" t="str">
        <v/>
      </c>
      <c r="D711" t="str">
        <v/>
      </c>
      <c r="E711" t="str">
        <v/>
      </c>
      <c r="F711" t="str">
        <v/>
      </c>
      <c r="G711" t="str">
        <v/>
      </c>
      <c r="H711" t="str">
        <v/>
      </c>
      <c r="I711" s="2" t="str">
        <v/>
      </c>
      <c r="J711" t="str">
        <v/>
      </c>
      <c r="K711" t="str">
        <v/>
      </c>
      <c r="L711" t="str">
        <v/>
      </c>
      <c r="M711" t="str">
        <v/>
      </c>
      <c r="N711" s="3" t="str">
        <v/>
      </c>
      <c r="O711" t="str">
        <v/>
      </c>
      <c r="P711" t="str">
        <v/>
      </c>
      <c r="Q711" t="str">
        <v/>
      </c>
      <c r="R711" t="str">
        <v/>
      </c>
      <c r="S711" t="str">
        <v/>
      </c>
      <c r="T711" t="str">
        <v/>
      </c>
      <c r="U711" t="str">
        <v/>
      </c>
      <c r="V711" t="str">
        <v/>
      </c>
      <c r="W711" t="str">
        <v/>
      </c>
      <c r="X711" t="str">
        <v/>
      </c>
      <c r="Y711" t="str">
        <v/>
      </c>
      <c r="Z711" t="str">
        <v/>
      </c>
      <c r="AA711" t="str">
        <v/>
      </c>
      <c r="AB711" t="str">
        <v/>
      </c>
      <c r="AC711">
        <v>0</v>
      </c>
    </row>
    <row r="712" spans="1:29">
      <c r="A712" s="1" t="str">
        <v/>
      </c>
      <c r="B712" t="str">
        <v/>
      </c>
      <c r="C712" t="str">
        <v/>
      </c>
      <c r="D712" t="str">
        <v/>
      </c>
      <c r="E712" t="str">
        <v/>
      </c>
      <c r="F712" t="str">
        <v/>
      </c>
      <c r="G712" t="str">
        <v/>
      </c>
      <c r="H712" t="str">
        <v/>
      </c>
      <c r="I712" s="2" t="str">
        <v/>
      </c>
      <c r="J712" t="str">
        <v/>
      </c>
      <c r="K712" t="str">
        <v/>
      </c>
      <c r="L712" t="str">
        <v/>
      </c>
      <c r="M712" t="str">
        <v/>
      </c>
      <c r="N712" s="3" t="str">
        <v/>
      </c>
      <c r="O712" t="str">
        <v/>
      </c>
      <c r="P712" t="str">
        <v/>
      </c>
      <c r="Q712" t="str">
        <v/>
      </c>
      <c r="R712" t="str">
        <v/>
      </c>
      <c r="S712" t="str">
        <v/>
      </c>
      <c r="T712" t="str">
        <v/>
      </c>
      <c r="U712" t="str">
        <v/>
      </c>
      <c r="V712" t="str">
        <v/>
      </c>
      <c r="W712" t="str">
        <v/>
      </c>
      <c r="X712" t="str">
        <v/>
      </c>
      <c r="Y712" t="str">
        <v/>
      </c>
      <c r="Z712" t="str">
        <v/>
      </c>
      <c r="AA712" t="str">
        <v/>
      </c>
      <c r="AB712" t="str">
        <v/>
      </c>
      <c r="AC712">
        <v>0</v>
      </c>
    </row>
    <row r="713" spans="1:29">
      <c r="A713" s="1" t="str">
        <v/>
      </c>
      <c r="B713" t="str">
        <v/>
      </c>
      <c r="C713" t="str">
        <v/>
      </c>
      <c r="D713" t="str">
        <v/>
      </c>
      <c r="E713" t="str">
        <v/>
      </c>
      <c r="F713" t="str">
        <v/>
      </c>
      <c r="G713" t="str">
        <v/>
      </c>
      <c r="H713" t="str">
        <v/>
      </c>
      <c r="I713" s="2" t="str">
        <v/>
      </c>
      <c r="J713" t="str">
        <v/>
      </c>
      <c r="K713" t="str">
        <v/>
      </c>
      <c r="L713" t="str">
        <v/>
      </c>
      <c r="M713" t="str">
        <v/>
      </c>
      <c r="N713" s="3" t="str">
        <v/>
      </c>
      <c r="O713" t="str">
        <v/>
      </c>
      <c r="P713" t="str">
        <v/>
      </c>
      <c r="Q713" t="str">
        <v/>
      </c>
      <c r="R713" t="str">
        <v/>
      </c>
      <c r="S713" t="str">
        <v/>
      </c>
      <c r="T713" t="str">
        <v/>
      </c>
      <c r="U713" t="str">
        <v/>
      </c>
      <c r="V713" t="str">
        <v/>
      </c>
      <c r="W713" t="str">
        <v/>
      </c>
      <c r="X713" t="str">
        <v/>
      </c>
      <c r="Y713" t="str">
        <v/>
      </c>
      <c r="Z713" t="str">
        <v/>
      </c>
      <c r="AA713" t="str">
        <v/>
      </c>
      <c r="AB713" t="str">
        <v/>
      </c>
      <c r="AC713">
        <v>0</v>
      </c>
    </row>
    <row r="714" spans="1:29">
      <c r="A714" s="1" t="str">
        <v/>
      </c>
      <c r="B714" t="str">
        <v/>
      </c>
      <c r="C714" t="str">
        <v/>
      </c>
      <c r="D714" t="str">
        <v/>
      </c>
      <c r="E714" t="str">
        <v/>
      </c>
      <c r="F714" t="str">
        <v/>
      </c>
      <c r="G714" t="str">
        <v/>
      </c>
      <c r="H714" t="str">
        <v/>
      </c>
      <c r="I714" s="2" t="str">
        <v/>
      </c>
      <c r="J714" t="str">
        <v/>
      </c>
      <c r="K714" t="str">
        <v/>
      </c>
      <c r="L714" t="str">
        <v/>
      </c>
      <c r="M714" t="str">
        <v/>
      </c>
      <c r="N714" s="3" t="str">
        <v/>
      </c>
      <c r="O714" t="str">
        <v/>
      </c>
      <c r="P714" t="str">
        <v/>
      </c>
      <c r="Q714" t="str">
        <v/>
      </c>
      <c r="R714" t="str">
        <v/>
      </c>
      <c r="S714" t="str">
        <v/>
      </c>
      <c r="T714" t="str">
        <v/>
      </c>
      <c r="U714" t="str">
        <v/>
      </c>
      <c r="V714" t="str">
        <v/>
      </c>
      <c r="W714" t="str">
        <v/>
      </c>
      <c r="X714" t="str">
        <v/>
      </c>
      <c r="Y714" t="str">
        <v/>
      </c>
      <c r="Z714" t="str">
        <v/>
      </c>
      <c r="AA714" t="str">
        <v/>
      </c>
      <c r="AB714" t="str">
        <v/>
      </c>
      <c r="AC714">
        <v>0</v>
      </c>
    </row>
    <row r="715" spans="1:29">
      <c r="A715" s="1" t="str">
        <v/>
      </c>
      <c r="B715" t="str">
        <v/>
      </c>
      <c r="C715" t="str">
        <v/>
      </c>
      <c r="D715" t="str">
        <v/>
      </c>
      <c r="E715" t="str">
        <v/>
      </c>
      <c r="F715" t="str">
        <v/>
      </c>
      <c r="G715" t="str">
        <v/>
      </c>
      <c r="H715" t="str">
        <v/>
      </c>
      <c r="I715" s="2" t="str">
        <v/>
      </c>
      <c r="J715" t="str">
        <v/>
      </c>
      <c r="K715" t="str">
        <v/>
      </c>
      <c r="L715" t="str">
        <v/>
      </c>
      <c r="M715" t="str">
        <v/>
      </c>
      <c r="N715" s="3" t="str">
        <v/>
      </c>
      <c r="O715" t="str">
        <v/>
      </c>
      <c r="P715" t="str">
        <v/>
      </c>
      <c r="Q715" t="str">
        <v/>
      </c>
      <c r="R715" t="str">
        <v/>
      </c>
      <c r="S715" t="str">
        <v/>
      </c>
      <c r="T715" t="str">
        <v/>
      </c>
      <c r="U715" t="str">
        <v/>
      </c>
      <c r="V715" t="str">
        <v/>
      </c>
      <c r="W715" t="str">
        <v/>
      </c>
      <c r="X715" t="str">
        <v/>
      </c>
      <c r="Y715" t="str">
        <v/>
      </c>
      <c r="Z715" t="str">
        <v/>
      </c>
      <c r="AA715" t="str">
        <v/>
      </c>
      <c r="AB715" t="str">
        <v/>
      </c>
      <c r="AC715">
        <v>0</v>
      </c>
    </row>
    <row r="716" spans="1:29">
      <c r="A716" s="1" t="str">
        <v/>
      </c>
      <c r="B716" t="str">
        <v/>
      </c>
      <c r="C716" t="str">
        <v/>
      </c>
      <c r="D716" t="str">
        <v/>
      </c>
      <c r="E716" t="str">
        <v/>
      </c>
      <c r="F716" t="str">
        <v/>
      </c>
      <c r="G716" t="str">
        <v/>
      </c>
      <c r="H716" t="str">
        <v/>
      </c>
      <c r="I716" s="2" t="str">
        <v/>
      </c>
      <c r="J716" t="str">
        <v/>
      </c>
      <c r="K716" t="str">
        <v/>
      </c>
      <c r="L716" t="str">
        <v/>
      </c>
      <c r="M716" t="str">
        <v/>
      </c>
      <c r="N716" s="3" t="str">
        <v/>
      </c>
      <c r="O716" t="str">
        <v/>
      </c>
      <c r="P716" t="str">
        <v/>
      </c>
      <c r="Q716" t="str">
        <v/>
      </c>
      <c r="R716" t="str">
        <v/>
      </c>
      <c r="S716" t="str">
        <v/>
      </c>
      <c r="T716" t="str">
        <v/>
      </c>
      <c r="U716" t="str">
        <v/>
      </c>
      <c r="V716" t="str">
        <v/>
      </c>
      <c r="W716" t="str">
        <v/>
      </c>
      <c r="X716" t="str">
        <v/>
      </c>
      <c r="Y716" t="str">
        <v/>
      </c>
      <c r="Z716" t="str">
        <v/>
      </c>
      <c r="AA716" t="str">
        <v/>
      </c>
      <c r="AB716" t="str">
        <v/>
      </c>
      <c r="AC716">
        <v>0</v>
      </c>
    </row>
    <row r="717" spans="1:29">
      <c r="A717" s="1" t="str">
        <v/>
      </c>
      <c r="B717" t="str">
        <v/>
      </c>
      <c r="C717" t="str">
        <v/>
      </c>
      <c r="D717" t="str">
        <v/>
      </c>
      <c r="E717" t="str">
        <v/>
      </c>
      <c r="F717" t="str">
        <v/>
      </c>
      <c r="G717" t="str">
        <v/>
      </c>
      <c r="H717" t="str">
        <v/>
      </c>
      <c r="I717" s="2" t="str">
        <v/>
      </c>
      <c r="J717" t="str">
        <v/>
      </c>
      <c r="K717" t="str">
        <v/>
      </c>
      <c r="L717" t="str">
        <v/>
      </c>
      <c r="M717" t="str">
        <v/>
      </c>
      <c r="N717" s="3" t="str">
        <v/>
      </c>
      <c r="O717" t="str">
        <v/>
      </c>
      <c r="P717" t="str">
        <v/>
      </c>
      <c r="Q717" t="str">
        <v/>
      </c>
      <c r="R717" t="str">
        <v/>
      </c>
      <c r="S717" t="str">
        <v/>
      </c>
      <c r="T717" t="str">
        <v/>
      </c>
      <c r="U717" t="str">
        <v/>
      </c>
      <c r="V717" t="str">
        <v/>
      </c>
      <c r="W717" t="str">
        <v/>
      </c>
      <c r="X717" t="str">
        <v/>
      </c>
      <c r="Y717" t="str">
        <v/>
      </c>
      <c r="Z717" t="str">
        <v/>
      </c>
      <c r="AA717" t="str">
        <v/>
      </c>
      <c r="AB717" t="str">
        <v/>
      </c>
      <c r="AC717">
        <v>0</v>
      </c>
    </row>
    <row r="718" spans="1:29">
      <c r="A718" s="1" t="str">
        <v/>
      </c>
      <c r="B718" t="str">
        <v/>
      </c>
      <c r="C718" t="str">
        <v/>
      </c>
      <c r="D718" t="str">
        <v/>
      </c>
      <c r="E718" t="str">
        <v/>
      </c>
      <c r="F718" t="str">
        <v/>
      </c>
      <c r="G718" t="str">
        <v/>
      </c>
      <c r="H718" t="str">
        <v/>
      </c>
      <c r="I718" s="2" t="str">
        <v/>
      </c>
      <c r="J718" t="str">
        <v/>
      </c>
      <c r="K718" t="str">
        <v/>
      </c>
      <c r="L718" t="str">
        <v/>
      </c>
      <c r="M718" t="str">
        <v/>
      </c>
      <c r="N718" s="3" t="str">
        <v/>
      </c>
      <c r="O718" t="str">
        <v/>
      </c>
      <c r="P718" t="str">
        <v/>
      </c>
      <c r="Q718" t="str">
        <v/>
      </c>
      <c r="R718" t="str">
        <v/>
      </c>
      <c r="S718" t="str">
        <v/>
      </c>
      <c r="T718" t="str">
        <v/>
      </c>
      <c r="U718" t="str">
        <v/>
      </c>
      <c r="V718" t="str">
        <v/>
      </c>
      <c r="W718" t="str">
        <v/>
      </c>
      <c r="X718" t="str">
        <v/>
      </c>
      <c r="Y718" t="str">
        <v/>
      </c>
      <c r="Z718" t="str">
        <v/>
      </c>
      <c r="AA718" t="str">
        <v/>
      </c>
      <c r="AB718" t="str">
        <v/>
      </c>
      <c r="AC718">
        <v>0</v>
      </c>
    </row>
    <row r="719" spans="1:29">
      <c r="A719" s="1" t="str">
        <v/>
      </c>
      <c r="B719" t="str">
        <v/>
      </c>
      <c r="C719" t="str">
        <v/>
      </c>
      <c r="D719" t="str">
        <v/>
      </c>
      <c r="E719" t="str">
        <v/>
      </c>
      <c r="F719" t="str">
        <v/>
      </c>
      <c r="G719" t="str">
        <v/>
      </c>
      <c r="H719" t="str">
        <v/>
      </c>
      <c r="I719" s="2" t="str">
        <v/>
      </c>
      <c r="J719" t="str">
        <v/>
      </c>
      <c r="K719" t="str">
        <v/>
      </c>
      <c r="L719" t="str">
        <v/>
      </c>
      <c r="M719" t="str">
        <v/>
      </c>
      <c r="N719" s="3" t="str">
        <v/>
      </c>
      <c r="O719" t="str">
        <v/>
      </c>
      <c r="P719" t="str">
        <v/>
      </c>
      <c r="Q719" t="str">
        <v/>
      </c>
      <c r="R719" t="str">
        <v/>
      </c>
      <c r="S719" t="str">
        <v/>
      </c>
      <c r="T719" t="str">
        <v/>
      </c>
      <c r="U719" t="str">
        <v/>
      </c>
      <c r="V719" t="str">
        <v/>
      </c>
      <c r="W719" t="str">
        <v/>
      </c>
      <c r="X719" t="str">
        <v/>
      </c>
      <c r="Y719" t="str">
        <v/>
      </c>
      <c r="Z719" t="str">
        <v/>
      </c>
      <c r="AA719" t="str">
        <v/>
      </c>
      <c r="AB719" t="str">
        <v/>
      </c>
      <c r="AC719">
        <v>0</v>
      </c>
    </row>
    <row r="720" spans="1:29">
      <c r="A720" s="1" t="str">
        <v/>
      </c>
      <c r="B720" t="str">
        <v/>
      </c>
      <c r="C720" t="str">
        <v/>
      </c>
      <c r="D720" t="str">
        <v/>
      </c>
      <c r="E720" t="str">
        <v/>
      </c>
      <c r="F720" t="str">
        <v/>
      </c>
      <c r="G720" t="str">
        <v/>
      </c>
      <c r="H720" t="str">
        <v/>
      </c>
      <c r="I720" s="2" t="str">
        <v/>
      </c>
      <c r="J720" t="str">
        <v/>
      </c>
      <c r="K720" t="str">
        <v/>
      </c>
      <c r="L720" t="str">
        <v/>
      </c>
      <c r="M720" t="str">
        <v/>
      </c>
      <c r="N720" s="3" t="str">
        <v/>
      </c>
      <c r="O720" t="str">
        <v/>
      </c>
      <c r="P720" t="str">
        <v/>
      </c>
      <c r="Q720" t="str">
        <v/>
      </c>
      <c r="R720" t="str">
        <v/>
      </c>
      <c r="S720" t="str">
        <v/>
      </c>
      <c r="T720" t="str">
        <v/>
      </c>
      <c r="U720" t="str">
        <v/>
      </c>
      <c r="V720" t="str">
        <v/>
      </c>
      <c r="W720" t="str">
        <v/>
      </c>
      <c r="X720" t="str">
        <v/>
      </c>
      <c r="Y720" t="str">
        <v/>
      </c>
      <c r="Z720" t="str">
        <v/>
      </c>
      <c r="AA720" t="str">
        <v/>
      </c>
      <c r="AB720" t="str">
        <v/>
      </c>
      <c r="AC720">
        <v>0</v>
      </c>
    </row>
    <row r="721" spans="1:29">
      <c r="A721" s="1" t="str">
        <v/>
      </c>
      <c r="B721" t="str">
        <v/>
      </c>
      <c r="C721" t="str">
        <v/>
      </c>
      <c r="D721" t="str">
        <v/>
      </c>
      <c r="E721" t="str">
        <v/>
      </c>
      <c r="F721" t="str">
        <v/>
      </c>
      <c r="G721" t="str">
        <v/>
      </c>
      <c r="H721" t="str">
        <v/>
      </c>
      <c r="I721" s="2" t="str">
        <v/>
      </c>
      <c r="J721" t="str">
        <v/>
      </c>
      <c r="K721" t="str">
        <v/>
      </c>
      <c r="L721" t="str">
        <v/>
      </c>
      <c r="M721" t="str">
        <v/>
      </c>
      <c r="N721" s="3" t="str">
        <v/>
      </c>
      <c r="O721" t="str">
        <v/>
      </c>
      <c r="P721" t="str">
        <v/>
      </c>
      <c r="Q721" t="str">
        <v/>
      </c>
      <c r="R721" t="str">
        <v/>
      </c>
      <c r="S721" t="str">
        <v/>
      </c>
      <c r="T721" t="str">
        <v/>
      </c>
      <c r="U721" t="str">
        <v/>
      </c>
      <c r="V721" t="str">
        <v/>
      </c>
      <c r="W721" t="str">
        <v/>
      </c>
      <c r="X721" t="str">
        <v/>
      </c>
      <c r="Y721" t="str">
        <v/>
      </c>
      <c r="Z721" t="str">
        <v/>
      </c>
      <c r="AA721" t="str">
        <v/>
      </c>
      <c r="AB721" t="str">
        <v/>
      </c>
      <c r="AC721">
        <v>0</v>
      </c>
    </row>
    <row r="722" spans="1:29">
      <c r="A722" s="1" t="str">
        <v/>
      </c>
      <c r="B722" t="str">
        <v/>
      </c>
      <c r="C722" t="str">
        <v/>
      </c>
      <c r="D722" t="str">
        <v/>
      </c>
      <c r="E722" t="str">
        <v/>
      </c>
      <c r="F722" t="str">
        <v/>
      </c>
      <c r="G722" t="str">
        <v/>
      </c>
      <c r="H722" t="str">
        <v/>
      </c>
      <c r="I722" s="2" t="str">
        <v/>
      </c>
      <c r="J722" t="str">
        <v/>
      </c>
      <c r="K722" t="str">
        <v/>
      </c>
      <c r="L722" t="str">
        <v/>
      </c>
      <c r="M722" t="str">
        <v/>
      </c>
      <c r="N722" s="3" t="str">
        <v/>
      </c>
      <c r="O722" t="str">
        <v/>
      </c>
      <c r="P722" t="str">
        <v/>
      </c>
      <c r="Q722" t="str">
        <v/>
      </c>
      <c r="R722" t="str">
        <v/>
      </c>
      <c r="S722" t="str">
        <v/>
      </c>
      <c r="T722" t="str">
        <v/>
      </c>
      <c r="U722" t="str">
        <v/>
      </c>
      <c r="V722" t="str">
        <v/>
      </c>
      <c r="W722" t="str">
        <v/>
      </c>
      <c r="X722" t="str">
        <v/>
      </c>
      <c r="Y722" t="str">
        <v/>
      </c>
      <c r="Z722" t="str">
        <v/>
      </c>
      <c r="AA722" t="str">
        <v/>
      </c>
      <c r="AB722" t="str">
        <v/>
      </c>
      <c r="AC722">
        <v>0</v>
      </c>
    </row>
    <row r="723" spans="1:29">
      <c r="A723" s="1" t="str">
        <v/>
      </c>
      <c r="B723" t="str">
        <v/>
      </c>
      <c r="C723" t="str">
        <v/>
      </c>
      <c r="D723" t="str">
        <v/>
      </c>
      <c r="E723" t="str">
        <v/>
      </c>
      <c r="F723" t="str">
        <v/>
      </c>
      <c r="G723" t="str">
        <v/>
      </c>
      <c r="H723" t="str">
        <v/>
      </c>
      <c r="I723" s="2" t="str">
        <v/>
      </c>
      <c r="J723" t="str">
        <v/>
      </c>
      <c r="K723" t="str">
        <v/>
      </c>
      <c r="L723" t="str">
        <v/>
      </c>
      <c r="M723" t="str">
        <v/>
      </c>
      <c r="N723" s="3" t="str">
        <v/>
      </c>
      <c r="O723" t="str">
        <v/>
      </c>
      <c r="P723" t="str">
        <v/>
      </c>
      <c r="Q723" t="str">
        <v/>
      </c>
      <c r="R723" t="str">
        <v/>
      </c>
      <c r="S723" t="str">
        <v/>
      </c>
      <c r="T723" t="str">
        <v/>
      </c>
      <c r="U723" t="str">
        <v/>
      </c>
      <c r="V723" t="str">
        <v/>
      </c>
      <c r="W723" t="str">
        <v/>
      </c>
      <c r="X723" t="str">
        <v/>
      </c>
      <c r="Y723" t="str">
        <v/>
      </c>
      <c r="Z723" t="str">
        <v/>
      </c>
      <c r="AA723" t="str">
        <v/>
      </c>
      <c r="AB723" t="str">
        <v/>
      </c>
      <c r="AC723">
        <v>0</v>
      </c>
    </row>
    <row r="724" spans="1:29">
      <c r="A724" s="1" t="str">
        <v/>
      </c>
      <c r="B724" t="str">
        <v/>
      </c>
      <c r="C724" t="str">
        <v/>
      </c>
      <c r="D724" t="str">
        <v/>
      </c>
      <c r="E724" t="str">
        <v/>
      </c>
      <c r="F724" t="str">
        <v/>
      </c>
      <c r="G724" t="str">
        <v/>
      </c>
      <c r="H724" t="str">
        <v/>
      </c>
      <c r="I724" s="2" t="str">
        <v/>
      </c>
      <c r="J724" t="str">
        <v/>
      </c>
      <c r="K724" t="str">
        <v/>
      </c>
      <c r="L724" t="str">
        <v/>
      </c>
      <c r="M724" t="str">
        <v/>
      </c>
      <c r="N724" s="3" t="str">
        <v/>
      </c>
      <c r="O724" t="str">
        <v/>
      </c>
      <c r="P724" t="str">
        <v/>
      </c>
      <c r="Q724" t="str">
        <v/>
      </c>
      <c r="R724" t="str">
        <v/>
      </c>
      <c r="S724" t="str">
        <v/>
      </c>
      <c r="T724" t="str">
        <v/>
      </c>
      <c r="U724" t="str">
        <v/>
      </c>
      <c r="V724" t="str">
        <v/>
      </c>
      <c r="W724" t="str">
        <v/>
      </c>
      <c r="X724" t="str">
        <v/>
      </c>
      <c r="Y724" t="str">
        <v/>
      </c>
      <c r="Z724" t="str">
        <v/>
      </c>
      <c r="AA724" t="str">
        <v/>
      </c>
      <c r="AB724" t="str">
        <v/>
      </c>
      <c r="AC724">
        <v>0</v>
      </c>
    </row>
    <row r="725" spans="1:29">
      <c r="A725" s="1" t="str">
        <v/>
      </c>
      <c r="B725" t="str">
        <v/>
      </c>
      <c r="C725" t="str">
        <v/>
      </c>
      <c r="D725" t="str">
        <v/>
      </c>
      <c r="E725" t="str">
        <v/>
      </c>
      <c r="F725" t="str">
        <v/>
      </c>
      <c r="G725" t="str">
        <v/>
      </c>
      <c r="H725" t="str">
        <v/>
      </c>
      <c r="I725" s="2" t="str">
        <v/>
      </c>
      <c r="J725" t="str">
        <v/>
      </c>
      <c r="K725" t="str">
        <v/>
      </c>
      <c r="L725" t="str">
        <v/>
      </c>
      <c r="M725" t="str">
        <v/>
      </c>
      <c r="N725" s="3" t="str">
        <v/>
      </c>
      <c r="O725" t="str">
        <v/>
      </c>
      <c r="P725" t="str">
        <v/>
      </c>
      <c r="Q725" t="str">
        <v/>
      </c>
      <c r="R725" t="str">
        <v/>
      </c>
      <c r="S725" t="str">
        <v/>
      </c>
      <c r="T725" t="str">
        <v/>
      </c>
      <c r="U725" t="str">
        <v/>
      </c>
      <c r="V725" t="str">
        <v/>
      </c>
      <c r="W725" t="str">
        <v/>
      </c>
      <c r="X725" t="str">
        <v/>
      </c>
      <c r="Y725" t="str">
        <v/>
      </c>
      <c r="Z725" t="str">
        <v/>
      </c>
      <c r="AA725" t="str">
        <v/>
      </c>
      <c r="AB725" t="str">
        <v/>
      </c>
      <c r="AC725">
        <v>0</v>
      </c>
    </row>
    <row r="726" spans="1:29">
      <c r="A726" s="1" t="str">
        <v/>
      </c>
      <c r="B726" t="str">
        <v/>
      </c>
      <c r="C726" t="str">
        <v/>
      </c>
      <c r="D726" t="str">
        <v/>
      </c>
      <c r="E726" t="str">
        <v/>
      </c>
      <c r="F726" t="str">
        <v/>
      </c>
      <c r="G726" t="str">
        <v/>
      </c>
      <c r="H726" t="str">
        <v/>
      </c>
      <c r="I726" s="2" t="str">
        <v/>
      </c>
      <c r="J726" t="str">
        <v/>
      </c>
      <c r="K726" t="str">
        <v/>
      </c>
      <c r="L726" t="str">
        <v/>
      </c>
      <c r="M726" t="str">
        <v/>
      </c>
      <c r="N726" s="3" t="str">
        <v/>
      </c>
      <c r="O726" t="str">
        <v/>
      </c>
      <c r="P726" t="str">
        <v/>
      </c>
      <c r="Q726" t="str">
        <v/>
      </c>
      <c r="R726" t="str">
        <v/>
      </c>
      <c r="S726" t="str">
        <v/>
      </c>
      <c r="T726" t="str">
        <v/>
      </c>
      <c r="U726" t="str">
        <v/>
      </c>
      <c r="V726" t="str">
        <v/>
      </c>
      <c r="W726" t="str">
        <v/>
      </c>
      <c r="X726" t="str">
        <v/>
      </c>
      <c r="Y726" t="str">
        <v/>
      </c>
      <c r="Z726" t="str">
        <v/>
      </c>
      <c r="AA726" t="str">
        <v/>
      </c>
      <c r="AB726" t="str">
        <v/>
      </c>
      <c r="AC726">
        <v>0</v>
      </c>
    </row>
    <row r="727" spans="1:29">
      <c r="A727" s="1" t="str">
        <v/>
      </c>
      <c r="B727" t="str">
        <v/>
      </c>
      <c r="C727" t="str">
        <v/>
      </c>
      <c r="D727" t="str">
        <v/>
      </c>
      <c r="E727" t="str">
        <v/>
      </c>
      <c r="F727" t="str">
        <v/>
      </c>
      <c r="G727" t="str">
        <v/>
      </c>
      <c r="H727" t="str">
        <v/>
      </c>
      <c r="I727" s="2" t="str">
        <v/>
      </c>
      <c r="J727" t="str">
        <v/>
      </c>
      <c r="K727" t="str">
        <v/>
      </c>
      <c r="L727" t="str">
        <v/>
      </c>
      <c r="M727" t="str">
        <v/>
      </c>
      <c r="N727" s="3" t="str">
        <v/>
      </c>
      <c r="O727" t="str">
        <v/>
      </c>
      <c r="P727" t="str">
        <v/>
      </c>
      <c r="Q727" t="str">
        <v/>
      </c>
      <c r="R727" t="str">
        <v/>
      </c>
      <c r="S727" t="str">
        <v/>
      </c>
      <c r="T727" t="str">
        <v/>
      </c>
      <c r="U727" t="str">
        <v/>
      </c>
      <c r="V727" t="str">
        <v/>
      </c>
      <c r="W727" t="str">
        <v/>
      </c>
      <c r="X727" t="str">
        <v/>
      </c>
      <c r="Y727" t="str">
        <v/>
      </c>
      <c r="Z727" t="str">
        <v/>
      </c>
      <c r="AA727" t="str">
        <v/>
      </c>
      <c r="AB727" t="str">
        <v/>
      </c>
      <c r="AC727">
        <v>0</v>
      </c>
    </row>
    <row r="728" spans="1:29">
      <c r="A728" s="1" t="str">
        <v/>
      </c>
      <c r="B728" t="str">
        <v/>
      </c>
      <c r="C728" t="str">
        <v/>
      </c>
      <c r="D728" t="str">
        <v/>
      </c>
      <c r="E728" t="str">
        <v/>
      </c>
      <c r="F728" t="str">
        <v/>
      </c>
      <c r="G728" t="str">
        <v/>
      </c>
      <c r="H728" t="str">
        <v/>
      </c>
      <c r="I728" s="2" t="str">
        <v/>
      </c>
      <c r="J728" t="str">
        <v/>
      </c>
      <c r="K728" t="str">
        <v/>
      </c>
      <c r="L728" t="str">
        <v/>
      </c>
      <c r="M728" t="str">
        <v/>
      </c>
      <c r="N728" s="3" t="str">
        <v/>
      </c>
      <c r="O728" t="str">
        <v/>
      </c>
      <c r="P728" t="str">
        <v/>
      </c>
      <c r="Q728" t="str">
        <v/>
      </c>
      <c r="R728" t="str">
        <v/>
      </c>
      <c r="S728" t="str">
        <v/>
      </c>
      <c r="T728" t="str">
        <v/>
      </c>
      <c r="U728" t="str">
        <v/>
      </c>
      <c r="V728" t="str">
        <v/>
      </c>
      <c r="W728" t="str">
        <v/>
      </c>
      <c r="X728" t="str">
        <v/>
      </c>
      <c r="Y728" t="str">
        <v/>
      </c>
      <c r="Z728" t="str">
        <v/>
      </c>
      <c r="AA728" t="str">
        <v/>
      </c>
      <c r="AB728" t="str">
        <v/>
      </c>
      <c r="AC728">
        <v>0</v>
      </c>
    </row>
    <row r="729" spans="1:29">
      <c r="A729" s="1" t="str">
        <v/>
      </c>
      <c r="B729" t="str">
        <v/>
      </c>
      <c r="C729" t="str">
        <v/>
      </c>
      <c r="D729" t="str">
        <v/>
      </c>
      <c r="E729" t="str">
        <v/>
      </c>
      <c r="F729" t="str">
        <v/>
      </c>
      <c r="G729" t="str">
        <v/>
      </c>
      <c r="H729" t="str">
        <v/>
      </c>
      <c r="I729" s="2" t="str">
        <v/>
      </c>
      <c r="J729" t="str">
        <v/>
      </c>
      <c r="K729" t="str">
        <v/>
      </c>
      <c r="L729" t="str">
        <v/>
      </c>
      <c r="M729" t="str">
        <v/>
      </c>
      <c r="N729" s="3" t="str">
        <v/>
      </c>
      <c r="O729" t="str">
        <v/>
      </c>
      <c r="P729" t="str">
        <v/>
      </c>
      <c r="Q729" t="str">
        <v/>
      </c>
      <c r="R729" t="str">
        <v/>
      </c>
      <c r="S729" t="str">
        <v/>
      </c>
      <c r="T729" t="str">
        <v/>
      </c>
      <c r="U729" t="str">
        <v/>
      </c>
      <c r="V729" t="str">
        <v/>
      </c>
      <c r="W729" t="str">
        <v/>
      </c>
      <c r="X729" t="str">
        <v/>
      </c>
      <c r="Y729" t="str">
        <v/>
      </c>
      <c r="Z729" t="str">
        <v/>
      </c>
      <c r="AA729" t="str">
        <v/>
      </c>
      <c r="AB729" t="str">
        <v/>
      </c>
      <c r="AC729">
        <v>0</v>
      </c>
    </row>
    <row r="730" spans="1:29">
      <c r="A730" s="1" t="str">
        <v/>
      </c>
      <c r="B730" t="str">
        <v/>
      </c>
      <c r="C730" t="str">
        <v/>
      </c>
      <c r="D730" t="str">
        <v/>
      </c>
      <c r="E730" t="str">
        <v/>
      </c>
      <c r="F730" t="str">
        <v/>
      </c>
      <c r="G730" t="str">
        <v/>
      </c>
      <c r="H730" t="str">
        <v/>
      </c>
      <c r="I730" s="2" t="str">
        <v/>
      </c>
      <c r="J730" t="str">
        <v/>
      </c>
      <c r="K730" t="str">
        <v/>
      </c>
      <c r="L730" t="str">
        <v/>
      </c>
      <c r="M730" t="str">
        <v/>
      </c>
      <c r="N730" s="3" t="str">
        <v/>
      </c>
      <c r="O730" t="str">
        <v/>
      </c>
      <c r="P730" t="str">
        <v/>
      </c>
      <c r="Q730" t="str">
        <v/>
      </c>
      <c r="R730" t="str">
        <v/>
      </c>
      <c r="S730" t="str">
        <v/>
      </c>
      <c r="T730" t="str">
        <v/>
      </c>
      <c r="U730" t="str">
        <v/>
      </c>
      <c r="V730" t="str">
        <v/>
      </c>
      <c r="W730" t="str">
        <v/>
      </c>
      <c r="X730" t="str">
        <v/>
      </c>
      <c r="Y730" t="str">
        <v/>
      </c>
      <c r="Z730" t="str">
        <v/>
      </c>
      <c r="AA730" t="str">
        <v/>
      </c>
      <c r="AB730" t="str">
        <v/>
      </c>
      <c r="AC730">
        <v>0</v>
      </c>
    </row>
    <row r="731" spans="1:29">
      <c r="A731" s="1" t="str">
        <v/>
      </c>
      <c r="B731" t="str">
        <v/>
      </c>
      <c r="C731" t="str">
        <v/>
      </c>
      <c r="D731" t="str">
        <v/>
      </c>
      <c r="E731" t="str">
        <v/>
      </c>
      <c r="F731" t="str">
        <v/>
      </c>
      <c r="G731" t="str">
        <v/>
      </c>
      <c r="H731" t="str">
        <v/>
      </c>
      <c r="I731" s="2" t="str">
        <v/>
      </c>
      <c r="J731" t="str">
        <v/>
      </c>
      <c r="K731" t="str">
        <v/>
      </c>
      <c r="L731" t="str">
        <v/>
      </c>
      <c r="M731" t="str">
        <v/>
      </c>
      <c r="N731" s="3" t="str">
        <v/>
      </c>
      <c r="O731" t="str">
        <v/>
      </c>
      <c r="P731" t="str">
        <v/>
      </c>
      <c r="Q731" t="str">
        <v/>
      </c>
      <c r="R731" t="str">
        <v/>
      </c>
      <c r="S731" t="str">
        <v/>
      </c>
      <c r="T731" t="str">
        <v/>
      </c>
      <c r="U731" t="str">
        <v/>
      </c>
      <c r="V731" t="str">
        <v/>
      </c>
      <c r="W731" t="str">
        <v/>
      </c>
      <c r="X731" t="str">
        <v/>
      </c>
      <c r="Y731" t="str">
        <v/>
      </c>
      <c r="Z731" t="str">
        <v/>
      </c>
      <c r="AA731" t="str">
        <v/>
      </c>
      <c r="AB731" t="str">
        <v/>
      </c>
      <c r="AC731">
        <v>0</v>
      </c>
    </row>
    <row r="732" spans="1:29">
      <c r="A732" s="1" t="str">
        <v/>
      </c>
      <c r="B732" t="str">
        <v/>
      </c>
      <c r="C732" t="str">
        <v/>
      </c>
      <c r="D732" t="str">
        <v/>
      </c>
      <c r="E732" t="str">
        <v/>
      </c>
      <c r="F732" t="str">
        <v/>
      </c>
      <c r="G732" t="str">
        <v/>
      </c>
      <c r="H732" t="str">
        <v/>
      </c>
      <c r="I732" s="2" t="str">
        <v/>
      </c>
      <c r="J732" t="str">
        <v/>
      </c>
      <c r="K732" t="str">
        <v/>
      </c>
      <c r="L732" t="str">
        <v/>
      </c>
      <c r="M732" t="str">
        <v/>
      </c>
      <c r="N732" s="3" t="str">
        <v/>
      </c>
      <c r="O732" t="str">
        <v/>
      </c>
      <c r="P732" t="str">
        <v/>
      </c>
      <c r="Q732" t="str">
        <v/>
      </c>
      <c r="R732" t="str">
        <v/>
      </c>
      <c r="S732" t="str">
        <v/>
      </c>
      <c r="T732" t="str">
        <v/>
      </c>
      <c r="U732" t="str">
        <v/>
      </c>
      <c r="V732" t="str">
        <v/>
      </c>
      <c r="W732" t="str">
        <v/>
      </c>
      <c r="X732" t="str">
        <v/>
      </c>
      <c r="Y732" t="str">
        <v/>
      </c>
      <c r="Z732" t="str">
        <v/>
      </c>
      <c r="AA732" t="str">
        <v/>
      </c>
      <c r="AB732" t="str">
        <v/>
      </c>
      <c r="AC732">
        <v>0</v>
      </c>
    </row>
    <row r="733" spans="1:29">
      <c r="A733" s="1" t="str">
        <v/>
      </c>
      <c r="B733" t="str">
        <v/>
      </c>
      <c r="C733" t="str">
        <v/>
      </c>
      <c r="D733" t="str">
        <v/>
      </c>
      <c r="E733" t="str">
        <v/>
      </c>
      <c r="F733" t="str">
        <v/>
      </c>
      <c r="G733" t="str">
        <v/>
      </c>
      <c r="H733" t="str">
        <v/>
      </c>
      <c r="I733" s="2" t="str">
        <v/>
      </c>
      <c r="J733" t="str">
        <v/>
      </c>
      <c r="K733" t="str">
        <v/>
      </c>
      <c r="L733" t="str">
        <v/>
      </c>
      <c r="M733" t="str">
        <v/>
      </c>
      <c r="N733" s="3" t="str">
        <v/>
      </c>
      <c r="O733" t="str">
        <v/>
      </c>
      <c r="P733" t="str">
        <v/>
      </c>
      <c r="Q733" t="str">
        <v/>
      </c>
      <c r="R733" t="str">
        <v/>
      </c>
      <c r="S733" t="str">
        <v/>
      </c>
      <c r="T733" t="str">
        <v/>
      </c>
      <c r="U733" t="str">
        <v/>
      </c>
      <c r="V733" t="str">
        <v/>
      </c>
      <c r="W733" t="str">
        <v/>
      </c>
      <c r="X733" t="str">
        <v/>
      </c>
      <c r="Y733" t="str">
        <v/>
      </c>
      <c r="Z733" t="str">
        <v/>
      </c>
      <c r="AA733" t="str">
        <v/>
      </c>
      <c r="AB733" t="str">
        <v/>
      </c>
      <c r="AC733">
        <v>0</v>
      </c>
    </row>
    <row r="734" spans="1:29">
      <c r="A734" s="1" t="str">
        <v/>
      </c>
      <c r="B734" t="str">
        <v/>
      </c>
      <c r="C734" t="str">
        <v/>
      </c>
      <c r="D734" t="str">
        <v/>
      </c>
      <c r="E734" t="str">
        <v/>
      </c>
      <c r="F734" t="str">
        <v/>
      </c>
      <c r="G734" t="str">
        <v/>
      </c>
      <c r="H734" t="str">
        <v/>
      </c>
      <c r="I734" s="2" t="str">
        <v/>
      </c>
      <c r="J734" t="str">
        <v/>
      </c>
      <c r="K734" t="str">
        <v/>
      </c>
      <c r="L734" t="str">
        <v/>
      </c>
      <c r="M734" t="str">
        <v/>
      </c>
      <c r="N734" s="3" t="str">
        <v/>
      </c>
      <c r="O734" t="str">
        <v/>
      </c>
      <c r="P734" t="str">
        <v/>
      </c>
      <c r="Q734" t="str">
        <v/>
      </c>
      <c r="R734" t="str">
        <v/>
      </c>
      <c r="S734" t="str">
        <v/>
      </c>
      <c r="T734" t="str">
        <v/>
      </c>
      <c r="U734" t="str">
        <v/>
      </c>
      <c r="V734" t="str">
        <v/>
      </c>
      <c r="W734" t="str">
        <v/>
      </c>
      <c r="X734" t="str">
        <v/>
      </c>
      <c r="Y734" t="str">
        <v/>
      </c>
      <c r="Z734" t="str">
        <v/>
      </c>
      <c r="AA734" t="str">
        <v/>
      </c>
      <c r="AB734" t="str">
        <v/>
      </c>
      <c r="AC734">
        <v>0</v>
      </c>
    </row>
    <row r="735" spans="1:29">
      <c r="A735" s="1" t="str">
        <v/>
      </c>
      <c r="B735" t="str">
        <v/>
      </c>
      <c r="C735" t="str">
        <v/>
      </c>
      <c r="D735" t="str">
        <v/>
      </c>
      <c r="E735" t="str">
        <v/>
      </c>
      <c r="F735" t="str">
        <v/>
      </c>
      <c r="G735" t="str">
        <v/>
      </c>
      <c r="H735" t="str">
        <v/>
      </c>
      <c r="I735" s="2" t="str">
        <v/>
      </c>
      <c r="J735" t="str">
        <v/>
      </c>
      <c r="K735" t="str">
        <v/>
      </c>
      <c r="L735" t="str">
        <v/>
      </c>
      <c r="M735" t="str">
        <v/>
      </c>
      <c r="N735" s="3" t="str">
        <v/>
      </c>
      <c r="O735" t="str">
        <v/>
      </c>
      <c r="P735" t="str">
        <v/>
      </c>
      <c r="Q735" t="str">
        <v/>
      </c>
      <c r="R735" t="str">
        <v/>
      </c>
      <c r="S735" t="str">
        <v/>
      </c>
      <c r="T735" t="str">
        <v/>
      </c>
      <c r="U735" t="str">
        <v/>
      </c>
      <c r="V735" t="str">
        <v/>
      </c>
      <c r="W735" t="str">
        <v/>
      </c>
      <c r="X735" t="str">
        <v/>
      </c>
      <c r="Y735" t="str">
        <v/>
      </c>
      <c r="Z735" t="str">
        <v/>
      </c>
      <c r="AA735" t="str">
        <v/>
      </c>
      <c r="AB735" t="str">
        <v/>
      </c>
      <c r="AC735">
        <v>0</v>
      </c>
    </row>
    <row r="736" spans="1:29">
      <c r="A736" s="1" t="str">
        <v/>
      </c>
      <c r="B736" t="str">
        <v/>
      </c>
      <c r="C736" t="str">
        <v/>
      </c>
      <c r="D736" t="str">
        <v/>
      </c>
      <c r="E736" t="str">
        <v/>
      </c>
      <c r="F736" t="str">
        <v/>
      </c>
      <c r="G736" t="str">
        <v/>
      </c>
      <c r="H736" t="str">
        <v/>
      </c>
      <c r="I736" s="2" t="str">
        <v/>
      </c>
      <c r="J736" t="str">
        <v/>
      </c>
      <c r="K736" t="str">
        <v/>
      </c>
      <c r="L736" t="str">
        <v/>
      </c>
      <c r="M736" t="str">
        <v/>
      </c>
      <c r="N736" s="3" t="str">
        <v/>
      </c>
      <c r="O736" t="str">
        <v/>
      </c>
      <c r="P736" t="str">
        <v/>
      </c>
      <c r="Q736" t="str">
        <v/>
      </c>
      <c r="R736" t="str">
        <v/>
      </c>
      <c r="S736" t="str">
        <v/>
      </c>
      <c r="T736" t="str">
        <v/>
      </c>
      <c r="U736" t="str">
        <v/>
      </c>
      <c r="V736" t="str">
        <v/>
      </c>
      <c r="W736" t="str">
        <v/>
      </c>
      <c r="X736" t="str">
        <v/>
      </c>
      <c r="Y736" t="str">
        <v/>
      </c>
      <c r="Z736" t="str">
        <v/>
      </c>
      <c r="AA736" t="str">
        <v/>
      </c>
      <c r="AB736" t="str">
        <v/>
      </c>
      <c r="AC736">
        <v>0</v>
      </c>
    </row>
    <row r="737" spans="1:29">
      <c r="A737" s="1" t="str">
        <v/>
      </c>
      <c r="B737" t="str">
        <v/>
      </c>
      <c r="C737" t="str">
        <v/>
      </c>
      <c r="D737" t="str">
        <v/>
      </c>
      <c r="E737" t="str">
        <v/>
      </c>
      <c r="F737" t="str">
        <v/>
      </c>
      <c r="G737" t="str">
        <v/>
      </c>
      <c r="H737" t="str">
        <v/>
      </c>
      <c r="I737" s="2" t="str">
        <v/>
      </c>
      <c r="J737" t="str">
        <v/>
      </c>
      <c r="K737" t="str">
        <v/>
      </c>
      <c r="L737" t="str">
        <v/>
      </c>
      <c r="M737" t="str">
        <v/>
      </c>
      <c r="N737" s="3" t="str">
        <v/>
      </c>
      <c r="O737" t="str">
        <v/>
      </c>
      <c r="P737" t="str">
        <v/>
      </c>
      <c r="Q737" t="str">
        <v/>
      </c>
      <c r="R737" t="str">
        <v/>
      </c>
      <c r="S737" t="str">
        <v/>
      </c>
      <c r="T737" t="str">
        <v/>
      </c>
      <c r="U737" t="str">
        <v/>
      </c>
      <c r="V737" t="str">
        <v/>
      </c>
      <c r="W737" t="str">
        <v/>
      </c>
      <c r="X737" t="str">
        <v/>
      </c>
      <c r="Y737" t="str">
        <v/>
      </c>
      <c r="Z737" t="str">
        <v/>
      </c>
      <c r="AA737" t="str">
        <v/>
      </c>
      <c r="AB737" t="str">
        <v/>
      </c>
      <c r="AC737">
        <v>0</v>
      </c>
    </row>
    <row r="738" spans="1:29">
      <c r="A738" s="1" t="str">
        <v/>
      </c>
      <c r="B738" t="str">
        <v/>
      </c>
      <c r="C738" t="str">
        <v/>
      </c>
      <c r="D738" t="str">
        <v/>
      </c>
      <c r="E738" t="str">
        <v/>
      </c>
      <c r="F738" t="str">
        <v/>
      </c>
      <c r="G738" t="str">
        <v/>
      </c>
      <c r="H738" t="str">
        <v/>
      </c>
      <c r="I738" s="2" t="str">
        <v/>
      </c>
      <c r="J738" t="str">
        <v/>
      </c>
      <c r="K738" t="str">
        <v/>
      </c>
      <c r="L738" t="str">
        <v/>
      </c>
      <c r="M738" t="str">
        <v/>
      </c>
      <c r="N738" s="3" t="str">
        <v/>
      </c>
      <c r="O738" t="str">
        <v/>
      </c>
      <c r="P738" t="str">
        <v/>
      </c>
      <c r="Q738" t="str">
        <v/>
      </c>
      <c r="R738" t="str">
        <v/>
      </c>
      <c r="S738" t="str">
        <v/>
      </c>
      <c r="T738" t="str">
        <v/>
      </c>
      <c r="U738" t="str">
        <v/>
      </c>
      <c r="V738" t="str">
        <v/>
      </c>
      <c r="W738" t="str">
        <v/>
      </c>
      <c r="X738" t="str">
        <v/>
      </c>
      <c r="Y738" t="str">
        <v/>
      </c>
      <c r="Z738" t="str">
        <v/>
      </c>
      <c r="AA738" t="str">
        <v/>
      </c>
      <c r="AB738" t="str">
        <v/>
      </c>
      <c r="AC738">
        <v>0</v>
      </c>
    </row>
    <row r="739" spans="1:29">
      <c r="A739" s="1" t="str">
        <v/>
      </c>
      <c r="B739" t="str">
        <v/>
      </c>
      <c r="C739" t="str">
        <v/>
      </c>
      <c r="D739" t="str">
        <v/>
      </c>
      <c r="E739" t="str">
        <v/>
      </c>
      <c r="F739" t="str">
        <v/>
      </c>
      <c r="G739" t="str">
        <v/>
      </c>
      <c r="H739" t="str">
        <v/>
      </c>
      <c r="I739" s="2" t="str">
        <v/>
      </c>
      <c r="J739" t="str">
        <v/>
      </c>
      <c r="K739" t="str">
        <v/>
      </c>
      <c r="L739" t="str">
        <v/>
      </c>
      <c r="M739" t="str">
        <v/>
      </c>
      <c r="N739" s="3" t="str">
        <v/>
      </c>
      <c r="O739" t="str">
        <v/>
      </c>
      <c r="P739" t="str">
        <v/>
      </c>
      <c r="Q739" t="str">
        <v/>
      </c>
      <c r="R739" t="str">
        <v/>
      </c>
      <c r="S739" t="str">
        <v/>
      </c>
      <c r="T739" t="str">
        <v/>
      </c>
      <c r="U739" t="str">
        <v/>
      </c>
      <c r="V739" t="str">
        <v/>
      </c>
      <c r="W739" t="str">
        <v/>
      </c>
      <c r="X739" t="str">
        <v/>
      </c>
      <c r="Y739" t="str">
        <v/>
      </c>
      <c r="Z739" t="str">
        <v/>
      </c>
      <c r="AA739" t="str">
        <v/>
      </c>
      <c r="AB739" t="str">
        <v/>
      </c>
      <c r="AC739">
        <v>0</v>
      </c>
    </row>
    <row r="740" spans="1:29">
      <c r="A740" s="1" t="str">
        <v/>
      </c>
      <c r="B740" t="str">
        <v/>
      </c>
      <c r="C740" t="str">
        <v/>
      </c>
      <c r="D740" t="str">
        <v/>
      </c>
      <c r="E740" t="str">
        <v/>
      </c>
      <c r="F740" t="str">
        <v/>
      </c>
      <c r="G740" t="str">
        <v/>
      </c>
      <c r="H740" t="str">
        <v/>
      </c>
      <c r="I740" s="2" t="str">
        <v/>
      </c>
      <c r="J740" t="str">
        <v/>
      </c>
      <c r="K740" t="str">
        <v/>
      </c>
      <c r="L740" t="str">
        <v/>
      </c>
      <c r="M740" t="str">
        <v/>
      </c>
      <c r="N740" s="3" t="str">
        <v/>
      </c>
      <c r="O740" t="str">
        <v/>
      </c>
      <c r="P740" t="str">
        <v/>
      </c>
      <c r="Q740" t="str">
        <v/>
      </c>
      <c r="R740" t="str">
        <v/>
      </c>
      <c r="S740" t="str">
        <v/>
      </c>
      <c r="T740" t="str">
        <v/>
      </c>
      <c r="U740" t="str">
        <v/>
      </c>
      <c r="V740" t="str">
        <v/>
      </c>
      <c r="W740" t="str">
        <v/>
      </c>
      <c r="X740" t="str">
        <v/>
      </c>
      <c r="Y740" t="str">
        <v/>
      </c>
      <c r="Z740" t="str">
        <v/>
      </c>
      <c r="AA740" t="str">
        <v/>
      </c>
      <c r="AB740" t="str">
        <v/>
      </c>
      <c r="AC740">
        <v>0</v>
      </c>
    </row>
    <row r="741" spans="1:29">
      <c r="A741" s="1" t="str">
        <v/>
      </c>
      <c r="B741" t="str">
        <v/>
      </c>
      <c r="C741" t="str">
        <v/>
      </c>
      <c r="D741" t="str">
        <v/>
      </c>
      <c r="E741" t="str">
        <v/>
      </c>
      <c r="F741" t="str">
        <v/>
      </c>
      <c r="G741" t="str">
        <v/>
      </c>
      <c r="H741" t="str">
        <v/>
      </c>
      <c r="I741" s="2" t="str">
        <v/>
      </c>
      <c r="J741" t="str">
        <v/>
      </c>
      <c r="K741" t="str">
        <v/>
      </c>
      <c r="L741" t="str">
        <v/>
      </c>
      <c r="M741" t="str">
        <v/>
      </c>
      <c r="N741" s="3" t="str">
        <v/>
      </c>
      <c r="O741" t="str">
        <v/>
      </c>
      <c r="P741" t="str">
        <v/>
      </c>
      <c r="Q741" t="str">
        <v/>
      </c>
      <c r="R741" t="str">
        <v/>
      </c>
      <c r="S741" t="str">
        <v/>
      </c>
      <c r="T741" t="str">
        <v/>
      </c>
      <c r="U741" t="str">
        <v/>
      </c>
      <c r="V741" t="str">
        <v/>
      </c>
      <c r="W741" t="str">
        <v/>
      </c>
      <c r="X741" t="str">
        <v/>
      </c>
      <c r="Y741" t="str">
        <v/>
      </c>
      <c r="Z741" t="str">
        <v/>
      </c>
      <c r="AA741" t="str">
        <v/>
      </c>
      <c r="AB741" t="str">
        <v/>
      </c>
      <c r="AC741">
        <v>0</v>
      </c>
    </row>
    <row r="742" spans="1:29">
      <c r="A742" s="1" t="str">
        <v/>
      </c>
      <c r="B742" t="str">
        <v/>
      </c>
      <c r="C742" t="str">
        <v/>
      </c>
      <c r="D742" t="str">
        <v/>
      </c>
      <c r="E742" t="str">
        <v/>
      </c>
      <c r="F742" t="str">
        <v/>
      </c>
      <c r="G742" t="str">
        <v/>
      </c>
      <c r="H742" t="str">
        <v/>
      </c>
      <c r="I742" s="2" t="str">
        <v/>
      </c>
      <c r="J742" t="str">
        <v/>
      </c>
      <c r="K742" t="str">
        <v/>
      </c>
      <c r="L742" t="str">
        <v/>
      </c>
      <c r="M742" t="str">
        <v/>
      </c>
      <c r="N742" s="3" t="str">
        <v/>
      </c>
      <c r="O742" t="str">
        <v/>
      </c>
      <c r="P742" t="str">
        <v/>
      </c>
      <c r="Q742" t="str">
        <v/>
      </c>
      <c r="R742" t="str">
        <v/>
      </c>
      <c r="S742" t="str">
        <v/>
      </c>
      <c r="T742" t="str">
        <v/>
      </c>
      <c r="U742" t="str">
        <v/>
      </c>
      <c r="V742" t="str">
        <v/>
      </c>
      <c r="W742" t="str">
        <v/>
      </c>
      <c r="X742" t="str">
        <v/>
      </c>
      <c r="Y742" t="str">
        <v/>
      </c>
      <c r="Z742" t="str">
        <v/>
      </c>
      <c r="AA742" t="str">
        <v/>
      </c>
      <c r="AB742" t="str">
        <v/>
      </c>
      <c r="AC742">
        <v>0</v>
      </c>
    </row>
    <row r="743" spans="1:29">
      <c r="A743" s="1" t="str">
        <v/>
      </c>
      <c r="B743" t="str">
        <v/>
      </c>
      <c r="C743" t="str">
        <v/>
      </c>
      <c r="D743" t="str">
        <v/>
      </c>
      <c r="E743" t="str">
        <v/>
      </c>
      <c r="F743" t="str">
        <v/>
      </c>
      <c r="G743" t="str">
        <v/>
      </c>
      <c r="H743" t="str">
        <v/>
      </c>
      <c r="I743" s="2" t="str">
        <v/>
      </c>
      <c r="J743" t="str">
        <v/>
      </c>
      <c r="K743" t="str">
        <v/>
      </c>
      <c r="L743" t="str">
        <v/>
      </c>
      <c r="M743" t="str">
        <v/>
      </c>
      <c r="N743" s="3" t="str">
        <v/>
      </c>
      <c r="O743" t="str">
        <v/>
      </c>
      <c r="P743" t="str">
        <v/>
      </c>
      <c r="Q743" t="str">
        <v/>
      </c>
      <c r="R743" t="str">
        <v/>
      </c>
      <c r="S743" t="str">
        <v/>
      </c>
      <c r="T743" t="str">
        <v/>
      </c>
      <c r="U743" t="str">
        <v/>
      </c>
      <c r="V743" t="str">
        <v/>
      </c>
      <c r="W743" t="str">
        <v/>
      </c>
      <c r="X743" t="str">
        <v/>
      </c>
      <c r="Y743" t="str">
        <v/>
      </c>
      <c r="Z743" t="str">
        <v/>
      </c>
      <c r="AA743" t="str">
        <v/>
      </c>
      <c r="AB743" t="str">
        <v/>
      </c>
      <c r="AC743">
        <v>0</v>
      </c>
    </row>
    <row r="744" spans="1:29">
      <c r="A744" s="1" t="str">
        <v/>
      </c>
      <c r="B744" t="str">
        <v/>
      </c>
      <c r="C744" t="str">
        <v/>
      </c>
      <c r="D744" t="str">
        <v/>
      </c>
      <c r="E744" t="str">
        <v/>
      </c>
      <c r="F744" t="str">
        <v/>
      </c>
      <c r="G744" t="str">
        <v/>
      </c>
      <c r="H744" t="str">
        <v/>
      </c>
      <c r="I744" s="2" t="str">
        <v/>
      </c>
      <c r="J744" t="str">
        <v/>
      </c>
      <c r="K744" t="str">
        <v/>
      </c>
      <c r="L744" t="str">
        <v/>
      </c>
      <c r="M744" t="str">
        <v/>
      </c>
      <c r="N744" s="3" t="str">
        <v/>
      </c>
      <c r="O744" t="str">
        <v/>
      </c>
      <c r="P744" t="str">
        <v/>
      </c>
      <c r="Q744" t="str">
        <v/>
      </c>
      <c r="R744" t="str">
        <v/>
      </c>
      <c r="S744" t="str">
        <v/>
      </c>
      <c r="T744" t="str">
        <v/>
      </c>
      <c r="U744" t="str">
        <v/>
      </c>
      <c r="V744" t="str">
        <v/>
      </c>
      <c r="W744" t="str">
        <v/>
      </c>
      <c r="X744" t="str">
        <v/>
      </c>
      <c r="Y744" t="str">
        <v/>
      </c>
      <c r="Z744" t="str">
        <v/>
      </c>
      <c r="AA744" t="str">
        <v/>
      </c>
      <c r="AB744" t="str">
        <v/>
      </c>
      <c r="AC744">
        <v>0</v>
      </c>
    </row>
    <row r="745" spans="1:29">
      <c r="A745" s="1" t="str">
        <v/>
      </c>
      <c r="B745" t="str">
        <v/>
      </c>
      <c r="C745" t="str">
        <v/>
      </c>
      <c r="D745" t="str">
        <v/>
      </c>
      <c r="E745" t="str">
        <v/>
      </c>
      <c r="F745" t="str">
        <v/>
      </c>
      <c r="G745" t="str">
        <v/>
      </c>
      <c r="H745" t="str">
        <v/>
      </c>
      <c r="I745" s="2" t="str">
        <v/>
      </c>
      <c r="J745" t="str">
        <v/>
      </c>
      <c r="K745" t="str">
        <v/>
      </c>
      <c r="L745" t="str">
        <v/>
      </c>
      <c r="M745" t="str">
        <v/>
      </c>
      <c r="N745" s="3" t="str">
        <v/>
      </c>
      <c r="O745" t="str">
        <v/>
      </c>
      <c r="P745" t="str">
        <v/>
      </c>
      <c r="Q745" t="str">
        <v/>
      </c>
      <c r="R745" t="str">
        <v/>
      </c>
      <c r="S745" t="str">
        <v/>
      </c>
      <c r="T745" t="str">
        <v/>
      </c>
      <c r="U745" t="str">
        <v/>
      </c>
      <c r="V745" t="str">
        <v/>
      </c>
      <c r="W745" t="str">
        <v/>
      </c>
      <c r="X745" t="str">
        <v/>
      </c>
      <c r="Y745" t="str">
        <v/>
      </c>
      <c r="Z745" t="str">
        <v/>
      </c>
      <c r="AA745" t="str">
        <v/>
      </c>
      <c r="AB745" t="str">
        <v/>
      </c>
      <c r="AC745">
        <v>0</v>
      </c>
    </row>
    <row r="746" spans="1:29">
      <c r="A746" s="1" t="str">
        <v/>
      </c>
      <c r="B746" t="str">
        <v/>
      </c>
      <c r="C746" t="str">
        <v/>
      </c>
      <c r="D746" t="str">
        <v/>
      </c>
      <c r="E746" t="str">
        <v/>
      </c>
      <c r="F746" t="str">
        <v/>
      </c>
      <c r="G746" t="str">
        <v/>
      </c>
      <c r="H746" t="str">
        <v/>
      </c>
      <c r="I746" s="2" t="str">
        <v/>
      </c>
      <c r="J746" t="str">
        <v/>
      </c>
      <c r="K746" t="str">
        <v/>
      </c>
      <c r="L746" t="str">
        <v/>
      </c>
      <c r="M746" t="str">
        <v/>
      </c>
      <c r="N746" s="3" t="str">
        <v/>
      </c>
      <c r="O746" t="str">
        <v/>
      </c>
      <c r="P746" t="str">
        <v/>
      </c>
      <c r="Q746" t="str">
        <v/>
      </c>
      <c r="R746" t="str">
        <v/>
      </c>
      <c r="S746" t="str">
        <v/>
      </c>
      <c r="T746" t="str">
        <v/>
      </c>
      <c r="U746" t="str">
        <v/>
      </c>
      <c r="V746" t="str">
        <v/>
      </c>
      <c r="W746" t="str">
        <v/>
      </c>
      <c r="X746" t="str">
        <v/>
      </c>
      <c r="Y746" t="str">
        <v/>
      </c>
      <c r="Z746" t="str">
        <v/>
      </c>
      <c r="AA746" t="str">
        <v/>
      </c>
      <c r="AB746" t="str">
        <v/>
      </c>
      <c r="AC746">
        <v>0</v>
      </c>
    </row>
    <row r="747" spans="1:29">
      <c r="A747" s="1" t="str">
        <v/>
      </c>
      <c r="B747" t="str">
        <v/>
      </c>
      <c r="C747" t="str">
        <v/>
      </c>
      <c r="D747" t="str">
        <v/>
      </c>
      <c r="E747" t="str">
        <v/>
      </c>
      <c r="F747" t="str">
        <v/>
      </c>
      <c r="G747" t="str">
        <v/>
      </c>
      <c r="H747" t="str">
        <v/>
      </c>
      <c r="I747" s="2" t="str">
        <v/>
      </c>
      <c r="J747" t="str">
        <v/>
      </c>
      <c r="K747" t="str">
        <v/>
      </c>
      <c r="L747" t="str">
        <v/>
      </c>
      <c r="M747" t="str">
        <v/>
      </c>
      <c r="N747" s="3" t="str">
        <v/>
      </c>
      <c r="O747" t="str">
        <v/>
      </c>
      <c r="P747" t="str">
        <v/>
      </c>
      <c r="Q747" t="str">
        <v/>
      </c>
      <c r="R747" t="str">
        <v/>
      </c>
      <c r="S747" t="str">
        <v/>
      </c>
      <c r="T747" t="str">
        <v/>
      </c>
      <c r="U747" t="str">
        <v/>
      </c>
      <c r="V747" t="str">
        <v/>
      </c>
      <c r="W747" t="str">
        <v/>
      </c>
      <c r="X747" t="str">
        <v/>
      </c>
      <c r="Y747" t="str">
        <v/>
      </c>
      <c r="Z747" t="str">
        <v/>
      </c>
      <c r="AA747" t="str">
        <v/>
      </c>
      <c r="AB747" t="str">
        <v/>
      </c>
      <c r="AC747">
        <v>0</v>
      </c>
    </row>
    <row r="748" spans="1:29">
      <c r="A748" s="1" t="str">
        <v/>
      </c>
      <c r="B748" t="str">
        <v/>
      </c>
      <c r="C748" t="str">
        <v/>
      </c>
      <c r="D748" t="str">
        <v/>
      </c>
      <c r="E748" t="str">
        <v/>
      </c>
      <c r="F748" t="str">
        <v/>
      </c>
      <c r="G748" t="str">
        <v/>
      </c>
      <c r="H748" t="str">
        <v/>
      </c>
      <c r="I748" s="2" t="str">
        <v/>
      </c>
      <c r="J748" t="str">
        <v/>
      </c>
      <c r="K748" t="str">
        <v/>
      </c>
      <c r="L748" t="str">
        <v/>
      </c>
      <c r="M748" t="str">
        <v/>
      </c>
      <c r="N748" s="3" t="str">
        <v/>
      </c>
      <c r="O748" t="str">
        <v/>
      </c>
      <c r="P748" t="str">
        <v/>
      </c>
      <c r="Q748" t="str">
        <v/>
      </c>
      <c r="R748" t="str">
        <v/>
      </c>
      <c r="S748" t="str">
        <v/>
      </c>
      <c r="T748" t="str">
        <v/>
      </c>
      <c r="U748" t="str">
        <v/>
      </c>
      <c r="V748" t="str">
        <v/>
      </c>
      <c r="W748" t="str">
        <v/>
      </c>
      <c r="X748" t="str">
        <v/>
      </c>
      <c r="Y748" t="str">
        <v/>
      </c>
      <c r="Z748" t="str">
        <v/>
      </c>
      <c r="AA748" t="str">
        <v/>
      </c>
      <c r="AB748" t="str">
        <v/>
      </c>
      <c r="AC748">
        <v>0</v>
      </c>
    </row>
    <row r="749" spans="1:29">
      <c r="A749" s="1" t="str">
        <v/>
      </c>
      <c r="B749" t="str">
        <v/>
      </c>
      <c r="C749" t="str">
        <v/>
      </c>
      <c r="D749" t="str">
        <v/>
      </c>
      <c r="E749" t="str">
        <v/>
      </c>
      <c r="F749" t="str">
        <v/>
      </c>
      <c r="G749" t="str">
        <v/>
      </c>
      <c r="H749" t="str">
        <v/>
      </c>
      <c r="I749" s="2" t="str">
        <v/>
      </c>
      <c r="J749" t="str">
        <v/>
      </c>
      <c r="K749" t="str">
        <v/>
      </c>
      <c r="L749" t="str">
        <v/>
      </c>
      <c r="M749" t="str">
        <v/>
      </c>
      <c r="N749" s="3" t="str">
        <v/>
      </c>
      <c r="O749" t="str">
        <v/>
      </c>
      <c r="P749" t="str">
        <v/>
      </c>
      <c r="Q749" t="str">
        <v/>
      </c>
      <c r="R749" t="str">
        <v/>
      </c>
      <c r="S749" t="str">
        <v/>
      </c>
      <c r="T749" t="str">
        <v/>
      </c>
      <c r="U749" t="str">
        <v/>
      </c>
      <c r="V749" t="str">
        <v/>
      </c>
      <c r="W749" t="str">
        <v/>
      </c>
      <c r="X749" t="str">
        <v/>
      </c>
      <c r="Y749" t="str">
        <v/>
      </c>
      <c r="Z749" t="str">
        <v/>
      </c>
      <c r="AA749" t="str">
        <v/>
      </c>
      <c r="AB749" t="str">
        <v/>
      </c>
      <c r="AC749">
        <v>0</v>
      </c>
    </row>
    <row r="750" spans="1:29">
      <c r="A750" s="1" t="str">
        <v/>
      </c>
      <c r="B750" t="str">
        <v/>
      </c>
      <c r="C750" t="str">
        <v/>
      </c>
      <c r="D750" t="str">
        <v/>
      </c>
      <c r="E750" t="str">
        <v/>
      </c>
      <c r="F750" t="str">
        <v/>
      </c>
      <c r="G750" t="str">
        <v/>
      </c>
      <c r="H750" t="str">
        <v/>
      </c>
      <c r="I750" s="2" t="str">
        <v/>
      </c>
      <c r="J750" t="str">
        <v/>
      </c>
      <c r="K750" t="str">
        <v/>
      </c>
      <c r="L750" t="str">
        <v/>
      </c>
      <c r="M750" t="str">
        <v/>
      </c>
      <c r="N750" s="3" t="str">
        <v/>
      </c>
      <c r="O750" t="str">
        <v/>
      </c>
      <c r="P750" t="str">
        <v/>
      </c>
      <c r="Q750" t="str">
        <v/>
      </c>
      <c r="R750" t="str">
        <v/>
      </c>
      <c r="S750" t="str">
        <v/>
      </c>
      <c r="T750" t="str">
        <v/>
      </c>
      <c r="U750" t="str">
        <v/>
      </c>
      <c r="V750" t="str">
        <v/>
      </c>
      <c r="W750" t="str">
        <v/>
      </c>
      <c r="X750" t="str">
        <v/>
      </c>
      <c r="Y750" t="str">
        <v/>
      </c>
      <c r="Z750" t="str">
        <v/>
      </c>
      <c r="AA750" t="str">
        <v/>
      </c>
      <c r="AB750" t="str">
        <v/>
      </c>
      <c r="AC750">
        <v>0</v>
      </c>
    </row>
    <row r="751" spans="1:29">
      <c r="A751" s="1" t="str">
        <v/>
      </c>
      <c r="B751" t="str">
        <v/>
      </c>
      <c r="C751" t="str">
        <v/>
      </c>
      <c r="D751" t="str">
        <v/>
      </c>
      <c r="E751" t="str">
        <v/>
      </c>
      <c r="F751" t="str">
        <v/>
      </c>
      <c r="G751" t="str">
        <v/>
      </c>
      <c r="H751" t="str">
        <v/>
      </c>
      <c r="I751" s="2" t="str">
        <v/>
      </c>
      <c r="J751" t="str">
        <v/>
      </c>
      <c r="K751" t="str">
        <v/>
      </c>
      <c r="L751" t="str">
        <v/>
      </c>
      <c r="M751" t="str">
        <v/>
      </c>
      <c r="N751" s="3" t="str">
        <v/>
      </c>
      <c r="O751" t="str">
        <v/>
      </c>
      <c r="P751" t="str">
        <v/>
      </c>
      <c r="Q751" t="str">
        <v/>
      </c>
      <c r="R751" t="str">
        <v/>
      </c>
      <c r="S751" t="str">
        <v/>
      </c>
      <c r="T751" t="str">
        <v/>
      </c>
      <c r="U751" t="str">
        <v/>
      </c>
      <c r="V751" t="str">
        <v/>
      </c>
      <c r="W751" t="str">
        <v/>
      </c>
      <c r="X751" t="str">
        <v/>
      </c>
      <c r="Y751" t="str">
        <v/>
      </c>
      <c r="Z751" t="str">
        <v/>
      </c>
      <c r="AA751" t="str">
        <v/>
      </c>
      <c r="AB751" t="str">
        <v/>
      </c>
      <c r="AC751">
        <v>0</v>
      </c>
    </row>
    <row r="752" spans="1:29">
      <c r="A752" s="1" t="str">
        <v/>
      </c>
      <c r="B752" t="str">
        <v/>
      </c>
      <c r="C752" t="str">
        <v/>
      </c>
      <c r="D752" t="str">
        <v/>
      </c>
      <c r="E752" t="str">
        <v/>
      </c>
      <c r="F752" t="str">
        <v/>
      </c>
      <c r="G752" t="str">
        <v/>
      </c>
      <c r="H752" t="str">
        <v/>
      </c>
      <c r="I752" s="2" t="str">
        <v/>
      </c>
      <c r="J752" t="str">
        <v/>
      </c>
      <c r="K752" t="str">
        <v/>
      </c>
      <c r="L752" t="str">
        <v/>
      </c>
      <c r="M752" t="str">
        <v/>
      </c>
      <c r="N752" s="3" t="str">
        <v/>
      </c>
      <c r="O752" t="str">
        <v/>
      </c>
      <c r="P752" t="str">
        <v/>
      </c>
      <c r="Q752" t="str">
        <v/>
      </c>
      <c r="R752" t="str">
        <v/>
      </c>
      <c r="S752" t="str">
        <v/>
      </c>
      <c r="T752" t="str">
        <v/>
      </c>
      <c r="U752" t="str">
        <v/>
      </c>
      <c r="V752" t="str">
        <v/>
      </c>
      <c r="W752" t="str">
        <v/>
      </c>
      <c r="X752" t="str">
        <v/>
      </c>
      <c r="Y752" t="str">
        <v/>
      </c>
      <c r="Z752" t="str">
        <v/>
      </c>
      <c r="AA752" t="str">
        <v/>
      </c>
      <c r="AB752" t="str">
        <v/>
      </c>
      <c r="AC752">
        <v>0</v>
      </c>
    </row>
    <row r="753" spans="1:29">
      <c r="A753" s="1" t="str">
        <v/>
      </c>
      <c r="B753" t="str">
        <v/>
      </c>
      <c r="C753" t="str">
        <v/>
      </c>
      <c r="D753" t="str">
        <v/>
      </c>
      <c r="E753" t="str">
        <v/>
      </c>
      <c r="F753" t="str">
        <v/>
      </c>
      <c r="G753" t="str">
        <v/>
      </c>
      <c r="H753" t="str">
        <v/>
      </c>
      <c r="I753" s="2" t="str">
        <v/>
      </c>
      <c r="J753" t="str">
        <v/>
      </c>
      <c r="K753" t="str">
        <v/>
      </c>
      <c r="L753" t="str">
        <v/>
      </c>
      <c r="M753" t="str">
        <v/>
      </c>
      <c r="N753" s="3" t="str">
        <v/>
      </c>
      <c r="O753" t="str">
        <v/>
      </c>
      <c r="P753" t="str">
        <v/>
      </c>
      <c r="Q753" t="str">
        <v/>
      </c>
      <c r="R753" t="str">
        <v/>
      </c>
      <c r="S753" t="str">
        <v/>
      </c>
      <c r="T753" t="str">
        <v/>
      </c>
      <c r="U753" t="str">
        <v/>
      </c>
      <c r="V753" t="str">
        <v/>
      </c>
      <c r="W753" t="str">
        <v/>
      </c>
      <c r="X753" t="str">
        <v/>
      </c>
      <c r="Y753" t="str">
        <v/>
      </c>
      <c r="Z753" t="str">
        <v/>
      </c>
      <c r="AA753" t="str">
        <v/>
      </c>
      <c r="AB753" t="str">
        <v/>
      </c>
      <c r="AC753">
        <v>0</v>
      </c>
    </row>
    <row r="754" spans="1:29">
      <c r="A754" s="1" t="str">
        <v/>
      </c>
      <c r="B754" t="str">
        <v/>
      </c>
      <c r="C754" t="str">
        <v/>
      </c>
      <c r="D754" t="str">
        <v/>
      </c>
      <c r="E754" t="str">
        <v/>
      </c>
      <c r="F754" t="str">
        <v/>
      </c>
      <c r="G754" t="str">
        <v/>
      </c>
      <c r="H754" t="str">
        <v/>
      </c>
      <c r="I754" s="2" t="str">
        <v/>
      </c>
      <c r="J754" t="str">
        <v/>
      </c>
      <c r="K754" t="str">
        <v/>
      </c>
      <c r="L754" t="str">
        <v/>
      </c>
      <c r="M754" t="str">
        <v/>
      </c>
      <c r="N754" s="3" t="str">
        <v/>
      </c>
      <c r="O754" t="str">
        <v/>
      </c>
      <c r="P754" t="str">
        <v/>
      </c>
      <c r="Q754" t="str">
        <v/>
      </c>
      <c r="R754" t="str">
        <v/>
      </c>
      <c r="S754" t="str">
        <v/>
      </c>
      <c r="T754" t="str">
        <v/>
      </c>
      <c r="U754" t="str">
        <v/>
      </c>
      <c r="V754" t="str">
        <v/>
      </c>
      <c r="W754" t="str">
        <v/>
      </c>
      <c r="X754" t="str">
        <v/>
      </c>
      <c r="Y754" t="str">
        <v/>
      </c>
      <c r="Z754" t="str">
        <v/>
      </c>
      <c r="AA754" t="str">
        <v/>
      </c>
      <c r="AB754" t="str">
        <v/>
      </c>
      <c r="AC754">
        <v>0</v>
      </c>
    </row>
    <row r="755" spans="1:29">
      <c r="A755" s="1" t="str">
        <v/>
      </c>
      <c r="B755" t="str">
        <v/>
      </c>
      <c r="C755" t="str">
        <v/>
      </c>
      <c r="D755" t="str">
        <v/>
      </c>
      <c r="E755" t="str">
        <v/>
      </c>
      <c r="F755" t="str">
        <v/>
      </c>
      <c r="G755" t="str">
        <v/>
      </c>
      <c r="H755" t="str">
        <v/>
      </c>
      <c r="I755" s="2" t="str">
        <v/>
      </c>
      <c r="J755" t="str">
        <v/>
      </c>
      <c r="K755" t="str">
        <v/>
      </c>
      <c r="L755" t="str">
        <v/>
      </c>
      <c r="M755" t="str">
        <v/>
      </c>
      <c r="N755" s="3" t="str">
        <v/>
      </c>
      <c r="O755" t="str">
        <v/>
      </c>
      <c r="P755" t="str">
        <v/>
      </c>
      <c r="Q755" t="str">
        <v/>
      </c>
      <c r="R755" t="str">
        <v/>
      </c>
      <c r="S755" t="str">
        <v/>
      </c>
      <c r="T755" t="str">
        <v/>
      </c>
      <c r="U755" t="str">
        <v/>
      </c>
      <c r="V755" t="str">
        <v/>
      </c>
      <c r="W755" t="str">
        <v/>
      </c>
      <c r="X755" t="str">
        <v/>
      </c>
      <c r="Y755" t="str">
        <v/>
      </c>
      <c r="Z755" t="str">
        <v/>
      </c>
      <c r="AA755" t="str">
        <v/>
      </c>
      <c r="AB755" t="str">
        <v/>
      </c>
      <c r="AC755">
        <v>0</v>
      </c>
    </row>
    <row r="756" spans="1:29">
      <c r="A756" s="1" t="str">
        <v/>
      </c>
      <c r="B756" t="str">
        <v/>
      </c>
      <c r="C756" t="str">
        <v/>
      </c>
      <c r="D756" t="str">
        <v/>
      </c>
      <c r="E756" t="str">
        <v/>
      </c>
      <c r="F756" t="str">
        <v/>
      </c>
      <c r="G756" t="str">
        <v/>
      </c>
      <c r="H756" t="str">
        <v/>
      </c>
      <c r="I756" s="2" t="str">
        <v/>
      </c>
      <c r="J756" t="str">
        <v/>
      </c>
      <c r="K756" t="str">
        <v/>
      </c>
      <c r="L756" t="str">
        <v/>
      </c>
      <c r="M756" t="str">
        <v/>
      </c>
      <c r="N756" s="3" t="str">
        <v/>
      </c>
      <c r="O756" t="str">
        <v/>
      </c>
      <c r="P756" t="str">
        <v/>
      </c>
      <c r="Q756" t="str">
        <v/>
      </c>
      <c r="R756" t="str">
        <v/>
      </c>
      <c r="S756" t="str">
        <v/>
      </c>
      <c r="T756" t="str">
        <v/>
      </c>
      <c r="U756" t="str">
        <v/>
      </c>
      <c r="V756" t="str">
        <v/>
      </c>
      <c r="W756" t="str">
        <v/>
      </c>
      <c r="X756" t="str">
        <v/>
      </c>
      <c r="Y756" t="str">
        <v/>
      </c>
      <c r="Z756" t="str">
        <v/>
      </c>
      <c r="AA756" t="str">
        <v/>
      </c>
      <c r="AB756" t="str">
        <v/>
      </c>
      <c r="AC756">
        <v>0</v>
      </c>
    </row>
    <row r="757" spans="1:29">
      <c r="A757" s="1" t="str">
        <v/>
      </c>
      <c r="B757" t="str">
        <v/>
      </c>
      <c r="C757" t="str">
        <v/>
      </c>
      <c r="D757" t="str">
        <v/>
      </c>
      <c r="E757" t="str">
        <v/>
      </c>
      <c r="F757" t="str">
        <v/>
      </c>
      <c r="G757" t="str">
        <v/>
      </c>
      <c r="H757" t="str">
        <v/>
      </c>
      <c r="I757" s="2" t="str">
        <v/>
      </c>
      <c r="J757" t="str">
        <v/>
      </c>
      <c r="K757" t="str">
        <v/>
      </c>
      <c r="L757" t="str">
        <v/>
      </c>
      <c r="M757" t="str">
        <v/>
      </c>
      <c r="N757" s="3" t="str">
        <v/>
      </c>
      <c r="O757" t="str">
        <v/>
      </c>
      <c r="P757" t="str">
        <v/>
      </c>
      <c r="Q757" t="str">
        <v/>
      </c>
      <c r="R757" t="str">
        <v/>
      </c>
      <c r="S757" t="str">
        <v/>
      </c>
      <c r="T757" t="str">
        <v/>
      </c>
      <c r="U757" t="str">
        <v/>
      </c>
      <c r="V757" t="str">
        <v/>
      </c>
      <c r="W757" t="str">
        <v/>
      </c>
      <c r="X757" t="str">
        <v/>
      </c>
      <c r="Y757" t="str">
        <v/>
      </c>
      <c r="Z757" t="str">
        <v/>
      </c>
      <c r="AA757" t="str">
        <v/>
      </c>
      <c r="AB757" t="str">
        <v/>
      </c>
      <c r="AC757">
        <v>0</v>
      </c>
    </row>
    <row r="758" spans="1:29">
      <c r="A758" s="1" t="str">
        <v/>
      </c>
      <c r="B758" t="str">
        <v/>
      </c>
      <c r="C758" t="str">
        <v/>
      </c>
      <c r="D758" t="str">
        <v/>
      </c>
      <c r="E758" t="str">
        <v/>
      </c>
      <c r="F758" t="str">
        <v/>
      </c>
      <c r="G758" t="str">
        <v/>
      </c>
      <c r="H758" t="str">
        <v/>
      </c>
      <c r="I758" s="2" t="str">
        <v/>
      </c>
      <c r="J758" t="str">
        <v/>
      </c>
      <c r="K758" t="str">
        <v/>
      </c>
      <c r="L758" t="str">
        <v/>
      </c>
      <c r="M758" t="str">
        <v/>
      </c>
      <c r="N758" s="3" t="str">
        <v/>
      </c>
      <c r="O758" t="str">
        <v/>
      </c>
      <c r="P758" t="str">
        <v/>
      </c>
      <c r="Q758" t="str">
        <v/>
      </c>
      <c r="R758" t="str">
        <v/>
      </c>
      <c r="S758" t="str">
        <v/>
      </c>
      <c r="T758" t="str">
        <v/>
      </c>
      <c r="U758" t="str">
        <v/>
      </c>
      <c r="V758" t="str">
        <v/>
      </c>
      <c r="W758" t="str">
        <v/>
      </c>
      <c r="X758" t="str">
        <v/>
      </c>
      <c r="Y758" t="str">
        <v/>
      </c>
      <c r="Z758" t="str">
        <v/>
      </c>
      <c r="AA758" t="str">
        <v/>
      </c>
      <c r="AB758" t="str">
        <v/>
      </c>
      <c r="AC758">
        <v>0</v>
      </c>
    </row>
    <row r="759" spans="1:29">
      <c r="A759" s="1" t="str">
        <v/>
      </c>
      <c r="B759" t="str">
        <v/>
      </c>
      <c r="C759" t="str">
        <v/>
      </c>
      <c r="D759" t="str">
        <v/>
      </c>
      <c r="E759" t="str">
        <v/>
      </c>
      <c r="F759" t="str">
        <v/>
      </c>
      <c r="G759" t="str">
        <v/>
      </c>
      <c r="H759" t="str">
        <v/>
      </c>
      <c r="I759" s="2" t="str">
        <v/>
      </c>
      <c r="J759" t="str">
        <v/>
      </c>
      <c r="K759" t="str">
        <v/>
      </c>
      <c r="L759" t="str">
        <v/>
      </c>
      <c r="M759" t="str">
        <v/>
      </c>
      <c r="N759" s="3" t="str">
        <v/>
      </c>
      <c r="O759" t="str">
        <v/>
      </c>
      <c r="P759" t="str">
        <v/>
      </c>
      <c r="Q759" t="str">
        <v/>
      </c>
      <c r="R759" t="str">
        <v/>
      </c>
      <c r="S759" t="str">
        <v/>
      </c>
      <c r="T759" t="str">
        <v/>
      </c>
      <c r="U759" t="str">
        <v/>
      </c>
      <c r="V759" t="str">
        <v/>
      </c>
      <c r="W759" t="str">
        <v/>
      </c>
      <c r="X759" t="str">
        <v/>
      </c>
      <c r="Y759" t="str">
        <v/>
      </c>
      <c r="Z759" t="str">
        <v/>
      </c>
      <c r="AA759" t="str">
        <v/>
      </c>
      <c r="AB759" t="str">
        <v/>
      </c>
      <c r="AC759">
        <v>0</v>
      </c>
    </row>
    <row r="760" spans="1:29">
      <c r="A760" s="1" t="str">
        <v/>
      </c>
      <c r="B760" t="str">
        <v/>
      </c>
      <c r="C760" t="str">
        <v/>
      </c>
      <c r="D760" t="str">
        <v/>
      </c>
      <c r="E760" t="str">
        <v/>
      </c>
      <c r="F760" t="str">
        <v/>
      </c>
      <c r="G760" t="str">
        <v/>
      </c>
      <c r="H760" t="str">
        <v/>
      </c>
      <c r="I760" s="2" t="str">
        <v/>
      </c>
      <c r="J760" t="str">
        <v/>
      </c>
      <c r="K760" t="str">
        <v/>
      </c>
      <c r="L760" t="str">
        <v/>
      </c>
      <c r="M760" t="str">
        <v/>
      </c>
      <c r="N760" s="3" t="str">
        <v/>
      </c>
      <c r="O760" t="str">
        <v/>
      </c>
      <c r="P760" t="str">
        <v/>
      </c>
      <c r="Q760" t="str">
        <v/>
      </c>
      <c r="R760" t="str">
        <v/>
      </c>
      <c r="S760" t="str">
        <v/>
      </c>
      <c r="T760" t="str">
        <v/>
      </c>
      <c r="U760" t="str">
        <v/>
      </c>
      <c r="V760" t="str">
        <v/>
      </c>
      <c r="W760" t="str">
        <v/>
      </c>
      <c r="X760" t="str">
        <v/>
      </c>
      <c r="Y760" t="str">
        <v/>
      </c>
      <c r="Z760" t="str">
        <v/>
      </c>
      <c r="AA760" t="str">
        <v/>
      </c>
      <c r="AB760" t="str">
        <v/>
      </c>
      <c r="AC760">
        <v>0</v>
      </c>
    </row>
    <row r="761" spans="1:29">
      <c r="A761" s="1" t="str">
        <v/>
      </c>
      <c r="B761" t="str">
        <v/>
      </c>
      <c r="C761" t="str">
        <v/>
      </c>
      <c r="D761" t="str">
        <v/>
      </c>
      <c r="E761" t="str">
        <v/>
      </c>
      <c r="F761" t="str">
        <v/>
      </c>
      <c r="G761" t="str">
        <v/>
      </c>
      <c r="H761" t="str">
        <v/>
      </c>
      <c r="I761" s="2" t="str">
        <v/>
      </c>
      <c r="J761" t="str">
        <v/>
      </c>
      <c r="K761" t="str">
        <v/>
      </c>
      <c r="L761" t="str">
        <v/>
      </c>
      <c r="M761" t="str">
        <v/>
      </c>
      <c r="N761" s="3" t="str">
        <v/>
      </c>
      <c r="O761" t="str">
        <v/>
      </c>
      <c r="P761" t="str">
        <v/>
      </c>
      <c r="Q761" t="str">
        <v/>
      </c>
      <c r="R761" t="str">
        <v/>
      </c>
      <c r="S761" t="str">
        <v/>
      </c>
      <c r="T761" t="str">
        <v/>
      </c>
      <c r="U761" t="str">
        <v/>
      </c>
      <c r="V761" t="str">
        <v/>
      </c>
      <c r="W761" t="str">
        <v/>
      </c>
      <c r="X761" t="str">
        <v/>
      </c>
      <c r="Y761" t="str">
        <v/>
      </c>
      <c r="Z761" t="str">
        <v/>
      </c>
      <c r="AA761" t="str">
        <v/>
      </c>
      <c r="AB761" t="str">
        <v/>
      </c>
      <c r="AC761">
        <v>0</v>
      </c>
    </row>
    <row r="762" spans="1:29">
      <c r="A762" s="1" t="str">
        <v/>
      </c>
      <c r="B762" t="str">
        <v/>
      </c>
      <c r="C762" t="str">
        <v/>
      </c>
      <c r="D762" t="str">
        <v/>
      </c>
      <c r="E762" t="str">
        <v/>
      </c>
      <c r="F762" t="str">
        <v/>
      </c>
      <c r="G762" t="str">
        <v/>
      </c>
      <c r="H762" t="str">
        <v/>
      </c>
      <c r="I762" s="2" t="str">
        <v/>
      </c>
      <c r="J762" t="str">
        <v/>
      </c>
      <c r="K762" t="str">
        <v/>
      </c>
      <c r="L762" t="str">
        <v/>
      </c>
      <c r="M762" t="str">
        <v/>
      </c>
      <c r="N762" s="3" t="str">
        <v/>
      </c>
      <c r="O762" t="str">
        <v/>
      </c>
      <c r="P762" t="str">
        <v/>
      </c>
      <c r="Q762" t="str">
        <v/>
      </c>
      <c r="R762" t="str">
        <v/>
      </c>
      <c r="S762" t="str">
        <v/>
      </c>
      <c r="T762" t="str">
        <v/>
      </c>
      <c r="U762" t="str">
        <v/>
      </c>
      <c r="V762" t="str">
        <v/>
      </c>
      <c r="W762" t="str">
        <v/>
      </c>
      <c r="X762" t="str">
        <v/>
      </c>
      <c r="Y762" t="str">
        <v/>
      </c>
      <c r="Z762" t="str">
        <v/>
      </c>
      <c r="AA762" t="str">
        <v/>
      </c>
      <c r="AB762" t="str">
        <v/>
      </c>
      <c r="AC762">
        <v>0</v>
      </c>
    </row>
    <row r="763" spans="1:29">
      <c r="A763" s="1" t="str">
        <v/>
      </c>
      <c r="B763" t="str">
        <v/>
      </c>
      <c r="C763" t="str">
        <v/>
      </c>
      <c r="D763" t="str">
        <v/>
      </c>
      <c r="E763" t="str">
        <v/>
      </c>
      <c r="F763" t="str">
        <v/>
      </c>
      <c r="G763" t="str">
        <v/>
      </c>
      <c r="H763" t="str">
        <v/>
      </c>
      <c r="I763" s="2" t="str">
        <v/>
      </c>
      <c r="J763" t="str">
        <v/>
      </c>
      <c r="K763" t="str">
        <v/>
      </c>
      <c r="L763" t="str">
        <v/>
      </c>
      <c r="M763" t="str">
        <v/>
      </c>
      <c r="N763" s="3" t="str">
        <v/>
      </c>
      <c r="O763" t="str">
        <v/>
      </c>
      <c r="P763" t="str">
        <v/>
      </c>
      <c r="Q763" t="str">
        <v/>
      </c>
      <c r="R763" t="str">
        <v/>
      </c>
      <c r="S763" t="str">
        <v/>
      </c>
      <c r="T763" t="str">
        <v/>
      </c>
      <c r="U763" t="str">
        <v/>
      </c>
      <c r="V763" t="str">
        <v/>
      </c>
      <c r="W763" t="str">
        <v/>
      </c>
      <c r="X763" t="str">
        <v/>
      </c>
      <c r="Y763" t="str">
        <v/>
      </c>
      <c r="Z763" t="str">
        <v/>
      </c>
      <c r="AA763" t="str">
        <v/>
      </c>
      <c r="AB763" t="str">
        <v/>
      </c>
      <c r="AC763">
        <v>0</v>
      </c>
    </row>
    <row r="764" spans="1:29">
      <c r="A764" s="1" t="str">
        <v/>
      </c>
      <c r="B764" t="str">
        <v/>
      </c>
      <c r="C764" t="str">
        <v/>
      </c>
      <c r="D764" t="str">
        <v/>
      </c>
      <c r="E764" t="str">
        <v/>
      </c>
      <c r="F764" t="str">
        <v/>
      </c>
      <c r="G764" t="str">
        <v/>
      </c>
      <c r="H764" t="str">
        <v/>
      </c>
      <c r="I764" s="2" t="str">
        <v/>
      </c>
      <c r="J764" t="str">
        <v/>
      </c>
      <c r="K764" t="str">
        <v/>
      </c>
      <c r="L764" t="str">
        <v/>
      </c>
      <c r="M764" t="str">
        <v/>
      </c>
      <c r="N764" s="3" t="str">
        <v/>
      </c>
      <c r="O764" t="str">
        <v/>
      </c>
      <c r="P764" t="str">
        <v/>
      </c>
      <c r="Q764" t="str">
        <v/>
      </c>
      <c r="R764" t="str">
        <v/>
      </c>
      <c r="S764" t="str">
        <v/>
      </c>
      <c r="T764" t="str">
        <v/>
      </c>
      <c r="U764" t="str">
        <v/>
      </c>
      <c r="V764" t="str">
        <v/>
      </c>
      <c r="W764" t="str">
        <v/>
      </c>
      <c r="X764" t="str">
        <v/>
      </c>
      <c r="Y764" t="str">
        <v/>
      </c>
      <c r="Z764" t="str">
        <v/>
      </c>
      <c r="AA764" t="str">
        <v/>
      </c>
      <c r="AB764" t="str">
        <v/>
      </c>
      <c r="AC764">
        <v>0</v>
      </c>
    </row>
    <row r="765" spans="1:29">
      <c r="A765" s="1" t="str">
        <v/>
      </c>
      <c r="B765" t="str">
        <v/>
      </c>
      <c r="C765" t="str">
        <v/>
      </c>
      <c r="D765" t="str">
        <v/>
      </c>
      <c r="E765" t="str">
        <v/>
      </c>
      <c r="F765" t="str">
        <v/>
      </c>
      <c r="G765" t="str">
        <v/>
      </c>
      <c r="H765" t="str">
        <v/>
      </c>
      <c r="I765" s="2" t="str">
        <v/>
      </c>
      <c r="J765" t="str">
        <v/>
      </c>
      <c r="K765" t="str">
        <v/>
      </c>
      <c r="L765" t="str">
        <v/>
      </c>
      <c r="M765" t="str">
        <v/>
      </c>
      <c r="N765" s="3" t="str">
        <v/>
      </c>
      <c r="O765" t="str">
        <v/>
      </c>
      <c r="P765" t="str">
        <v/>
      </c>
      <c r="Q765" t="str">
        <v/>
      </c>
      <c r="R765" t="str">
        <v/>
      </c>
      <c r="S765" t="str">
        <v/>
      </c>
      <c r="T765" t="str">
        <v/>
      </c>
      <c r="U765" t="str">
        <v/>
      </c>
      <c r="V765" t="str">
        <v/>
      </c>
      <c r="W765" t="str">
        <v/>
      </c>
      <c r="X765" t="str">
        <v/>
      </c>
      <c r="Y765" t="str">
        <v/>
      </c>
      <c r="Z765" t="str">
        <v/>
      </c>
      <c r="AA765" t="str">
        <v/>
      </c>
      <c r="AB765" t="str">
        <v/>
      </c>
      <c r="AC765">
        <v>0</v>
      </c>
    </row>
    <row r="766" spans="1:29">
      <c r="A766" s="1" t="str">
        <v/>
      </c>
      <c r="B766" t="str">
        <v/>
      </c>
      <c r="C766" t="str">
        <v/>
      </c>
      <c r="D766" t="str">
        <v/>
      </c>
      <c r="E766" t="str">
        <v/>
      </c>
      <c r="F766" t="str">
        <v/>
      </c>
      <c r="G766" t="str">
        <v/>
      </c>
      <c r="H766" t="str">
        <v/>
      </c>
      <c r="I766" s="2" t="str">
        <v/>
      </c>
      <c r="J766" t="str">
        <v/>
      </c>
      <c r="K766" t="str">
        <v/>
      </c>
      <c r="L766" t="str">
        <v/>
      </c>
      <c r="M766" t="str">
        <v/>
      </c>
      <c r="N766" s="3" t="str">
        <v/>
      </c>
      <c r="O766" t="str">
        <v/>
      </c>
      <c r="P766" t="str">
        <v/>
      </c>
      <c r="Q766" t="str">
        <v/>
      </c>
      <c r="R766" t="str">
        <v/>
      </c>
      <c r="S766" t="str">
        <v/>
      </c>
      <c r="T766" t="str">
        <v/>
      </c>
      <c r="U766" t="str">
        <v/>
      </c>
      <c r="V766" t="str">
        <v/>
      </c>
      <c r="W766" t="str">
        <v/>
      </c>
      <c r="X766" t="str">
        <v/>
      </c>
      <c r="Y766" t="str">
        <v/>
      </c>
      <c r="Z766" t="str">
        <v/>
      </c>
      <c r="AA766" t="str">
        <v/>
      </c>
      <c r="AB766" t="str">
        <v/>
      </c>
      <c r="AC766">
        <v>0</v>
      </c>
    </row>
    <row r="767" spans="1:29">
      <c r="A767" s="1" t="str">
        <v/>
      </c>
      <c r="B767" t="str">
        <v/>
      </c>
      <c r="C767" t="str">
        <v/>
      </c>
      <c r="D767" t="str">
        <v/>
      </c>
      <c r="E767" t="str">
        <v/>
      </c>
      <c r="F767" t="str">
        <v/>
      </c>
      <c r="G767" t="str">
        <v/>
      </c>
      <c r="H767" t="str">
        <v/>
      </c>
      <c r="I767" s="2" t="str">
        <v/>
      </c>
      <c r="J767" t="str">
        <v/>
      </c>
      <c r="K767" t="str">
        <v/>
      </c>
      <c r="L767" t="str">
        <v/>
      </c>
      <c r="M767" t="str">
        <v/>
      </c>
      <c r="N767" s="3" t="str">
        <v/>
      </c>
      <c r="O767" t="str">
        <v/>
      </c>
      <c r="P767" t="str">
        <v/>
      </c>
      <c r="Q767" t="str">
        <v/>
      </c>
      <c r="R767" t="str">
        <v/>
      </c>
      <c r="S767" t="str">
        <v/>
      </c>
      <c r="T767" t="str">
        <v/>
      </c>
      <c r="U767" t="str">
        <v/>
      </c>
      <c r="V767" t="str">
        <v/>
      </c>
      <c r="W767" t="str">
        <v/>
      </c>
      <c r="X767" t="str">
        <v/>
      </c>
      <c r="Y767" t="str">
        <v/>
      </c>
      <c r="Z767" t="str">
        <v/>
      </c>
      <c r="AA767" t="str">
        <v/>
      </c>
      <c r="AB767" t="str">
        <v/>
      </c>
      <c r="AC767">
        <v>0</v>
      </c>
    </row>
    <row r="768" spans="1:29">
      <c r="A768" s="1" t="str">
        <v/>
      </c>
      <c r="B768" t="str">
        <v/>
      </c>
      <c r="C768" t="str">
        <v/>
      </c>
      <c r="D768" t="str">
        <v/>
      </c>
      <c r="E768" t="str">
        <v/>
      </c>
      <c r="F768" t="str">
        <v/>
      </c>
      <c r="G768" t="str">
        <v/>
      </c>
      <c r="H768" t="str">
        <v/>
      </c>
      <c r="I768" s="2" t="str">
        <v/>
      </c>
      <c r="J768" t="str">
        <v/>
      </c>
      <c r="K768" t="str">
        <v/>
      </c>
      <c r="L768" t="str">
        <v/>
      </c>
      <c r="M768" t="str">
        <v/>
      </c>
      <c r="N768" s="3" t="str">
        <v/>
      </c>
      <c r="O768" t="str">
        <v/>
      </c>
      <c r="P768" t="str">
        <v/>
      </c>
      <c r="Q768" t="str">
        <v/>
      </c>
      <c r="R768" t="str">
        <v/>
      </c>
      <c r="S768" t="str">
        <v/>
      </c>
      <c r="T768" t="str">
        <v/>
      </c>
      <c r="U768" t="str">
        <v/>
      </c>
      <c r="V768" t="str">
        <v/>
      </c>
      <c r="W768" t="str">
        <v/>
      </c>
      <c r="X768" t="str">
        <v/>
      </c>
      <c r="Y768" t="str">
        <v/>
      </c>
      <c r="Z768" t="str">
        <v/>
      </c>
      <c r="AA768" t="str">
        <v/>
      </c>
      <c r="AB768" t="str">
        <v/>
      </c>
      <c r="AC768">
        <v>0</v>
      </c>
    </row>
    <row r="769" spans="1:29">
      <c r="A769" s="1" t="str">
        <v/>
      </c>
      <c r="B769" t="str">
        <v/>
      </c>
      <c r="C769" t="str">
        <v/>
      </c>
      <c r="D769" t="str">
        <v/>
      </c>
      <c r="E769" t="str">
        <v/>
      </c>
      <c r="F769" t="str">
        <v/>
      </c>
      <c r="G769" t="str">
        <v/>
      </c>
      <c r="H769" t="str">
        <v/>
      </c>
      <c r="I769" s="2" t="str">
        <v/>
      </c>
      <c r="J769" t="str">
        <v/>
      </c>
      <c r="K769" t="str">
        <v/>
      </c>
      <c r="L769" t="str">
        <v/>
      </c>
      <c r="M769" t="str">
        <v/>
      </c>
      <c r="N769" s="3" t="str">
        <v/>
      </c>
      <c r="O769" t="str">
        <v/>
      </c>
      <c r="P769" t="str">
        <v/>
      </c>
      <c r="Q769" t="str">
        <v/>
      </c>
      <c r="R769" t="str">
        <v/>
      </c>
      <c r="S769" t="str">
        <v/>
      </c>
      <c r="T769" t="str">
        <v/>
      </c>
      <c r="U769" t="str">
        <v/>
      </c>
      <c r="V769" t="str">
        <v/>
      </c>
      <c r="W769" t="str">
        <v/>
      </c>
      <c r="X769" t="str">
        <v/>
      </c>
      <c r="Y769" t="str">
        <v/>
      </c>
      <c r="Z769" t="str">
        <v/>
      </c>
      <c r="AA769" t="str">
        <v/>
      </c>
      <c r="AB769" t="str">
        <v/>
      </c>
      <c r="AC769">
        <v>0</v>
      </c>
    </row>
    <row r="770" spans="1:29">
      <c r="A770" s="1" t="str">
        <v/>
      </c>
      <c r="B770" t="str">
        <v/>
      </c>
      <c r="C770" t="str">
        <v/>
      </c>
      <c r="D770" t="str">
        <v/>
      </c>
      <c r="E770" t="str">
        <v/>
      </c>
      <c r="F770" t="str">
        <v/>
      </c>
      <c r="G770" t="str">
        <v/>
      </c>
      <c r="H770" t="str">
        <v/>
      </c>
      <c r="I770" s="2" t="str">
        <v/>
      </c>
      <c r="J770" t="str">
        <v/>
      </c>
      <c r="K770" t="str">
        <v/>
      </c>
      <c r="L770" t="str">
        <v/>
      </c>
      <c r="M770" t="str">
        <v/>
      </c>
      <c r="N770" s="3" t="str">
        <v/>
      </c>
      <c r="O770" t="str">
        <v/>
      </c>
      <c r="P770" t="str">
        <v/>
      </c>
      <c r="Q770" t="str">
        <v/>
      </c>
      <c r="R770" t="str">
        <v/>
      </c>
      <c r="S770" t="str">
        <v/>
      </c>
      <c r="T770" t="str">
        <v/>
      </c>
      <c r="U770" t="str">
        <v/>
      </c>
      <c r="V770" t="str">
        <v/>
      </c>
      <c r="W770" t="str">
        <v/>
      </c>
      <c r="X770" t="str">
        <v/>
      </c>
      <c r="Y770" t="str">
        <v/>
      </c>
      <c r="Z770" t="str">
        <v/>
      </c>
      <c r="AA770" t="str">
        <v/>
      </c>
      <c r="AB770" t="str">
        <v/>
      </c>
      <c r="AC770">
        <v>0</v>
      </c>
    </row>
    <row r="771" spans="1:29">
      <c r="A771" s="1" t="str">
        <v/>
      </c>
      <c r="B771" t="str">
        <v/>
      </c>
      <c r="C771" t="str">
        <v/>
      </c>
      <c r="D771" t="str">
        <v/>
      </c>
      <c r="E771" t="str">
        <v/>
      </c>
      <c r="F771" t="str">
        <v/>
      </c>
      <c r="G771" t="str">
        <v/>
      </c>
      <c r="H771" t="str">
        <v/>
      </c>
      <c r="I771" s="2" t="str">
        <v/>
      </c>
      <c r="J771" t="str">
        <v/>
      </c>
      <c r="K771" t="str">
        <v/>
      </c>
      <c r="L771" t="str">
        <v/>
      </c>
      <c r="M771" t="str">
        <v/>
      </c>
      <c r="N771" s="3" t="str">
        <v/>
      </c>
      <c r="O771" t="str">
        <v/>
      </c>
      <c r="P771" t="str">
        <v/>
      </c>
      <c r="Q771" t="str">
        <v/>
      </c>
      <c r="R771" t="str">
        <v/>
      </c>
      <c r="S771" t="str">
        <v/>
      </c>
      <c r="T771" t="str">
        <v/>
      </c>
      <c r="U771" t="str">
        <v/>
      </c>
      <c r="V771" t="str">
        <v/>
      </c>
      <c r="W771" t="str">
        <v/>
      </c>
      <c r="X771" t="str">
        <v/>
      </c>
      <c r="Y771" t="str">
        <v/>
      </c>
      <c r="Z771" t="str">
        <v/>
      </c>
      <c r="AA771" t="str">
        <v/>
      </c>
      <c r="AB771" t="str">
        <v/>
      </c>
      <c r="AC771">
        <v>0</v>
      </c>
    </row>
    <row r="772" spans="1:29">
      <c r="A772" s="1" t="str">
        <v/>
      </c>
      <c r="B772" t="str">
        <v/>
      </c>
      <c r="C772" t="str">
        <v/>
      </c>
      <c r="D772" t="str">
        <v/>
      </c>
      <c r="E772" t="str">
        <v/>
      </c>
      <c r="F772" t="str">
        <v/>
      </c>
      <c r="G772" t="str">
        <v/>
      </c>
      <c r="H772" t="str">
        <v/>
      </c>
      <c r="I772" s="2" t="str">
        <v/>
      </c>
      <c r="J772" t="str">
        <v/>
      </c>
      <c r="K772" t="str">
        <v/>
      </c>
      <c r="L772" t="str">
        <v/>
      </c>
      <c r="M772" t="str">
        <v/>
      </c>
      <c r="N772" s="3" t="str">
        <v/>
      </c>
      <c r="O772" t="str">
        <v/>
      </c>
      <c r="P772" t="str">
        <v/>
      </c>
      <c r="Q772" t="str">
        <v/>
      </c>
      <c r="R772" t="str">
        <v/>
      </c>
      <c r="S772" t="str">
        <v/>
      </c>
      <c r="T772" t="str">
        <v/>
      </c>
      <c r="U772" t="str">
        <v/>
      </c>
      <c r="V772" t="str">
        <v/>
      </c>
      <c r="W772" t="str">
        <v/>
      </c>
      <c r="X772" t="str">
        <v/>
      </c>
      <c r="Y772" t="str">
        <v/>
      </c>
      <c r="Z772" t="str">
        <v/>
      </c>
      <c r="AA772" t="str">
        <v/>
      </c>
      <c r="AB772" t="str">
        <v/>
      </c>
      <c r="AC772">
        <v>0</v>
      </c>
    </row>
    <row r="773" spans="1:29">
      <c r="A773" s="1" t="str">
        <v/>
      </c>
      <c r="B773" t="str">
        <v/>
      </c>
      <c r="C773" t="str">
        <v/>
      </c>
      <c r="D773" t="str">
        <v/>
      </c>
      <c r="E773" t="str">
        <v/>
      </c>
      <c r="F773" t="str">
        <v/>
      </c>
      <c r="G773" t="str">
        <v/>
      </c>
      <c r="H773" t="str">
        <v/>
      </c>
      <c r="I773" s="2" t="str">
        <v/>
      </c>
      <c r="J773" t="str">
        <v/>
      </c>
      <c r="K773" t="str">
        <v/>
      </c>
      <c r="L773" t="str">
        <v/>
      </c>
      <c r="M773" t="str">
        <v/>
      </c>
      <c r="N773" s="3" t="str">
        <v/>
      </c>
      <c r="O773" t="str">
        <v/>
      </c>
      <c r="P773" t="str">
        <v/>
      </c>
      <c r="Q773" t="str">
        <v/>
      </c>
      <c r="R773" t="str">
        <v/>
      </c>
      <c r="S773" t="str">
        <v/>
      </c>
      <c r="T773" t="str">
        <v/>
      </c>
      <c r="U773" t="str">
        <v/>
      </c>
      <c r="V773" t="str">
        <v/>
      </c>
      <c r="W773" t="str">
        <v/>
      </c>
      <c r="X773" t="str">
        <v/>
      </c>
      <c r="Y773" t="str">
        <v/>
      </c>
      <c r="Z773" t="str">
        <v/>
      </c>
      <c r="AA773" t="str">
        <v/>
      </c>
      <c r="AB773" t="str">
        <v/>
      </c>
      <c r="AC773">
        <v>0</v>
      </c>
    </row>
    <row r="774" spans="1:29">
      <c r="A774" s="1" t="str">
        <v/>
      </c>
      <c r="B774" t="str">
        <v/>
      </c>
      <c r="C774" t="str">
        <v/>
      </c>
      <c r="D774" t="str">
        <v/>
      </c>
      <c r="E774" t="str">
        <v/>
      </c>
      <c r="F774" t="str">
        <v/>
      </c>
      <c r="G774" t="str">
        <v/>
      </c>
      <c r="H774" t="str">
        <v/>
      </c>
      <c r="I774" s="2" t="str">
        <v/>
      </c>
      <c r="J774" t="str">
        <v/>
      </c>
      <c r="K774" t="str">
        <v/>
      </c>
      <c r="L774" t="str">
        <v/>
      </c>
      <c r="M774" t="str">
        <v/>
      </c>
      <c r="N774" s="3" t="str">
        <v/>
      </c>
      <c r="O774" t="str">
        <v/>
      </c>
      <c r="P774" t="str">
        <v/>
      </c>
      <c r="Q774" t="str">
        <v/>
      </c>
      <c r="R774" t="str">
        <v/>
      </c>
      <c r="S774" t="str">
        <v/>
      </c>
      <c r="T774" t="str">
        <v/>
      </c>
      <c r="U774" t="str">
        <v/>
      </c>
      <c r="V774" t="str">
        <v/>
      </c>
      <c r="W774" t="str">
        <v/>
      </c>
      <c r="X774" t="str">
        <v/>
      </c>
      <c r="Y774" t="str">
        <v/>
      </c>
      <c r="Z774" t="str">
        <v/>
      </c>
      <c r="AA774" t="str">
        <v/>
      </c>
      <c r="AB774" t="str">
        <v/>
      </c>
      <c r="AC774">
        <v>0</v>
      </c>
    </row>
    <row r="775" spans="1:29">
      <c r="A775" s="1" t="str">
        <v/>
      </c>
      <c r="B775" t="str">
        <v/>
      </c>
      <c r="C775" t="str">
        <v/>
      </c>
      <c r="D775" t="str">
        <v/>
      </c>
      <c r="E775" t="str">
        <v/>
      </c>
      <c r="F775" t="str">
        <v/>
      </c>
      <c r="G775" t="str">
        <v/>
      </c>
      <c r="H775" t="str">
        <v/>
      </c>
      <c r="I775" s="2" t="str">
        <v/>
      </c>
      <c r="J775" t="str">
        <v/>
      </c>
      <c r="K775" t="str">
        <v/>
      </c>
      <c r="L775" t="str">
        <v/>
      </c>
      <c r="M775" t="str">
        <v/>
      </c>
      <c r="N775" s="3" t="str">
        <v/>
      </c>
      <c r="O775" t="str">
        <v/>
      </c>
      <c r="P775" t="str">
        <v/>
      </c>
      <c r="Q775" t="str">
        <v/>
      </c>
      <c r="R775" t="str">
        <v/>
      </c>
      <c r="S775" t="str">
        <v/>
      </c>
      <c r="T775" t="str">
        <v/>
      </c>
      <c r="U775" t="str">
        <v/>
      </c>
      <c r="V775" t="str">
        <v/>
      </c>
      <c r="W775" t="str">
        <v/>
      </c>
      <c r="X775" t="str">
        <v/>
      </c>
      <c r="Y775" t="str">
        <v/>
      </c>
      <c r="Z775" t="str">
        <v/>
      </c>
      <c r="AA775" t="str">
        <v/>
      </c>
      <c r="AB775" t="str">
        <v/>
      </c>
      <c r="AC775">
        <v>0</v>
      </c>
    </row>
    <row r="776" spans="1:29">
      <c r="A776" s="1" t="str">
        <v/>
      </c>
      <c r="B776" t="str">
        <v/>
      </c>
      <c r="C776" t="str">
        <v/>
      </c>
      <c r="D776" t="str">
        <v/>
      </c>
      <c r="E776" t="str">
        <v/>
      </c>
      <c r="F776" t="str">
        <v/>
      </c>
      <c r="G776" t="str">
        <v/>
      </c>
      <c r="H776" t="str">
        <v/>
      </c>
      <c r="I776" s="2" t="str">
        <v/>
      </c>
      <c r="J776" t="str">
        <v/>
      </c>
      <c r="K776" t="str">
        <v/>
      </c>
      <c r="L776" t="str">
        <v/>
      </c>
      <c r="M776" t="str">
        <v/>
      </c>
      <c r="N776" s="3" t="str">
        <v/>
      </c>
      <c r="O776" t="str">
        <v/>
      </c>
      <c r="P776" t="str">
        <v/>
      </c>
      <c r="Q776" t="str">
        <v/>
      </c>
      <c r="R776" t="str">
        <v/>
      </c>
      <c r="S776" t="str">
        <v/>
      </c>
      <c r="T776" t="str">
        <v/>
      </c>
      <c r="U776" t="str">
        <v/>
      </c>
      <c r="V776" t="str">
        <v/>
      </c>
      <c r="W776" t="str">
        <v/>
      </c>
      <c r="X776" t="str">
        <v/>
      </c>
      <c r="Y776" t="str">
        <v/>
      </c>
      <c r="Z776" t="str">
        <v/>
      </c>
      <c r="AA776" t="str">
        <v/>
      </c>
      <c r="AB776" t="str">
        <v/>
      </c>
      <c r="AC776">
        <v>0</v>
      </c>
    </row>
    <row r="777" spans="1:29">
      <c r="A777" s="1" t="str">
        <v/>
      </c>
      <c r="B777" t="str">
        <v/>
      </c>
      <c r="C777" t="str">
        <v/>
      </c>
      <c r="D777" t="str">
        <v/>
      </c>
      <c r="E777" t="str">
        <v/>
      </c>
      <c r="F777" t="str">
        <v/>
      </c>
      <c r="G777" t="str">
        <v/>
      </c>
      <c r="H777" t="str">
        <v/>
      </c>
      <c r="I777" s="2" t="str">
        <v/>
      </c>
      <c r="J777" t="str">
        <v/>
      </c>
      <c r="K777" t="str">
        <v/>
      </c>
      <c r="L777" t="str">
        <v/>
      </c>
      <c r="M777" t="str">
        <v/>
      </c>
      <c r="N777" s="3" t="str">
        <v/>
      </c>
      <c r="O777" t="str">
        <v/>
      </c>
      <c r="P777" t="str">
        <v/>
      </c>
      <c r="Q777" t="str">
        <v/>
      </c>
      <c r="R777" t="str">
        <v/>
      </c>
      <c r="S777" t="str">
        <v/>
      </c>
      <c r="T777" t="str">
        <v/>
      </c>
      <c r="U777" t="str">
        <v/>
      </c>
      <c r="V777" t="str">
        <v/>
      </c>
      <c r="W777" t="str">
        <v/>
      </c>
      <c r="X777" t="str">
        <v/>
      </c>
      <c r="Y777" t="str">
        <v/>
      </c>
      <c r="Z777" t="str">
        <v/>
      </c>
      <c r="AA777" t="str">
        <v/>
      </c>
      <c r="AB777" t="str">
        <v/>
      </c>
      <c r="AC777">
        <v>0</v>
      </c>
    </row>
    <row r="778" spans="1:29">
      <c r="A778" s="1" t="str">
        <v/>
      </c>
      <c r="B778" t="str">
        <v/>
      </c>
      <c r="C778" t="str">
        <v/>
      </c>
      <c r="D778" t="str">
        <v/>
      </c>
      <c r="E778" t="str">
        <v/>
      </c>
      <c r="F778" t="str">
        <v/>
      </c>
      <c r="G778" t="str">
        <v/>
      </c>
      <c r="H778" t="str">
        <v/>
      </c>
      <c r="I778" s="2" t="str">
        <v/>
      </c>
      <c r="J778" t="str">
        <v/>
      </c>
      <c r="K778" t="str">
        <v/>
      </c>
      <c r="L778" t="str">
        <v/>
      </c>
      <c r="M778" t="str">
        <v/>
      </c>
      <c r="N778" s="3" t="str">
        <v/>
      </c>
      <c r="O778" t="str">
        <v/>
      </c>
      <c r="P778" t="str">
        <v/>
      </c>
      <c r="Q778" t="str">
        <v/>
      </c>
      <c r="R778" t="str">
        <v/>
      </c>
      <c r="S778" t="str">
        <v/>
      </c>
      <c r="T778" t="str">
        <v/>
      </c>
      <c r="U778" t="str">
        <v/>
      </c>
      <c r="V778" t="str">
        <v/>
      </c>
      <c r="W778" t="str">
        <v/>
      </c>
      <c r="X778" t="str">
        <v/>
      </c>
      <c r="Y778" t="str">
        <v/>
      </c>
      <c r="Z778" t="str">
        <v/>
      </c>
      <c r="AA778" t="str">
        <v/>
      </c>
      <c r="AB778" t="str">
        <v/>
      </c>
      <c r="AC778">
        <v>0</v>
      </c>
    </row>
    <row r="779" spans="1:29">
      <c r="A779" s="1" t="str">
        <v/>
      </c>
      <c r="B779" t="str">
        <v/>
      </c>
      <c r="C779" t="str">
        <v/>
      </c>
      <c r="D779" t="str">
        <v/>
      </c>
      <c r="E779" t="str">
        <v/>
      </c>
      <c r="F779" t="str">
        <v/>
      </c>
      <c r="G779" t="str">
        <v/>
      </c>
      <c r="H779" t="str">
        <v/>
      </c>
      <c r="I779" s="2" t="str">
        <v/>
      </c>
      <c r="J779" t="str">
        <v/>
      </c>
      <c r="K779" t="str">
        <v/>
      </c>
      <c r="L779" t="str">
        <v/>
      </c>
      <c r="M779" t="str">
        <v/>
      </c>
      <c r="N779" s="3" t="str">
        <v/>
      </c>
      <c r="O779" t="str">
        <v/>
      </c>
      <c r="P779" t="str">
        <v/>
      </c>
      <c r="Q779" t="str">
        <v/>
      </c>
      <c r="R779" t="str">
        <v/>
      </c>
      <c r="S779" t="str">
        <v/>
      </c>
      <c r="T779" t="str">
        <v/>
      </c>
      <c r="U779" t="str">
        <v/>
      </c>
      <c r="V779" t="str">
        <v/>
      </c>
      <c r="W779" t="str">
        <v/>
      </c>
      <c r="X779" t="str">
        <v/>
      </c>
      <c r="Y779" t="str">
        <v/>
      </c>
      <c r="Z779" t="str">
        <v/>
      </c>
      <c r="AA779" t="str">
        <v/>
      </c>
      <c r="AB779" t="str">
        <v/>
      </c>
      <c r="AC779">
        <v>0</v>
      </c>
    </row>
    <row r="780" spans="1:29">
      <c r="A780" s="1" t="str">
        <v/>
      </c>
      <c r="B780" t="str">
        <v/>
      </c>
      <c r="C780" t="str">
        <v/>
      </c>
      <c r="D780" t="str">
        <v/>
      </c>
      <c r="E780" t="str">
        <v/>
      </c>
      <c r="F780" t="str">
        <v/>
      </c>
      <c r="G780" t="str">
        <v/>
      </c>
      <c r="H780" t="str">
        <v/>
      </c>
      <c r="I780" s="2" t="str">
        <v/>
      </c>
      <c r="J780" t="str">
        <v/>
      </c>
      <c r="K780" t="str">
        <v/>
      </c>
      <c r="L780" t="str">
        <v/>
      </c>
      <c r="M780" t="str">
        <v/>
      </c>
      <c r="N780" s="3" t="str">
        <v/>
      </c>
      <c r="O780" t="str">
        <v/>
      </c>
      <c r="P780" t="str">
        <v/>
      </c>
      <c r="Q780" t="str">
        <v/>
      </c>
      <c r="R780" t="str">
        <v/>
      </c>
      <c r="S780" t="str">
        <v/>
      </c>
      <c r="T780" t="str">
        <v/>
      </c>
      <c r="U780" t="str">
        <v/>
      </c>
      <c r="V780" t="str">
        <v/>
      </c>
      <c r="W780" t="str">
        <v/>
      </c>
      <c r="X780" t="str">
        <v/>
      </c>
      <c r="Y780" t="str">
        <v/>
      </c>
      <c r="Z780" t="str">
        <v/>
      </c>
      <c r="AA780" t="str">
        <v/>
      </c>
      <c r="AB780" t="str">
        <v/>
      </c>
      <c r="AC780">
        <v>0</v>
      </c>
    </row>
    <row r="781" spans="1:29">
      <c r="A781" s="1" t="str">
        <v/>
      </c>
      <c r="B781" t="str">
        <v/>
      </c>
      <c r="C781" t="str">
        <v/>
      </c>
      <c r="D781" t="str">
        <v/>
      </c>
      <c r="E781" t="str">
        <v/>
      </c>
      <c r="F781" t="str">
        <v/>
      </c>
      <c r="G781" t="str">
        <v/>
      </c>
      <c r="H781" t="str">
        <v/>
      </c>
      <c r="I781" s="2" t="str">
        <v/>
      </c>
      <c r="J781" t="str">
        <v/>
      </c>
      <c r="K781" t="str">
        <v/>
      </c>
      <c r="L781" t="str">
        <v/>
      </c>
      <c r="M781" t="str">
        <v/>
      </c>
      <c r="N781" s="3" t="str">
        <v/>
      </c>
      <c r="O781" t="str">
        <v/>
      </c>
      <c r="P781" t="str">
        <v/>
      </c>
      <c r="Q781" t="str">
        <v/>
      </c>
      <c r="R781" t="str">
        <v/>
      </c>
      <c r="S781" t="str">
        <v/>
      </c>
      <c r="T781" t="str">
        <v/>
      </c>
      <c r="U781" t="str">
        <v/>
      </c>
      <c r="V781" t="str">
        <v/>
      </c>
      <c r="W781" t="str">
        <v/>
      </c>
      <c r="X781" t="str">
        <v/>
      </c>
      <c r="Y781" t="str">
        <v/>
      </c>
      <c r="Z781" t="str">
        <v/>
      </c>
      <c r="AA781" t="str">
        <v/>
      </c>
      <c r="AB781" t="str">
        <v/>
      </c>
      <c r="AC781">
        <v>0</v>
      </c>
    </row>
    <row r="782" spans="1:29">
      <c r="A782" s="1" t="str">
        <v/>
      </c>
      <c r="B782" t="str">
        <v/>
      </c>
      <c r="C782" t="str">
        <v/>
      </c>
      <c r="D782" t="str">
        <v/>
      </c>
      <c r="E782" t="str">
        <v/>
      </c>
      <c r="F782" t="str">
        <v/>
      </c>
      <c r="G782" t="str">
        <v/>
      </c>
      <c r="H782" t="str">
        <v/>
      </c>
      <c r="I782" s="2" t="str">
        <v/>
      </c>
      <c r="J782" t="str">
        <v/>
      </c>
      <c r="K782" t="str">
        <v/>
      </c>
      <c r="L782" t="str">
        <v/>
      </c>
      <c r="M782" t="str">
        <v/>
      </c>
      <c r="N782" s="3" t="str">
        <v/>
      </c>
      <c r="O782" t="str">
        <v/>
      </c>
      <c r="P782" t="str">
        <v/>
      </c>
      <c r="Q782" t="str">
        <v/>
      </c>
      <c r="R782" t="str">
        <v/>
      </c>
      <c r="S782" t="str">
        <v/>
      </c>
      <c r="T782" t="str">
        <v/>
      </c>
      <c r="U782" t="str">
        <v/>
      </c>
      <c r="V782" t="str">
        <v/>
      </c>
      <c r="W782" t="str">
        <v/>
      </c>
      <c r="X782" t="str">
        <v/>
      </c>
      <c r="Y782" t="str">
        <v/>
      </c>
      <c r="Z782" t="str">
        <v/>
      </c>
      <c r="AA782" t="str">
        <v/>
      </c>
      <c r="AB782" t="str">
        <v/>
      </c>
      <c r="AC782">
        <v>0</v>
      </c>
    </row>
    <row r="783" spans="1:29">
      <c r="A783" s="1" t="str">
        <v/>
      </c>
      <c r="B783" t="str">
        <v/>
      </c>
      <c r="C783" t="str">
        <v/>
      </c>
      <c r="D783" t="str">
        <v/>
      </c>
      <c r="E783" t="str">
        <v/>
      </c>
      <c r="F783" t="str">
        <v/>
      </c>
      <c r="G783" t="str">
        <v/>
      </c>
      <c r="H783" t="str">
        <v/>
      </c>
      <c r="I783" s="2" t="str">
        <v/>
      </c>
      <c r="J783" t="str">
        <v/>
      </c>
      <c r="K783" t="str">
        <v/>
      </c>
      <c r="L783" t="str">
        <v/>
      </c>
      <c r="M783" t="str">
        <v/>
      </c>
      <c r="N783" s="3" t="str">
        <v/>
      </c>
      <c r="O783" t="str">
        <v/>
      </c>
      <c r="P783" t="str">
        <v/>
      </c>
      <c r="Q783" t="str">
        <v/>
      </c>
      <c r="R783" t="str">
        <v/>
      </c>
      <c r="S783" t="str">
        <v/>
      </c>
      <c r="T783" t="str">
        <v/>
      </c>
      <c r="U783" t="str">
        <v/>
      </c>
      <c r="V783" t="str">
        <v/>
      </c>
      <c r="W783" t="str">
        <v/>
      </c>
      <c r="X783" t="str">
        <v/>
      </c>
      <c r="Y783" t="str">
        <v/>
      </c>
      <c r="Z783" t="str">
        <v/>
      </c>
      <c r="AA783" t="str">
        <v/>
      </c>
      <c r="AB783" t="str">
        <v/>
      </c>
      <c r="AC783">
        <v>0</v>
      </c>
    </row>
    <row r="784" spans="1:29">
      <c r="A784" s="1" t="str">
        <v/>
      </c>
      <c r="B784" t="str">
        <v/>
      </c>
      <c r="C784" t="str">
        <v/>
      </c>
      <c r="D784" t="str">
        <v/>
      </c>
      <c r="E784" t="str">
        <v/>
      </c>
      <c r="F784" t="str">
        <v/>
      </c>
      <c r="G784" t="str">
        <v/>
      </c>
      <c r="H784" t="str">
        <v/>
      </c>
      <c r="I784" s="2" t="str">
        <v/>
      </c>
      <c r="J784" t="str">
        <v/>
      </c>
      <c r="K784" t="str">
        <v/>
      </c>
      <c r="L784" t="str">
        <v/>
      </c>
      <c r="M784" t="str">
        <v/>
      </c>
      <c r="N784" s="3" t="str">
        <v/>
      </c>
      <c r="O784" t="str">
        <v/>
      </c>
      <c r="P784" t="str">
        <v/>
      </c>
      <c r="Q784" t="str">
        <v/>
      </c>
      <c r="R784" t="str">
        <v/>
      </c>
      <c r="S784" t="str">
        <v/>
      </c>
      <c r="T784" t="str">
        <v/>
      </c>
      <c r="U784" t="str">
        <v/>
      </c>
      <c r="V784" t="str">
        <v/>
      </c>
      <c r="W784" t="str">
        <v/>
      </c>
      <c r="X784" t="str">
        <v/>
      </c>
      <c r="Y784" t="str">
        <v/>
      </c>
      <c r="Z784" t="str">
        <v/>
      </c>
      <c r="AA784" t="str">
        <v/>
      </c>
      <c r="AB784" t="str">
        <v/>
      </c>
      <c r="AC784">
        <v>0</v>
      </c>
    </row>
    <row r="785" spans="1:29">
      <c r="A785" s="1" t="str">
        <v/>
      </c>
      <c r="B785" t="str">
        <v/>
      </c>
      <c r="C785" t="str">
        <v/>
      </c>
      <c r="D785" t="str">
        <v/>
      </c>
      <c r="E785" t="str">
        <v/>
      </c>
      <c r="F785" t="str">
        <v/>
      </c>
      <c r="G785" t="str">
        <v/>
      </c>
      <c r="H785" t="str">
        <v/>
      </c>
      <c r="I785" s="2" t="str">
        <v/>
      </c>
      <c r="J785" t="str">
        <v/>
      </c>
      <c r="K785" t="str">
        <v/>
      </c>
      <c r="L785" t="str">
        <v/>
      </c>
      <c r="M785" t="str">
        <v/>
      </c>
      <c r="N785" s="3" t="str">
        <v/>
      </c>
      <c r="O785" t="str">
        <v/>
      </c>
      <c r="P785" t="str">
        <v/>
      </c>
      <c r="Q785" t="str">
        <v/>
      </c>
      <c r="R785" t="str">
        <v/>
      </c>
      <c r="S785" t="str">
        <v/>
      </c>
      <c r="T785" t="str">
        <v/>
      </c>
      <c r="U785" t="str">
        <v/>
      </c>
      <c r="V785" t="str">
        <v/>
      </c>
      <c r="W785" t="str">
        <v/>
      </c>
      <c r="X785" t="str">
        <v/>
      </c>
      <c r="Y785" t="str">
        <v/>
      </c>
      <c r="Z785" t="str">
        <v/>
      </c>
      <c r="AA785" t="str">
        <v/>
      </c>
      <c r="AB785" t="str">
        <v/>
      </c>
      <c r="AC785">
        <v>0</v>
      </c>
    </row>
    <row r="786" spans="1:29">
      <c r="A786" s="1" t="str">
        <v/>
      </c>
      <c r="B786" t="str">
        <v/>
      </c>
      <c r="C786" t="str">
        <v/>
      </c>
      <c r="D786" t="str">
        <v/>
      </c>
      <c r="E786" t="str">
        <v/>
      </c>
      <c r="F786" t="str">
        <v/>
      </c>
      <c r="G786" t="str">
        <v/>
      </c>
      <c r="H786" t="str">
        <v/>
      </c>
      <c r="I786" s="2" t="str">
        <v/>
      </c>
      <c r="J786" t="str">
        <v/>
      </c>
      <c r="K786" t="str">
        <v/>
      </c>
      <c r="L786" t="str">
        <v/>
      </c>
      <c r="M786" t="str">
        <v/>
      </c>
      <c r="N786" s="3" t="str">
        <v/>
      </c>
      <c r="O786" t="str">
        <v/>
      </c>
      <c r="P786" t="str">
        <v/>
      </c>
      <c r="Q786" t="str">
        <v/>
      </c>
      <c r="R786" t="str">
        <v/>
      </c>
      <c r="S786" t="str">
        <v/>
      </c>
      <c r="T786" t="str">
        <v/>
      </c>
      <c r="U786" t="str">
        <v/>
      </c>
      <c r="V786" t="str">
        <v/>
      </c>
      <c r="W786" t="str">
        <v/>
      </c>
      <c r="X786" t="str">
        <v/>
      </c>
      <c r="Y786" t="str">
        <v/>
      </c>
      <c r="Z786" t="str">
        <v/>
      </c>
      <c r="AA786" t="str">
        <v/>
      </c>
      <c r="AB786" t="str">
        <v/>
      </c>
      <c r="AC786">
        <v>0</v>
      </c>
    </row>
    <row r="787" spans="1:29">
      <c r="A787" s="1" t="str">
        <v/>
      </c>
      <c r="B787" t="str">
        <v/>
      </c>
      <c r="C787" t="str">
        <v/>
      </c>
      <c r="D787" t="str">
        <v/>
      </c>
      <c r="E787" t="str">
        <v/>
      </c>
      <c r="F787" t="str">
        <v/>
      </c>
      <c r="G787" t="str">
        <v/>
      </c>
      <c r="H787" t="str">
        <v/>
      </c>
      <c r="I787" s="2" t="str">
        <v/>
      </c>
      <c r="J787" t="str">
        <v/>
      </c>
      <c r="K787" t="str">
        <v/>
      </c>
      <c r="L787" t="str">
        <v/>
      </c>
      <c r="M787" t="str">
        <v/>
      </c>
      <c r="N787" s="3" t="str">
        <v/>
      </c>
      <c r="O787" t="str">
        <v/>
      </c>
      <c r="P787" t="str">
        <v/>
      </c>
      <c r="Q787" t="str">
        <v/>
      </c>
      <c r="R787" t="str">
        <v/>
      </c>
      <c r="S787" t="str">
        <v/>
      </c>
      <c r="T787" t="str">
        <v/>
      </c>
      <c r="U787" t="str">
        <v/>
      </c>
      <c r="V787" t="str">
        <v/>
      </c>
      <c r="W787" t="str">
        <v/>
      </c>
      <c r="X787" t="str">
        <v/>
      </c>
      <c r="Y787" t="str">
        <v/>
      </c>
      <c r="Z787" t="str">
        <v/>
      </c>
      <c r="AA787" t="str">
        <v/>
      </c>
      <c r="AB787" t="str">
        <v/>
      </c>
      <c r="AC787">
        <v>0</v>
      </c>
    </row>
    <row r="788" spans="1:29">
      <c r="A788" s="1" t="str">
        <v/>
      </c>
      <c r="B788" t="str">
        <v/>
      </c>
      <c r="C788" t="str">
        <v/>
      </c>
      <c r="D788" t="str">
        <v/>
      </c>
      <c r="E788" t="str">
        <v/>
      </c>
      <c r="F788" t="str">
        <v/>
      </c>
      <c r="G788" t="str">
        <v/>
      </c>
      <c r="H788" t="str">
        <v/>
      </c>
      <c r="I788" s="2" t="str">
        <v/>
      </c>
      <c r="J788" t="str">
        <v/>
      </c>
      <c r="K788" t="str">
        <v/>
      </c>
      <c r="L788" t="str">
        <v/>
      </c>
      <c r="M788" t="str">
        <v/>
      </c>
      <c r="N788" s="3" t="str">
        <v/>
      </c>
      <c r="O788" t="str">
        <v/>
      </c>
      <c r="P788" t="str">
        <v/>
      </c>
      <c r="Q788" t="str">
        <v/>
      </c>
      <c r="R788" t="str">
        <v/>
      </c>
      <c r="S788" t="str">
        <v/>
      </c>
      <c r="T788" t="str">
        <v/>
      </c>
      <c r="U788" t="str">
        <v/>
      </c>
      <c r="V788" t="str">
        <v/>
      </c>
      <c r="W788" t="str">
        <v/>
      </c>
      <c r="X788" t="str">
        <v/>
      </c>
      <c r="Y788" t="str">
        <v/>
      </c>
      <c r="Z788" t="str">
        <v/>
      </c>
      <c r="AA788" t="str">
        <v/>
      </c>
      <c r="AB788" t="str">
        <v/>
      </c>
      <c r="AC788">
        <v>0</v>
      </c>
    </row>
    <row r="789" spans="1:29">
      <c r="A789" s="1" t="str">
        <v/>
      </c>
      <c r="B789" t="str">
        <v/>
      </c>
      <c r="C789" t="str">
        <v/>
      </c>
      <c r="D789" t="str">
        <v/>
      </c>
      <c r="E789" t="str">
        <v/>
      </c>
      <c r="F789" t="str">
        <v/>
      </c>
      <c r="G789" t="str">
        <v/>
      </c>
      <c r="H789" t="str">
        <v/>
      </c>
      <c r="I789" s="2" t="str">
        <v/>
      </c>
      <c r="J789" t="str">
        <v/>
      </c>
      <c r="K789" t="str">
        <v/>
      </c>
      <c r="L789" t="str">
        <v/>
      </c>
      <c r="M789" t="str">
        <v/>
      </c>
      <c r="N789" s="3" t="str">
        <v/>
      </c>
      <c r="O789" t="str">
        <v/>
      </c>
      <c r="P789" t="str">
        <v/>
      </c>
      <c r="Q789" t="str">
        <v/>
      </c>
      <c r="R789" t="str">
        <v/>
      </c>
      <c r="S789" t="str">
        <v/>
      </c>
      <c r="T789" t="str">
        <v/>
      </c>
      <c r="U789" t="str">
        <v/>
      </c>
      <c r="V789" t="str">
        <v/>
      </c>
      <c r="W789" t="str">
        <v/>
      </c>
      <c r="X789" t="str">
        <v/>
      </c>
      <c r="Y789" t="str">
        <v/>
      </c>
      <c r="Z789" t="str">
        <v/>
      </c>
      <c r="AA789" t="str">
        <v/>
      </c>
      <c r="AB789" t="str">
        <v/>
      </c>
      <c r="AC789">
        <v>0</v>
      </c>
    </row>
    <row r="790" spans="1:29">
      <c r="A790" s="1" t="str">
        <v/>
      </c>
      <c r="B790" t="str">
        <v/>
      </c>
      <c r="C790" t="str">
        <v/>
      </c>
      <c r="D790" t="str">
        <v/>
      </c>
      <c r="E790" t="str">
        <v/>
      </c>
      <c r="F790" t="str">
        <v/>
      </c>
      <c r="G790" t="str">
        <v/>
      </c>
      <c r="H790" t="str">
        <v/>
      </c>
      <c r="I790" s="2" t="str">
        <v/>
      </c>
      <c r="J790" t="str">
        <v/>
      </c>
      <c r="K790" t="str">
        <v/>
      </c>
      <c r="L790" t="str">
        <v/>
      </c>
      <c r="M790" t="str">
        <v/>
      </c>
      <c r="N790" s="3" t="str">
        <v/>
      </c>
      <c r="O790" t="str">
        <v/>
      </c>
      <c r="P790" t="str">
        <v/>
      </c>
      <c r="Q790" t="str">
        <v/>
      </c>
      <c r="R790" t="str">
        <v/>
      </c>
      <c r="S790" t="str">
        <v/>
      </c>
      <c r="T790" t="str">
        <v/>
      </c>
      <c r="U790" t="str">
        <v/>
      </c>
      <c r="V790" t="str">
        <v/>
      </c>
      <c r="W790" t="str">
        <v/>
      </c>
      <c r="X790" t="str">
        <v/>
      </c>
      <c r="Y790" t="str">
        <v/>
      </c>
      <c r="Z790" t="str">
        <v/>
      </c>
      <c r="AA790" t="str">
        <v/>
      </c>
      <c r="AB790" t="str">
        <v/>
      </c>
      <c r="AC790">
        <v>0</v>
      </c>
    </row>
    <row r="791" spans="1:29">
      <c r="A791" s="1" t="str">
        <v/>
      </c>
      <c r="B791" t="str">
        <v/>
      </c>
      <c r="C791" t="str">
        <v/>
      </c>
      <c r="D791" t="str">
        <v/>
      </c>
      <c r="E791" t="str">
        <v/>
      </c>
      <c r="F791" t="str">
        <v/>
      </c>
      <c r="G791" t="str">
        <v/>
      </c>
      <c r="H791" t="str">
        <v/>
      </c>
      <c r="I791" s="2" t="str">
        <v/>
      </c>
      <c r="J791" t="str">
        <v/>
      </c>
      <c r="K791" t="str">
        <v/>
      </c>
      <c r="L791" t="str">
        <v/>
      </c>
      <c r="M791" t="str">
        <v/>
      </c>
      <c r="N791" s="3" t="str">
        <v/>
      </c>
      <c r="O791" t="str">
        <v/>
      </c>
      <c r="P791" t="str">
        <v/>
      </c>
      <c r="Q791" t="str">
        <v/>
      </c>
      <c r="R791" t="str">
        <v/>
      </c>
      <c r="S791" t="str">
        <v/>
      </c>
      <c r="T791" t="str">
        <v/>
      </c>
      <c r="U791" t="str">
        <v/>
      </c>
      <c r="V791" t="str">
        <v/>
      </c>
      <c r="W791" t="str">
        <v/>
      </c>
      <c r="X791" t="str">
        <v/>
      </c>
      <c r="Y791" t="str">
        <v/>
      </c>
      <c r="Z791" t="str">
        <v/>
      </c>
      <c r="AA791" t="str">
        <v/>
      </c>
      <c r="AB791" t="str">
        <v/>
      </c>
      <c r="AC791">
        <v>0</v>
      </c>
    </row>
    <row r="792" spans="1:29">
      <c r="A792" s="1" t="str">
        <v/>
      </c>
      <c r="B792" t="str">
        <v/>
      </c>
      <c r="C792" t="str">
        <v/>
      </c>
      <c r="D792" t="str">
        <v/>
      </c>
      <c r="E792" t="str">
        <v/>
      </c>
      <c r="F792" t="str">
        <v/>
      </c>
      <c r="G792" t="str">
        <v/>
      </c>
      <c r="H792" t="str">
        <v/>
      </c>
      <c r="I792" s="2" t="str">
        <v/>
      </c>
      <c r="J792" t="str">
        <v/>
      </c>
      <c r="K792" t="str">
        <v/>
      </c>
      <c r="L792" t="str">
        <v/>
      </c>
      <c r="M792" t="str">
        <v/>
      </c>
      <c r="N792" s="3" t="str">
        <v/>
      </c>
      <c r="O792" t="str">
        <v/>
      </c>
      <c r="P792" t="str">
        <v/>
      </c>
      <c r="Q792" t="str">
        <v/>
      </c>
      <c r="R792" t="str">
        <v/>
      </c>
      <c r="S792" t="str">
        <v/>
      </c>
      <c r="T792" t="str">
        <v/>
      </c>
      <c r="U792" t="str">
        <v/>
      </c>
      <c r="V792" t="str">
        <v/>
      </c>
      <c r="W792" t="str">
        <v/>
      </c>
      <c r="X792" t="str">
        <v/>
      </c>
      <c r="Y792" t="str">
        <v/>
      </c>
      <c r="Z792" t="str">
        <v/>
      </c>
      <c r="AA792" t="str">
        <v/>
      </c>
      <c r="AB792" t="str">
        <v/>
      </c>
      <c r="AC792">
        <v>0</v>
      </c>
    </row>
    <row r="793" spans="1:29">
      <c r="A793" s="1" t="str">
        <v/>
      </c>
      <c r="B793" t="str">
        <v/>
      </c>
      <c r="C793" t="str">
        <v/>
      </c>
      <c r="D793" t="str">
        <v/>
      </c>
      <c r="E793" t="str">
        <v/>
      </c>
      <c r="F793" t="str">
        <v/>
      </c>
      <c r="G793" t="str">
        <v/>
      </c>
      <c r="H793" t="str">
        <v/>
      </c>
      <c r="I793" s="2" t="str">
        <v/>
      </c>
      <c r="J793" t="str">
        <v/>
      </c>
      <c r="K793" t="str">
        <v/>
      </c>
      <c r="L793" t="str">
        <v/>
      </c>
      <c r="M793" t="str">
        <v/>
      </c>
      <c r="N793" s="3" t="str">
        <v/>
      </c>
      <c r="O793" t="str">
        <v/>
      </c>
      <c r="P793" t="str">
        <v/>
      </c>
      <c r="Q793" t="str">
        <v/>
      </c>
      <c r="R793" t="str">
        <v/>
      </c>
      <c r="S793" t="str">
        <v/>
      </c>
      <c r="T793" t="str">
        <v/>
      </c>
      <c r="U793" t="str">
        <v/>
      </c>
      <c r="V793" t="str">
        <v/>
      </c>
      <c r="W793" t="str">
        <v/>
      </c>
      <c r="X793" t="str">
        <v/>
      </c>
      <c r="Y793" t="str">
        <v/>
      </c>
      <c r="Z793" t="str">
        <v/>
      </c>
      <c r="AA793" t="str">
        <v/>
      </c>
      <c r="AB793" t="str">
        <v/>
      </c>
      <c r="AC793">
        <v>0</v>
      </c>
    </row>
    <row r="794" spans="1:29">
      <c r="A794" s="1" t="str">
        <v/>
      </c>
      <c r="B794" t="str">
        <v/>
      </c>
      <c r="C794" t="str">
        <v/>
      </c>
      <c r="D794" t="str">
        <v/>
      </c>
      <c r="E794" t="str">
        <v/>
      </c>
      <c r="F794" t="str">
        <v/>
      </c>
      <c r="G794" t="str">
        <v/>
      </c>
      <c r="H794" t="str">
        <v/>
      </c>
      <c r="I794" s="2" t="str">
        <v/>
      </c>
      <c r="J794" t="str">
        <v/>
      </c>
      <c r="K794" t="str">
        <v/>
      </c>
      <c r="L794" t="str">
        <v/>
      </c>
      <c r="M794" t="str">
        <v/>
      </c>
      <c r="N794" s="3" t="str">
        <v/>
      </c>
      <c r="O794" t="str">
        <v/>
      </c>
      <c r="P794" t="str">
        <v/>
      </c>
      <c r="Q794" t="str">
        <v/>
      </c>
      <c r="R794" t="str">
        <v/>
      </c>
      <c r="S794" t="str">
        <v/>
      </c>
      <c r="T794" t="str">
        <v/>
      </c>
      <c r="U794" t="str">
        <v/>
      </c>
      <c r="V794" t="str">
        <v/>
      </c>
      <c r="W794" t="str">
        <v/>
      </c>
      <c r="X794" t="str">
        <v/>
      </c>
      <c r="Y794" t="str">
        <v/>
      </c>
      <c r="Z794" t="str">
        <v/>
      </c>
      <c r="AA794" t="str">
        <v/>
      </c>
      <c r="AB794" t="str">
        <v/>
      </c>
      <c r="AC794">
        <v>0</v>
      </c>
    </row>
    <row r="795" spans="1:29">
      <c r="A795" s="1" t="str">
        <v/>
      </c>
      <c r="B795" t="str">
        <v/>
      </c>
      <c r="C795" t="str">
        <v/>
      </c>
      <c r="D795" t="str">
        <v/>
      </c>
      <c r="E795" t="str">
        <v/>
      </c>
      <c r="F795" t="str">
        <v/>
      </c>
      <c r="G795" t="str">
        <v/>
      </c>
      <c r="H795" t="str">
        <v/>
      </c>
      <c r="I795" s="2" t="str">
        <v/>
      </c>
      <c r="J795" t="str">
        <v/>
      </c>
      <c r="K795" t="str">
        <v/>
      </c>
      <c r="L795" t="str">
        <v/>
      </c>
      <c r="M795" t="str">
        <v/>
      </c>
      <c r="N795" s="3" t="str">
        <v/>
      </c>
      <c r="O795" t="str">
        <v/>
      </c>
      <c r="P795" t="str">
        <v/>
      </c>
      <c r="Q795" t="str">
        <v/>
      </c>
      <c r="R795" t="str">
        <v/>
      </c>
      <c r="S795" t="str">
        <v/>
      </c>
      <c r="T795" t="str">
        <v/>
      </c>
      <c r="U795" t="str">
        <v/>
      </c>
      <c r="V795" t="str">
        <v/>
      </c>
      <c r="W795" t="str">
        <v/>
      </c>
      <c r="X795" t="str">
        <v/>
      </c>
      <c r="Y795" t="str">
        <v/>
      </c>
      <c r="Z795" t="str">
        <v/>
      </c>
      <c r="AA795" t="str">
        <v/>
      </c>
      <c r="AB795" t="str">
        <v/>
      </c>
      <c r="AC795">
        <v>0</v>
      </c>
    </row>
    <row r="796" spans="1:29">
      <c r="A796" s="1" t="str">
        <v/>
      </c>
      <c r="B796" t="str">
        <v/>
      </c>
      <c r="C796" t="str">
        <v/>
      </c>
      <c r="D796" t="str">
        <v/>
      </c>
      <c r="E796" t="str">
        <v/>
      </c>
      <c r="F796" t="str">
        <v/>
      </c>
      <c r="G796" t="str">
        <v/>
      </c>
      <c r="H796" t="str">
        <v/>
      </c>
      <c r="I796" s="2" t="str">
        <v/>
      </c>
      <c r="J796" t="str">
        <v/>
      </c>
      <c r="K796" t="str">
        <v/>
      </c>
      <c r="L796" t="str">
        <v/>
      </c>
      <c r="M796" t="str">
        <v/>
      </c>
      <c r="N796" s="3" t="str">
        <v/>
      </c>
      <c r="O796" t="str">
        <v/>
      </c>
      <c r="P796" t="str">
        <v/>
      </c>
      <c r="Q796" t="str">
        <v/>
      </c>
      <c r="R796" t="str">
        <v/>
      </c>
      <c r="S796" t="str">
        <v/>
      </c>
      <c r="T796" t="str">
        <v/>
      </c>
      <c r="U796" t="str">
        <v/>
      </c>
      <c r="V796" t="str">
        <v/>
      </c>
      <c r="W796" t="str">
        <v/>
      </c>
      <c r="X796" t="str">
        <v/>
      </c>
      <c r="Y796" t="str">
        <v/>
      </c>
      <c r="Z796" t="str">
        <v/>
      </c>
      <c r="AA796" t="str">
        <v/>
      </c>
      <c r="AB796" t="str">
        <v/>
      </c>
      <c r="AC796">
        <v>0</v>
      </c>
    </row>
    <row r="797" spans="1:29">
      <c r="A797" s="1" t="str">
        <v/>
      </c>
      <c r="B797" t="str">
        <v/>
      </c>
      <c r="C797" t="str">
        <v/>
      </c>
      <c r="D797" t="str">
        <v/>
      </c>
      <c r="E797" t="str">
        <v/>
      </c>
      <c r="F797" t="str">
        <v/>
      </c>
      <c r="G797" t="str">
        <v/>
      </c>
      <c r="H797" t="str">
        <v/>
      </c>
      <c r="I797" s="2" t="str">
        <v/>
      </c>
      <c r="J797" t="str">
        <v/>
      </c>
      <c r="K797" t="str">
        <v/>
      </c>
      <c r="L797" t="str">
        <v/>
      </c>
      <c r="M797" t="str">
        <v/>
      </c>
      <c r="N797" s="3" t="str">
        <v/>
      </c>
      <c r="O797" t="str">
        <v/>
      </c>
      <c r="P797" t="str">
        <v/>
      </c>
      <c r="Q797" t="str">
        <v/>
      </c>
      <c r="R797" t="str">
        <v/>
      </c>
      <c r="S797" t="str">
        <v/>
      </c>
      <c r="T797" t="str">
        <v/>
      </c>
      <c r="U797" t="str">
        <v/>
      </c>
      <c r="V797" t="str">
        <v/>
      </c>
      <c r="W797" t="str">
        <v/>
      </c>
      <c r="X797" t="str">
        <v/>
      </c>
      <c r="Y797" t="str">
        <v/>
      </c>
      <c r="Z797" t="str">
        <v/>
      </c>
      <c r="AA797" t="str">
        <v/>
      </c>
      <c r="AB797" t="str">
        <v/>
      </c>
      <c r="AC797">
        <v>0</v>
      </c>
    </row>
    <row r="798" spans="1:29">
      <c r="A798" s="1" t="str">
        <v/>
      </c>
      <c r="B798" t="str">
        <v/>
      </c>
      <c r="C798" t="str">
        <v/>
      </c>
      <c r="D798" t="str">
        <v/>
      </c>
      <c r="E798" t="str">
        <v/>
      </c>
      <c r="F798" t="str">
        <v/>
      </c>
      <c r="G798" t="str">
        <v/>
      </c>
      <c r="H798" t="str">
        <v/>
      </c>
      <c r="I798" s="2" t="str">
        <v/>
      </c>
      <c r="J798" t="str">
        <v/>
      </c>
      <c r="K798" t="str">
        <v/>
      </c>
      <c r="L798" t="str">
        <v/>
      </c>
      <c r="M798" t="str">
        <v/>
      </c>
      <c r="N798" s="3" t="str">
        <v/>
      </c>
      <c r="O798" t="str">
        <v/>
      </c>
      <c r="P798" t="str">
        <v/>
      </c>
      <c r="Q798" t="str">
        <v/>
      </c>
      <c r="R798" t="str">
        <v/>
      </c>
      <c r="S798" t="str">
        <v/>
      </c>
      <c r="T798" t="str">
        <v/>
      </c>
      <c r="U798" t="str">
        <v/>
      </c>
      <c r="V798" t="str">
        <v/>
      </c>
      <c r="W798" t="str">
        <v/>
      </c>
      <c r="X798" t="str">
        <v/>
      </c>
      <c r="Y798" t="str">
        <v/>
      </c>
      <c r="Z798" t="str">
        <v/>
      </c>
      <c r="AA798" t="str">
        <v/>
      </c>
      <c r="AB798" t="str">
        <v/>
      </c>
      <c r="AC798">
        <v>0</v>
      </c>
    </row>
    <row r="799" spans="1:29">
      <c r="A799" s="1" t="str">
        <v/>
      </c>
      <c r="B799" t="str">
        <v/>
      </c>
      <c r="C799" t="str">
        <v/>
      </c>
      <c r="D799" t="str">
        <v/>
      </c>
      <c r="E799" t="str">
        <v/>
      </c>
      <c r="F799" t="str">
        <v/>
      </c>
      <c r="G799" t="str">
        <v/>
      </c>
      <c r="H799" t="str">
        <v/>
      </c>
      <c r="I799" s="2" t="str">
        <v/>
      </c>
      <c r="J799" t="str">
        <v/>
      </c>
      <c r="K799" t="str">
        <v/>
      </c>
      <c r="L799" t="str">
        <v/>
      </c>
      <c r="M799" t="str">
        <v/>
      </c>
      <c r="N799" s="3" t="str">
        <v/>
      </c>
      <c r="O799" t="str">
        <v/>
      </c>
      <c r="P799" t="str">
        <v/>
      </c>
      <c r="Q799" t="str">
        <v/>
      </c>
      <c r="R799" t="str">
        <v/>
      </c>
      <c r="S799" t="str">
        <v/>
      </c>
      <c r="T799" t="str">
        <v/>
      </c>
      <c r="U799" t="str">
        <v/>
      </c>
      <c r="V799" t="str">
        <v/>
      </c>
      <c r="W799" t="str">
        <v/>
      </c>
      <c r="X799" t="str">
        <v/>
      </c>
      <c r="Y799" t="str">
        <v/>
      </c>
      <c r="Z799" t="str">
        <v/>
      </c>
      <c r="AA799" t="str">
        <v/>
      </c>
      <c r="AB799" t="str">
        <v/>
      </c>
      <c r="AC799">
        <v>0</v>
      </c>
    </row>
    <row r="901" spans="1:14">
      <c r="A901"/>
      <c r="B901"/>
      <c r="C901"/>
      <c r="D901"/>
      <c r="E901"/>
      <c r="F901"/>
      <c r="G901"/>
      <c r="H901"/>
      <c r="I901"/>
      <c r="J901"/>
      <c r="K901"/>
      <c r="L901"/>
      <c r="M901"/>
      <c r="N901"/>
    </row>
    <row r="902" spans="1:14">
      <c r="A902"/>
      <c r="B902"/>
      <c r="C902"/>
      <c r="D902"/>
      <c r="E902"/>
      <c r="F902"/>
      <c r="G902"/>
      <c r="H902"/>
      <c r="I902"/>
      <c r="J902"/>
      <c r="K902"/>
      <c r="L902"/>
      <c r="M902"/>
      <c r="N902"/>
    </row>
    <row r="903" spans="1:14">
      <c r="A903"/>
      <c r="B903"/>
      <c r="C903"/>
      <c r="D903"/>
      <c r="E903"/>
      <c r="F903"/>
      <c r="G903"/>
      <c r="H903"/>
      <c r="I903"/>
      <c r="J903"/>
      <c r="K903"/>
      <c r="L903"/>
      <c r="M903"/>
      <c r="N903"/>
    </row>
    <row r="904" spans="1:14">
      <c r="A904"/>
      <c r="B904"/>
      <c r="C904"/>
      <c r="D904"/>
      <c r="E904"/>
      <c r="F904"/>
      <c r="G904"/>
      <c r="H904"/>
      <c r="I904"/>
      <c r="J904"/>
      <c r="K904"/>
      <c r="L904"/>
      <c r="M904"/>
      <c r="N904"/>
    </row>
    <row r="905" spans="1:14">
      <c r="A905"/>
      <c r="B905"/>
      <c r="C905"/>
      <c r="D905"/>
      <c r="E905"/>
      <c r="F905"/>
      <c r="G905"/>
      <c r="H905"/>
      <c r="I905"/>
      <c r="J905"/>
      <c r="K905"/>
      <c r="L905"/>
      <c r="M905"/>
      <c r="N905"/>
    </row>
    <row r="906" spans="1:14">
      <c r="A906"/>
      <c r="B906"/>
      <c r="C906"/>
      <c r="D906"/>
      <c r="E906"/>
      <c r="F906"/>
      <c r="G906"/>
      <c r="H906"/>
      <c r="I906"/>
      <c r="J906"/>
      <c r="K906"/>
      <c r="L906"/>
      <c r="M906"/>
      <c r="N906"/>
    </row>
    <row r="907" spans="1:14">
      <c r="A907"/>
      <c r="B907"/>
      <c r="C907"/>
      <c r="D907"/>
      <c r="E907"/>
      <c r="F907"/>
      <c r="G907"/>
      <c r="H907"/>
      <c r="I907"/>
      <c r="J907"/>
      <c r="K907"/>
      <c r="L907"/>
      <c r="M907"/>
      <c r="N907"/>
    </row>
    <row r="908" spans="1:14">
      <c r="A908"/>
      <c r="B908"/>
      <c r="C908"/>
      <c r="D908"/>
      <c r="E908"/>
      <c r="F908"/>
      <c r="G908"/>
      <c r="H908"/>
      <c r="I908"/>
      <c r="J908"/>
      <c r="K908"/>
      <c r="L908"/>
      <c r="M908"/>
      <c r="N908"/>
    </row>
    <row r="909" spans="1:14">
      <c r="A909"/>
      <c r="B909"/>
      <c r="C909"/>
      <c r="D909"/>
      <c r="E909"/>
      <c r="F909"/>
      <c r="G909"/>
      <c r="H909"/>
      <c r="I909"/>
      <c r="J909"/>
      <c r="K909"/>
      <c r="L909"/>
      <c r="M909"/>
      <c r="N909"/>
    </row>
    <row r="910" spans="1:14">
      <c r="A910"/>
      <c r="B910"/>
      <c r="C910"/>
      <c r="D910"/>
      <c r="E910"/>
      <c r="F910"/>
      <c r="G910"/>
      <c r="H910"/>
      <c r="I910"/>
      <c r="J910"/>
      <c r="K910"/>
      <c r="L910"/>
      <c r="M910"/>
      <c r="N910"/>
    </row>
    <row r="911" spans="1:14">
      <c r="A911"/>
      <c r="B911"/>
      <c r="C911"/>
      <c r="D911"/>
      <c r="E911"/>
      <c r="F911"/>
      <c r="G911"/>
      <c r="H911"/>
      <c r="I911"/>
      <c r="J911"/>
      <c r="K911"/>
      <c r="L911"/>
      <c r="M911"/>
      <c r="N911"/>
    </row>
    <row r="912" spans="1:14">
      <c r="A912"/>
      <c r="B912"/>
      <c r="C912"/>
      <c r="D912"/>
      <c r="E912"/>
      <c r="F912"/>
      <c r="G912"/>
      <c r="H912"/>
      <c r="I912"/>
      <c r="J912"/>
      <c r="K912"/>
      <c r="L912"/>
      <c r="M912"/>
      <c r="N912"/>
    </row>
    <row r="913" spans="1:14">
      <c r="A913"/>
      <c r="B913"/>
      <c r="C913"/>
      <c r="D913"/>
      <c r="E913"/>
      <c r="F913"/>
      <c r="G913"/>
      <c r="H913"/>
      <c r="I913"/>
      <c r="J913"/>
      <c r="K913"/>
      <c r="L913"/>
      <c r="M913"/>
      <c r="N913"/>
    </row>
    <row r="914" spans="1:14">
      <c r="A914"/>
      <c r="B914"/>
      <c r="C914"/>
      <c r="D914"/>
      <c r="E914"/>
      <c r="F914"/>
      <c r="G914"/>
      <c r="H914"/>
      <c r="I914"/>
      <c r="J914"/>
      <c r="K914"/>
      <c r="L914"/>
      <c r="M914"/>
      <c r="N914"/>
    </row>
    <row r="915" spans="1:14">
      <c r="A915"/>
      <c r="B915"/>
      <c r="C915"/>
      <c r="D915"/>
      <c r="E915"/>
      <c r="F915"/>
      <c r="G915"/>
      <c r="H915"/>
      <c r="I915"/>
      <c r="J915"/>
      <c r="K915"/>
      <c r="L915"/>
      <c r="M915"/>
      <c r="N915"/>
    </row>
    <row r="916" spans="1:14">
      <c r="A916"/>
      <c r="B916"/>
      <c r="C916"/>
      <c r="D916"/>
      <c r="E916"/>
      <c r="F916"/>
      <c r="G916"/>
      <c r="H916"/>
      <c r="I916"/>
      <c r="J916"/>
      <c r="K916"/>
      <c r="L916"/>
      <c r="M916"/>
      <c r="N916"/>
    </row>
    <row r="917" spans="1:14">
      <c r="A917"/>
      <c r="B917"/>
      <c r="C917"/>
      <c r="D917"/>
      <c r="E917"/>
      <c r="F917"/>
      <c r="G917"/>
      <c r="H917"/>
      <c r="I917"/>
      <c r="J917"/>
      <c r="K917"/>
      <c r="L917"/>
      <c r="M917"/>
      <c r="N917"/>
    </row>
    <row r="918" spans="1:14">
      <c r="A918"/>
      <c r="B918"/>
      <c r="C918"/>
      <c r="D918"/>
      <c r="E918"/>
      <c r="F918"/>
      <c r="G918"/>
      <c r="H918"/>
      <c r="I918"/>
      <c r="J918"/>
      <c r="K918"/>
      <c r="L918"/>
      <c r="M918"/>
      <c r="N918"/>
    </row>
    <row r="919" spans="1:14">
      <c r="A919"/>
      <c r="B919"/>
      <c r="C919"/>
      <c r="D919"/>
      <c r="E919"/>
      <c r="F919"/>
      <c r="G919"/>
      <c r="H919"/>
      <c r="I919"/>
      <c r="J919"/>
      <c r="K919"/>
      <c r="L919"/>
      <c r="M919"/>
      <c r="N919"/>
    </row>
    <row r="920" spans="1:14">
      <c r="A920"/>
      <c r="B920"/>
      <c r="C920"/>
      <c r="D920"/>
      <c r="E920"/>
      <c r="F920"/>
      <c r="G920"/>
      <c r="H920"/>
      <c r="I920"/>
      <c r="J920"/>
      <c r="K920"/>
      <c r="L920"/>
      <c r="M920"/>
      <c r="N920"/>
    </row>
    <row r="921" spans="1:14">
      <c r="A921"/>
      <c r="B921"/>
      <c r="C921"/>
      <c r="D921"/>
      <c r="E921"/>
      <c r="F921"/>
      <c r="G921"/>
      <c r="H921"/>
      <c r="I921"/>
      <c r="J921"/>
      <c r="K921"/>
      <c r="L921"/>
      <c r="M921"/>
      <c r="N921"/>
    </row>
    <row r="922" spans="1:14">
      <c r="A922"/>
      <c r="B922"/>
      <c r="C922"/>
      <c r="D922"/>
      <c r="E922"/>
      <c r="F922"/>
      <c r="G922"/>
      <c r="H922"/>
      <c r="I922"/>
      <c r="J922"/>
      <c r="K922"/>
      <c r="L922"/>
      <c r="M922"/>
      <c r="N922"/>
    </row>
    <row r="923" spans="1:14">
      <c r="A923"/>
      <c r="B923"/>
      <c r="C923"/>
      <c r="D923"/>
      <c r="E923"/>
      <c r="F923"/>
      <c r="G923"/>
      <c r="H923"/>
      <c r="I923"/>
      <c r="J923"/>
      <c r="K923"/>
      <c r="L923"/>
      <c r="M923"/>
      <c r="N923"/>
    </row>
    <row r="924" spans="1:14">
      <c r="A924"/>
      <c r="B924"/>
      <c r="C924"/>
      <c r="D924"/>
      <c r="E924"/>
      <c r="F924"/>
      <c r="G924"/>
      <c r="H924"/>
      <c r="I924"/>
      <c r="J924"/>
      <c r="K924"/>
      <c r="L924"/>
      <c r="M924"/>
      <c r="N924"/>
    </row>
    <row r="925" spans="1:14">
      <c r="A925"/>
      <c r="B925"/>
      <c r="C925"/>
      <c r="D925"/>
      <c r="E925"/>
      <c r="F925"/>
      <c r="G925"/>
      <c r="H925"/>
      <c r="I925"/>
      <c r="J925"/>
      <c r="K925"/>
      <c r="L925"/>
      <c r="M925"/>
      <c r="N925"/>
    </row>
    <row r="926" spans="1:14">
      <c r="A926"/>
      <c r="B926"/>
      <c r="C926"/>
      <c r="D926"/>
      <c r="E926"/>
      <c r="F926"/>
      <c r="G926"/>
      <c r="H926"/>
      <c r="I926"/>
      <c r="J926"/>
      <c r="K926"/>
      <c r="L926"/>
      <c r="M926"/>
      <c r="N926"/>
    </row>
    <row r="927" spans="1:14">
      <c r="A927"/>
      <c r="B927"/>
      <c r="C927"/>
      <c r="D927"/>
      <c r="E927"/>
      <c r="F927"/>
      <c r="G927"/>
      <c r="H927"/>
      <c r="I927"/>
      <c r="J927"/>
      <c r="K927"/>
      <c r="L927"/>
      <c r="M927"/>
      <c r="N927"/>
    </row>
    <row r="928" spans="1:14">
      <c r="A928"/>
      <c r="B928"/>
      <c r="C928"/>
      <c r="D928"/>
      <c r="E928"/>
      <c r="F928"/>
      <c r="G928"/>
      <c r="H928"/>
      <c r="I928"/>
      <c r="J928"/>
      <c r="K928"/>
      <c r="L928"/>
      <c r="M928"/>
      <c r="N928"/>
    </row>
    <row r="929" spans="1:14">
      <c r="A929"/>
      <c r="B929"/>
      <c r="C929"/>
      <c r="D929"/>
      <c r="E929"/>
      <c r="F929"/>
      <c r="G929"/>
      <c r="H929"/>
      <c r="I929"/>
      <c r="J929"/>
      <c r="K929"/>
      <c r="L929"/>
      <c r="M929"/>
      <c r="N929"/>
    </row>
    <row r="930" spans="1:14">
      <c r="A930"/>
      <c r="B930"/>
      <c r="C930"/>
      <c r="D930"/>
      <c r="E930"/>
      <c r="F930"/>
      <c r="G930"/>
      <c r="H930"/>
      <c r="I930"/>
      <c r="J930"/>
      <c r="K930"/>
      <c r="L930"/>
      <c r="M930"/>
      <c r="N930"/>
    </row>
    <row r="931" spans="1:14">
      <c r="A931"/>
      <c r="B931"/>
      <c r="C931"/>
      <c r="D931"/>
      <c r="E931"/>
      <c r="F931"/>
      <c r="G931"/>
      <c r="H931"/>
      <c r="I931"/>
      <c r="J931"/>
      <c r="K931"/>
      <c r="L931"/>
      <c r="M931"/>
      <c r="N931"/>
    </row>
    <row r="932" spans="1:14">
      <c r="A932"/>
      <c r="B932"/>
      <c r="C932"/>
      <c r="D932"/>
      <c r="E932"/>
      <c r="F932"/>
      <c r="G932"/>
      <c r="H932"/>
      <c r="I932"/>
      <c r="J932"/>
      <c r="K932"/>
      <c r="L932"/>
      <c r="M932"/>
      <c r="N932"/>
    </row>
    <row r="933" spans="1:14">
      <c r="A933"/>
      <c r="B933"/>
      <c r="C933"/>
      <c r="D933"/>
      <c r="E933"/>
      <c r="F933"/>
      <c r="G933"/>
      <c r="H933"/>
      <c r="I933"/>
      <c r="J933"/>
      <c r="K933"/>
      <c r="L933"/>
      <c r="M933"/>
      <c r="N933"/>
    </row>
    <row r="934" spans="1:14">
      <c r="A934"/>
      <c r="B934"/>
      <c r="C934"/>
      <c r="D934"/>
      <c r="E934"/>
      <c r="F934"/>
      <c r="G934"/>
      <c r="H934"/>
      <c r="I934"/>
      <c r="J934"/>
      <c r="K934"/>
      <c r="L934"/>
      <c r="M934"/>
      <c r="N934"/>
    </row>
    <row r="935" spans="1:14">
      <c r="A935"/>
      <c r="B935"/>
      <c r="C935"/>
      <c r="D935"/>
      <c r="E935"/>
      <c r="F935"/>
      <c r="G935"/>
      <c r="H935"/>
      <c r="I935"/>
      <c r="J935"/>
      <c r="K935"/>
      <c r="L935"/>
      <c r="M935"/>
      <c r="N935"/>
    </row>
    <row r="936" spans="1:14">
      <c r="A936"/>
      <c r="B936"/>
      <c r="C936"/>
      <c r="D936"/>
      <c r="E936"/>
      <c r="F936"/>
      <c r="G936"/>
      <c r="H936"/>
      <c r="I936"/>
      <c r="J936"/>
      <c r="K936"/>
      <c r="L936"/>
      <c r="M936"/>
      <c r="N936"/>
    </row>
    <row r="937" spans="1:14">
      <c r="A937"/>
      <c r="B937"/>
      <c r="C937"/>
      <c r="D937"/>
      <c r="E937"/>
      <c r="F937"/>
      <c r="G937"/>
      <c r="H937"/>
      <c r="I937"/>
      <c r="J937"/>
      <c r="K937"/>
      <c r="L937"/>
      <c r="M937"/>
      <c r="N937"/>
    </row>
    <row r="938" spans="1:14">
      <c r="A938"/>
      <c r="B938"/>
      <c r="C938"/>
      <c r="D938"/>
      <c r="E938"/>
      <c r="F938"/>
      <c r="G938"/>
      <c r="H938"/>
      <c r="I938"/>
      <c r="J938"/>
      <c r="K938"/>
      <c r="L938"/>
      <c r="M938"/>
      <c r="N938"/>
    </row>
    <row r="939" spans="1:14">
      <c r="A939"/>
      <c r="B939"/>
      <c r="C939"/>
      <c r="D939"/>
      <c r="E939"/>
      <c r="F939"/>
      <c r="G939"/>
      <c r="H939"/>
      <c r="I939"/>
      <c r="J939"/>
      <c r="K939"/>
      <c r="L939"/>
      <c r="M939"/>
      <c r="N939"/>
    </row>
    <row r="940" spans="1:14">
      <c r="A940"/>
      <c r="B940"/>
      <c r="C940"/>
      <c r="D940"/>
      <c r="E940"/>
      <c r="F940"/>
      <c r="G940"/>
      <c r="H940"/>
      <c r="I940"/>
      <c r="J940"/>
      <c r="K940"/>
      <c r="L940"/>
      <c r="M940"/>
      <c r="N940"/>
    </row>
    <row r="941" spans="1:14">
      <c r="A941"/>
      <c r="B941"/>
      <c r="C941"/>
      <c r="D941"/>
      <c r="E941"/>
      <c r="F941"/>
      <c r="G941"/>
      <c r="H941"/>
      <c r="I941"/>
      <c r="J941"/>
      <c r="K941"/>
      <c r="L941"/>
      <c r="M941"/>
      <c r="N941"/>
    </row>
    <row r="942" spans="1:14">
      <c r="A942"/>
      <c r="B942"/>
      <c r="C942"/>
      <c r="D942"/>
      <c r="E942"/>
      <c r="F942"/>
      <c r="G942"/>
      <c r="H942"/>
      <c r="I942"/>
      <c r="J942"/>
      <c r="K942"/>
      <c r="L942"/>
      <c r="M942"/>
      <c r="N942"/>
    </row>
    <row r="943" spans="1:14">
      <c r="A943"/>
      <c r="B943"/>
      <c r="C943"/>
      <c r="D943"/>
      <c r="E943"/>
      <c r="F943"/>
      <c r="G943"/>
      <c r="H943"/>
      <c r="I943"/>
      <c r="J943"/>
      <c r="K943"/>
      <c r="L943"/>
      <c r="M943"/>
      <c r="N943"/>
    </row>
    <row r="944" spans="1:14">
      <c r="A944"/>
      <c r="B944"/>
      <c r="C944"/>
      <c r="D944"/>
      <c r="E944"/>
      <c r="F944"/>
      <c r="G944"/>
      <c r="H944"/>
      <c r="I944"/>
      <c r="J944"/>
      <c r="K944"/>
      <c r="L944"/>
      <c r="M944"/>
      <c r="N944"/>
    </row>
    <row r="945" spans="1:14">
      <c r="A945"/>
      <c r="B945"/>
      <c r="C945"/>
      <c r="D945"/>
      <c r="E945"/>
      <c r="F945"/>
      <c r="G945"/>
      <c r="H945"/>
      <c r="I945"/>
      <c r="J945"/>
      <c r="K945"/>
      <c r="L945"/>
      <c r="M945"/>
      <c r="N945"/>
    </row>
    <row r="946" spans="1:14">
      <c r="A946"/>
      <c r="B946"/>
      <c r="C946"/>
      <c r="D946"/>
      <c r="E946"/>
      <c r="F946"/>
      <c r="G946"/>
      <c r="H946"/>
      <c r="I946"/>
      <c r="J946"/>
      <c r="K946"/>
      <c r="L946"/>
      <c r="M946"/>
      <c r="N946"/>
    </row>
    <row r="947" spans="1:14">
      <c r="A947"/>
      <c r="B947"/>
      <c r="C947"/>
      <c r="D947"/>
      <c r="E947"/>
      <c r="F947"/>
      <c r="G947"/>
      <c r="H947"/>
      <c r="I947"/>
      <c r="J947"/>
      <c r="K947"/>
      <c r="L947"/>
      <c r="M947"/>
      <c r="N947"/>
    </row>
    <row r="948" spans="1:14">
      <c r="A948"/>
      <c r="B948"/>
      <c r="C948"/>
      <c r="D948"/>
      <c r="E948"/>
      <c r="F948"/>
      <c r="G948"/>
      <c r="H948"/>
      <c r="I948"/>
      <c r="J948"/>
      <c r="K948"/>
      <c r="L948"/>
      <c r="M948"/>
      <c r="N948"/>
    </row>
    <row r="949" spans="1:14">
      <c r="A949"/>
      <c r="B949"/>
      <c r="C949"/>
      <c r="D949"/>
      <c r="E949"/>
      <c r="F949"/>
      <c r="G949"/>
      <c r="H949"/>
      <c r="I949"/>
      <c r="J949"/>
      <c r="K949"/>
      <c r="L949"/>
      <c r="M949"/>
      <c r="N949"/>
    </row>
    <row r="950" spans="1:14">
      <c r="A950"/>
      <c r="B950"/>
      <c r="C950"/>
      <c r="D950"/>
      <c r="E950"/>
      <c r="F950"/>
      <c r="G950"/>
      <c r="H950"/>
      <c r="I950"/>
      <c r="J950"/>
      <c r="K950"/>
      <c r="L950"/>
      <c r="M950"/>
      <c r="N95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项目管理部</vt:lpstr>
      <vt:lpstr>下拉序列</vt:lpstr>
      <vt:lpstr>Sheet2</vt:lpstr>
      <vt:lpstr>源数据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远</cp:lastModifiedBy>
  <dcterms:created xsi:type="dcterms:W3CDTF">2024-08-24T10:22:00Z</dcterms:created>
  <dcterms:modified xsi:type="dcterms:W3CDTF">2024-08-24T02:31:38Z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7AB68A9B66CB48AF95BFBBBDA3FCEDC4_12</vt:lpwstr>
  </property>
  <property fmtid="{D5CDD505-2E9C-101B-9397-08002B2CF9AE}" pid="3" name="KSOProductBuildVer">
    <vt:lpwstr>2052-12.1.0.17827</vt:lpwstr>
  </property>
</Properties>
</file>