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NOTE\Desktop\제목없음\"/>
    </mc:Choice>
  </mc:AlternateContent>
  <bookViews>
    <workbookView xWindow="0" yWindow="0" windowWidth="19200" windowHeight="11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7" i="1"/>
  <c r="H14" i="1"/>
  <c r="H13" i="1"/>
  <c r="H12" i="1"/>
  <c r="H11" i="1"/>
  <c r="H10" i="1"/>
  <c r="G14" i="1"/>
  <c r="G13" i="1"/>
  <c r="G12" i="1"/>
  <c r="G11" i="1"/>
  <c r="G10" i="1"/>
  <c r="I4" i="1"/>
  <c r="I5" i="1"/>
  <c r="I6" i="1"/>
  <c r="I3" i="1"/>
  <c r="H4" i="1" l="1"/>
  <c r="H5" i="1"/>
  <c r="H6" i="1"/>
  <c r="H7" i="1"/>
  <c r="H3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<sst xmlns="http://schemas.openxmlformats.org/spreadsheetml/2006/main" count="52" uniqueCount="18">
  <si>
    <t>&lt;&lt;영업점/분기별 매출 분석&gt;&gt;</t>
    <phoneticPr fontId="1" type="noConversion"/>
  </si>
  <si>
    <t xml:space="preserve">영업점 </t>
    <phoneticPr fontId="1" type="noConversion"/>
  </si>
  <si>
    <t xml:space="preserve">분기 </t>
    <phoneticPr fontId="1" type="noConversion"/>
  </si>
  <si>
    <t>매출</t>
    <phoneticPr fontId="1" type="noConversion"/>
  </si>
  <si>
    <t>강남점</t>
    <phoneticPr fontId="1" type="noConversion"/>
  </si>
  <si>
    <t>공항점</t>
    <phoneticPr fontId="1" type="noConversion"/>
  </si>
  <si>
    <t>구로점</t>
    <phoneticPr fontId="1" type="noConversion"/>
  </si>
  <si>
    <t>교대점</t>
    <phoneticPr fontId="1" type="noConversion"/>
  </si>
  <si>
    <t>명동점</t>
    <phoneticPr fontId="1" type="noConversion"/>
  </si>
  <si>
    <t>상반기</t>
    <phoneticPr fontId="1" type="noConversion"/>
  </si>
  <si>
    <t>하반기</t>
    <phoneticPr fontId="1" type="noConversion"/>
  </si>
  <si>
    <t>영업점</t>
    <phoneticPr fontId="1" type="noConversion"/>
  </si>
  <si>
    <t>매출합계</t>
    <phoneticPr fontId="1" type="noConversion"/>
  </si>
  <si>
    <t>매출 횟수</t>
    <phoneticPr fontId="1" type="noConversion"/>
  </si>
  <si>
    <t>매출 평균</t>
    <phoneticPr fontId="1" type="noConversion"/>
  </si>
  <si>
    <t>분기</t>
    <phoneticPr fontId="1" type="noConversion"/>
  </si>
  <si>
    <t>매출횟수</t>
    <phoneticPr fontId="1" type="noConversion"/>
  </si>
  <si>
    <t>매출평균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</si>
</sst>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7" formatCode="#,##0;[Red]#,##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4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K11" sqref="K11"/>
    </sheetView>
  </sheetViews>
  <sheetFormatPr defaultRowHeight="16.5" x14ac:dyDescent="0.3"/>
  <cols>
    <col min="9" max="9" width="14.25" customWidth="1"/>
  </cols>
  <sheetData>
    <row r="1" spans="1:12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t="s">
        <v>1</v>
      </c>
      <c r="B2" t="s">
        <v>2</v>
      </c>
      <c r="C2" t="s">
        <v>3</v>
      </c>
      <c r="F2" t="s">
        <v>11</v>
      </c>
      <c r="G2" t="s">
        <v>12</v>
      </c>
      <c r="H2" t="s">
        <v>13</v>
      </c>
      <c r="I2" t="s">
        <v>14</v>
      </c>
    </row>
    <row r="3" spans="1:12" x14ac:dyDescent="0.3">
      <c r="A3" t="s">
        <v>4</v>
      </c>
      <c r="B3" t="s">
        <v>9</v>
      </c>
      <c r="C3" s="2">
        <v>4057</v>
      </c>
      <c r="F3" t="s">
        <v>4</v>
      </c>
      <c r="G3" s="2">
        <f>SUM(C3,C6,C8)</f>
        <v>13476</v>
      </c>
      <c r="H3" s="2">
        <f>COUNTIF(A3:A16,F3)</f>
        <v>3</v>
      </c>
      <c r="I3" s="2">
        <f>ROUND(AVERAGEIF($A$3:$A$16,F3,$C$3:$C$16),0)</f>
        <v>4492</v>
      </c>
    </row>
    <row r="4" spans="1:12" x14ac:dyDescent="0.3">
      <c r="A4" t="s">
        <v>5</v>
      </c>
      <c r="B4" t="s">
        <v>10</v>
      </c>
      <c r="C4" s="2">
        <v>4994</v>
      </c>
      <c r="F4" t="s">
        <v>5</v>
      </c>
      <c r="G4" s="2">
        <f>SUM(C4,C5,C11,C13)</f>
        <v>19950</v>
      </c>
      <c r="H4" s="2">
        <f>COUNTIF(A4:A17,F4)</f>
        <v>4</v>
      </c>
      <c r="I4" s="2">
        <f t="shared" ref="I4:I7" si="0">ROUND(AVERAGEIF($A$3:$A$16,F4,$C$3:$C$16),0)</f>
        <v>4988</v>
      </c>
    </row>
    <row r="5" spans="1:12" x14ac:dyDescent="0.3">
      <c r="A5" t="s">
        <v>5</v>
      </c>
      <c r="B5" t="s">
        <v>9</v>
      </c>
      <c r="C5" s="2">
        <v>3103</v>
      </c>
      <c r="F5" t="s">
        <v>6</v>
      </c>
      <c r="G5" s="2">
        <f>SUM(C7,C15,C10)</f>
        <v>23824</v>
      </c>
      <c r="H5" s="2">
        <f>COUNTIF(A5:A18,F5)</f>
        <v>3</v>
      </c>
      <c r="I5" s="2">
        <f t="shared" si="0"/>
        <v>7941</v>
      </c>
    </row>
    <row r="6" spans="1:12" x14ac:dyDescent="0.3">
      <c r="A6" t="s">
        <v>4</v>
      </c>
      <c r="B6" t="s">
        <v>10</v>
      </c>
      <c r="C6" s="2">
        <v>6946</v>
      </c>
      <c r="F6" t="s">
        <v>7</v>
      </c>
      <c r="G6" s="2">
        <f>SUM(C9,C14)</f>
        <v>3339</v>
      </c>
      <c r="H6" s="2">
        <f>COUNTIF(A6:A19,F6)</f>
        <v>2</v>
      </c>
      <c r="I6" s="2">
        <f t="shared" si="0"/>
        <v>1670</v>
      </c>
    </row>
    <row r="7" spans="1:12" x14ac:dyDescent="0.3">
      <c r="A7" t="s">
        <v>6</v>
      </c>
      <c r="B7" t="s">
        <v>9</v>
      </c>
      <c r="C7" s="2">
        <v>8710</v>
      </c>
      <c r="F7" t="s">
        <v>8</v>
      </c>
      <c r="G7" s="2">
        <f>SUM(C12,C16)</f>
        <v>3778</v>
      </c>
      <c r="H7" s="2">
        <f>COUNTIF(A7:A20,F7)</f>
        <v>2</v>
      </c>
      <c r="I7" s="2">
        <f t="shared" si="0"/>
        <v>1889</v>
      </c>
    </row>
    <row r="8" spans="1:12" x14ac:dyDescent="0.3">
      <c r="A8" t="s">
        <v>4</v>
      </c>
      <c r="B8" t="s">
        <v>10</v>
      </c>
      <c r="C8" s="2">
        <v>2473</v>
      </c>
    </row>
    <row r="9" spans="1:12" x14ac:dyDescent="0.3">
      <c r="A9" t="s">
        <v>7</v>
      </c>
      <c r="B9" t="s">
        <v>9</v>
      </c>
      <c r="C9" s="2">
        <v>729</v>
      </c>
      <c r="E9" t="s">
        <v>11</v>
      </c>
      <c r="F9" t="s">
        <v>15</v>
      </c>
      <c r="G9" t="s">
        <v>12</v>
      </c>
      <c r="H9" t="s">
        <v>16</v>
      </c>
      <c r="I9" t="s">
        <v>17</v>
      </c>
    </row>
    <row r="10" spans="1:12" x14ac:dyDescent="0.3">
      <c r="A10" t="s">
        <v>6</v>
      </c>
      <c r="B10" t="s">
        <v>10</v>
      </c>
      <c r="C10" s="2">
        <v>6572</v>
      </c>
      <c r="E10" t="s">
        <v>4</v>
      </c>
      <c r="F10" s="1" t="s">
        <v>9</v>
      </c>
      <c r="G10" s="3">
        <f>SUMIFS(C3:C16,A3:A16,E10,B3:B16,F10)</f>
        <v>4057</v>
      </c>
      <c r="H10" s="3">
        <f>COUNTIFS(A3:A16,E10,B3:B16,F10)</f>
        <v>1</v>
      </c>
      <c r="I10" s="3">
        <f>ROUND(AVERAGEIFS(C3:C16,A3:A16,E10,B3:B16,F10),0)</f>
        <v>4057</v>
      </c>
    </row>
    <row r="11" spans="1:12" x14ac:dyDescent="0.3">
      <c r="A11" t="s">
        <v>5</v>
      </c>
      <c r="B11" t="s">
        <v>9</v>
      </c>
      <c r="C11" s="2">
        <v>3898</v>
      </c>
      <c r="E11" t="s">
        <v>5</v>
      </c>
      <c r="F11" s="1"/>
      <c r="G11" s="3">
        <f>SUMIFS(C4:C17,A4:A17,E11,B4:B17,F10)</f>
        <v>7001</v>
      </c>
      <c r="H11" s="3">
        <f>COUNTIFS(A4:A17,E11,B4:B17,F10)</f>
        <v>2</v>
      </c>
      <c r="I11" s="3">
        <f>ROUND(AVERAGEIFS(C4:C17,A4:A17,E11,B4:B17,F10),0)</f>
        <v>3501</v>
      </c>
    </row>
    <row r="12" spans="1:12" x14ac:dyDescent="0.3">
      <c r="A12" t="s">
        <v>8</v>
      </c>
      <c r="B12" t="s">
        <v>9</v>
      </c>
      <c r="C12" s="2">
        <v>3079</v>
      </c>
      <c r="E12" t="s">
        <v>6</v>
      </c>
      <c r="F12" s="1"/>
      <c r="G12" s="3">
        <f>SUMIFS(C5:C18,A5:A18,E12,B5:B18,F10)</f>
        <v>17252</v>
      </c>
      <c r="H12" s="3">
        <f>COUNTIFS(A5:A18,E12,B5:B18,F10)</f>
        <v>2</v>
      </c>
      <c r="I12" s="3">
        <f>ROUND(AVERAGEIFS(C5:C18,A5:A18,E12,B5:B18,F10),0)</f>
        <v>8626</v>
      </c>
    </row>
    <row r="13" spans="1:12" x14ac:dyDescent="0.3">
      <c r="A13" t="s">
        <v>5</v>
      </c>
      <c r="B13" t="s">
        <v>10</v>
      </c>
      <c r="C13" s="2">
        <v>7955</v>
      </c>
      <c r="E13" t="s">
        <v>7</v>
      </c>
      <c r="F13" s="1"/>
      <c r="G13" s="3">
        <f>SUMIFS(C6:C19,A6:A19,E13,B6:B19,F10)</f>
        <v>729</v>
      </c>
      <c r="H13" s="3">
        <f>COUNTIFS(A6:A19,E13,B6:B19,F10)</f>
        <v>1</v>
      </c>
      <c r="I13" s="3">
        <f>ROUND(AVERAGEIFS(C6:C19,A6:A19,E13,B6:B19,F10),0)</f>
        <v>729</v>
      </c>
    </row>
    <row r="14" spans="1:12" x14ac:dyDescent="0.3">
      <c r="A14" t="s">
        <v>7</v>
      </c>
      <c r="B14" t="s">
        <v>10</v>
      </c>
      <c r="C14" s="2">
        <v>2610</v>
      </c>
      <c r="E14" t="s">
        <v>8</v>
      </c>
      <c r="F14" s="1"/>
      <c r="G14" s="3">
        <f>SUMIFS(C7:C20,A7:A20,E14,B7:B20,F10)</f>
        <v>3079</v>
      </c>
      <c r="H14" s="3">
        <f>COUNTIFS(A7:A20,E14,B7:B20,F10)</f>
        <v>1</v>
      </c>
      <c r="I14" s="3">
        <f>ROUND(AVERAGEIFS(C7:C20,A7:A20,E14,B7:B20,F10),0)</f>
        <v>3079</v>
      </c>
    </row>
    <row r="15" spans="1:12" x14ac:dyDescent="0.3">
      <c r="A15" t="s">
        <v>6</v>
      </c>
      <c r="B15" t="s">
        <v>9</v>
      </c>
      <c r="C15" s="2">
        <v>8542</v>
      </c>
    </row>
    <row r="16" spans="1:12" x14ac:dyDescent="0.3">
      <c r="A16" t="s">
        <v>8</v>
      </c>
      <c r="B16" t="s">
        <v>10</v>
      </c>
      <c r="C16" s="2">
        <v>699</v>
      </c>
    </row>
    <row r="21" spans="1:5" x14ac:dyDescent="0.3">
      <c r="A21" s="1"/>
      <c r="B21" s="1"/>
      <c r="C21" s="1"/>
      <c r="D21" s="1"/>
      <c r="E21" s="1"/>
    </row>
  </sheetData>
  <mergeCells count="3">
    <mergeCell ref="A1:L1"/>
    <mergeCell ref="A21:E21"/>
    <mergeCell ref="F10:F1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XNOTE</cp:lastModifiedBy>
  <dcterms:created xsi:type="dcterms:W3CDTF">2015-09-15T04:38:58Z</dcterms:created>
  <dcterms:modified xsi:type="dcterms:W3CDTF">2015-09-15T12:48:59Z</dcterms:modified>
</cp:coreProperties>
</file>