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A76BFFA9-566F-42D8-B90C-8E9E25D2595A}" xr6:coauthVersionLast="47" xr6:coauthVersionMax="47" xr10:uidLastSave="{00000000-0000-0000-0000-000000000000}"/>
  <bookViews>
    <workbookView xWindow="-108" yWindow="-108" windowWidth="23256" windowHeight="12576" xr2:uid="{2786DE01-F449-4312-B3D9-9E9EF5C5D1A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8" i="1" l="1"/>
  <c r="F32" i="1"/>
  <c r="C32" i="1"/>
  <c r="E32" i="1"/>
  <c r="B28" i="1"/>
  <c r="C28" i="1"/>
  <c r="D28" i="1"/>
  <c r="E18" i="1"/>
  <c r="E17" i="1"/>
  <c r="E16" i="1"/>
  <c r="E15" i="1"/>
  <c r="E14" i="1"/>
  <c r="E13" i="1"/>
  <c r="E12" i="1"/>
  <c r="E11" i="1"/>
  <c r="E10" i="1"/>
  <c r="E9" i="1"/>
  <c r="F18" i="1"/>
  <c r="F17" i="1"/>
  <c r="F16" i="1"/>
  <c r="F15" i="1"/>
  <c r="F14" i="1"/>
  <c r="F13" i="1"/>
  <c r="F12" i="1"/>
  <c r="F11" i="1"/>
  <c r="F10" i="1"/>
  <c r="F9" i="1"/>
  <c r="O4" i="1"/>
  <c r="E28" i="1" l="1"/>
</calcChain>
</file>

<file path=xl/sharedStrings.xml><?xml version="1.0" encoding="utf-8"?>
<sst xmlns="http://schemas.openxmlformats.org/spreadsheetml/2006/main" count="13" uniqueCount="8">
  <si>
    <t>avg</t>
    <phoneticPr fontId="1" type="noConversion"/>
  </si>
  <si>
    <t>msec</t>
    <phoneticPr fontId="1" type="noConversion"/>
  </si>
  <si>
    <t>AVG</t>
    <phoneticPr fontId="1" type="noConversion"/>
  </si>
  <si>
    <t>100</t>
    <phoneticPr fontId="1" type="noConversion"/>
  </si>
  <si>
    <t>300</t>
    <phoneticPr fontId="1" type="noConversion"/>
  </si>
  <si>
    <t>500</t>
    <phoneticPr fontId="1" type="noConversion"/>
  </si>
  <si>
    <t>700</t>
    <phoneticPr fontId="1" type="noConversion"/>
  </si>
  <si>
    <t>1000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</si>
</sst>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1" xfId="0" applyFont="1" applyBorder="1">
      <alignment vertical="center"/>
    </xf>
    <xf numFmtId="0" fontId="0" fillId="0" borderId="2" xfId="0" applyFont="1" applyBorder="1">
      <alignment vertical="center"/>
    </xf>
    <xf numFmtId="0" fontId="0" fillId="0" borderId="3" xfId="0" applyFont="1" applyBorder="1">
      <alignment vertical="center"/>
    </xf>
    <xf numFmtId="0" fontId="0" fillId="0" borderId="0" xfId="0" applyNumberFormat="1">
      <alignment vertical="center"/>
    </xf>
  </cellXfs>
  <cellStyles count="1">
    <cellStyle name="표준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StringLength</a:t>
            </a:r>
            <a:r>
              <a:rPr lang="en-US" altLang="ko-KR" baseline="0"/>
              <a:t> - Time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Send Chunk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Sheet1!$B$27:$F$27</c:f>
              <c:strCache>
                <c:ptCount val="5"/>
                <c:pt idx="0">
                  <c:v>100</c:v>
                </c:pt>
                <c:pt idx="1">
                  <c:v>300</c:v>
                </c:pt>
                <c:pt idx="2">
                  <c:v>500</c:v>
                </c:pt>
                <c:pt idx="3">
                  <c:v>700</c:v>
                </c:pt>
                <c:pt idx="4">
                  <c:v>1000</c:v>
                </c:pt>
              </c:strCache>
            </c:strRef>
          </c:cat>
          <c:val>
            <c:numRef>
              <c:f>Sheet1!$B$28:$F$28</c:f>
              <c:numCache>
                <c:formatCode>General</c:formatCode>
                <c:ptCount val="5"/>
                <c:pt idx="0">
                  <c:v>86.6</c:v>
                </c:pt>
                <c:pt idx="1">
                  <c:v>113.3</c:v>
                </c:pt>
                <c:pt idx="2">
                  <c:v>121.5</c:v>
                </c:pt>
                <c:pt idx="3">
                  <c:v>185.1</c:v>
                </c:pt>
                <c:pt idx="4">
                  <c:v>272.39999999999998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2C-46DA-BA6C-21DA0A115E1A}"/>
            </c:ext>
          </c:extLst>
        </c:ser>
        <c:ser>
          <c:idx val="1"/>
          <c:order val="1"/>
          <c:tx>
            <c:v>Total String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Sheet1!$B$27:$F$27</c:f>
              <c:strCache>
                <c:ptCount val="5"/>
                <c:pt idx="0">
                  <c:v>100</c:v>
                </c:pt>
                <c:pt idx="1">
                  <c:v>300</c:v>
                </c:pt>
                <c:pt idx="2">
                  <c:v>500</c:v>
                </c:pt>
                <c:pt idx="3">
                  <c:v>700</c:v>
                </c:pt>
                <c:pt idx="4">
                  <c:v>1000</c:v>
                </c:pt>
              </c:strCache>
            </c:strRef>
          </c:cat>
          <c:val>
            <c:numRef>
              <c:f>Sheet1!$B$32:$F$32</c:f>
              <c:numCache>
                <c:formatCode>General</c:formatCode>
                <c:ptCount val="5"/>
                <c:pt idx="0">
                  <c:v>9380</c:v>
                </c:pt>
                <c:pt idx="1">
                  <c:v>9813</c:v>
                </c:pt>
                <c:pt idx="2">
                  <c:v>9750</c:v>
                </c:pt>
                <c:pt idx="3">
                  <c:v>9328.6666666666661</c:v>
                </c:pt>
                <c:pt idx="4">
                  <c:v>9898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82C-46DA-BA6C-21DA0A115E1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59680032"/>
        <c:axId val="1559680512"/>
      </c:lineChart>
      <c:catAx>
        <c:axId val="1559680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59680512"/>
        <c:crosses val="autoZero"/>
        <c:auto val="1"/>
        <c:lblAlgn val="ctr"/>
        <c:lblOffset val="100"/>
        <c:noMultiLvlLbl val="0"/>
      </c:catAx>
      <c:valAx>
        <c:axId val="155968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59680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643890</xdr:colOff>
      <xdr:row>15</xdr:row>
      <xdr:rowOff>102870</xdr:rowOff>
    </xdr:from>
    <xdr:to>
      <xdr:col>9</xdr:col>
      <xdr:colOff>1203960</xdr:colOff>
      <xdr:row>29</xdr:row>
      <xdr:rowOff>144780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A34685AC-2D9B-E145-6D27-17C3FD1015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5642EAB-F0BE-476E-B32A-68F216CBB905}" name="표1" displayName="표1" ref="B8:F18" totalsRowShown="0">
  <autoFilter ref="B8:F18" xr:uid="{35642EAB-F0BE-476E-B32A-68F216CBB905}"/>
  <tableColumns count="5">
    <tableColumn id="1" xr3:uid="{87220EB1-8252-4750-B72C-175C9E995117}" name="100"/>
    <tableColumn id="2" xr3:uid="{0A39B216-01AD-4C78-9B82-4A23C9CFCF42}" name="300"/>
    <tableColumn id="3" xr3:uid="{B9A1F7A2-9B06-41D2-90FF-A7FCFCCDA8D0}" name="500"/>
    <tableColumn id="4" xr3:uid="{49AAB8E8-F965-426A-994A-EA0506138B15}" name="700"/>
    <tableColumn id="5" xr3:uid="{F6233E86-AD3D-4999-92D3-41B94A4231F8}" name="100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A3B17ED-E9B5-497D-97D3-535097A8B67F}" name="표2" displayName="표2" ref="B27:F29" totalsRowShown="0">
  <autoFilter ref="B27:F29" xr:uid="{8A3B17ED-E9B5-497D-97D3-535097A8B67F}"/>
  <tableColumns count="5">
    <tableColumn id="1" xr3:uid="{00E1D895-92DC-40A7-A1E0-5B01556E162B}" name="100">
      <calculatedColumnFormula>AVERAGE(표1[100])</calculatedColumnFormula>
    </tableColumn>
    <tableColumn id="2" xr3:uid="{8FCE2EB6-2441-460D-957D-479CC047CAF3}" name="300">
      <calculatedColumnFormula>AVERAGE(표1[300])</calculatedColumnFormula>
    </tableColumn>
    <tableColumn id="3" xr3:uid="{1F38A7B6-D2E8-44F8-8A04-7F4C7E4AE989}" name="500">
      <calculatedColumnFormula>AVERAGE(표1[500])</calculatedColumnFormula>
    </tableColumn>
    <tableColumn id="4" xr3:uid="{2B989FA5-046F-4B93-A0A1-346B66E2EE2E}" name="700">
      <calculatedColumnFormula>AVERAGE(표1[700])</calculatedColumnFormula>
    </tableColumn>
    <tableColumn id="5" xr3:uid="{AE49E909-10D5-42DC-9569-BAA82F67995E}" name="1000" dataDxfId="0">
      <calculatedColumnFormula>AVERAGE(표1[1000])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78C99-CB4E-4F5B-B926-D459C065A1B6}">
  <dimension ref="A3:O32"/>
  <sheetViews>
    <sheetView tabSelected="1" topLeftCell="A7" workbookViewId="0">
      <selection activeCell="G14" sqref="G14"/>
    </sheetView>
  </sheetViews>
  <sheetFormatPr defaultRowHeight="17.399999999999999" x14ac:dyDescent="0.4"/>
  <cols>
    <col min="2" max="2" width="10.296875" bestFit="1" customWidth="1"/>
    <col min="3" max="3" width="9.8984375" customWidth="1"/>
    <col min="4" max="4" width="8.59765625" customWidth="1"/>
    <col min="5" max="5" width="9" customWidth="1"/>
    <col min="6" max="6" width="8.796875" customWidth="1"/>
    <col min="7" max="13" width="20" customWidth="1"/>
    <col min="14" max="14" width="20.69921875" bestFit="1" customWidth="1"/>
  </cols>
  <sheetData>
    <row r="3" spans="1:15" x14ac:dyDescent="0.4">
      <c r="O3" t="s">
        <v>0</v>
      </c>
    </row>
    <row r="4" spans="1:15" x14ac:dyDescent="0.4">
      <c r="K4">
        <v>5119</v>
      </c>
      <c r="L4">
        <v>7935</v>
      </c>
      <c r="M4">
        <v>5887</v>
      </c>
      <c r="N4">
        <v>9983</v>
      </c>
      <c r="O4">
        <f>AVERAGE(E4:N4)</f>
        <v>7231</v>
      </c>
    </row>
    <row r="8" spans="1:15" x14ac:dyDescent="0.4">
      <c r="A8" t="s">
        <v>1</v>
      </c>
      <c r="B8" t="s">
        <v>3</v>
      </c>
      <c r="C8" t="s">
        <v>4</v>
      </c>
      <c r="D8" t="s">
        <v>5</v>
      </c>
      <c r="E8" t="s">
        <v>6</v>
      </c>
      <c r="F8" t="s">
        <v>7</v>
      </c>
    </row>
    <row r="9" spans="1:15" x14ac:dyDescent="0.4">
      <c r="A9">
        <v>1</v>
      </c>
      <c r="B9">
        <v>83</v>
      </c>
      <c r="C9">
        <v>169</v>
      </c>
      <c r="D9">
        <v>198</v>
      </c>
      <c r="E9">
        <f>85+35</f>
        <v>120</v>
      </c>
      <c r="F9">
        <f>36+153+84+84</f>
        <v>357</v>
      </c>
    </row>
    <row r="10" spans="1:15" x14ac:dyDescent="0.4">
      <c r="A10">
        <v>2</v>
      </c>
      <c r="B10">
        <v>98</v>
      </c>
      <c r="C10">
        <v>85</v>
      </c>
      <c r="D10">
        <v>85</v>
      </c>
      <c r="E10">
        <f>149+85</f>
        <v>234</v>
      </c>
      <c r="F10">
        <f>85+79+119</f>
        <v>283</v>
      </c>
    </row>
    <row r="11" spans="1:15" x14ac:dyDescent="0.4">
      <c r="A11">
        <v>3</v>
      </c>
      <c r="B11">
        <v>83</v>
      </c>
      <c r="C11">
        <v>79</v>
      </c>
      <c r="D11">
        <v>68</v>
      </c>
      <c r="E11">
        <f>85+85</f>
        <v>170</v>
      </c>
      <c r="F11">
        <f>85+35+106</f>
        <v>226</v>
      </c>
    </row>
    <row r="12" spans="1:15" x14ac:dyDescent="0.4">
      <c r="A12">
        <v>4</v>
      </c>
      <c r="B12">
        <v>86</v>
      </c>
      <c r="C12">
        <v>206</v>
      </c>
      <c r="D12">
        <v>78</v>
      </c>
      <c r="E12">
        <f>57+137</f>
        <v>194</v>
      </c>
      <c r="F12">
        <f>89+138+85</f>
        <v>312</v>
      </c>
    </row>
    <row r="13" spans="1:15" x14ac:dyDescent="0.4">
      <c r="A13">
        <v>5</v>
      </c>
      <c r="B13">
        <v>89</v>
      </c>
      <c r="C13">
        <v>85</v>
      </c>
      <c r="D13">
        <v>84</v>
      </c>
      <c r="E13">
        <f>85+85</f>
        <v>170</v>
      </c>
      <c r="F13">
        <f>85+85</f>
        <v>170</v>
      </c>
    </row>
    <row r="14" spans="1:15" x14ac:dyDescent="0.4">
      <c r="A14">
        <v>6</v>
      </c>
      <c r="B14">
        <v>83</v>
      </c>
      <c r="C14">
        <v>149</v>
      </c>
      <c r="D14">
        <v>170</v>
      </c>
      <c r="E14">
        <f>85+79</f>
        <v>164</v>
      </c>
      <c r="F14">
        <f>78+120+90</f>
        <v>288</v>
      </c>
    </row>
    <row r="15" spans="1:15" x14ac:dyDescent="0.4">
      <c r="A15">
        <v>7</v>
      </c>
      <c r="B15">
        <v>92</v>
      </c>
      <c r="C15">
        <v>85</v>
      </c>
      <c r="D15">
        <v>79</v>
      </c>
      <c r="E15">
        <f>119+85</f>
        <v>204</v>
      </c>
      <c r="F15">
        <f>137+85+36+105</f>
        <v>363</v>
      </c>
    </row>
    <row r="16" spans="1:15" x14ac:dyDescent="0.4">
      <c r="A16">
        <v>8</v>
      </c>
      <c r="B16">
        <v>84</v>
      </c>
      <c r="C16">
        <v>85</v>
      </c>
      <c r="D16">
        <v>163</v>
      </c>
      <c r="E16">
        <f>85+85</f>
        <v>170</v>
      </c>
      <c r="F16">
        <f>133+85+85</f>
        <v>303</v>
      </c>
    </row>
    <row r="17" spans="1:6" x14ac:dyDescent="0.4">
      <c r="A17">
        <v>9</v>
      </c>
      <c r="B17">
        <v>85</v>
      </c>
      <c r="C17">
        <v>68</v>
      </c>
      <c r="D17">
        <v>120</v>
      </c>
      <c r="E17">
        <f>79+119</f>
        <v>198</v>
      </c>
      <c r="F17">
        <f>57+138</f>
        <v>195</v>
      </c>
    </row>
    <row r="18" spans="1:6" x14ac:dyDescent="0.4">
      <c r="A18">
        <v>10</v>
      </c>
      <c r="B18">
        <v>83</v>
      </c>
      <c r="C18">
        <v>122</v>
      </c>
      <c r="D18">
        <v>170</v>
      </c>
      <c r="E18">
        <f>90+137</f>
        <v>227</v>
      </c>
      <c r="F18">
        <f>89+138</f>
        <v>227</v>
      </c>
    </row>
    <row r="20" spans="1:6" x14ac:dyDescent="0.4">
      <c r="B20">
        <v>9983</v>
      </c>
      <c r="C20">
        <v>9216</v>
      </c>
      <c r="D20">
        <v>9983</v>
      </c>
      <c r="E20">
        <v>8275</v>
      </c>
      <c r="F20">
        <v>9984</v>
      </c>
    </row>
    <row r="21" spans="1:6" x14ac:dyDescent="0.4">
      <c r="B21">
        <v>9983</v>
      </c>
      <c r="C21">
        <v>9984</v>
      </c>
      <c r="D21">
        <v>9984</v>
      </c>
      <c r="E21">
        <v>9983</v>
      </c>
      <c r="F21">
        <v>9983</v>
      </c>
    </row>
    <row r="22" spans="1:6" x14ac:dyDescent="0.4">
      <c r="B22">
        <v>9984</v>
      </c>
      <c r="C22">
        <v>10239</v>
      </c>
      <c r="D22">
        <v>9727</v>
      </c>
      <c r="E22">
        <v>9728</v>
      </c>
      <c r="F22">
        <v>9727</v>
      </c>
    </row>
    <row r="23" spans="1:6" x14ac:dyDescent="0.4">
      <c r="A23" t="s">
        <v>2</v>
      </c>
    </row>
    <row r="27" spans="1:6" x14ac:dyDescent="0.4">
      <c r="B27" t="s">
        <v>3</v>
      </c>
      <c r="C27" t="s">
        <v>4</v>
      </c>
      <c r="D27" t="s">
        <v>5</v>
      </c>
      <c r="E27" t="s">
        <v>6</v>
      </c>
      <c r="F27" t="s">
        <v>7</v>
      </c>
    </row>
    <row r="28" spans="1:6" x14ac:dyDescent="0.4">
      <c r="B28">
        <f>AVERAGE(표1[100])</f>
        <v>86.6</v>
      </c>
      <c r="C28">
        <f>AVERAGE(표1[300])</f>
        <v>113.3</v>
      </c>
      <c r="D28">
        <f>AVERAGE(표1[500])</f>
        <v>121.5</v>
      </c>
      <c r="E28">
        <f>AVERAGE(표1[700])</f>
        <v>185.1</v>
      </c>
      <c r="F28">
        <f>AVERAGE(표1[1000])</f>
        <v>272.39999999999998</v>
      </c>
    </row>
    <row r="29" spans="1:6" x14ac:dyDescent="0.4">
      <c r="F29" s="4"/>
    </row>
    <row r="32" spans="1:6" x14ac:dyDescent="0.4">
      <c r="B32" s="1">
        <v>9380</v>
      </c>
      <c r="C32" s="2">
        <f>AVERAGE(C20:C22)</f>
        <v>9813</v>
      </c>
      <c r="D32" s="2">
        <v>9750</v>
      </c>
      <c r="E32" s="2">
        <f>AVERAGE(E20:E22)</f>
        <v>9328.6666666666661</v>
      </c>
      <c r="F32" s="3">
        <f>AVERAGE(F20:F22)</f>
        <v>9898</v>
      </c>
    </row>
  </sheetData>
  <phoneticPr fontId="1" type="noConversion"/>
  <pageMargins left="0.7" right="0.7" top="0.75" bottom="0.75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2023-04-21T12:42:10Z</dcterms:created>
  <dcterms:modified xsi:type="dcterms:W3CDTF">2023-04-21T13:50:56Z</dcterms:modified>
</cp:coreProperties>
</file>