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Leena/Desktop/Desktop - MacBook Air/Review Paper/"/>
    </mc:Choice>
  </mc:AlternateContent>
  <xr:revisionPtr revIDLastSave="0" documentId="13_ncr:1_{02348DB2-E1A1-AF4F-A11B-FA8B6D92E4D5}" xr6:coauthVersionLast="47" xr6:coauthVersionMax="47" xr10:uidLastSave="{00000000-0000-0000-0000-000000000000}"/>
  <bookViews>
    <workbookView xWindow="30800" yWindow="460" windowWidth="32480" windowHeight="20320" xr2:uid="{C09DBA52-2CFE-8343-ABC0-6FF57DDCF90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7" i="1" l="1"/>
  <c r="E110" i="1"/>
  <c r="M97" i="1"/>
  <c r="M99" i="1"/>
  <c r="E97" i="1"/>
  <c r="K97" i="1"/>
  <c r="I97" i="1"/>
  <c r="F97" i="1"/>
  <c r="F101" i="1"/>
  <c r="C99" i="1"/>
</calcChain>
</file>

<file path=xl/sharedStrings.xml><?xml version="1.0" encoding="utf-8"?>
<sst xmlns="http://schemas.openxmlformats.org/spreadsheetml/2006/main" count="1398" uniqueCount="996">
  <si>
    <t>Authors</t>
  </si>
  <si>
    <t>Coordinates</t>
  </si>
  <si>
    <t>Ecosytem Type</t>
  </si>
  <si>
    <t>How do they define it?</t>
  </si>
  <si>
    <t>What term do they use?</t>
  </si>
  <si>
    <t>Abiotic or biotic? Mechanisms?</t>
  </si>
  <si>
    <t>Notes</t>
  </si>
  <si>
    <t>What were their findings?</t>
  </si>
  <si>
    <t>Arid or Mesic</t>
  </si>
  <si>
    <t>Kaisermann et al. 2017</t>
  </si>
  <si>
    <t>﻿54°1'N, 2°46'W</t>
  </si>
  <si>
    <t>Field based mesocosms</t>
  </si>
  <si>
    <t>European Grassland</t>
  </si>
  <si>
    <t>Both. Plant-soil feedbacks</t>
  </si>
  <si>
    <t>Legacy effects</t>
  </si>
  <si>
    <t>Reduction of drought?</t>
  </si>
  <si>
    <t>Length of drought</t>
  </si>
  <si>
    <t>One or two droughts?</t>
  </si>
  <si>
    <t>Time after drought that legacy occurred</t>
  </si>
  <si>
    <t>34 days</t>
  </si>
  <si>
    <t>2 months</t>
  </si>
  <si>
    <t>One drought</t>
  </si>
  <si>
    <t>?</t>
  </si>
  <si>
    <t>Two droughts</t>
  </si>
  <si>
    <t>This was a little more complicated. They droughted. Then planted the droughted plant in soil that was droughted vs. not droughted. And non-drought plant in soil that was droughted vs. not droughted. And then they imposed another drought.</t>
  </si>
  <si>
    <t>"Negative impacts of drought on primary productivity and soil respiration were detected 2 yr after the event"</t>
  </si>
  <si>
    <t>Both. Nutrient/ microbial- mediated drivers</t>
  </si>
  <si>
    <t>They found thatn microbial community composition in response to a second drought was the same magnitude irrespective of the drought history. They found that drought can alter the direction of plant-soil feedbaks as a result of long-lasting effects on soil microbial communities.</t>
  </si>
  <si>
    <t>Griffin-Nolan et al. 2018</t>
  </si>
  <si>
    <t>Abiotic. Increased light availability or elevated soil nitrogen availability.</t>
  </si>
  <si>
    <t>Legacy Effects</t>
  </si>
  <si>
    <t>Effects of drought after drought has subsided</t>
  </si>
  <si>
    <t>Grassland</t>
  </si>
  <si>
    <t>Range</t>
  </si>
  <si>
    <t>Aboveground. ANPP</t>
  </si>
  <si>
    <t>Field</t>
  </si>
  <si>
    <t>1 year growing season (2012)</t>
  </si>
  <si>
    <t>One year (2013)</t>
  </si>
  <si>
    <t>They found that drought legacies were often more postive than negative. This was probably due to increased nitrogen and increased light availability. But they did find that legacies were correlated to sensitivity to drought.</t>
  </si>
  <si>
    <t>~40% reduction</t>
  </si>
  <si>
    <t>Meisner et al. 2018</t>
  </si>
  <si>
    <t>HYS, KNZ, SGS, Selvietta, HPG</t>
  </si>
  <si>
    <t>The effect of a past drought on current lab dyring and re-wetting event.</t>
  </si>
  <si>
    <t>Took field soils into the lab.</t>
  </si>
  <si>
    <t>Belowground. Microbial sequencing</t>
  </si>
  <si>
    <t>Probaly mesic</t>
  </si>
  <si>
    <t>﻿N51° 52.224' E5°59.494'</t>
  </si>
  <si>
    <t>Riparian?</t>
  </si>
  <si>
    <t>100% reduction</t>
  </si>
  <si>
    <t>28 days</t>
  </si>
  <si>
    <t>One and then re-wet</t>
  </si>
  <si>
    <t>18 days</t>
  </si>
  <si>
    <t>Drying and extreme re-wetting decreased richness of microbial communities, but no evenness. Drought was more imortant for microbial community composition than re-wetting</t>
  </si>
  <si>
    <t>Hinojosa et al. 2018</t>
  </si>
  <si>
    <t>2 years</t>
  </si>
  <si>
    <t>Shrubland</t>
  </si>
  <si>
    <t>﻿(lat. 39°25′N, long. 04°04′W</t>
  </si>
  <si>
    <t>mesic (622 mm)</t>
  </si>
  <si>
    <t>25% and 45%</t>
  </si>
  <si>
    <t>Belowground. Soil nutrient, mineralization, enzyme activities, and soil microbial community.</t>
  </si>
  <si>
    <t xml:space="preserve">Changes in microbial biomass. Soil labile phosphorus was lower. </t>
  </si>
  <si>
    <t>Abiotic changes in nutrient concentrations.</t>
  </si>
  <si>
    <t>Preece et al. 2019</t>
  </si>
  <si>
    <t>They found that drought affected the bacterial community much more htan the fungal community. Alpha diversity and total biomass dicreased. Soils with a history of drought had higher overall bacterial alpha diveristy perhaps because of adaptation of the bacterial community to drought.</t>
  </si>
  <si>
    <t>"The soil community continues to show the impact of the drought for many years, and it may even modify the response to a later drought."</t>
  </si>
  <si>
    <t>﻿41°13′N, 0°55′E</t>
  </si>
  <si>
    <t>Natural Holm Oak Forest</t>
  </si>
  <si>
    <t>Greenhouse</t>
  </si>
  <si>
    <t>Two droughts. One historical 30% reduction and then treatments discussed before.</t>
  </si>
  <si>
    <t>0,2,4,7,9,11,14,16,18, 21 days</t>
  </si>
  <si>
    <t>Biotic. Microbial community.</t>
  </si>
  <si>
    <t>Sala et al. 2012</t>
  </si>
  <si>
    <t>Variable</t>
  </si>
  <si>
    <t>Arid to subhumid</t>
  </si>
  <si>
    <t>Grassland/rangeland</t>
  </si>
  <si>
    <t>Natural rainfalls</t>
  </si>
  <si>
    <t>Could be one or two, but was based on year to year variability between wet and dry years</t>
  </si>
  <si>
    <t>This is across many different studies all rangelands. May not be able to use this paper.</t>
  </si>
  <si>
    <t>The effect after a wet or dry year on the next year's productivity.</t>
  </si>
  <si>
    <t>Both. Abiotic because of increases in nitrogen, biotic because changes in physiology or leaf growth.</t>
  </si>
  <si>
    <t>16 studies. Their results supported hypothesis 3. Hypothesis 3 = magnitude of drought legacies are linear with the magnitude of drought, but wet-year legacies are more than proportional to the magnitude of the difference between current and previous (wet) years.</t>
  </si>
  <si>
    <t>Bardgett et al. 2013</t>
  </si>
  <si>
    <t>Zeng et al. 2019</t>
  </si>
  <si>
    <t>﻿105°50′E to 106°40′E, 38°10′N to 39°30′N)</t>
  </si>
  <si>
    <t>Arid to sem-arid</t>
  </si>
  <si>
    <t>Alpine forest? (Chinese pine and Qinghai spruce)</t>
  </si>
  <si>
    <t>Aboveground. Annual tree-ring width</t>
  </si>
  <si>
    <t>They used pointer years that identified extreemely dry years</t>
  </si>
  <si>
    <t>Unsure</t>
  </si>
  <si>
    <t>Szejner et al. 2019</t>
  </si>
  <si>
    <t>Pinus ponderosa forest</t>
  </si>
  <si>
    <t>Field.</t>
  </si>
  <si>
    <t>Aboveground. Carbon-isotopes and ring width index</t>
  </si>
  <si>
    <t>Montane sites, arid ish</t>
  </si>
  <si>
    <t>Variaible, used tree ring width data</t>
  </si>
  <si>
    <t>Looked at legacies after one</t>
  </si>
  <si>
    <t>Saw legacies for 1-2 years after</t>
  </si>
  <si>
    <t>legacy effects</t>
  </si>
  <si>
    <t xml:space="preserve">Used PRISM meteorollgy data, tree-ring stable isotopes and RWI. </t>
  </si>
  <si>
    <t>Biotic. "remembered physiological effects due to elevated needle concentrations of phytohormones such as abscisic acid.</t>
  </si>
  <si>
    <t>They saw a 50% increase in the frequency of winter-spring dorughts and 70% increase in frequency of summer  drought. They found higher 13C carbon ratios drought teatments. ABA relatd memory effects could be  possible</t>
  </si>
  <si>
    <t>Kannenberg et al. 2019</t>
  </si>
  <si>
    <t>"The physiological changes trees undergo during water stress can also hinder recovery"</t>
  </si>
  <si>
    <t>﻿31°–55° N and -92° to -70° W</t>
  </si>
  <si>
    <t>Mesic temperate forest</t>
  </si>
  <si>
    <t>Mesic</t>
  </si>
  <si>
    <t>94 individual cites with 17 common tree species.</t>
  </si>
  <si>
    <t>They found that drought timing had contrasting impacts on drought effects and legacy effects. Early season droughts primarily reduced current year ring witdth while late season droughts reduced the next year's ring width.</t>
  </si>
  <si>
    <t>Biotic. Physiological changes. Such as recovering lost foliage, rebuilding C stores, or repair embolism before senescence</t>
  </si>
  <si>
    <t>Varialbe again.</t>
  </si>
  <si>
    <t>Aboveground. Tree rings</t>
  </si>
  <si>
    <t>Li et al. 2018</t>
  </si>
  <si>
    <t>﻿42°58′ N, 122°21′ E</t>
  </si>
  <si>
    <t>Temperate and continental climate</t>
  </si>
  <si>
    <t>Sandy land are (poplar and mongolian pine)</t>
  </si>
  <si>
    <r>
      <t>Belowground. Soil respiration (CO</t>
    </r>
    <r>
      <rPr>
        <sz val="12"/>
        <color theme="1"/>
        <rFont val="Calibri (Body)"/>
      </rPr>
      <t>2 flux)</t>
    </r>
  </si>
  <si>
    <t xml:space="preserve">Air-dried for 12 hours. </t>
  </si>
  <si>
    <t>10-20 day drought with 20-10 day rewetting of 60%</t>
  </si>
  <si>
    <t>Cycle of four drought-rewetting cycles</t>
  </si>
  <si>
    <t>During re-wetting cycle</t>
  </si>
  <si>
    <t>Both. "Higher amounts of remaining substrates and soil microbial biomass"</t>
  </si>
  <si>
    <t>They found direct legacy effects. In the higher drought treatment they found that respired CO2 was increased.</t>
  </si>
  <si>
    <t>Rahman et al. 2018</t>
  </si>
  <si>
    <t>"legacy created by previous climatic conditions could play an important role in determining the moisture sensitivity of microorganismsm</t>
  </si>
  <si>
    <t>﻿51°9′ N 3°7′ E</t>
  </si>
  <si>
    <t>Forest (Betula pendula, Fagus sylvatica, Quercus robur, Tilia cordata, Pinus sylvestris)</t>
  </si>
  <si>
    <t>Mesic (855 mm)</t>
  </si>
  <si>
    <t>Belowground. Soil organic matter, soil C and N.</t>
  </si>
  <si>
    <t>Field drought. Lab dry-wet cycle mesocosms.</t>
  </si>
  <si>
    <t>Original = 2 years. 2 day dry cycles and week wet cycle.</t>
  </si>
  <si>
    <t>Original = 50%. Lab = 100%</t>
  </si>
  <si>
    <t xml:space="preserve">Legacy of drought induced lower bacterial growth rates and lower soil respiration rates. </t>
  </si>
  <si>
    <t>Biotic. Less active microbial community.</t>
  </si>
  <si>
    <t>De Boeck et al. 2018</t>
  </si>
  <si>
    <t>"Longer term impacts" what happens after drought.</t>
  </si>
  <si>
    <t>﻿46°34' N 8°25' E</t>
  </si>
  <si>
    <t>One and heat wave</t>
  </si>
  <si>
    <t>Unsure. Alpine</t>
  </si>
  <si>
    <t>Aboveground. ANPP, green plant cover, and species composition</t>
  </si>
  <si>
    <t>Field. Transplant experiment</t>
  </si>
  <si>
    <t>Unclear becaues it was a transplant experiment that had drier and warmer conditions</t>
  </si>
  <si>
    <t>Transplanted for 17 days</t>
  </si>
  <si>
    <t>Sub alpine grassland (Nardus stricta, Carex curvula, Homogyne alpina, Potentilla aurea, Geum montanum)</t>
  </si>
  <si>
    <t>2 years?</t>
  </si>
  <si>
    <t xml:space="preserve">Biotic. Short growing season and difficult seedling esetablishment. </t>
  </si>
  <si>
    <t>They found that there were similar effects between lowland grasslands and alpine grasslands, but there were longer legacy effects in alpine grasslands. Took two years for aboveground biomass production to recover, but green cover was still suppressed.</t>
  </si>
  <si>
    <t>Peltier et al. 2019</t>
  </si>
  <si>
    <t>Legacy effects and compounded drought</t>
  </si>
  <si>
    <t>Legacy = effect of past drought. Compound = effect of multiple droughts</t>
  </si>
  <si>
    <t>International Ree Ring Data Bank</t>
  </si>
  <si>
    <t>Field, but this was more of a modeling/ remote sensing project</t>
  </si>
  <si>
    <t>Vairable</t>
  </si>
  <si>
    <t>Multiple</t>
  </si>
  <si>
    <t>Biotic. Physiological impariment</t>
  </si>
  <si>
    <t>"Scenarios that ignored the legacy effects of drought generally overpredicted growth in Pacific NW  populations of P. ponderosa</t>
  </si>
  <si>
    <t>Mueller et al. 2019</t>
  </si>
  <si>
    <t>Not relevant. About EMF fungi</t>
  </si>
  <si>
    <t>Hicks et al.  2018</t>
  </si>
  <si>
    <t>50% reduction</t>
  </si>
  <si>
    <t>Legacy effect</t>
  </si>
  <si>
    <t>Forest (Quercus robur, Fagus sylvatica, Betula pendula, Tilia cordata, Pinus sylvestris</t>
  </si>
  <si>
    <t>Belowground. Soil microbial processes and community composition</t>
  </si>
  <si>
    <t>Right after/ during (they increased water holding capacity)</t>
  </si>
  <si>
    <t>Indirect rather than direct effects of drought.</t>
  </si>
  <si>
    <t>Bacterial growth and respiration lower in soils with a legacy of drought. Microbial biomass lower in droguht history plots.</t>
  </si>
  <si>
    <t xml:space="preserve">Abiotic. </t>
  </si>
  <si>
    <t>Shi et al. 2019</t>
  </si>
  <si>
    <t>﻿4–12°S, 66–76°W and ﻿5–15°S, 50–70°W</t>
  </si>
  <si>
    <t>Rainforeset (Amazon)</t>
  </si>
  <si>
    <t>Field/ remote sensing/ modeling</t>
  </si>
  <si>
    <t>Aboveground. Evapotranspiration</t>
  </si>
  <si>
    <t>One</t>
  </si>
  <si>
    <t>Effect after drought</t>
  </si>
  <si>
    <t>Biotic. Loss of trees = loss of ET = leads to more drought</t>
  </si>
  <si>
    <t>Drought led to delayed WSO. Forest loss can delay WSO through ET reduction</t>
  </si>
  <si>
    <t>De Long et al. 2019</t>
  </si>
  <si>
    <t>Temperate grassland</t>
  </si>
  <si>
    <t>﻿54°10′47.9″N, 2°20′11.1″W</t>
  </si>
  <si>
    <t>Mesic (1550 mm)</t>
  </si>
  <si>
    <t xml:space="preserve">One and two droughts. </t>
  </si>
  <si>
    <t>They did an experiment where they took droughted soils and seeds and then well watered them and then droughted them. They did the same with the ambient soils.</t>
  </si>
  <si>
    <t>70% WHC of ambient, 30% WHC of drought</t>
  </si>
  <si>
    <t>4 weeks</t>
  </si>
  <si>
    <t>2 weeks</t>
  </si>
  <si>
    <t>Legacy</t>
  </si>
  <si>
    <t>Aboveground and belowground. Plant harvest, soil properties, microbial enzyme activity…</t>
  </si>
  <si>
    <t>They found significant maternal and soil legacy affects that lead to improve growth of grass species. "Drought materal or soil elgacy effects could have positive implications for the capacity of plant communities to resist and recover from future drought events... drought  legacy effects on soil are more important for plant performance than are drought maternal effect."</t>
  </si>
  <si>
    <t>Berwaers et al. 2019</t>
  </si>
  <si>
    <t>﻿51.249143 °N, 4.671710 °E</t>
  </si>
  <si>
    <t>53 days</t>
  </si>
  <si>
    <t>100% reduction (at least they tried to, but rain at 45° angles still entered)</t>
  </si>
  <si>
    <t>During, one week after, and seven weeks after</t>
  </si>
  <si>
    <t>Aboveground. Photosynthesis</t>
  </si>
  <si>
    <t>lagged effects and legacy effects</t>
  </si>
  <si>
    <t>After drought ended</t>
  </si>
  <si>
    <t>"Weak legacy effect of reduced stomatal conducatance." tThere were either strong or absent effects on photosynthesis depending on the species.</t>
  </si>
  <si>
    <t>Biotic.</t>
  </si>
  <si>
    <t>Delgado-Balbuena et al. 2019</t>
  </si>
  <si>
    <t>Llanos de Ojuelos geographic subprovince</t>
  </si>
  <si>
    <t>Semi arid</t>
  </si>
  <si>
    <t>Kind of both. Ecosytem respiration and Net ecosystem exchange.</t>
  </si>
  <si>
    <t>They used eddy flux towers, and precipitation data to look at legacies.</t>
  </si>
  <si>
    <t>Biotic. Maybe storage of carbohydrates</t>
  </si>
  <si>
    <t>They found that soil moisture carryover effect is no the mechanism of legacy effects.</t>
  </si>
  <si>
    <t>de Nijs et al. 2019</t>
  </si>
  <si>
    <t>18 years</t>
  </si>
  <si>
    <t>Heathland (shrubland)</t>
  </si>
  <si>
    <t>﻿52°24'N ﻿05°55'E</t>
  </si>
  <si>
    <t>Mesic (1005 mm)</t>
  </si>
  <si>
    <t>18 years of drought</t>
  </si>
  <si>
    <t>~1 year and then did dry and re-wetting cycles</t>
  </si>
  <si>
    <t>Belowground. Bacterial growth, respiration</t>
  </si>
  <si>
    <t>They measured dry and re-wetting cycles after an 18 year field drought</t>
  </si>
  <si>
    <t>18-year field experiment brought into the lab.</t>
  </si>
  <si>
    <t>How the microbial community responds after drought ends to re-wetting</t>
  </si>
  <si>
    <t>Biotic. Drought lead to a community with a faster microbial recovery.</t>
  </si>
  <si>
    <t>Found effects on resilience not resistance to drought. Drought and control soils showed no difference in resistance to drought. They found that the long term dried soils after they were re-wet had a much higher growth rate and quicker.</t>
  </si>
  <si>
    <t>Kolus et al. 2019</t>
  </si>
  <si>
    <t>Ficken et al. 2019</t>
  </si>
  <si>
    <t>Respiration didn't recover. But enzyme activity returned to control functioning after 2 weeks of well watered conditions.</t>
  </si>
  <si>
    <t>Forest (sugar maple saplings and white oak saplings)</t>
  </si>
  <si>
    <t>Greenhouse. Mesocosms.</t>
  </si>
  <si>
    <t>7 weeks</t>
  </si>
  <si>
    <t>3 weeks</t>
  </si>
  <si>
    <t>Oak Ridge TN</t>
  </si>
  <si>
    <t>Aboveground. Photosynthesis, soil respiration, leaf water potential.</t>
  </si>
  <si>
    <t>Jiang et al. 2019</t>
  </si>
  <si>
    <t>This study was about extremem wetness not dryness…</t>
  </si>
  <si>
    <t>Xu et al. 2017</t>
  </si>
  <si>
    <t>Effect after drought. "result in reductions in process rates below expected values… can operate over multiple time grams, from days to centuries…</t>
  </si>
  <si>
    <t>Biotic. Community and species-trait shifts.</t>
  </si>
  <si>
    <t>USDA-ARS Grassland, Soil, and Water Research Laboratory in Central Texas</t>
  </si>
  <si>
    <t>1 growing season (2011)</t>
  </si>
  <si>
    <t>Aboveground. Biomass and species composition. Rain use efficiency.</t>
  </si>
  <si>
    <t>Mesic (878 mm)</t>
  </si>
  <si>
    <t>1 year</t>
  </si>
  <si>
    <t>RUE was dexreased one growing season after drought, but returned to pre-dought conditions two years after drought.</t>
  </si>
  <si>
    <t>Huang et al. 2018</t>
  </si>
  <si>
    <t>"the lag in recovery or incompleteness in recovery that leads to persistent effects on performance.</t>
  </si>
  <si>
    <t>Forest (tree)</t>
  </si>
  <si>
    <t>Aboveground. RWI</t>
  </si>
  <si>
    <t>Modeling/ RWI from the field</t>
  </si>
  <si>
    <t xml:space="preserve">﻿International Ree Ring Data Bank. 33 located in tropics (23°S-23°N), 1,815 in temperate regions (50°S-23°S, 23°N-50°N) and 652 in boreal regions (north of 50°N). </t>
  </si>
  <si>
    <t>Exceeding two standard deviations</t>
  </si>
  <si>
    <t>Could be one or two, based on past trends</t>
  </si>
  <si>
    <t>3 years</t>
  </si>
  <si>
    <t>Biotic. "plantd respond to drought stress by a series of structural or physological adjustments. Drought induced reductions in photosynthesis and changes in photosynthate."</t>
  </si>
  <si>
    <t>They found that legcies from extreme droughts during the drty season lasted longer and had larger impacts in each of the 3 years post droguht than extrmem droughts in the wet season.</t>
  </si>
  <si>
    <t>Bunting et al. 2017</t>
  </si>
  <si>
    <t>Legacy and lag effects</t>
  </si>
  <si>
    <t>Lags =  lag effects of a disturbance vs. legacie = antecedent regimes</t>
  </si>
  <si>
    <t xml:space="preserve">Arid to semiard 130 mm to 670 mm. </t>
  </si>
  <si>
    <t>24 months</t>
  </si>
  <si>
    <t>Seems like one</t>
  </si>
  <si>
    <t>Northern Colorado Platuea</t>
  </si>
  <si>
    <t>Grassland, shrubland, and woodland</t>
  </si>
  <si>
    <t>Field. Landsat observations. PRISM. SAVI</t>
  </si>
  <si>
    <t>Water availability important in this region for growth. Greenness affected by current precipitation a lot, doesen't seem lik legacies are all that important.</t>
  </si>
  <si>
    <t>Petrie et al. 2017</t>
  </si>
  <si>
    <t>Arid to mesic</t>
  </si>
  <si>
    <t>KZN (KS), OGRL (OK), HYS (KS), SGS (CO), HPG (WY), NGP (ND), SEV (NM), JRN (NM)</t>
  </si>
  <si>
    <t>Aboveground.</t>
  </si>
  <si>
    <t>Field. ANPP and PPT data</t>
  </si>
  <si>
    <t>Variable, natural records of rainfall vs. ANPP</t>
  </si>
  <si>
    <t>Again, variable</t>
  </si>
  <si>
    <t>Effect of last year's precipitation</t>
  </si>
  <si>
    <t>They found: "we found differences in PPT-ANPP relationships in above- and below-avergae years, and especially variation in ANPP not explained by PPT totals that likely are attributed to legacy effects"</t>
  </si>
  <si>
    <t>Abiotic. Just water reserves left over from past years.</t>
  </si>
  <si>
    <t>Wu et al. 2017</t>
  </si>
  <si>
    <t>Aboveground. NDVI, tree-ring measurements, and FLUXNET eddy covariance</t>
  </si>
  <si>
    <t>Mesic? Temperate</t>
  </si>
  <si>
    <t>Forest, shrublands, savannas, grasslands</t>
  </si>
  <si>
    <t>Greater than two SD</t>
  </si>
  <si>
    <t xml:space="preserve">1-4 years </t>
  </si>
  <si>
    <t>Drought legacy = a departuree of the observed vegetation growth from predicted vegetation growth in a period ranging 1-4 yeears after an extreme drought event.</t>
  </si>
  <si>
    <t>Up to one year</t>
  </si>
  <si>
    <t xml:space="preserve">Drought legacy effeects on forests ar consistently longer than 1 year and can last up to 4 years. The maximum drought legacy is 2 years for shrubs and 1 year for grass. </t>
  </si>
  <si>
    <t>Biotic. Eco-hydrological and physiological responses. Foliage loss/ nonstructural carbohydrate depleetion</t>
  </si>
  <si>
    <t>Hawkes and Kiniry 2017</t>
  </si>
  <si>
    <t>﻿30° 11′ 0.4″ N, 97° 52′ 35.2″ W</t>
  </si>
  <si>
    <t>Grassland (switchgrass)</t>
  </si>
  <si>
    <t>Mesic (887 mm)</t>
  </si>
  <si>
    <t>284 mm (68% reduction)</t>
  </si>
  <si>
    <t>Aboveground. Height, number of tillers, basal width, aboveground biomass</t>
  </si>
  <si>
    <t>Legacy = effect of past drought.</t>
  </si>
  <si>
    <t>Biotic. Carbon reserves.</t>
  </si>
  <si>
    <t>Found legacy effects on plant recovery from drought. They found that plants that were well watered prior to drought, recovered better about drought.</t>
  </si>
  <si>
    <t>Liu et al. 2018</t>
  </si>
  <si>
    <t>Memory effects</t>
  </si>
  <si>
    <t>Arid to semi-arid</t>
  </si>
  <si>
    <t>Global Scale</t>
  </si>
  <si>
    <t>Field. NDVI and SPI</t>
  </si>
  <si>
    <t>Varialbe</t>
  </si>
  <si>
    <t>One-ish memory effect</t>
  </si>
  <si>
    <t>1 month - 1 year</t>
  </si>
  <si>
    <t>Water memory effects = persisten effects of atecedent precipitation on the begation and productivity for a given memory length (from 1 to up to 12 months).</t>
  </si>
  <si>
    <t>Average length of water memory effecgts was 5.6 months. Resutls also found that vegetation in regions with low MAP or a longere watere memory has lower engineering resilience (i.e. slower recovery rate) to disturbances.They found that southern open shrubland and grassland exhibited the greatest water memory length and forerst and savanna systems presented shorter water memory lengths.</t>
  </si>
  <si>
    <t>Abiotic. Water reserves.</t>
  </si>
  <si>
    <t>Legay et al. 2017</t>
  </si>
  <si>
    <t>﻿45°02′N. 6°20′E</t>
  </si>
  <si>
    <t>Subalpine grasslands</t>
  </si>
  <si>
    <t>Unsure. alpine</t>
  </si>
  <si>
    <t>5 weeks</t>
  </si>
  <si>
    <t>reduction of 21.5 % soil moisture reduction</t>
  </si>
  <si>
    <t>Belowground. Root biomass and enzyme activity</t>
  </si>
  <si>
    <t>effect of past soil or climate conditions</t>
  </si>
  <si>
    <t>Drought stronly impacted microbial proerties with a decrease in all enzyme activities and microbial biomass in all soils. Likely caused the death of less resistant microbial populations. Soil egacy had postiive effects on plant production and tissue quality through increase in soil inorganic N content. Past drought periods promoted drought-sensitive copiotroph microganisms.</t>
  </si>
  <si>
    <t>Fuchsleuger et al. 2016</t>
  </si>
  <si>
    <t>Drought history and legacy effects.</t>
  </si>
  <si>
    <t>﻿47°07045″N, 11°18020″E</t>
  </si>
  <si>
    <t>Mesic. 1100 mm</t>
  </si>
  <si>
    <t>3 years (8-10 weeks of ghe growing season)</t>
  </si>
  <si>
    <t>33% reduction</t>
  </si>
  <si>
    <t>Above and belowground. Pulse-labelled with 13CO2. PFLAs, roots, shoots, 13C, 15N, and total C and N contents.</t>
  </si>
  <si>
    <t>They use drought history to describe the treatment that has a history of drought and legacy effects to describe negative or positive after effect. In this experiment, it's defined as the effect of drought history on a subsequent "wet" period</t>
  </si>
  <si>
    <t xml:space="preserve">Drought did not induce significant changes in plant shoot and fine root biomass. Rewetting event triggered an increase in fine root biomass. </t>
  </si>
  <si>
    <t>Biotic. DH changes microbial turnover of plant-derived C during subsequent drought events.</t>
  </si>
  <si>
    <t>Arredondo et al. 2016</t>
  </si>
  <si>
    <t>42% reduction first year and 20% second year</t>
  </si>
  <si>
    <t>One two year drought</t>
  </si>
  <si>
    <t>Moutain Meadow</t>
  </si>
  <si>
    <t>﻿(21°46'52.25"N, 101°36'29.56"W</t>
  </si>
  <si>
    <t>Semiarid (380 mm)</t>
  </si>
  <si>
    <t>Looked at winter drought effects</t>
  </si>
  <si>
    <t>Legacy Effect</t>
  </si>
  <si>
    <t>Aboveground. Aboveground biomass, plant water potential, and soil water potential</t>
  </si>
  <si>
    <t>The effects from previous dry or wet years. They calculated legacy effect on ANPP as the difference between observed ANPP and expected ANPP</t>
  </si>
  <si>
    <t>Study showed that semiarid grassland not senitive to legacy effects from the previous year precipitation on summer productivity but was sensitive to legacy effects from the previous winter precipitation on proudtivity.</t>
  </si>
  <si>
    <t>Abiotic. Water storage and net annual C resources.</t>
  </si>
  <si>
    <t>Evans and Wallenstein 2011</t>
  </si>
  <si>
    <t>Two. Two drying-rewetting pulses</t>
  </si>
  <si>
    <t>Grassland (tallgrass prairie)</t>
  </si>
  <si>
    <t>39.1069° N, 96.6091° W</t>
  </si>
  <si>
    <t>Mesic (833 mm)</t>
  </si>
  <si>
    <t>No rainfall reduction, but dry periods were 50% longer than ambient conditions.</t>
  </si>
  <si>
    <t>10 years</t>
  </si>
  <si>
    <t>Immediately after??</t>
  </si>
  <si>
    <t>Belowground. Sequencing, qPCR, microbial biomass, C and N</t>
  </si>
  <si>
    <t>Legacies</t>
  </si>
  <si>
    <t>Historical environmental history</t>
  </si>
  <si>
    <t>Biotic. Plant and soil properties that persisted after soils were removed from the field. Biotic selection could be driven by osmotic stress or indirectly through abiotic facters. Chagnes in community structure like they saw.</t>
  </si>
  <si>
    <t>Soils accustomed to more extreme rainfall did change less in response to lab moisture pulses. Bacterial community compositin did not differ between rainfall manipulation treatments.</t>
  </si>
  <si>
    <t>Meisner et al. 2013</t>
  </si>
  <si>
    <t>Effect of past drought on current situation.</t>
  </si>
  <si>
    <t>﻿51°52′N; 6°00′E)</t>
  </si>
  <si>
    <t>Riparian floodplains/ wetland</t>
  </si>
  <si>
    <t>Mesic?</t>
  </si>
  <si>
    <t>Greenhouse lab mesocosm. Soils collected from field.</t>
  </si>
  <si>
    <t>Aboveground and belowground.</t>
  </si>
  <si>
    <t>Biotic. Soil microbial shift during drought.</t>
  </si>
  <si>
    <t>Natives were more resistent to drought during plant grouwth when there was a legacy fo an extreme weather event.</t>
  </si>
  <si>
    <t>de Vries et al. 2012</t>
  </si>
  <si>
    <t>51°32'55.20"N, 1°04'37.44"W</t>
  </si>
  <si>
    <t>Excluded 203 mm of rain</t>
  </si>
  <si>
    <t>3 months</t>
  </si>
  <si>
    <t>Above and belowground. Soil food webs and plant growth and  C  and N pools.</t>
  </si>
  <si>
    <t>Field and greenhouse. Used rainout shelters and then took the field soils and set them up in the greenhouse.</t>
  </si>
  <si>
    <t>Two droughts. One field and then one in the greenhouse.</t>
  </si>
  <si>
    <t>Mesic??</t>
  </si>
  <si>
    <t>2.5 months</t>
  </si>
  <si>
    <t>What happens after drought. Long-lasting effects post drought</t>
  </si>
  <si>
    <t>They found strong and long-lasting effects of drought on plant growth and the soil food web. They found positive effects of initial growth rate, root biomass, and plant N uptake.  Lower trophic levels in the soil food web (fungi, bacteria, and protozoa)  were still reduced at the end of the experiment.</t>
  </si>
  <si>
    <t>Abiotic mostly. More nitrogen helps plant  growth and  more carbon alters the soil food web.</t>
  </si>
  <si>
    <t>Rousk et al. 2013</t>
  </si>
  <si>
    <t>5 sites across Europe: 56°23'N,10°57'E; 46°53'N, 19°43'E; 40°36'N,8°9'E;  52°24'N,5°55'E;53°03'N,3°28'W</t>
  </si>
  <si>
    <t>Mostly  seems semi-arid</t>
  </si>
  <si>
    <t>10-13 years</t>
  </si>
  <si>
    <t>One long drought</t>
  </si>
  <si>
    <t>25%, 32%, 15%, 31%, 50%</t>
  </si>
  <si>
    <t>Legacy  effects</t>
  </si>
  <si>
    <t>Belowground. Soil chemistry and basal respiration; microbial growth measurements and fungal biomass  (PFLAs)</t>
  </si>
  <si>
    <t>During winter in  2012 when drought treatmetns were  inactive</t>
  </si>
  <si>
    <t>No Legacy = effects of temperatureand moisture are immediately reversible when  experimental conditions are removed; legacy = the effects of temperature and moisture will remain even when experimental treatments are removed.</t>
  </si>
  <si>
    <t>They found no legacy effects at all five ecosytems whatsoever.</t>
  </si>
  <si>
    <t>Unclear, but I'd venture to say abiotic, since they found no differences and perhaps their drought treatments were not drastic enough.</t>
  </si>
  <si>
    <t>Backhaus et al. 2014</t>
  </si>
  <si>
    <t>49°55'19"N,  11°34'55"E</t>
  </si>
  <si>
    <t>Mesic (724 mm)</t>
  </si>
  <si>
    <t>Grassland and heath communities</t>
  </si>
  <si>
    <t>104 days</t>
  </si>
  <si>
    <t>Aboveground. Aboveground biomass, tissue dieback,  belowground biomass, root to shoot ratio.</t>
  </si>
  <si>
    <t>7 separate droughts (can say 2 for these  purposes</t>
  </si>
  <si>
    <t>Measured during last drought, so a year after the previous drought</t>
  </si>
  <si>
    <t>Stress memory</t>
  </si>
  <si>
    <t>memory from past stress helps subsequent stress</t>
  </si>
  <si>
    <t>Biotic. Root to shoot ratios and other physiological factors</t>
  </si>
  <si>
    <t>Mild drought stress over several years seems to influence plant resistance and adaptation postiviely against extreme drought events.</t>
  </si>
  <si>
    <t>Zhang et al. 2014</t>
  </si>
  <si>
    <t>n/a</t>
  </si>
  <si>
    <t>Needleleaf forest, broadleaf forest, woody savannas, and grassland</t>
  </si>
  <si>
    <t>Field. Remote sensing MODIS data</t>
  </si>
  <si>
    <t>effect of past precipitation</t>
  </si>
  <si>
    <t>Unclear, but variable</t>
  </si>
  <si>
    <t>Aboveground. Plant growth</t>
  </si>
  <si>
    <t>Abiotic?</t>
  </si>
  <si>
    <t>They found that the relation between annual NPP and current-year precipitation is weak and RUE is a better indicator of the biome sensitivity to water availability.</t>
  </si>
  <si>
    <t>Anderegg et al. 2015</t>
  </si>
  <si>
    <t>Forest</t>
  </si>
  <si>
    <t>variable, they had extra-tripical forest ecosystems across the northern hemisphere</t>
  </si>
  <si>
    <t>Aboveground. Tree ring data</t>
  </si>
  <si>
    <t>Field (but compiled from the interntional Tree Ring Data Bank)</t>
  </si>
  <si>
    <t>Biotic. Physiological mechanisms (loss of leaf area and nonstructural carboyhydrates)</t>
  </si>
  <si>
    <t>1. Legacy effect could lead to 3% lower carbon storage. They found pervasive and substantial "legacy effects" of reduced growth and incomplete recovery for 1 to 4 years after severe drought. Legacy effects were most prevalent in dry ecosystems.</t>
  </si>
  <si>
    <t>Afterwards (1-4 years)</t>
  </si>
  <si>
    <t>Drought legacy = a departure of observed  tree growth from expected growth in the period after a drought episode</t>
  </si>
  <si>
    <t>Leufen et  al. 2016</t>
  </si>
  <si>
    <t>Aboveground. Fluorescence, gas exchange, osmotic potential, chlorophyll  concentration</t>
  </si>
  <si>
    <t>Stress memory or drought memory</t>
  </si>
  <si>
    <t>Agricultural (sugar beets)</t>
  </si>
  <si>
    <t>Neither?</t>
  </si>
  <si>
    <t>Similar to the leaf net photosynthesis, fluorescence parameters did not provide strong indications of "drought memory"</t>
  </si>
  <si>
    <t>n/a since greenhouse</t>
  </si>
  <si>
    <t>"plants might have some kind of stress 'memory' which could support their fitness in response to recurrent environmental stresses"</t>
  </si>
  <si>
    <t>Two droughts (three actually)</t>
  </si>
  <si>
    <t>Measured during last drought</t>
  </si>
  <si>
    <t xml:space="preserve">19, 16, 16 days respectively </t>
  </si>
  <si>
    <t xml:space="preserve">Biotic, but they didn't find anything. </t>
  </si>
  <si>
    <t>Walter et al. 2010</t>
  </si>
  <si>
    <t>8 weeks</t>
  </si>
  <si>
    <t>Drought memory and double-stressed</t>
  </si>
  <si>
    <r>
      <t xml:space="preserve">Grassland (but one grass </t>
    </r>
    <r>
      <rPr>
        <i/>
        <sz val="12"/>
        <color theme="1"/>
        <rFont val="Calibri"/>
        <family val="2"/>
        <scheme val="minor"/>
      </rPr>
      <t>Arrhenatherum elatius</t>
    </r>
    <r>
      <rPr>
        <sz val="12"/>
        <color theme="1"/>
        <rFont val="Calibri"/>
        <family val="2"/>
        <scheme val="minor"/>
      </rPr>
      <t>)</t>
    </r>
  </si>
  <si>
    <t>16 days</t>
  </si>
  <si>
    <t>Neither since greenhouse</t>
  </si>
  <si>
    <t xml:space="preserve">Aboveground. Aboveground biomass, relative leaf water content, chlorphyll a fluorescence, leaf gas exchange, </t>
  </si>
  <si>
    <t xml:space="preserve">How plants respond to a second drought after already experiencing one drought. </t>
  </si>
  <si>
    <t>Biotic. The results showed that photoprotection of double stressed plants were increased.</t>
  </si>
  <si>
    <t>They found that grasses responsed consistenly different in recurrent drought as compared toa single drought which indicates photoprotection. Under severe and recurrent drought, grasses showed maximum quantum efficiency through reducftions in maximum fluorescence indicating enhanced dissipation of light energy to prevent photo damage. They didn't find that aboveground biomass or total living biomass was altered.</t>
  </si>
  <si>
    <t>Peng et al. 2019</t>
  </si>
  <si>
    <t>Northern Hemisphere extratropical terrestrial ecosystems</t>
  </si>
  <si>
    <t>&gt; 30° N</t>
  </si>
  <si>
    <t>Aboveground. Remote sensing/ NDVI</t>
  </si>
  <si>
    <t>Variable, but tropical/subtropical</t>
  </si>
  <si>
    <t>Lagged  effects</t>
  </si>
  <si>
    <t>Effects after drought</t>
  </si>
  <si>
    <t>One?</t>
  </si>
  <si>
    <t>They found variable difference across different biomes, confirming the key role of water availability in grasslands, savannas, and shrubs. Grasslands more sensitive</t>
  </si>
  <si>
    <t>2 to 6 months</t>
  </si>
  <si>
    <t>Abiotic, w ater availability</t>
  </si>
  <si>
    <t>Zhao et al. 2018</t>
  </si>
  <si>
    <t>Lag  effect</t>
  </si>
  <si>
    <t>positive correlations the following year after drought</t>
  </si>
  <si>
    <t>Wetland</t>
  </si>
  <si>
    <t>Aboveground. Remote sensing/ NDVI and LAI</t>
  </si>
  <si>
    <t>2.14° - 94.62° E and 32.40° - 33.96° N</t>
  </si>
  <si>
    <t>Mesic (444.53  mm)</t>
  </si>
  <si>
    <t>Variable, they saw  that  drought  was increasing over tiem</t>
  </si>
  <si>
    <t>Variable too, saw increases over  drought  over time</t>
  </si>
  <si>
    <t>Unclear</t>
  </si>
  <si>
    <t>One year</t>
  </si>
  <si>
    <t>They generally saw a time lag effect response in NDVI and LAI with respect to the SPI and SPEI drought indices</t>
  </si>
  <si>
    <t>Huang et al. 2017</t>
  </si>
  <si>
    <t>Aboveground. Remote sensing and MODIS</t>
  </si>
  <si>
    <t>Global land cover</t>
  </si>
  <si>
    <t>All over the globe</t>
  </si>
  <si>
    <t>year after drought effects</t>
  </si>
  <si>
    <t>Banerjee et al. 2015</t>
  </si>
  <si>
    <t>﻿50°12'N; 107°24'W</t>
  </si>
  <si>
    <t>360 mm</t>
  </si>
  <si>
    <t>Agricultural wheat fields</t>
  </si>
  <si>
    <t>Belowground. Soil analyses (nutrient contents) and RNA extraction</t>
  </si>
  <si>
    <t>Lab. Microcosms</t>
  </si>
  <si>
    <t>40%, 60%, 80%, and 100% water-filled pore space</t>
  </si>
  <si>
    <t>Unclear. Look at figure 1 for experimental design</t>
  </si>
  <si>
    <t>N20 flux depends on previous and current soil moisture status and legacy effect was found to be greatest at 80% water filled pore space.</t>
  </si>
  <si>
    <t>How N20 responds from previous moisture availability</t>
  </si>
  <si>
    <t>Abiotic mostly. Soil moisture influences resource availability, which influences transcription, which influences activity</t>
  </si>
  <si>
    <t>This paper is good for framework of idea of decoupling. Can be a good paper for the introduction.</t>
  </si>
  <si>
    <t>They just looked at one</t>
  </si>
  <si>
    <t>Lag effects</t>
  </si>
  <si>
    <t>Found short lag times of 0-6 months</t>
  </si>
  <si>
    <t>0-6 months</t>
  </si>
  <si>
    <t>Drought simulation experiment, therefore not relevant</t>
  </si>
  <si>
    <t>Found that response of WUE to drought showed large differences in various regions and biomes. WUE for arid ecosytems typically showed a negative response to drought, whereas WUE for humid ecosystems showed both positive and negative responses to drought. Legacy effects of drought on ecosystem WUE were observed.</t>
  </si>
  <si>
    <t>Lag Effect</t>
  </si>
  <si>
    <t>Memory (stress memory or drought memory)</t>
  </si>
  <si>
    <t>Compounded Drought or double-stressed</t>
  </si>
  <si>
    <t>Agricultural</t>
  </si>
  <si>
    <t>Covers several ecosystem types</t>
  </si>
  <si>
    <t>Grassland/ Savanna</t>
  </si>
  <si>
    <t>Wetland/Riparian</t>
  </si>
  <si>
    <t>Aboveground</t>
  </si>
  <si>
    <t>Belowground</t>
  </si>
  <si>
    <t>Both</t>
  </si>
  <si>
    <t>Lab</t>
  </si>
  <si>
    <t>Two or more</t>
  </si>
  <si>
    <t>Unclear/ year to year natural variability</t>
  </si>
  <si>
    <t>Short term (&lt;/= 2months)</t>
  </si>
  <si>
    <t>Medium term (&gt;2 &lt;6 months)</t>
  </si>
  <si>
    <t>Long  term &gt; 1 year</t>
  </si>
  <si>
    <t>Abiotic</t>
  </si>
  <si>
    <t xml:space="preserve">Biotic </t>
  </si>
  <si>
    <t>Remote Sensing</t>
  </si>
  <si>
    <t>Longer term ( 6 months - 1 year)</t>
  </si>
  <si>
    <t>Biotic</t>
  </si>
  <si>
    <t>Field (not including remote sensing)</t>
  </si>
  <si>
    <t>Compound effects (effect of old perturbation to new perturbation)</t>
  </si>
  <si>
    <t>antecedent conditions</t>
  </si>
  <si>
    <t>Departure from typical "growth"</t>
  </si>
  <si>
    <t>Memory that helps respond to future distrubance</t>
  </si>
  <si>
    <t>Positive correlations the following year after drought</t>
  </si>
  <si>
    <t>Lasting physiological changes</t>
  </si>
  <si>
    <t>Plant Soil Feedbacks</t>
  </si>
  <si>
    <t>Split into specific measurements</t>
  </si>
  <si>
    <t>Tree ring</t>
  </si>
  <si>
    <t>Microbial sequencing or qPCR</t>
  </si>
  <si>
    <t>Plant growth (ANPP, tiller height, etc.)</t>
  </si>
  <si>
    <t>Probaly won't use this</t>
  </si>
  <si>
    <t>Maybe make a map?</t>
  </si>
  <si>
    <t>Soil nutrients and enzyme activity</t>
  </si>
  <si>
    <t>Plant physiology (photosynthesis, fluorescence, evapotranspiration, leaf water potential)</t>
  </si>
  <si>
    <t>Microbial biomass, soil respiration, microbial growth</t>
  </si>
  <si>
    <t>Soil food webs</t>
  </si>
  <si>
    <t>75-100%</t>
  </si>
  <si>
    <t>50-75</t>
  </si>
  <si>
    <t>0-25</t>
  </si>
  <si>
    <t>Natural rainfall</t>
  </si>
  <si>
    <t>25-50</t>
  </si>
  <si>
    <t>It might be good to graph this instead of splitting up.</t>
  </si>
  <si>
    <t>Ranges from 2 weeks to 4 years: I also think this would be good to graph instead of splitting</t>
  </si>
  <si>
    <t>Graphing would be good.</t>
  </si>
  <si>
    <t>El-Madany et al. 2020</t>
  </si>
  <si>
    <t>Effects of heatwave and drought at one time</t>
  </si>
  <si>
    <t>Matusick et al. 2018</t>
  </si>
  <si>
    <t>Compound Drought</t>
  </si>
  <si>
    <t>Split into specifics</t>
  </si>
  <si>
    <t>Two standard deviations</t>
  </si>
  <si>
    <t>Air-dried for 12 hours</t>
  </si>
  <si>
    <t>Increased Light availabilty</t>
  </si>
  <si>
    <t>Elevated nitrogen levels</t>
  </si>
  <si>
    <t>Loss of trees/ evapotranspiration</t>
  </si>
  <si>
    <t>Less active microbial community</t>
  </si>
  <si>
    <t>Difficult seedling establishment</t>
  </si>
  <si>
    <t>Storage of carbohydrates</t>
  </si>
  <si>
    <t>Species trait shifts</t>
  </si>
  <si>
    <t>Reductions in photosynthesis</t>
  </si>
  <si>
    <t>Water reserves left over from year before</t>
  </si>
  <si>
    <t>Foliage losses</t>
  </si>
  <si>
    <t>Loss of carbohydrates</t>
  </si>
  <si>
    <t>Microbial Community Mediated</t>
  </si>
  <si>
    <t>Plant community change</t>
  </si>
  <si>
    <t>Root to shoot ratios</t>
  </si>
  <si>
    <t>Photoprotection</t>
  </si>
  <si>
    <t>Changes in physiology/ Remembered phsiology effects</t>
  </si>
  <si>
    <t>Change in nutrient concentrations</t>
  </si>
  <si>
    <t>Higher levels of microbial biomass</t>
  </si>
  <si>
    <t>Microbial turnover of plant-derived C</t>
  </si>
  <si>
    <t>Carbon Reserves</t>
  </si>
  <si>
    <t>Aboveground or belowground or both</t>
  </si>
  <si>
    <t>Greenhouse, lab or field or remote sensing</t>
  </si>
  <si>
    <t>Positive, negative, neutral</t>
  </si>
  <si>
    <t>Positive</t>
  </si>
  <si>
    <t>Negative</t>
  </si>
  <si>
    <t>Neutral and negative</t>
  </si>
  <si>
    <t>Negative and neutral</t>
  </si>
  <si>
    <t>Neutral</t>
  </si>
  <si>
    <t>Gazol et al. 2017</t>
  </si>
  <si>
    <t>Eastern Spain</t>
  </si>
  <si>
    <t>Mediterranean aleppo pine forests</t>
  </si>
  <si>
    <t>Aboveground. Tree ringsand width. Tree age.</t>
  </si>
  <si>
    <t>1 year (1994-1995)</t>
  </si>
  <si>
    <t>Recovery and resilience</t>
  </si>
  <si>
    <t>recovery = growth reaction following drought period. resilience = measure of difference in growth between pre and post drought periods</t>
  </si>
  <si>
    <t>Biotic. Age, sapwood production, tree height</t>
  </si>
  <si>
    <t>88% of trees decreased in groth during drought. Post-drought recovery was linked to site precipitation. Trees from dy sites were less resistant but recovered faster than tres from wet sites.</t>
  </si>
  <si>
    <t>Dang et al. 2019</t>
  </si>
  <si>
    <t>122◦22′ E, 42◦43′ N</t>
  </si>
  <si>
    <t>Desert</t>
  </si>
  <si>
    <t>Semi-arid and continental monsoon</t>
  </si>
  <si>
    <t>Aboveground. Radial growth, transpiration, canopy stomatal conductance</t>
  </si>
  <si>
    <t>Unclear (N/A?). Each year of the study was categorized as either normal, dry, or wet based on annual precipitation and soil moisture. Study spanned 2013-2017. 2013 = normal 2014=dry 2015 = very dry 2016 = wet 2017 = dry.</t>
  </si>
  <si>
    <t>2 years and then one year</t>
  </si>
  <si>
    <t>Two</t>
  </si>
  <si>
    <t>Resilience and recovery</t>
  </si>
  <si>
    <t>resilience = capacity of ecosystem, community, or individual to recover to predisturbed structures and functions after being disrupted</t>
  </si>
  <si>
    <t>Biotic. Shortening of the duration phases of xylem differentiation and the raidal enlargement resulted in low growth rates; mortality of fine roots</t>
  </si>
  <si>
    <t>When drought was relieved by plenty of rainfail, tree raidal growth, transpiration, and canopy stomatal conductance recovered incompletely during the following two years. The smallest gap between before and after the two yr drought was 8.5% in tree radial growth, 45.1% in transpiration levels, 42.4% in canopy stomatal conductance.</t>
  </si>
  <si>
    <t>Duan et al. 2019</t>
  </si>
  <si>
    <t>South China Botanical Garden</t>
  </si>
  <si>
    <t>Subtropical forest</t>
  </si>
  <si>
    <t>Unclear but probably mesic</t>
  </si>
  <si>
    <t>Aboveground. Hydraulic and gas exchange responses</t>
  </si>
  <si>
    <t>Two drought treatments - fast drought and slow drought. Fast drought seedlings received no water following the inititation of drought treament. Slow drought seedlings recevied watering 95% of water loos over the course of 2 or 3 days and watering stopped when water loss was &lt;10 ml</t>
  </si>
  <si>
    <t>One with 2 different drought treaments</t>
  </si>
  <si>
    <t>12 hours after re-watering</t>
  </si>
  <si>
    <t>Recovery</t>
  </si>
  <si>
    <t>Not explicitly defined</t>
  </si>
  <si>
    <t>Biotic. Partially assocatied with stomatal and biochemical traits</t>
  </si>
  <si>
    <t>All three spp. showed rapid recovery of leaf water potential but did not recover stem hydrualic conductivity. Two spp had full recovery of photosynthesis</t>
  </si>
  <si>
    <t>Note - Seedlings grow in a subtropical forest region but were purchased from a nursey and the experiment was done at the botanical garden</t>
  </si>
  <si>
    <t>Gillerot et al. 2020</t>
  </si>
  <si>
    <t>46C53'00" N, 6º33'34" E; 46º33'32" N, 6º13'19" E; 46º57'34"N, 7º46'25"E</t>
  </si>
  <si>
    <t>Mixed forest</t>
  </si>
  <si>
    <t>MAP ranged 1399-1775, MAT 5.1-7.2 degrees celcius</t>
  </si>
  <si>
    <t>Aboveground. neighborhood characteristics, tree age, tree size</t>
  </si>
  <si>
    <t>Field and inventory data</t>
  </si>
  <si>
    <t>Unclear. Drought years determined by standardized precipitation evapotranspiration index values</t>
  </si>
  <si>
    <t>Six droughts between 1970-2018</t>
  </si>
  <si>
    <t>Not explicitly defined, cited Lloret et al. 2011</t>
  </si>
  <si>
    <t>Biotic. Effect of neighborhood - temporal variation of water use and phenologial differences in growth onset. tree size impacts resource uptake, resource use efficiency, drought resistance</t>
  </si>
  <si>
    <t>Interspecific influences on resistance and recovery for beech but not abies or Picea. Tree size negatively affected all species; tree age was dependent on species and components of resilience.</t>
  </si>
  <si>
    <t>drought response was defined by resistance, resilience, and recovery. It wasn't clear when the findings was referring to one of the responses or all three collectively.</t>
  </si>
  <si>
    <t>Depardieu et al. 2020</t>
  </si>
  <si>
    <t>46°380N, 73°130W (common garden experiment)</t>
  </si>
  <si>
    <t>Boreal forest</t>
  </si>
  <si>
    <t>ranged in MAP 841-1359mm; MAT -1.1-5.6ºC</t>
  </si>
  <si>
    <t>Aboveground. Radial growth, tracheid traits</t>
  </si>
  <si>
    <t>Field and common garden experiment</t>
  </si>
  <si>
    <t>Unclear. 3 extreme droughts droughts between 1989-2007 determined based on climate data</t>
  </si>
  <si>
    <t>Two of the droughts were 1 year, one drought lasted 2 years</t>
  </si>
  <si>
    <t>Three</t>
  </si>
  <si>
    <t>resilience = ability of a tree to return to pre-growth rates following a drought event; recovery = the ability of a tree to recover its growth after stress</t>
  </si>
  <si>
    <t>Negative. Not sure if each population saw negative legacy or if some were neutral or positive</t>
  </si>
  <si>
    <t>Biotic. Differences in morphological and physiological processes, specifically in root artchitectures and/or water use efficiences among populations; high genetic variation for drought resistance exists among families within populations of white spruce</t>
  </si>
  <si>
    <t>The most resilient populations exhibited higher recovery raters following drought and were most productive at the common garden site; populations from drier environments showed greater resilience than those from more humid locations.</t>
  </si>
  <si>
    <t>This study just looked at populations of Picea glauca from 43 populations across a temp and precip gradient in Quebec and a common garden experiment in Quebec.</t>
  </si>
  <si>
    <t>Jourdan et al. 2020</t>
  </si>
  <si>
    <t>45.697930N, -6.214553E (fig 1 for additional coordiantes)</t>
  </si>
  <si>
    <t>Beech-fir and beech-oak forests</t>
  </si>
  <si>
    <t>Ranged from dry to humid conditions</t>
  </si>
  <si>
    <t>Aboveground. Interspecific interactions, tree radial growth</t>
  </si>
  <si>
    <t>4 years</t>
  </si>
  <si>
    <t>Resilience, resistance, recovery</t>
  </si>
  <si>
    <t>resilience is dicded into resistance and recovery. resilience = immediate reduction in performance during an extreme event and recovery = the ability to recover after it</t>
  </si>
  <si>
    <t>Negative.</t>
  </si>
  <si>
    <t>Biotic. Species interactions, physiological differenes between species</t>
  </si>
  <si>
    <t>Resistance and recovery to drought varied among species and regions (nortern and southern). The local proportion of heterospecific trees had a significant effect on tree resistance to and recovery from severe drought, but differed between species and seemed related to their drought tolerance. Severe drought had a significant negative effect on individual tree growth followed by a progressive recovery.</t>
  </si>
  <si>
    <t>Andivia et al. 2020</t>
  </si>
  <si>
    <t>41°19′N–4°12′W</t>
  </si>
  <si>
    <t>Mixed pine forest</t>
  </si>
  <si>
    <t>Arid</t>
  </si>
  <si>
    <t>Aboveground. Tree ring width for adults and shoot elongation in saplings</t>
  </si>
  <si>
    <t>Unclear. Drought years determined by mean annual precip</t>
  </si>
  <si>
    <t>1 year (2005 and 2012)</t>
  </si>
  <si>
    <t>Resilience</t>
  </si>
  <si>
    <t>resilience = the capacity of individuals, populations or communities to restore pre-disturbance structure and functioning</t>
  </si>
  <si>
    <t>Biotic. Tree size, differences in drought tolerance between species</t>
  </si>
  <si>
    <t>Pine spp revovered differently for aduts and saplings with adults having similiar growth among spp after 2005 drought whereas after 2012 drought one pine spp had higher growth recovery than the other 2. Significant effect of species identify and size on resilience in adults and saplings - bigger adults were less resilient to 2005 drought; biggger saplings less resilient to both droughts. Pine species recoved predrought growth rates three years after the 2005 drought but not after the 2012 drought. This is because post drought precipitation was much lower in 2012 than 2005 and the 2012 summer drought was followed by a dry winter and autumn. In addition, extreme recurrent droughts inducing legacy effects on tree growth.</t>
  </si>
  <si>
    <t>Li et al. 2020</t>
  </si>
  <si>
    <t>Tibetan Plateau</t>
  </si>
  <si>
    <t>Tibetan Plateau (mixture of meadow, steppe, shrub, forest, and desert)</t>
  </si>
  <si>
    <t>Variable (across a large landscape)</t>
  </si>
  <si>
    <t>Aboveground. NDVI</t>
  </si>
  <si>
    <t>Detrended growing season drought variables (CWD and SPEI) exceeding 1.5 standard deviations</t>
  </si>
  <si>
    <t>Observed 1-2 years after drought</t>
  </si>
  <si>
    <t>Legacy effect and resilience</t>
  </si>
  <si>
    <t>Incomplete and lagged vegetation growth recovery after drought</t>
  </si>
  <si>
    <t>Abiotic. Low nutrient availability</t>
  </si>
  <si>
    <t>They found legacy effects a year after drought in all ecosystem types: grass, shrub, and forest). Papers have found that there are greater drought legacies in forests than in shrublands/grasslands.</t>
  </si>
  <si>
    <t>Du et al. 2020</t>
  </si>
  <si>
    <t>Not relevant (paper about global warming in general)</t>
  </si>
  <si>
    <t>Elsalahy et al. 2020</t>
  </si>
  <si>
    <t>2◦28′N, 13◦18′E</t>
  </si>
  <si>
    <t>Arable cropping system</t>
  </si>
  <si>
    <t>Aboveground. Water use efficiency, crop growth rate</t>
  </si>
  <si>
    <t>Stressed plants received 33% of water added to non stressed plants</t>
  </si>
  <si>
    <t>14 days</t>
  </si>
  <si>
    <t>Recovery assesed at 7 days, 21 days, 35 days following drought</t>
  </si>
  <si>
    <t>resilience = the ability to recover from drought events</t>
  </si>
  <si>
    <t>Biotic. Differences in growth dynamics</t>
  </si>
  <si>
    <t>Mixing two species of legumes(alsike clover and black medic) promoted resilience, although drought resilience also possible with one species present. Alsike clover had a fuller recovery than black medic. BM recovered faster, AC reovered later (AC is slower growing perennial, BM faster growing annual)</t>
  </si>
  <si>
    <t>24°06΄–24°14΄ N and 91°36΄–91°39΄ E</t>
  </si>
  <si>
    <t>Forest (mixed semi-deciduous)</t>
  </si>
  <si>
    <t>Mesic (2363 mm)</t>
  </si>
  <si>
    <t>Aboveground. DBH, tree height, and crown exposure</t>
  </si>
  <si>
    <t>Unclear, chose pointer-years (1984 and 1999)</t>
  </si>
  <si>
    <t>1 year?</t>
  </si>
  <si>
    <t>They don't define it, but how trees are affected after drought</t>
  </si>
  <si>
    <t>Biotic and abiotic. Tree age, crown exposure and height, shade tolerance, efficiency in carbohydrate use, hydraulic adjustment. Light</t>
  </si>
  <si>
    <t>Not sure if this paper is relevant. Hard to pull out relevant details</t>
  </si>
  <si>
    <t>Gao et al. 2018</t>
  </si>
  <si>
    <t>Colorado Plateau</t>
  </si>
  <si>
    <t>Colorado Plateau (mountains and desert)</t>
  </si>
  <si>
    <t>Arid and alpine climate</t>
  </si>
  <si>
    <t>Aboveground. Tree-ring growth</t>
  </si>
  <si>
    <t>"Natural experiment" based on tree ring chronologies from Southwest USA and location matched monthly water balance anomalies</t>
  </si>
  <si>
    <t>Episodes of drought were subdivided into three severities whose water balance anomalies were below 0, -120, 240 mm</t>
  </si>
  <si>
    <t>Unclear. Droughts identified between 1902-2012</t>
  </si>
  <si>
    <t>Legacy effects, recovery</t>
  </si>
  <si>
    <t>Not defined</t>
  </si>
  <si>
    <t>Abiotic and biotic. Drought dimensions (timing, severity); physiological traits</t>
  </si>
  <si>
    <t>The onset timing and severity of drought strengthened its legacy effects. Drought immediately prior to the current one reduced the mean ring width indices (RWI) of the current year. Drought legacies of the pregrowing season has significantly higher impact on current year RWI formation than that of the growing seasons, and these legacy effects increased iwth increasing drought severity. Delayed impacts of drought legacies increased with drought severity</t>
  </si>
  <si>
    <t>Gazol et al. 2018</t>
  </si>
  <si>
    <t>42°44'28''N,0°49'38" W and 40°26'32" N, 0°59'16"</t>
  </si>
  <si>
    <t>Scots Pine and Silver fir forest</t>
  </si>
  <si>
    <t>Mesic (1153 mm) and arid (371 mm)</t>
  </si>
  <si>
    <t>Aboveground. NDVI, abundance, regeneration capacity, radial growth</t>
  </si>
  <si>
    <t>Remote Sensing and field</t>
  </si>
  <si>
    <t>53% and 84%</t>
  </si>
  <si>
    <t>capacity of trees to resist or recover after water shortage</t>
  </si>
  <si>
    <t>Both postive and negative depending on the tree species. Some died off and some had higher recruitment rates</t>
  </si>
  <si>
    <t>Biotic. Die off and regeneration</t>
  </si>
  <si>
    <t>Some trees did worse after drought, while other did better and outcompeted the trees not doing well</t>
  </si>
  <si>
    <t>Hofer et al. 2016</t>
  </si>
  <si>
    <t>7°28041′′N, 8°54025′′E; 7°26012′′N, 8°31051′′E; 2°17035′′N, 6°3008′′E</t>
  </si>
  <si>
    <t>Forage grassland</t>
  </si>
  <si>
    <t>Unclear - temperate grassland</t>
  </si>
  <si>
    <t>Both. Soil water status, above-ground biomass, plant nitrogen limitation</t>
  </si>
  <si>
    <t>9 weeks</t>
  </si>
  <si>
    <t>6 weeks</t>
  </si>
  <si>
    <t>Resilience = recovery during a period of adequate water supply following a drought event</t>
  </si>
  <si>
    <t>Varies by site, drought severity, species comp (monoculture vs spp mixture)</t>
  </si>
  <si>
    <t>Abiotic and biotic. N limitation, cropping mixtures, drought severity</t>
  </si>
  <si>
    <t>Resilience occured quickly and led to high yields, resulting in little cumulative drought effect</t>
  </si>
  <si>
    <t>Camarero et al. 2018</t>
  </si>
  <si>
    <t>0◦52′W, 42◦45′N; 2◦21′W, 42◦50′N; 2◦08′W, 42◦44′N; 0◦58′W, 40◦26′N; 2◦13′W, 37◦41′N</t>
  </si>
  <si>
    <t>Semi-arid and mesic</t>
  </si>
  <si>
    <t>Aboveground. Tree radial growth, tree crown transperancy</t>
  </si>
  <si>
    <t>Severe drought years selected using the Standarized Precipitation-Evapotranspiration Index</t>
  </si>
  <si>
    <t>1-3 years</t>
  </si>
  <si>
    <t>Six</t>
  </si>
  <si>
    <t>Varied - short term (3 yrs) and long term (?)</t>
  </si>
  <si>
    <t>Resilience, recovery, legacy effects</t>
  </si>
  <si>
    <t>Resilience = the capacity to resist and recover after drought.</t>
  </si>
  <si>
    <t>Varies by time (long v short term), sites and individuals (declining vs non declining)</t>
  </si>
  <si>
    <t>Abiotic and biotic. Positive - reduction of competition with neighbors. Negative - climatic tipping points for growth decline, consectutive droughts, tree age</t>
  </si>
  <si>
    <t>Trees are able to recover pre-drought growth rates 3 years after the occurence of drought. Long-term impact of drought on forest growth was higher in decliing than non declining individuals in most cases. Legacy effects in the long-term recovery capactiy after drought more noticeable in arid and semi-arid biomes</t>
  </si>
  <si>
    <t>Sánchez-Salguero et al. 2018</t>
  </si>
  <si>
    <t>Western Mediterranean basin</t>
  </si>
  <si>
    <t>Forest (Pinus pinaster)</t>
  </si>
  <si>
    <t>200-1700 mm</t>
  </si>
  <si>
    <t>Aboveground. Mean tree ring width</t>
  </si>
  <si>
    <t>Pointer years (years with extremely low values of annual growth) -&gt; 50% or more of trees saw declining growth</t>
  </si>
  <si>
    <t>1 year (from pointer year)</t>
  </si>
  <si>
    <t>Post drought resilience increased with elevation and drier conditions but decreases with spring precpititation</t>
  </si>
  <si>
    <t>I'm not sure this was relevant, hard to answer questions</t>
  </si>
  <si>
    <t>Vitali et al. 2017</t>
  </si>
  <si>
    <t>Western slopes of the souther and central Black Forest in south-western Germany</t>
  </si>
  <si>
    <t>Forest (Pinus abies, Abies alba, and Pseudotsuga menziessi)</t>
  </si>
  <si>
    <t>Mesic (1907, 1836, 1744 mm)</t>
  </si>
  <si>
    <t>Aboveground. Tree cores</t>
  </si>
  <si>
    <t>Pointer years (20% of relative growth change compared to the average growth in the preceding four year years)</t>
  </si>
  <si>
    <t>1 year (from pointer years)</t>
  </si>
  <si>
    <t>Recovery = post dr/dr; resilience =post dr/pre dr. Recovery = growth improvement after drought. Resilience = capacity to reach pre-disturbance performance levels</t>
  </si>
  <si>
    <t>Neutral to negative response</t>
  </si>
  <si>
    <t>Biotic. Deeper root systems can exploit water from a greater soil volume and delay the onset of droughtstress. Physiological reasons.</t>
  </si>
  <si>
    <t>Silver fir and Douglas fir are generally more resistant and resilient to previous drought extremes and are therefore suitable alternatives to Norway spruce</t>
  </si>
  <si>
    <t>O'Brien et al. 2017</t>
  </si>
  <si>
    <t>N05°05020″ E117°38032″;</t>
  </si>
  <si>
    <t>Tropical forest</t>
  </si>
  <si>
    <t>Mesic (2900 mm)</t>
  </si>
  <si>
    <t>Aboveground. Height of seedling.</t>
  </si>
  <si>
    <t>100% from rainout shelther</t>
  </si>
  <si>
    <t>90-100 day drought for three years</t>
  </si>
  <si>
    <t>One three-year long drought</t>
  </si>
  <si>
    <t>340 days after</t>
  </si>
  <si>
    <t>postdrought recovery, resilience, and legacy effects</t>
  </si>
  <si>
    <t>Recovery = return of the function after drought. resilience = recovery and resistance</t>
  </si>
  <si>
    <t>Abiotic. Reduced competition for light</t>
  </si>
  <si>
    <t>Most species in the drought treatment grew faster in the recovery phase than the everwet seedlings</t>
  </si>
  <si>
    <t>Carnwath and Nelson 2017</t>
  </si>
  <si>
    <t>48˚N and 49˚N latitude and 117˚W and 119˚W longitude</t>
  </si>
  <si>
    <t>300 to 1350 mm</t>
  </si>
  <si>
    <t>-36%. Severe drought in 2001. Total recieved was 9.5 cm</t>
  </si>
  <si>
    <t>1-3 years. but says they measured resilience 4 years later</t>
  </si>
  <si>
    <t>The ability of a tree to return to normal growth when climatic conditions improves</t>
  </si>
  <si>
    <t>Positive and negative</t>
  </si>
  <si>
    <t>Older trees wer more resistant but lesss resilient to drought than younger trees</t>
  </si>
  <si>
    <t>Malone 2017</t>
  </si>
  <si>
    <t>California</t>
  </si>
  <si>
    <t>Aboveground. WUE</t>
  </si>
  <si>
    <t>Remote Sensing. MODIS and ET</t>
  </si>
  <si>
    <t>Palmer Drought Severity Index. Greather than 3. ~80% in extreme to extraodrinary drought. 2012-2016 drought longest, most severe drought on record</t>
  </si>
  <si>
    <t>5 years</t>
  </si>
  <si>
    <t>Seems like it might be during?</t>
  </si>
  <si>
    <t>They don't, but how trees rercover after drought</t>
  </si>
  <si>
    <t>Negative, die back</t>
  </si>
  <si>
    <t>Biotic. Physiological.</t>
  </si>
  <si>
    <t>O'Brien et al. 2018</t>
  </si>
  <si>
    <t>10.358 N, 85.358 W</t>
  </si>
  <si>
    <t>Forest (drought-deciduous and evergreen species)</t>
  </si>
  <si>
    <t>Mesic (1600 mm)</t>
  </si>
  <si>
    <t>Aboveground. Seed sampling</t>
  </si>
  <si>
    <t>53% reduction</t>
  </si>
  <si>
    <t>12 months</t>
  </si>
  <si>
    <t>resilience = resistance and recovery; recovery = postdrought period</t>
  </si>
  <si>
    <t>Biotic. prioritization of leaf flushing over production</t>
  </si>
  <si>
    <t>Small seeded speceis were promoted through drought</t>
  </si>
  <si>
    <t>Ding et al. 2017</t>
  </si>
  <si>
    <t>11°23'24"–11°31'36" E, 48°14'24"–48°30'00" N</t>
  </si>
  <si>
    <t>Forest (European beech and Norway spruce)</t>
  </si>
  <si>
    <t>Mesic (750-800 mm)</t>
  </si>
  <si>
    <t>Aboveground. Tree rings (BAI)</t>
  </si>
  <si>
    <t>Picked the most severe drought years (6 years)</t>
  </si>
  <si>
    <t>1 year??</t>
  </si>
  <si>
    <t>Recovery=ability to overcome damage after disturbance (ratio between post-drought performance and performance during drought); Resilience = capacity to reach eigenvalue equilibrium after disurbance (ratio between post-drought and pre-drought growth performance)</t>
  </si>
  <si>
    <t>Hard to answer some of the questions</t>
  </si>
  <si>
    <t>Hoover et al. 2014</t>
  </si>
  <si>
    <t>39°05' N, 96°35′W</t>
  </si>
  <si>
    <t>Mesic (835 mm)</t>
  </si>
  <si>
    <t>Aboveground. ANPP, species compostion</t>
  </si>
  <si>
    <t>66% reduced</t>
  </si>
  <si>
    <t>Resilience = capactiy for recovery of function</t>
  </si>
  <si>
    <t>Biotic. Shifts in abundance of dominant species and demographic compensation (A. gerardii recuitment of tillers post-drought)</t>
  </si>
  <si>
    <t>Complete recovery in ecosystem function (ANPP) one year post drought. Reduction in dominate forb (S. canadensis) was compenstated by increases in A. gerardii.</t>
  </si>
  <si>
    <t>Changes in community structure persisted in recovery period but not clear if this is considered to be a negative negacy since no legacy effects on ANPP occured.</t>
  </si>
  <si>
    <t>Forests in North America and Europe</t>
  </si>
  <si>
    <t>Forests</t>
  </si>
  <si>
    <t>Aboveground. Tree ring width</t>
  </si>
  <si>
    <t>Used climate data and tree ring data from existing repository</t>
  </si>
  <si>
    <t>Drought events quantified using climate data (drought years are those with 10% lowest values of soil moisture-poternital evapotranspiration</t>
  </si>
  <si>
    <t>? dry years/drought events selected between 1959-2008</t>
  </si>
  <si>
    <t>Tree resilience to drought includes how tree raidal growth 'resists; drought dtress, recovery of growth after drought event, and growth resilience by comparing pre and post drought growth values</t>
  </si>
  <si>
    <t>Abiotic and biotic - soil moisture, elevation, species, latitude</t>
  </si>
  <si>
    <t>Drought resistance and recovery were negatively related, both postively and nonlinearly related to resistance. Resilience increased with elevation and descreased with the variation in soil moisutre. Conifer forests from dry to semi-arid regions presented a greater growth recovery</t>
  </si>
  <si>
    <t>Rivest et al. 2015</t>
  </si>
  <si>
    <t>45°28N, 73°45W</t>
  </si>
  <si>
    <t>Mesic (967 mm)</t>
  </si>
  <si>
    <t>Belowground. Nutrients, C, N. Basal respiration, metabolic efficiency</t>
  </si>
  <si>
    <t>Lab.</t>
  </si>
  <si>
    <t>30 days</t>
  </si>
  <si>
    <t>15 and 30 days</t>
  </si>
  <si>
    <t>Percent difference from the control at each point in time, relative to the size of the initial change</t>
  </si>
  <si>
    <t>Biotic. Microbial community composition</t>
  </si>
  <si>
    <t>Tree community impacted how well microbes recover and respond to drought.</t>
  </si>
  <si>
    <t>Ingrisch et al. 2020</t>
  </si>
  <si>
    <t>47°07′45″N, 11°18′20″E</t>
  </si>
  <si>
    <t>Mesic (1097 mm)</t>
  </si>
  <si>
    <t>Belowground. Soil respiration and isotopic composition</t>
  </si>
  <si>
    <t>37 days</t>
  </si>
  <si>
    <t>Right after?</t>
  </si>
  <si>
    <t>Resilience = recovery and resistance</t>
  </si>
  <si>
    <t>Abiotic. C assimilated during drought</t>
  </si>
  <si>
    <t>Rewetting triggered a respiration pulse, which was strongly fuelled by C assimilated during drought.</t>
  </si>
  <si>
    <t>Saeidnia et al. 2020</t>
  </si>
  <si>
    <t>32° 300 N, 51° 200</t>
  </si>
  <si>
    <t>Orchard grass (ag grass)/ rangeland</t>
  </si>
  <si>
    <t>Arid (140 mm)</t>
  </si>
  <si>
    <t>Aboveground. Above-ground biomass</t>
  </si>
  <si>
    <t>60 days</t>
  </si>
  <si>
    <t>The structural, biochemical, and genetic adjustments that have occurred as a consequence of stress exposue, making the plant more resilient to future exposure to the same stress factor</t>
  </si>
  <si>
    <t>Biotic. "Drought memory"</t>
  </si>
  <si>
    <t>Guo et al. 2020</t>
  </si>
  <si>
    <t>Perennial ryegrass (Lolium perenne)</t>
  </si>
  <si>
    <t>Both. shoot and root biomass; shootδ13C; fructose sucrose, glocuse, startch (NSC) content; enzyme activity (SPS and InvA)</t>
  </si>
  <si>
    <t>Pot experiment</t>
  </si>
  <si>
    <t>Plants were subjected to three polyethylene glycol-6000 concentrations (light, medium, heavy) which simulated drought</t>
  </si>
  <si>
    <t>8 days</t>
  </si>
  <si>
    <t>Recovery measured 0-24 days after rewatering</t>
  </si>
  <si>
    <t>The ability to return to initial growth and physiological function after drought</t>
  </si>
  <si>
    <t>By day 24, neutral or positive depeneding on drought treatment and metric</t>
  </si>
  <si>
    <t>Biotic. biomass allocations, carbohydrate metabolism</t>
  </si>
  <si>
    <t>Growth of drought-treated groups can recover or even exceed that of control by the end of recovery period. During the beginning of recovery, growth remained limited for a short time, which was attributed to the non-stomatal factors related to photosynthesis.</t>
  </si>
  <si>
    <t>Panke-Buisse 2020</t>
  </si>
  <si>
    <t>42.4570◦ N, 76.4685◦ W</t>
  </si>
  <si>
    <t>Bluegrass research site</t>
  </si>
  <si>
    <t>Belowground. sequencing, extracellular enzyme activities</t>
  </si>
  <si>
    <t>46 days</t>
  </si>
  <si>
    <t>24 days</t>
  </si>
  <si>
    <t>Well-watered conditions post-drought</t>
  </si>
  <si>
    <t>Biotic. Increases in potentail chitinase activity</t>
  </si>
  <si>
    <t>Field (from global tree ring database)</t>
  </si>
  <si>
    <t>Post-drought recovery rate</t>
  </si>
  <si>
    <t>Boitic.</t>
  </si>
  <si>
    <t>Kannenberg et al. 2020</t>
  </si>
  <si>
    <t>lagged effects on vegetation that can last for years depsite the drought being meteorologically or hydrologically alleviated</t>
  </si>
  <si>
    <t>Review paper, could be used in introduction</t>
  </si>
  <si>
    <t>Van Sunder et al. 2019</t>
  </si>
  <si>
    <t>47°07’N, 11°19′E</t>
  </si>
  <si>
    <t>Aboveground and Belowground. Soil nutrient availability, plant nutrients</t>
  </si>
  <si>
    <t>78 days</t>
  </si>
  <si>
    <t>Immediately after (re-wetting)</t>
  </si>
  <si>
    <t>Rewetting</t>
  </si>
  <si>
    <t>Wet period after drought</t>
  </si>
  <si>
    <t>Abiotic. Loss of nutrientes via gases</t>
  </si>
  <si>
    <t>saw birch effect after rewetting</t>
  </si>
  <si>
    <t>Ahmadi et al. 2019</t>
  </si>
  <si>
    <t>Forest, Shrublands, Savannas, grasslands, croplands, and wetlands</t>
  </si>
  <si>
    <t>Aboveground. GPP and ET, WUE</t>
  </si>
  <si>
    <t>Remote sensing. MODIS</t>
  </si>
  <si>
    <t>One month</t>
  </si>
  <si>
    <t>Time it takes to get to pre-drought conditions</t>
  </si>
  <si>
    <t>Li et al. 2019</t>
  </si>
  <si>
    <t>36∘26′ N, 117∘27′ E</t>
  </si>
  <si>
    <t>Forest (woody)</t>
  </si>
  <si>
    <t>Aboveground. Non-structural carbohydrates and leaf gas exchange</t>
  </si>
  <si>
    <t>Didn't define, but time after drought</t>
  </si>
  <si>
    <t>Biotic. Drought-response strategies?</t>
  </si>
  <si>
    <t>Serra-Maluquer et al. 2018</t>
  </si>
  <si>
    <t>Catalonia</t>
  </si>
  <si>
    <t>Pine forests</t>
  </si>
  <si>
    <t>Aridity gradient</t>
  </si>
  <si>
    <t>Aboveground. Tree ring measurements</t>
  </si>
  <si>
    <t>Vairaible, but lowest SPEI years</t>
  </si>
  <si>
    <t>1 year (lowest SPEI years)</t>
  </si>
  <si>
    <t>Resilience and recovery and legacy effects</t>
  </si>
  <si>
    <t>recovery = growth increase after drought; resilience = capacity to recover pre-drought growth levels</t>
  </si>
  <si>
    <t>Negative (decreasing resilience over time)</t>
  </si>
  <si>
    <t>Biotic. Tree density</t>
  </si>
  <si>
    <t>larger trees were significantly less resistant and resiliant</t>
  </si>
  <si>
    <t>He et al. 2018</t>
  </si>
  <si>
    <t>US and Europe</t>
  </si>
  <si>
    <t>Aboveground. GPP, total ecosystem respiration, net ecosystem exchange</t>
  </si>
  <si>
    <t>Remote Sensing (eddycovariance)</t>
  </si>
  <si>
    <t>Variable, but severe drought</t>
  </si>
  <si>
    <t>44 days</t>
  </si>
  <si>
    <t>Time it takes to recover after drought</t>
  </si>
  <si>
    <t>Abiotic. Water amount</t>
  </si>
  <si>
    <t>Karlowsky et al. 2018</t>
  </si>
  <si>
    <t>47◦7′45′′N, 11◦18′20′′E</t>
  </si>
  <si>
    <t>Mountain meadow</t>
  </si>
  <si>
    <t>Both. plant carbon allocation, root exudation, microbial carbon uptake, shoot/root biomass, etc</t>
  </si>
  <si>
    <t>rain-out shelters used, and no water was given to drought plots</t>
  </si>
  <si>
    <t>Jun 5-Jul14th (40 days)</t>
  </si>
  <si>
    <t>10 days</t>
  </si>
  <si>
    <t>the link b/w plants and soil microorganisms plays a crucial role in short term response of carbon and nitrogren cycling to drought-rewetting events.</t>
  </si>
  <si>
    <t>eastern Spain</t>
  </si>
  <si>
    <t>Allepo pine forest (Pinus halepensis)</t>
  </si>
  <si>
    <t>Mediterranean climate. Sites ranged in MAP.</t>
  </si>
  <si>
    <t>Aboveground. Radial growth responses</t>
  </si>
  <si>
    <t>1994-95 was picked b/c most severe drought of the second part of the century.</t>
  </si>
  <si>
    <t>2 years (1994-1995)</t>
  </si>
  <si>
    <t>the resistance to the drought event and the recovery after it</t>
  </si>
  <si>
    <t>Abiotic. site precrecipitation</t>
  </si>
  <si>
    <t>Post-drought recovery linked to site precipitation. Trees from dry sites were less resistant but recovered faster than trees from wet sites</t>
  </si>
  <si>
    <t>Xu et al. 2013</t>
  </si>
  <si>
    <t>Rutgers University</t>
  </si>
  <si>
    <t>Grass (Kentucky bluegrass - Poa pratensis)</t>
  </si>
  <si>
    <t>Probably mesic?</t>
  </si>
  <si>
    <t>Aboveground. Physiological, photosynthesis, and enzyme activities</t>
  </si>
  <si>
    <t>3 days</t>
  </si>
  <si>
    <t>Re-wetting</t>
  </si>
  <si>
    <t>Rewetting after drought</t>
  </si>
  <si>
    <t>Xu et al. 2011</t>
  </si>
  <si>
    <t>Grass (2 varities of Kentucky bluegrass )</t>
  </si>
  <si>
    <t>Aboveground? Compared physiological resposes and changes in antioxidant enzyme activities and gene expression patterns in response to rewatering</t>
  </si>
  <si>
    <t>18 for Midnight, 21 days for Brilliant</t>
  </si>
  <si>
    <t>6 days? Measurements taken at various points during rewatering (rewatering occured for 6 days)</t>
  </si>
  <si>
    <t>Post-drought recovery</t>
  </si>
  <si>
    <t>Negative and neutral.</t>
  </si>
  <si>
    <t>Biotic. Catalase, guaiacol peroxidase, and ascorbate peroxidase associated with better post-drought recovery</t>
  </si>
  <si>
    <t>All physiological parameters returned to control level for the drought-tolerant cultivar (Midlight) but not for the drought-resistant cultivar (Brilliant)</t>
  </si>
  <si>
    <t>Peltier et al. 2016</t>
  </si>
  <si>
    <t>Southwest USA</t>
  </si>
  <si>
    <t>Arid and semi-arid</t>
  </si>
  <si>
    <t>International Tree Ring Data Bank + Climate data</t>
  </si>
  <si>
    <t>drought years = total annual precip&lt;10th percentile of the 100-yr annual precep record</t>
  </si>
  <si>
    <t>? several years in the over 100 yrs (20th century) considered drought years</t>
  </si>
  <si>
    <t>Recovery, legacy effects</t>
  </si>
  <si>
    <t>Recovery = the length of time that it takes for the post-drought climatic sensitivity to return to its basline/pre-drought sensitivity</t>
  </si>
  <si>
    <t>Varies</t>
  </si>
  <si>
    <t>Large differences in in recovery from drought among species</t>
  </si>
  <si>
    <t>The study compared several years of climate data pre and post drought to growth responses of ~10 tree species across various sites. It was difficult to pick out findings and mechanisms specific to recovery</t>
  </si>
  <si>
    <t>Hu et al. 2015</t>
  </si>
  <si>
    <t>Sichuan Agricultural University</t>
  </si>
  <si>
    <t>Phoebe zhennan tree saplings</t>
  </si>
  <si>
    <t>Mesic (1774 mm)</t>
  </si>
  <si>
    <t>Aboveground. Antiovidant enzyme activity measured in leaves</t>
  </si>
  <si>
    <t>5-30 days. # days varied by drought treament where 5-15 days = short-term drought; 20-30 days = long term.</t>
  </si>
  <si>
    <t>Biotic. Antioxidant defense system and osmolytes support recovery; excessive reactive oxygen species inhibit recovery</t>
  </si>
  <si>
    <t>All antioxidant enzyme activities and ascorbic acid contents were resorted after 10 days of rewatering. Significant membrane damage and lipid peroxidation recovered in all drought treaments except severe/30 day drought.</t>
  </si>
  <si>
    <t>Santesteban et al. 2009</t>
  </si>
  <si>
    <t>? authors are from Universidid publica de Navarra, Spain</t>
  </si>
  <si>
    <t>Grapevine (Vitis vinifera) cultivars</t>
  </si>
  <si>
    <t>Aboveground. Leaf gas exchange and transpiration decline of excised leaves</t>
  </si>
  <si>
    <t>Potted plants in the field</t>
  </si>
  <si>
    <t>3 treatments - no water decifict, moderate water deficit and sever deficit. I think water was withheld for drought treameants, and the number of days without irrigation varied by treatment.</t>
  </si>
  <si>
    <t>~26 days? Experiment was conducted 15 jun- 10 july, but not clear how many days of drought for each treatment</t>
  </si>
  <si>
    <t>2 or 4 days (two degress of post-deficit recovery were compared)</t>
  </si>
  <si>
    <t>Abiotic - Drought treament?</t>
  </si>
  <si>
    <t>Water use efficiency, carbon assimilation, and transpiration recovered for all cultivars, but timing and intensity differed for each. Grapevine genotypes differ in their ability to acclimate to different water deficits ....Two days after rewatering all the cultivars maintained to some extent the lower stomatal transpiration. values observed during the stress period respect to no-deficit, although this effect lasted until four days after rewatering only in Merlot cultivar and Tempranillo. Relative water content at mean stomatal closure values higher than those in no deficit plants were clearly maintained after rewatering only in Tempranillo and to a lesser extent in Garnacha cultivars..</t>
  </si>
  <si>
    <t>Couldn't find location information, but four different grapevine cultivars were selected for the experiment from different climates. Difficult to pick out mechanisms for recovery</t>
  </si>
  <si>
    <t>Steinke et al. 2011</t>
  </si>
  <si>
    <t>south of San Antonio, TX</t>
  </si>
  <si>
    <t>Turfgrass cultivars of bermudagrass and buffalograss</t>
  </si>
  <si>
    <t>Aboveground. % green ground cover during green up</t>
  </si>
  <si>
    <t>two 60 day droughts over 2 years</t>
  </si>
  <si>
    <t>two 60 day recovery periods over 2 years (2006-2007)</t>
  </si>
  <si>
    <t>Recovery = acheive pre-drought plant conditions. Recovery time = the mean number of days for buffalograss and bermudagrass cultivars to avhieve 50% green ground cover</t>
  </si>
  <si>
    <t>Biotic - species or cultivar specific resposnes. specific mechanisms werent studied but may be due to root regeneration during recovery, differences in water uptake and exploitation following return of water.</t>
  </si>
  <si>
    <t>Grasses varied in their extent of recovery (number of days to reach 50% green ground cover). I believe all except one cultivar did not reach 50% recovery theshold during 2006 dought. Increased drought severity and color loss may not always result in a longer period of time to aheive pre-drought plant conditions and may be species or cultivar-specific</t>
  </si>
  <si>
    <t>Both. Maintenance of root exudation during drought is connected to a fast reinitation of soil microbial community acitivity after rewetting, supporting plant recovery through increased nitrogen avialability.</t>
  </si>
  <si>
    <t>Biotic. Carboxylation controlled by rubisco</t>
  </si>
  <si>
    <t>Recovery and resistance</t>
  </si>
  <si>
    <t>Time after drought</t>
  </si>
  <si>
    <t>Ability to recover to pre-drought conditions</t>
  </si>
  <si>
    <t>Reduction in function</t>
  </si>
  <si>
    <t>Recovery/capacity to recover after drought</t>
  </si>
  <si>
    <t>Incomplete or lagged recovery</t>
  </si>
  <si>
    <t>Percent difference from the control at each point in time</t>
  </si>
  <si>
    <t>There many unclear reduction of drought from the resiliency/recovery papers</t>
  </si>
  <si>
    <t>Precipitation related (water amount)</t>
  </si>
  <si>
    <t>Age/height of plant</t>
  </si>
  <si>
    <t>Effect of neighboring trees</t>
  </si>
  <si>
    <t>Root exudation or regeneration/growth</t>
  </si>
  <si>
    <t>Stomatal and biochemical traits</t>
  </si>
  <si>
    <t>Plant enzyme activity change</t>
  </si>
  <si>
    <t>Prioritization of leaf flushing</t>
  </si>
  <si>
    <t>Biomass allocations and carbohydrate metabolisms</t>
  </si>
  <si>
    <t>&lt;10 days</t>
  </si>
  <si>
    <t>10 days - 1 month</t>
  </si>
  <si>
    <t>1-3 months</t>
  </si>
  <si>
    <t>3-6 months</t>
  </si>
  <si>
    <t>6 months - 1 year</t>
  </si>
  <si>
    <t>1-2 years</t>
  </si>
  <si>
    <t>3-5 years</t>
  </si>
  <si>
    <t>&gt; 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</si>
</sst>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Body)"/>
    </font>
    <font>
      <sz val="10"/>
      <color rgb="FF222222"/>
      <name val="Arial"/>
      <family val="2"/>
    </font>
    <font>
      <i/>
      <sz val="12"/>
      <color theme="1"/>
      <name val="Calibri"/>
      <family val="2"/>
      <scheme val="minor"/>
    </font>
    <font>
      <sz val="13"/>
      <color rgb="FF202020"/>
      <name val="Helvetica"/>
      <family val="2"/>
    </font>
    <font>
      <sz val="12"/>
      <color rgb="FFFF0000"/>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ill="1"/>
    <xf numFmtId="9" fontId="0" fillId="0" borderId="0" xfId="0" applyNumberFormat="1" applyFill="1"/>
    <xf numFmtId="0" fontId="0" fillId="2" borderId="0" xfId="0" applyFill="1"/>
    <xf numFmtId="0" fontId="0" fillId="3" borderId="0" xfId="0" applyFill="1"/>
    <xf numFmtId="0" fontId="0" fillId="0" borderId="0" xfId="0" applyFont="1" applyFill="1"/>
    <xf numFmtId="0" fontId="5" fillId="0" borderId="0" xfId="0" applyFont="1" applyFill="1"/>
    <xf numFmtId="18" fontId="0" fillId="0" borderId="0" xfId="0" applyNumberFormat="1" applyFill="1"/>
    <xf numFmtId="0" fontId="2" fillId="0" borderId="0" xfId="0" applyFont="1" applyFill="1"/>
    <xf numFmtId="0" fontId="4" fillId="0" borderId="0" xfId="0" applyFont="1" applyFill="1"/>
    <xf numFmtId="9" fontId="0" fillId="0" borderId="0" xfId="0" applyNumberFormat="1" applyFill="1" applyAlignment="1">
      <alignment horizontal="left"/>
    </xf>
    <xf numFmtId="0" fontId="6" fillId="0" borderId="0" xfId="0" applyFont="1" applyFill="1"/>
    <xf numFmtId="0" fontId="7" fillId="0" borderId="0" xfId="0" applyFont="1"/>
    <xf numFmtId="0" fontId="7" fillId="0" borderId="0" xfId="0" applyFont="1" applyFill="1"/>
  </cellXfs>
  <cellStyles count="1">
    <cellStyle name="Normal" xfId="0" builtinId="0"/>
  </cellStyles>
  <dxfs count="0"/>
  <tableStyles count="0" defaultTableStyle="TableStyleMedium2" defaultPivotStyle="PivotStyleLight16"/>
  <colors>
    <mruColors>
      <color rgb="FFE076FF"/>
      <color rgb="FFA143E5"/>
      <color rgb="FF0FFF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F84C-0A28-E846-9681-B643D87B4FE0}">
  <dimension ref="A1:W161"/>
  <sheetViews>
    <sheetView tabSelected="1" workbookViewId="0">
      <pane ySplit="1" topLeftCell="A2" activePane="bottomLeft" state="frozen"/>
      <selection pane="bottomLeft" activeCell="E9" sqref="E9"/>
    </sheetView>
  </sheetViews>
  <sheetFormatPr baseColWidth="10" defaultRowHeight="16" x14ac:dyDescent="0.2"/>
  <cols>
    <col min="1" max="1" width="13.5" customWidth="1"/>
    <col min="2" max="2" width="19" customWidth="1"/>
    <col min="3" max="3" width="26.83203125" customWidth="1"/>
    <col min="4" max="4" width="20.6640625" customWidth="1"/>
    <col min="5" max="5" width="34.83203125" customWidth="1"/>
    <col min="6" max="6" width="30.6640625" customWidth="1"/>
    <col min="7" max="7" width="22.1640625" customWidth="1"/>
    <col min="8" max="8" width="22.1640625" style="1" customWidth="1"/>
    <col min="9" max="10" width="35" customWidth="1"/>
    <col min="11" max="11" width="40.83203125" customWidth="1"/>
    <col min="12" max="12" width="59.6640625" customWidth="1"/>
    <col min="13" max="14" width="27.83203125" customWidth="1"/>
    <col min="15" max="15" width="23.5" customWidth="1"/>
  </cols>
  <sheetData>
    <row r="1" spans="1:16" s="12" customFormat="1" ht="19" x14ac:dyDescent="0.25">
      <c r="A1" s="12" t="s">
        <v>0</v>
      </c>
      <c r="B1" s="12" t="s">
        <v>1</v>
      </c>
      <c r="C1" s="12" t="s">
        <v>2</v>
      </c>
      <c r="D1" s="12" t="s">
        <v>8</v>
      </c>
      <c r="E1" s="12" t="s">
        <v>547</v>
      </c>
      <c r="F1" s="12" t="s">
        <v>548</v>
      </c>
      <c r="G1" s="12" t="s">
        <v>15</v>
      </c>
      <c r="H1" s="13" t="s">
        <v>16</v>
      </c>
      <c r="I1" s="12" t="s">
        <v>17</v>
      </c>
      <c r="J1" s="12" t="s">
        <v>18</v>
      </c>
      <c r="K1" s="12" t="s">
        <v>4</v>
      </c>
      <c r="L1" s="12" t="s">
        <v>3</v>
      </c>
      <c r="M1" s="12" t="s">
        <v>5</v>
      </c>
      <c r="N1" s="12" t="s">
        <v>549</v>
      </c>
      <c r="O1" s="12" t="s">
        <v>7</v>
      </c>
      <c r="P1" s="12" t="s">
        <v>6</v>
      </c>
    </row>
    <row r="2" spans="1:16" s="1" customFormat="1" x14ac:dyDescent="0.2">
      <c r="A2" s="1" t="s">
        <v>9</v>
      </c>
      <c r="B2" s="1" t="s">
        <v>10</v>
      </c>
      <c r="C2" s="5" t="s">
        <v>12</v>
      </c>
      <c r="D2" s="1" t="s">
        <v>22</v>
      </c>
      <c r="E2" s="1" t="s">
        <v>13</v>
      </c>
      <c r="F2" s="1" t="s">
        <v>11</v>
      </c>
      <c r="G2" s="2">
        <v>1</v>
      </c>
      <c r="H2" s="1" t="s">
        <v>19</v>
      </c>
      <c r="I2" s="1" t="s">
        <v>23</v>
      </c>
      <c r="J2" s="1" t="s">
        <v>20</v>
      </c>
      <c r="K2" s="1" t="s">
        <v>14</v>
      </c>
      <c r="L2" s="1" t="s">
        <v>25</v>
      </c>
      <c r="M2" s="1" t="s">
        <v>26</v>
      </c>
      <c r="N2" s="1" t="s">
        <v>551</v>
      </c>
      <c r="O2" s="1" t="s">
        <v>27</v>
      </c>
      <c r="P2" s="1" t="s">
        <v>24</v>
      </c>
    </row>
    <row r="3" spans="1:16" s="1" customFormat="1" x14ac:dyDescent="0.2">
      <c r="A3" s="1" t="s">
        <v>28</v>
      </c>
      <c r="B3" s="1" t="s">
        <v>41</v>
      </c>
      <c r="C3" s="1" t="s">
        <v>32</v>
      </c>
      <c r="D3" s="1" t="s">
        <v>33</v>
      </c>
      <c r="E3" s="1" t="s">
        <v>34</v>
      </c>
      <c r="F3" s="1" t="s">
        <v>35</v>
      </c>
      <c r="G3" s="1" t="s">
        <v>39</v>
      </c>
      <c r="H3" s="1" t="s">
        <v>36</v>
      </c>
      <c r="I3" s="1" t="s">
        <v>21</v>
      </c>
      <c r="J3" s="1" t="s">
        <v>37</v>
      </c>
      <c r="K3" s="1" t="s">
        <v>30</v>
      </c>
      <c r="L3" s="1" t="s">
        <v>31</v>
      </c>
      <c r="M3" s="1" t="s">
        <v>29</v>
      </c>
      <c r="N3" s="1" t="s">
        <v>550</v>
      </c>
      <c r="O3" s="1" t="s">
        <v>38</v>
      </c>
    </row>
    <row r="4" spans="1:16" s="1" customFormat="1" x14ac:dyDescent="0.2">
      <c r="A4" s="1" t="s">
        <v>40</v>
      </c>
      <c r="B4" s="1" t="s">
        <v>46</v>
      </c>
      <c r="C4" s="1" t="s">
        <v>47</v>
      </c>
      <c r="D4" s="1" t="s">
        <v>45</v>
      </c>
      <c r="E4" s="1" t="s">
        <v>44</v>
      </c>
      <c r="F4" s="1" t="s">
        <v>43</v>
      </c>
      <c r="G4" s="1" t="s">
        <v>48</v>
      </c>
      <c r="H4" s="1" t="s">
        <v>49</v>
      </c>
      <c r="I4" s="1" t="s">
        <v>50</v>
      </c>
      <c r="J4" s="1" t="s">
        <v>51</v>
      </c>
      <c r="K4" s="1" t="s">
        <v>30</v>
      </c>
      <c r="L4" s="1" t="s">
        <v>42</v>
      </c>
      <c r="M4" s="1" t="s">
        <v>493</v>
      </c>
      <c r="N4" s="1" t="s">
        <v>551</v>
      </c>
      <c r="O4" s="1" t="s">
        <v>52</v>
      </c>
    </row>
    <row r="5" spans="1:16" s="1" customFormat="1" x14ac:dyDescent="0.2">
      <c r="A5" s="1" t="s">
        <v>53</v>
      </c>
      <c r="B5" s="1" t="s">
        <v>56</v>
      </c>
      <c r="C5" s="1" t="s">
        <v>55</v>
      </c>
      <c r="D5" s="1" t="s">
        <v>57</v>
      </c>
      <c r="E5" s="1" t="s">
        <v>59</v>
      </c>
      <c r="F5" s="1" t="s">
        <v>35</v>
      </c>
      <c r="G5" s="1" t="s">
        <v>58</v>
      </c>
      <c r="H5" s="1" t="s">
        <v>20</v>
      </c>
      <c r="I5" s="1" t="s">
        <v>21</v>
      </c>
      <c r="J5" s="1" t="s">
        <v>54</v>
      </c>
      <c r="K5" s="1" t="s">
        <v>14</v>
      </c>
      <c r="L5" s="1" t="s">
        <v>31</v>
      </c>
      <c r="M5" s="1" t="s">
        <v>61</v>
      </c>
      <c r="N5" s="1" t="s">
        <v>551</v>
      </c>
      <c r="O5" s="1" t="s">
        <v>60</v>
      </c>
    </row>
    <row r="6" spans="1:16" s="1" customFormat="1" x14ac:dyDescent="0.2">
      <c r="A6" s="1" t="s">
        <v>62</v>
      </c>
      <c r="B6" s="1" t="s">
        <v>65</v>
      </c>
      <c r="C6" s="1" t="s">
        <v>66</v>
      </c>
      <c r="E6" s="1" t="s">
        <v>44</v>
      </c>
      <c r="F6" s="1" t="s">
        <v>67</v>
      </c>
      <c r="G6" s="2">
        <v>1</v>
      </c>
      <c r="H6" s="1" t="s">
        <v>69</v>
      </c>
      <c r="I6" s="1" t="s">
        <v>68</v>
      </c>
      <c r="J6" s="6"/>
      <c r="K6" s="1" t="s">
        <v>14</v>
      </c>
      <c r="L6" s="1" t="s">
        <v>64</v>
      </c>
      <c r="M6" s="1" t="s">
        <v>70</v>
      </c>
      <c r="N6" s="1" t="s">
        <v>551</v>
      </c>
      <c r="O6" s="1" t="s">
        <v>63</v>
      </c>
    </row>
    <row r="7" spans="1:16" s="1" customFormat="1" x14ac:dyDescent="0.2">
      <c r="A7" s="1" t="s">
        <v>71</v>
      </c>
      <c r="C7" s="1" t="s">
        <v>74</v>
      </c>
      <c r="D7" s="1" t="s">
        <v>73</v>
      </c>
      <c r="E7" s="1" t="s">
        <v>34</v>
      </c>
      <c r="F7" s="1" t="s">
        <v>35</v>
      </c>
      <c r="G7" s="1" t="s">
        <v>75</v>
      </c>
      <c r="H7" s="1" t="s">
        <v>75</v>
      </c>
      <c r="I7" s="1" t="s">
        <v>76</v>
      </c>
      <c r="J7" s="1" t="s">
        <v>72</v>
      </c>
      <c r="K7" s="1" t="s">
        <v>14</v>
      </c>
      <c r="L7" s="1" t="s">
        <v>78</v>
      </c>
      <c r="M7" s="1" t="s">
        <v>79</v>
      </c>
      <c r="N7" s="1" t="s">
        <v>550</v>
      </c>
      <c r="O7" s="1" t="s">
        <v>80</v>
      </c>
      <c r="P7" s="1" t="s">
        <v>77</v>
      </c>
    </row>
    <row r="8" spans="1:16" s="1" customFormat="1" x14ac:dyDescent="0.2">
      <c r="A8" s="1" t="s">
        <v>89</v>
      </c>
      <c r="C8" s="1" t="s">
        <v>90</v>
      </c>
      <c r="D8" s="1" t="s">
        <v>93</v>
      </c>
      <c r="E8" s="1" t="s">
        <v>92</v>
      </c>
      <c r="F8" s="1" t="s">
        <v>91</v>
      </c>
      <c r="G8" s="1" t="s">
        <v>94</v>
      </c>
      <c r="H8" s="1" t="s">
        <v>72</v>
      </c>
      <c r="I8" s="1" t="s">
        <v>95</v>
      </c>
      <c r="J8" s="1" t="s">
        <v>96</v>
      </c>
      <c r="K8" s="1" t="s">
        <v>97</v>
      </c>
      <c r="L8" s="1" t="s">
        <v>31</v>
      </c>
      <c r="M8" s="1" t="s">
        <v>99</v>
      </c>
      <c r="N8" s="1" t="s">
        <v>550</v>
      </c>
      <c r="O8" s="1" t="s">
        <v>100</v>
      </c>
      <c r="P8" s="1" t="s">
        <v>98</v>
      </c>
    </row>
    <row r="9" spans="1:16" s="1" customFormat="1" x14ac:dyDescent="0.2">
      <c r="A9" s="1" t="s">
        <v>101</v>
      </c>
      <c r="B9" s="1" t="s">
        <v>103</v>
      </c>
      <c r="C9" s="1" t="s">
        <v>104</v>
      </c>
      <c r="D9" s="1" t="s">
        <v>105</v>
      </c>
      <c r="E9" s="1" t="s">
        <v>110</v>
      </c>
      <c r="F9" s="1" t="s">
        <v>35</v>
      </c>
      <c r="G9" s="1" t="s">
        <v>72</v>
      </c>
      <c r="H9" s="1" t="s">
        <v>72</v>
      </c>
      <c r="I9" s="1" t="s">
        <v>21</v>
      </c>
      <c r="J9" s="1" t="s">
        <v>109</v>
      </c>
      <c r="K9" s="1" t="s">
        <v>14</v>
      </c>
      <c r="L9" s="1" t="s">
        <v>102</v>
      </c>
      <c r="M9" s="1" t="s">
        <v>108</v>
      </c>
      <c r="N9" s="1" t="s">
        <v>552</v>
      </c>
      <c r="O9" s="1" t="s">
        <v>107</v>
      </c>
      <c r="P9" s="1" t="s">
        <v>106</v>
      </c>
    </row>
    <row r="10" spans="1:16" s="1" customFormat="1" x14ac:dyDescent="0.2">
      <c r="A10" s="1" t="s">
        <v>111</v>
      </c>
      <c r="B10" s="1" t="s">
        <v>112</v>
      </c>
      <c r="C10" s="1" t="s">
        <v>114</v>
      </c>
      <c r="D10" s="1" t="s">
        <v>113</v>
      </c>
      <c r="E10" s="1" t="s">
        <v>115</v>
      </c>
      <c r="F10" s="1" t="s">
        <v>35</v>
      </c>
      <c r="G10" s="1" t="s">
        <v>116</v>
      </c>
      <c r="H10" s="1" t="s">
        <v>117</v>
      </c>
      <c r="I10" s="1" t="s">
        <v>118</v>
      </c>
      <c r="J10" s="1" t="s">
        <v>119</v>
      </c>
      <c r="K10" s="1" t="s">
        <v>14</v>
      </c>
      <c r="L10" s="1" t="s">
        <v>31</v>
      </c>
      <c r="M10" s="1" t="s">
        <v>120</v>
      </c>
      <c r="N10" s="1" t="s">
        <v>550</v>
      </c>
      <c r="O10" s="1" t="s">
        <v>121</v>
      </c>
    </row>
    <row r="11" spans="1:16" s="1" customFormat="1" x14ac:dyDescent="0.2">
      <c r="A11" s="1" t="s">
        <v>122</v>
      </c>
      <c r="B11" s="1" t="s">
        <v>124</v>
      </c>
      <c r="C11" s="1" t="s">
        <v>125</v>
      </c>
      <c r="D11" s="1" t="s">
        <v>126</v>
      </c>
      <c r="E11" s="1" t="s">
        <v>127</v>
      </c>
      <c r="F11" s="1" t="s">
        <v>128</v>
      </c>
      <c r="G11" s="2" t="s">
        <v>130</v>
      </c>
      <c r="H11" s="1" t="s">
        <v>129</v>
      </c>
      <c r="I11" s="1" t="s">
        <v>21</v>
      </c>
      <c r="J11" s="1" t="s">
        <v>54</v>
      </c>
      <c r="K11" s="1" t="s">
        <v>14</v>
      </c>
      <c r="L11" s="1" t="s">
        <v>123</v>
      </c>
      <c r="M11" s="1" t="s">
        <v>132</v>
      </c>
      <c r="N11" s="1" t="s">
        <v>551</v>
      </c>
      <c r="O11" s="1" t="s">
        <v>131</v>
      </c>
    </row>
    <row r="12" spans="1:16" s="1" customFormat="1" x14ac:dyDescent="0.2">
      <c r="A12" s="1" t="s">
        <v>133</v>
      </c>
      <c r="B12" s="1" t="s">
        <v>135</v>
      </c>
      <c r="C12" s="1" t="s">
        <v>142</v>
      </c>
      <c r="D12" s="1" t="s">
        <v>137</v>
      </c>
      <c r="E12" s="1" t="s">
        <v>138</v>
      </c>
      <c r="F12" s="1" t="s">
        <v>139</v>
      </c>
      <c r="G12" s="1" t="s">
        <v>140</v>
      </c>
      <c r="H12" s="1" t="s">
        <v>141</v>
      </c>
      <c r="I12" s="1" t="s">
        <v>136</v>
      </c>
      <c r="J12" s="1" t="s">
        <v>143</v>
      </c>
      <c r="K12" s="1" t="s">
        <v>14</v>
      </c>
      <c r="L12" s="1" t="s">
        <v>134</v>
      </c>
      <c r="M12" s="1" t="s">
        <v>144</v>
      </c>
      <c r="N12" s="1" t="s">
        <v>551</v>
      </c>
      <c r="O12" s="1" t="s">
        <v>145</v>
      </c>
    </row>
    <row r="13" spans="1:16" s="1" customFormat="1" x14ac:dyDescent="0.2">
      <c r="A13" s="1" t="s">
        <v>146</v>
      </c>
      <c r="B13" s="1" t="s">
        <v>149</v>
      </c>
      <c r="C13" s="1" t="s">
        <v>90</v>
      </c>
      <c r="D13" s="1" t="s">
        <v>22</v>
      </c>
      <c r="E13" s="1" t="s">
        <v>86</v>
      </c>
      <c r="F13" s="1" t="s">
        <v>150</v>
      </c>
      <c r="G13" s="1" t="s">
        <v>151</v>
      </c>
      <c r="H13" s="1" t="s">
        <v>72</v>
      </c>
      <c r="I13" s="1" t="s">
        <v>152</v>
      </c>
      <c r="J13" s="1" t="s">
        <v>72</v>
      </c>
      <c r="K13" s="1" t="s">
        <v>147</v>
      </c>
      <c r="L13" s="1" t="s">
        <v>148</v>
      </c>
      <c r="M13" s="1" t="s">
        <v>153</v>
      </c>
      <c r="N13" s="1" t="s">
        <v>551</v>
      </c>
      <c r="O13" s="1" t="s">
        <v>154</v>
      </c>
    </row>
    <row r="14" spans="1:16" s="1" customFormat="1" x14ac:dyDescent="0.2">
      <c r="A14" s="1" t="s">
        <v>157</v>
      </c>
      <c r="B14" s="1" t="s">
        <v>124</v>
      </c>
      <c r="C14" s="1" t="s">
        <v>160</v>
      </c>
      <c r="D14" s="1" t="s">
        <v>126</v>
      </c>
      <c r="E14" s="1" t="s">
        <v>161</v>
      </c>
      <c r="F14" s="1" t="s">
        <v>35</v>
      </c>
      <c r="G14" s="1" t="s">
        <v>158</v>
      </c>
      <c r="H14" s="1" t="s">
        <v>54</v>
      </c>
      <c r="I14" s="1" t="s">
        <v>21</v>
      </c>
      <c r="J14" s="1" t="s">
        <v>162</v>
      </c>
      <c r="K14" s="1" t="s">
        <v>159</v>
      </c>
      <c r="L14" s="1" t="s">
        <v>163</v>
      </c>
      <c r="M14" s="1" t="s">
        <v>165</v>
      </c>
      <c r="N14" s="1" t="s">
        <v>551</v>
      </c>
      <c r="O14" s="1" t="s">
        <v>164</v>
      </c>
    </row>
    <row r="15" spans="1:16" s="1" customFormat="1" x14ac:dyDescent="0.2">
      <c r="A15" s="1" t="s">
        <v>166</v>
      </c>
      <c r="B15" s="1" t="s">
        <v>167</v>
      </c>
      <c r="C15" s="1" t="s">
        <v>168</v>
      </c>
      <c r="D15" s="1" t="s">
        <v>105</v>
      </c>
      <c r="E15" s="1" t="s">
        <v>170</v>
      </c>
      <c r="F15" s="1" t="s">
        <v>169</v>
      </c>
      <c r="G15" s="1" t="s">
        <v>72</v>
      </c>
      <c r="H15" s="1" t="s">
        <v>72</v>
      </c>
      <c r="I15" s="1" t="s">
        <v>171</v>
      </c>
      <c r="J15" s="1" t="s">
        <v>72</v>
      </c>
      <c r="K15" s="1" t="s">
        <v>159</v>
      </c>
      <c r="L15" s="1" t="s">
        <v>172</v>
      </c>
      <c r="M15" s="1" t="s">
        <v>173</v>
      </c>
      <c r="N15" s="1" t="s">
        <v>551</v>
      </c>
      <c r="O15" s="1" t="s">
        <v>174</v>
      </c>
    </row>
    <row r="16" spans="1:16" s="1" customFormat="1" x14ac:dyDescent="0.2">
      <c r="A16" s="1" t="s">
        <v>175</v>
      </c>
      <c r="B16" s="1" t="s">
        <v>177</v>
      </c>
      <c r="C16" s="1" t="s">
        <v>176</v>
      </c>
      <c r="D16" s="1" t="s">
        <v>178</v>
      </c>
      <c r="E16" s="1" t="s">
        <v>185</v>
      </c>
      <c r="F16" s="1" t="s">
        <v>67</v>
      </c>
      <c r="G16" s="1" t="s">
        <v>181</v>
      </c>
      <c r="H16" s="1" t="s">
        <v>182</v>
      </c>
      <c r="I16" s="1" t="s">
        <v>179</v>
      </c>
      <c r="J16" s="1" t="s">
        <v>183</v>
      </c>
      <c r="K16" s="1" t="s">
        <v>184</v>
      </c>
      <c r="L16" s="1" t="s">
        <v>31</v>
      </c>
      <c r="M16" s="1" t="s">
        <v>489</v>
      </c>
      <c r="N16" s="1" t="s">
        <v>550</v>
      </c>
      <c r="O16" s="1" t="s">
        <v>186</v>
      </c>
      <c r="P16" s="1" t="s">
        <v>180</v>
      </c>
    </row>
    <row r="17" spans="1:16" s="1" customFormat="1" x14ac:dyDescent="0.2">
      <c r="A17" s="1" t="s">
        <v>187</v>
      </c>
      <c r="B17" s="1" t="s">
        <v>188</v>
      </c>
      <c r="C17" s="1" t="s">
        <v>32</v>
      </c>
      <c r="D17" s="1" t="s">
        <v>105</v>
      </c>
      <c r="E17" s="1" t="s">
        <v>192</v>
      </c>
      <c r="F17" s="1" t="s">
        <v>35</v>
      </c>
      <c r="G17" s="1" t="s">
        <v>190</v>
      </c>
      <c r="H17" s="1" t="s">
        <v>189</v>
      </c>
      <c r="I17" s="1" t="s">
        <v>21</v>
      </c>
      <c r="J17" s="1" t="s">
        <v>191</v>
      </c>
      <c r="K17" s="1" t="s">
        <v>193</v>
      </c>
      <c r="L17" s="1" t="s">
        <v>194</v>
      </c>
      <c r="M17" s="1" t="s">
        <v>196</v>
      </c>
      <c r="N17" s="1" t="s">
        <v>553</v>
      </c>
      <c r="O17" s="1" t="s">
        <v>195</v>
      </c>
    </row>
    <row r="18" spans="1:16" s="1" customFormat="1" x14ac:dyDescent="0.2">
      <c r="A18" s="1" t="s">
        <v>197</v>
      </c>
      <c r="B18" s="1" t="s">
        <v>198</v>
      </c>
      <c r="C18" s="1" t="s">
        <v>32</v>
      </c>
      <c r="D18" s="1" t="s">
        <v>199</v>
      </c>
      <c r="E18" s="1" t="s">
        <v>200</v>
      </c>
      <c r="F18" s="1" t="s">
        <v>35</v>
      </c>
      <c r="G18" s="1" t="s">
        <v>72</v>
      </c>
      <c r="H18" s="1" t="s">
        <v>72</v>
      </c>
      <c r="I18" s="1" t="s">
        <v>171</v>
      </c>
      <c r="J18" s="1" t="s">
        <v>72</v>
      </c>
      <c r="K18" s="1" t="s">
        <v>14</v>
      </c>
      <c r="L18" s="1" t="s">
        <v>31</v>
      </c>
      <c r="M18" s="1" t="s">
        <v>202</v>
      </c>
      <c r="N18" s="1" t="s">
        <v>551</v>
      </c>
      <c r="O18" s="1" t="s">
        <v>203</v>
      </c>
      <c r="P18" s="1" t="s">
        <v>201</v>
      </c>
    </row>
    <row r="19" spans="1:16" s="1" customFormat="1" x14ac:dyDescent="0.2">
      <c r="A19" s="1" t="s">
        <v>204</v>
      </c>
      <c r="B19" s="1" t="s">
        <v>207</v>
      </c>
      <c r="C19" s="1" t="s">
        <v>206</v>
      </c>
      <c r="D19" s="1" t="s">
        <v>208</v>
      </c>
      <c r="E19" s="1" t="s">
        <v>211</v>
      </c>
      <c r="F19" s="1" t="s">
        <v>213</v>
      </c>
      <c r="G19" s="2">
        <v>0.3</v>
      </c>
      <c r="H19" s="1" t="s">
        <v>205</v>
      </c>
      <c r="I19" s="1" t="s">
        <v>209</v>
      </c>
      <c r="J19" s="1" t="s">
        <v>210</v>
      </c>
      <c r="K19" s="1" t="s">
        <v>14</v>
      </c>
      <c r="L19" s="1" t="s">
        <v>214</v>
      </c>
      <c r="M19" s="1" t="s">
        <v>215</v>
      </c>
      <c r="N19" s="1" t="s">
        <v>550</v>
      </c>
      <c r="O19" s="1" t="s">
        <v>216</v>
      </c>
      <c r="P19" s="1" t="s">
        <v>212</v>
      </c>
    </row>
    <row r="20" spans="1:16" s="1" customFormat="1" x14ac:dyDescent="0.2">
      <c r="A20" s="1" t="s">
        <v>218</v>
      </c>
      <c r="B20" s="1" t="s">
        <v>224</v>
      </c>
      <c r="C20" s="1" t="s">
        <v>220</v>
      </c>
      <c r="E20" s="1" t="s">
        <v>225</v>
      </c>
      <c r="F20" s="1" t="s">
        <v>221</v>
      </c>
      <c r="G20" s="2">
        <v>1</v>
      </c>
      <c r="H20" s="1" t="s">
        <v>222</v>
      </c>
      <c r="I20" s="1" t="s">
        <v>21</v>
      </c>
      <c r="J20" s="1" t="s">
        <v>223</v>
      </c>
      <c r="K20" s="1" t="s">
        <v>14</v>
      </c>
      <c r="L20" s="1" t="s">
        <v>172</v>
      </c>
      <c r="M20" s="1" t="s">
        <v>196</v>
      </c>
      <c r="N20" s="1" t="s">
        <v>551</v>
      </c>
      <c r="O20" s="1" t="s">
        <v>219</v>
      </c>
    </row>
    <row r="21" spans="1:16" s="1" customFormat="1" x14ac:dyDescent="0.2">
      <c r="A21" s="1" t="s">
        <v>228</v>
      </c>
      <c r="B21" s="1" t="s">
        <v>231</v>
      </c>
      <c r="C21" s="1" t="s">
        <v>32</v>
      </c>
      <c r="D21" s="1" t="s">
        <v>234</v>
      </c>
      <c r="E21" s="1" t="s">
        <v>233</v>
      </c>
      <c r="F21" s="1" t="s">
        <v>35</v>
      </c>
      <c r="G21" s="2">
        <v>-0.54</v>
      </c>
      <c r="H21" s="1" t="s">
        <v>232</v>
      </c>
      <c r="I21" s="1" t="s">
        <v>21</v>
      </c>
      <c r="J21" s="5" t="s">
        <v>235</v>
      </c>
      <c r="K21" s="1" t="s">
        <v>159</v>
      </c>
      <c r="L21" s="1" t="s">
        <v>229</v>
      </c>
      <c r="M21" s="1" t="s">
        <v>230</v>
      </c>
      <c r="N21" s="1" t="s">
        <v>551</v>
      </c>
      <c r="O21" s="1" t="s">
        <v>236</v>
      </c>
    </row>
    <row r="22" spans="1:16" s="1" customFormat="1" x14ac:dyDescent="0.2">
      <c r="A22" s="1" t="s">
        <v>237</v>
      </c>
      <c r="B22" s="1" t="s">
        <v>242</v>
      </c>
      <c r="C22" s="1" t="s">
        <v>239</v>
      </c>
      <c r="D22" s="1" t="s">
        <v>72</v>
      </c>
      <c r="E22" s="1" t="s">
        <v>240</v>
      </c>
      <c r="F22" s="1" t="s">
        <v>241</v>
      </c>
      <c r="G22" s="1" t="s">
        <v>243</v>
      </c>
      <c r="H22" s="1" t="s">
        <v>72</v>
      </c>
      <c r="I22" s="1" t="s">
        <v>244</v>
      </c>
      <c r="J22" s="1" t="s">
        <v>245</v>
      </c>
      <c r="K22" s="1" t="s">
        <v>14</v>
      </c>
      <c r="L22" s="1" t="s">
        <v>238</v>
      </c>
      <c r="M22" s="1" t="s">
        <v>246</v>
      </c>
      <c r="N22" s="1" t="s">
        <v>551</v>
      </c>
      <c r="O22" s="1" t="s">
        <v>247</v>
      </c>
    </row>
    <row r="23" spans="1:16" s="1" customFormat="1" x14ac:dyDescent="0.2">
      <c r="A23" s="1" t="s">
        <v>248</v>
      </c>
      <c r="B23" s="1" t="s">
        <v>254</v>
      </c>
      <c r="C23" s="1" t="s">
        <v>255</v>
      </c>
      <c r="D23" s="1" t="s">
        <v>251</v>
      </c>
      <c r="E23" s="1" t="s">
        <v>261</v>
      </c>
      <c r="F23" s="1" t="s">
        <v>256</v>
      </c>
      <c r="H23" s="1" t="s">
        <v>252</v>
      </c>
      <c r="I23" s="1" t="s">
        <v>253</v>
      </c>
      <c r="J23" s="1" t="s">
        <v>72</v>
      </c>
      <c r="K23" s="1" t="s">
        <v>249</v>
      </c>
      <c r="L23" s="1" t="s">
        <v>250</v>
      </c>
      <c r="M23" s="1" t="s">
        <v>489</v>
      </c>
      <c r="N23" s="1" t="s">
        <v>554</v>
      </c>
      <c r="O23" s="1" t="s">
        <v>257</v>
      </c>
    </row>
    <row r="24" spans="1:16" s="1" customFormat="1" x14ac:dyDescent="0.2">
      <c r="A24" s="1" t="s">
        <v>258</v>
      </c>
      <c r="B24" s="1" t="s">
        <v>260</v>
      </c>
      <c r="C24" s="1" t="s">
        <v>32</v>
      </c>
      <c r="D24" s="1" t="s">
        <v>259</v>
      </c>
      <c r="E24" s="1" t="s">
        <v>34</v>
      </c>
      <c r="F24" s="1" t="s">
        <v>262</v>
      </c>
      <c r="G24" s="1" t="s">
        <v>263</v>
      </c>
      <c r="H24" s="1" t="s">
        <v>264</v>
      </c>
      <c r="I24" s="1" t="s">
        <v>171</v>
      </c>
      <c r="J24" s="1" t="s">
        <v>235</v>
      </c>
      <c r="K24" s="1" t="s">
        <v>159</v>
      </c>
      <c r="L24" s="1" t="s">
        <v>265</v>
      </c>
      <c r="M24" s="1" t="s">
        <v>267</v>
      </c>
      <c r="N24" s="1" t="s">
        <v>551</v>
      </c>
      <c r="O24" s="1" t="s">
        <v>266</v>
      </c>
    </row>
    <row r="25" spans="1:16" s="1" customFormat="1" x14ac:dyDescent="0.2">
      <c r="A25" s="1" t="s">
        <v>268</v>
      </c>
      <c r="B25" s="1" t="s">
        <v>72</v>
      </c>
      <c r="C25" s="1" t="s">
        <v>271</v>
      </c>
      <c r="D25" s="1" t="s">
        <v>270</v>
      </c>
      <c r="E25" s="1" t="s">
        <v>269</v>
      </c>
      <c r="F25" s="1" t="s">
        <v>91</v>
      </c>
      <c r="G25" s="1" t="s">
        <v>272</v>
      </c>
      <c r="H25" s="1" t="s">
        <v>275</v>
      </c>
      <c r="I25" s="1" t="s">
        <v>171</v>
      </c>
      <c r="J25" s="1" t="s">
        <v>273</v>
      </c>
      <c r="K25" s="1" t="s">
        <v>184</v>
      </c>
      <c r="L25" s="1" t="s">
        <v>274</v>
      </c>
      <c r="M25" s="1" t="s">
        <v>277</v>
      </c>
      <c r="N25" s="1" t="s">
        <v>551</v>
      </c>
      <c r="O25" s="1" t="s">
        <v>276</v>
      </c>
    </row>
    <row r="26" spans="1:16" s="1" customFormat="1" x14ac:dyDescent="0.2">
      <c r="A26" s="1" t="s">
        <v>278</v>
      </c>
      <c r="B26" s="1" t="s">
        <v>279</v>
      </c>
      <c r="C26" s="1" t="s">
        <v>280</v>
      </c>
      <c r="D26" s="1" t="s">
        <v>281</v>
      </c>
      <c r="E26" s="7" t="s">
        <v>283</v>
      </c>
      <c r="F26" s="1" t="s">
        <v>91</v>
      </c>
      <c r="G26" s="1" t="s">
        <v>282</v>
      </c>
      <c r="H26" s="1" t="s">
        <v>235</v>
      </c>
      <c r="I26" s="1" t="s">
        <v>21</v>
      </c>
      <c r="J26" s="1" t="s">
        <v>235</v>
      </c>
      <c r="K26" s="1" t="s">
        <v>184</v>
      </c>
      <c r="L26" s="1" t="s">
        <v>284</v>
      </c>
      <c r="M26" s="1" t="s">
        <v>285</v>
      </c>
      <c r="N26" s="1" t="s">
        <v>551</v>
      </c>
      <c r="O26" s="1" t="s">
        <v>286</v>
      </c>
    </row>
    <row r="27" spans="1:16" s="1" customFormat="1" x14ac:dyDescent="0.2">
      <c r="A27" s="1" t="s">
        <v>287</v>
      </c>
      <c r="B27" s="1" t="s">
        <v>290</v>
      </c>
      <c r="C27" s="1" t="s">
        <v>72</v>
      </c>
      <c r="D27" s="1" t="s">
        <v>289</v>
      </c>
      <c r="E27" s="1" t="s">
        <v>261</v>
      </c>
      <c r="F27" s="1" t="s">
        <v>291</v>
      </c>
      <c r="G27" s="1" t="s">
        <v>72</v>
      </c>
      <c r="H27" s="1" t="s">
        <v>292</v>
      </c>
      <c r="I27" s="1" t="s">
        <v>293</v>
      </c>
      <c r="J27" s="1" t="s">
        <v>294</v>
      </c>
      <c r="K27" s="1" t="s">
        <v>288</v>
      </c>
      <c r="L27" s="1" t="s">
        <v>295</v>
      </c>
      <c r="M27" s="1" t="s">
        <v>297</v>
      </c>
      <c r="N27" s="1" t="s">
        <v>551</v>
      </c>
      <c r="O27" s="1" t="s">
        <v>296</v>
      </c>
    </row>
    <row r="28" spans="1:16" s="1" customFormat="1" x14ac:dyDescent="0.2">
      <c r="A28" s="1" t="s">
        <v>298</v>
      </c>
      <c r="B28" s="1" t="s">
        <v>299</v>
      </c>
      <c r="C28" s="1" t="s">
        <v>300</v>
      </c>
      <c r="D28" s="1" t="s">
        <v>301</v>
      </c>
      <c r="E28" s="1" t="s">
        <v>304</v>
      </c>
      <c r="F28" s="1" t="s">
        <v>221</v>
      </c>
      <c r="G28" s="1" t="s">
        <v>303</v>
      </c>
      <c r="H28" s="1" t="s">
        <v>302</v>
      </c>
      <c r="I28" s="1" t="s">
        <v>21</v>
      </c>
      <c r="J28" s="1" t="s">
        <v>302</v>
      </c>
      <c r="K28" s="1" t="s">
        <v>184</v>
      </c>
      <c r="L28" s="1" t="s">
        <v>305</v>
      </c>
      <c r="M28" s="1" t="s">
        <v>493</v>
      </c>
      <c r="N28" s="1" t="s">
        <v>550</v>
      </c>
      <c r="O28" s="1" t="s">
        <v>306</v>
      </c>
    </row>
    <row r="29" spans="1:16" s="1" customFormat="1" x14ac:dyDescent="0.2">
      <c r="A29" s="1" t="s">
        <v>307</v>
      </c>
      <c r="B29" s="1" t="s">
        <v>309</v>
      </c>
      <c r="C29" s="1" t="s">
        <v>320</v>
      </c>
      <c r="D29" s="1" t="s">
        <v>310</v>
      </c>
      <c r="E29" s="1" t="s">
        <v>313</v>
      </c>
      <c r="F29" s="1" t="s">
        <v>91</v>
      </c>
      <c r="G29" s="1" t="s">
        <v>312</v>
      </c>
      <c r="H29" s="1" t="s">
        <v>311</v>
      </c>
      <c r="I29" s="1" t="s">
        <v>21</v>
      </c>
      <c r="J29" s="1" t="s">
        <v>20</v>
      </c>
      <c r="K29" s="1" t="s">
        <v>308</v>
      </c>
      <c r="L29" s="1" t="s">
        <v>314</v>
      </c>
      <c r="M29" s="1" t="s">
        <v>316</v>
      </c>
      <c r="N29" s="1" t="s">
        <v>550</v>
      </c>
      <c r="O29" s="1" t="s">
        <v>315</v>
      </c>
    </row>
    <row r="30" spans="1:16" s="1" customFormat="1" x14ac:dyDescent="0.2">
      <c r="A30" s="1" t="s">
        <v>317</v>
      </c>
      <c r="B30" s="1" t="s">
        <v>321</v>
      </c>
      <c r="C30" s="1" t="s">
        <v>32</v>
      </c>
      <c r="D30" s="1" t="s">
        <v>322</v>
      </c>
      <c r="E30" s="1" t="s">
        <v>325</v>
      </c>
      <c r="F30" s="1" t="s">
        <v>91</v>
      </c>
      <c r="G30" s="1" t="s">
        <v>318</v>
      </c>
      <c r="H30" s="1" t="s">
        <v>54</v>
      </c>
      <c r="I30" s="1" t="s">
        <v>319</v>
      </c>
      <c r="J30" s="1" t="s">
        <v>37</v>
      </c>
      <c r="K30" s="1" t="s">
        <v>324</v>
      </c>
      <c r="L30" s="1" t="s">
        <v>326</v>
      </c>
      <c r="M30" s="1" t="s">
        <v>328</v>
      </c>
      <c r="N30" s="1" t="s">
        <v>554</v>
      </c>
      <c r="O30" s="1" t="s">
        <v>327</v>
      </c>
      <c r="P30" s="1" t="s">
        <v>323</v>
      </c>
    </row>
    <row r="31" spans="1:16" s="1" customFormat="1" x14ac:dyDescent="0.2">
      <c r="A31" s="1" t="s">
        <v>329</v>
      </c>
      <c r="B31" s="8" t="s">
        <v>332</v>
      </c>
      <c r="C31" s="1" t="s">
        <v>331</v>
      </c>
      <c r="D31" s="1" t="s">
        <v>333</v>
      </c>
      <c r="E31" s="1" t="s">
        <v>337</v>
      </c>
      <c r="F31" s="1" t="s">
        <v>347</v>
      </c>
      <c r="G31" s="1" t="s">
        <v>334</v>
      </c>
      <c r="H31" s="1" t="s">
        <v>335</v>
      </c>
      <c r="I31" s="1" t="s">
        <v>330</v>
      </c>
      <c r="J31" s="1" t="s">
        <v>336</v>
      </c>
      <c r="K31" s="1" t="s">
        <v>338</v>
      </c>
      <c r="L31" s="1" t="s">
        <v>339</v>
      </c>
      <c r="M31" s="1" t="s">
        <v>340</v>
      </c>
      <c r="N31" s="1" t="s">
        <v>554</v>
      </c>
      <c r="O31" s="1" t="s">
        <v>341</v>
      </c>
    </row>
    <row r="32" spans="1:16" s="1" customFormat="1" x14ac:dyDescent="0.2">
      <c r="A32" s="1" t="s">
        <v>342</v>
      </c>
      <c r="B32" s="1" t="s">
        <v>344</v>
      </c>
      <c r="C32" s="1" t="s">
        <v>345</v>
      </c>
      <c r="D32" s="1" t="s">
        <v>346</v>
      </c>
      <c r="E32" s="1" t="s">
        <v>348</v>
      </c>
      <c r="F32" s="1" t="s">
        <v>221</v>
      </c>
      <c r="G32" s="2">
        <v>1</v>
      </c>
      <c r="H32" s="1" t="s">
        <v>49</v>
      </c>
      <c r="I32" s="1" t="s">
        <v>171</v>
      </c>
      <c r="J32" s="1">
        <v>117</v>
      </c>
      <c r="K32" s="1" t="s">
        <v>30</v>
      </c>
      <c r="L32" s="1" t="s">
        <v>343</v>
      </c>
      <c r="M32" s="1" t="s">
        <v>349</v>
      </c>
      <c r="N32" s="1" t="s">
        <v>551</v>
      </c>
      <c r="O32" s="1" t="s">
        <v>350</v>
      </c>
    </row>
    <row r="33" spans="1:23" s="1" customFormat="1" x14ac:dyDescent="0.2">
      <c r="A33" s="1" t="s">
        <v>351</v>
      </c>
      <c r="B33" s="1" t="s">
        <v>352</v>
      </c>
      <c r="C33" s="1" t="s">
        <v>32</v>
      </c>
      <c r="D33" s="1" t="s">
        <v>358</v>
      </c>
      <c r="E33" s="1" t="s">
        <v>355</v>
      </c>
      <c r="F33" s="1" t="s">
        <v>356</v>
      </c>
      <c r="G33" s="1" t="s">
        <v>353</v>
      </c>
      <c r="H33" s="1" t="s">
        <v>354</v>
      </c>
      <c r="I33" s="1" t="s">
        <v>357</v>
      </c>
      <c r="J33" s="1" t="s">
        <v>359</v>
      </c>
      <c r="K33" s="1" t="s">
        <v>30</v>
      </c>
      <c r="L33" s="1" t="s">
        <v>360</v>
      </c>
      <c r="M33" s="1" t="s">
        <v>362</v>
      </c>
      <c r="N33" s="1" t="s">
        <v>550</v>
      </c>
      <c r="O33" s="1" t="s">
        <v>361</v>
      </c>
    </row>
    <row r="34" spans="1:23" s="1" customFormat="1" x14ac:dyDescent="0.2">
      <c r="A34" s="1" t="s">
        <v>363</v>
      </c>
      <c r="B34" s="1" t="s">
        <v>364</v>
      </c>
      <c r="C34" s="1" t="s">
        <v>55</v>
      </c>
      <c r="D34" s="1" t="s">
        <v>365</v>
      </c>
      <c r="E34" s="1" t="s">
        <v>370</v>
      </c>
      <c r="F34" s="1" t="s">
        <v>91</v>
      </c>
      <c r="G34" s="1" t="s">
        <v>368</v>
      </c>
      <c r="H34" s="1" t="s">
        <v>366</v>
      </c>
      <c r="I34" s="1" t="s">
        <v>367</v>
      </c>
      <c r="J34" s="1" t="s">
        <v>371</v>
      </c>
      <c r="K34" s="1" t="s">
        <v>369</v>
      </c>
      <c r="L34" s="1" t="s">
        <v>372</v>
      </c>
      <c r="M34" s="1" t="s">
        <v>374</v>
      </c>
      <c r="N34" s="1" t="s">
        <v>554</v>
      </c>
      <c r="O34" s="1" t="s">
        <v>373</v>
      </c>
    </row>
    <row r="35" spans="1:23" s="1" customFormat="1" x14ac:dyDescent="0.2">
      <c r="A35" s="1" t="s">
        <v>375</v>
      </c>
      <c r="B35" s="1" t="s">
        <v>376</v>
      </c>
      <c r="C35" s="1" t="s">
        <v>378</v>
      </c>
      <c r="D35" s="1" t="s">
        <v>377</v>
      </c>
      <c r="E35" s="1" t="s">
        <v>380</v>
      </c>
      <c r="F35" s="1" t="s">
        <v>35</v>
      </c>
      <c r="G35" s="2">
        <v>1</v>
      </c>
      <c r="H35" s="1" t="s">
        <v>379</v>
      </c>
      <c r="I35" s="1" t="s">
        <v>381</v>
      </c>
      <c r="J35" s="1" t="s">
        <v>382</v>
      </c>
      <c r="K35" s="1" t="s">
        <v>383</v>
      </c>
      <c r="L35" s="1" t="s">
        <v>384</v>
      </c>
      <c r="M35" s="1" t="s">
        <v>385</v>
      </c>
      <c r="N35" s="1" t="s">
        <v>550</v>
      </c>
      <c r="O35" s="1" t="s">
        <v>386</v>
      </c>
    </row>
    <row r="36" spans="1:23" s="1" customFormat="1" x14ac:dyDescent="0.2">
      <c r="A36" s="1" t="s">
        <v>387</v>
      </c>
      <c r="B36" s="1" t="s">
        <v>388</v>
      </c>
      <c r="C36" s="1" t="s">
        <v>389</v>
      </c>
      <c r="D36" s="1" t="s">
        <v>72</v>
      </c>
      <c r="E36" s="1" t="s">
        <v>393</v>
      </c>
      <c r="F36" s="1" t="s">
        <v>390</v>
      </c>
      <c r="G36" s="1" t="s">
        <v>392</v>
      </c>
      <c r="H36" s="1" t="s">
        <v>392</v>
      </c>
      <c r="I36" s="1" t="s">
        <v>171</v>
      </c>
      <c r="J36" s="1" t="s">
        <v>72</v>
      </c>
      <c r="K36" s="1" t="s">
        <v>14</v>
      </c>
      <c r="L36" s="1" t="s">
        <v>391</v>
      </c>
      <c r="M36" s="1" t="s">
        <v>394</v>
      </c>
      <c r="N36" s="1" t="s">
        <v>551</v>
      </c>
      <c r="O36" s="1" t="s">
        <v>395</v>
      </c>
    </row>
    <row r="37" spans="1:23" s="1" customFormat="1" x14ac:dyDescent="0.2">
      <c r="A37" s="1" t="s">
        <v>396</v>
      </c>
      <c r="B37" s="1" t="s">
        <v>398</v>
      </c>
      <c r="C37" s="1" t="s">
        <v>397</v>
      </c>
      <c r="D37" s="1" t="s">
        <v>72</v>
      </c>
      <c r="E37" s="1" t="s">
        <v>399</v>
      </c>
      <c r="F37" s="1" t="s">
        <v>400</v>
      </c>
      <c r="I37" s="1" t="s">
        <v>171</v>
      </c>
      <c r="J37" s="1" t="s">
        <v>403</v>
      </c>
      <c r="K37" s="1" t="s">
        <v>14</v>
      </c>
      <c r="L37" s="1" t="s">
        <v>404</v>
      </c>
      <c r="M37" s="1" t="s">
        <v>401</v>
      </c>
      <c r="N37" s="1" t="s">
        <v>551</v>
      </c>
      <c r="O37" s="1" t="s">
        <v>402</v>
      </c>
    </row>
    <row r="38" spans="1:23" s="1" customFormat="1" x14ac:dyDescent="0.2">
      <c r="A38" s="1" t="s">
        <v>405</v>
      </c>
      <c r="B38" s="1" t="s">
        <v>411</v>
      </c>
      <c r="C38" s="1" t="s">
        <v>408</v>
      </c>
      <c r="D38" s="1" t="s">
        <v>409</v>
      </c>
      <c r="E38" s="1" t="s">
        <v>406</v>
      </c>
      <c r="F38" s="1" t="s">
        <v>67</v>
      </c>
      <c r="G38" s="2">
        <v>1</v>
      </c>
      <c r="H38" s="1" t="s">
        <v>415</v>
      </c>
      <c r="I38" s="1" t="s">
        <v>413</v>
      </c>
      <c r="J38" s="1" t="s">
        <v>414</v>
      </c>
      <c r="K38" s="1" t="s">
        <v>407</v>
      </c>
      <c r="L38" s="1" t="s">
        <v>412</v>
      </c>
      <c r="M38" s="1" t="s">
        <v>416</v>
      </c>
      <c r="N38" s="1" t="s">
        <v>554</v>
      </c>
      <c r="O38" s="1" t="s">
        <v>410</v>
      </c>
    </row>
    <row r="39" spans="1:23" s="1" customFormat="1" x14ac:dyDescent="0.2">
      <c r="A39" s="1" t="s">
        <v>417</v>
      </c>
      <c r="B39" s="1" t="s">
        <v>411</v>
      </c>
      <c r="C39" s="1" t="s">
        <v>420</v>
      </c>
      <c r="D39" s="1" t="s">
        <v>422</v>
      </c>
      <c r="E39" s="1" t="s">
        <v>423</v>
      </c>
      <c r="F39" s="1" t="s">
        <v>67</v>
      </c>
      <c r="G39" s="2">
        <v>1</v>
      </c>
      <c r="H39" s="1" t="s">
        <v>421</v>
      </c>
      <c r="I39" s="1" t="s">
        <v>23</v>
      </c>
      <c r="J39" s="1" t="s">
        <v>418</v>
      </c>
      <c r="K39" s="1" t="s">
        <v>419</v>
      </c>
      <c r="L39" s="1" t="s">
        <v>424</v>
      </c>
      <c r="M39" s="1" t="s">
        <v>425</v>
      </c>
      <c r="N39" s="1" t="s">
        <v>554</v>
      </c>
      <c r="O39" s="1" t="s">
        <v>426</v>
      </c>
    </row>
    <row r="40" spans="1:23" s="1" customFormat="1" x14ac:dyDescent="0.2">
      <c r="A40" s="1" t="s">
        <v>427</v>
      </c>
      <c r="B40" s="1" t="s">
        <v>429</v>
      </c>
      <c r="C40" s="1" t="s">
        <v>428</v>
      </c>
      <c r="D40" s="1" t="s">
        <v>431</v>
      </c>
      <c r="E40" s="1" t="s">
        <v>430</v>
      </c>
      <c r="F40" s="1" t="s">
        <v>150</v>
      </c>
      <c r="G40" s="1" t="s">
        <v>72</v>
      </c>
      <c r="H40" s="1" t="s">
        <v>72</v>
      </c>
      <c r="I40" s="1" t="s">
        <v>434</v>
      </c>
      <c r="J40" s="1" t="s">
        <v>436</v>
      </c>
      <c r="K40" s="1" t="s">
        <v>432</v>
      </c>
      <c r="L40" s="1" t="s">
        <v>433</v>
      </c>
      <c r="M40" s="1" t="s">
        <v>437</v>
      </c>
      <c r="N40" s="1" t="s">
        <v>551</v>
      </c>
      <c r="O40" s="1" t="s">
        <v>435</v>
      </c>
    </row>
    <row r="41" spans="1:23" s="1" customFormat="1" ht="17" x14ac:dyDescent="0.2">
      <c r="A41" s="1" t="s">
        <v>438</v>
      </c>
      <c r="B41" s="9" t="s">
        <v>443</v>
      </c>
      <c r="C41" s="1" t="s">
        <v>441</v>
      </c>
      <c r="D41" s="1" t="s">
        <v>444</v>
      </c>
      <c r="E41" s="1" t="s">
        <v>442</v>
      </c>
      <c r="G41" s="1" t="s">
        <v>445</v>
      </c>
      <c r="H41" s="1" t="s">
        <v>446</v>
      </c>
      <c r="I41" s="1" t="s">
        <v>447</v>
      </c>
      <c r="J41" s="1" t="s">
        <v>448</v>
      </c>
      <c r="K41" s="1" t="s">
        <v>439</v>
      </c>
      <c r="L41" s="1" t="s">
        <v>440</v>
      </c>
      <c r="M41" s="1" t="s">
        <v>489</v>
      </c>
      <c r="N41" s="1" t="s">
        <v>551</v>
      </c>
      <c r="O41" s="1" t="s">
        <v>449</v>
      </c>
    </row>
    <row r="42" spans="1:23" s="1" customFormat="1" x14ac:dyDescent="0.2">
      <c r="A42" s="1" t="s">
        <v>455</v>
      </c>
      <c r="B42" s="1" t="s">
        <v>456</v>
      </c>
      <c r="C42" s="1" t="s">
        <v>458</v>
      </c>
      <c r="D42" s="1" t="s">
        <v>457</v>
      </c>
      <c r="E42" s="1" t="s">
        <v>459</v>
      </c>
      <c r="F42" s="1" t="s">
        <v>460</v>
      </c>
      <c r="G42" s="1" t="s">
        <v>461</v>
      </c>
      <c r="I42" s="1" t="s">
        <v>23</v>
      </c>
      <c r="J42" s="1" t="s">
        <v>462</v>
      </c>
      <c r="K42" s="1" t="s">
        <v>14</v>
      </c>
      <c r="L42" s="1" t="s">
        <v>464</v>
      </c>
      <c r="M42" s="1" t="s">
        <v>465</v>
      </c>
      <c r="N42" s="1" t="s">
        <v>551</v>
      </c>
      <c r="O42" s="1" t="s">
        <v>463</v>
      </c>
    </row>
    <row r="43" spans="1:23" s="1" customFormat="1" x14ac:dyDescent="0.2">
      <c r="A43" s="1" t="s">
        <v>555</v>
      </c>
      <c r="B43" s="1" t="s">
        <v>556</v>
      </c>
      <c r="C43" s="1" t="s">
        <v>557</v>
      </c>
      <c r="D43" s="1" t="s">
        <v>447</v>
      </c>
      <c r="E43" s="1" t="s">
        <v>558</v>
      </c>
      <c r="F43" s="1" t="s">
        <v>91</v>
      </c>
      <c r="G43" s="1" t="s">
        <v>447</v>
      </c>
      <c r="H43" s="1" t="s">
        <v>559</v>
      </c>
      <c r="I43" s="1" t="s">
        <v>171</v>
      </c>
      <c r="J43" s="1" t="s">
        <v>245</v>
      </c>
      <c r="K43" s="1" t="s">
        <v>560</v>
      </c>
      <c r="L43" s="1" t="s">
        <v>561</v>
      </c>
      <c r="M43" s="1" t="s">
        <v>562</v>
      </c>
      <c r="N43" s="1" t="s">
        <v>551</v>
      </c>
      <c r="O43" s="1" t="s">
        <v>563</v>
      </c>
    </row>
    <row r="44" spans="1:23" s="1" customFormat="1" x14ac:dyDescent="0.2">
      <c r="A44" s="1" t="s">
        <v>564</v>
      </c>
      <c r="B44" s="1" t="s">
        <v>565</v>
      </c>
      <c r="C44" s="1" t="s">
        <v>566</v>
      </c>
      <c r="D44" s="1" t="s">
        <v>567</v>
      </c>
      <c r="E44" s="1" t="s">
        <v>568</v>
      </c>
      <c r="F44" s="1" t="s">
        <v>35</v>
      </c>
      <c r="G44" s="1" t="s">
        <v>569</v>
      </c>
      <c r="H44" s="1" t="s">
        <v>570</v>
      </c>
      <c r="I44" s="1" t="s">
        <v>571</v>
      </c>
      <c r="J44" s="1" t="s">
        <v>54</v>
      </c>
      <c r="K44" s="1" t="s">
        <v>572</v>
      </c>
      <c r="L44" s="1" t="s">
        <v>573</v>
      </c>
      <c r="M44" s="1" t="s">
        <v>574</v>
      </c>
      <c r="N44" s="1" t="s">
        <v>551</v>
      </c>
      <c r="O44" s="1" t="s">
        <v>575</v>
      </c>
    </row>
    <row r="45" spans="1:23" s="1" customFormat="1" x14ac:dyDescent="0.2">
      <c r="A45" s="1" t="s">
        <v>576</v>
      </c>
      <c r="B45" s="1" t="s">
        <v>577</v>
      </c>
      <c r="C45" s="1" t="s">
        <v>578</v>
      </c>
      <c r="D45" s="1" t="s">
        <v>579</v>
      </c>
      <c r="E45" s="1" t="s">
        <v>580</v>
      </c>
      <c r="F45" s="1" t="s">
        <v>35</v>
      </c>
      <c r="G45" s="1" t="s">
        <v>581</v>
      </c>
      <c r="H45" s="1" t="s">
        <v>447</v>
      </c>
      <c r="I45" s="1" t="s">
        <v>582</v>
      </c>
      <c r="J45" s="1" t="s">
        <v>583</v>
      </c>
      <c r="K45" s="1" t="s">
        <v>584</v>
      </c>
      <c r="L45" s="1" t="s">
        <v>585</v>
      </c>
      <c r="M45" s="1" t="s">
        <v>586</v>
      </c>
      <c r="N45" s="1" t="s">
        <v>551</v>
      </c>
      <c r="O45" s="1" t="s">
        <v>587</v>
      </c>
      <c r="W45" s="1" t="s">
        <v>588</v>
      </c>
    </row>
    <row r="46" spans="1:23" s="1" customFormat="1" x14ac:dyDescent="0.2">
      <c r="A46" s="1" t="s">
        <v>589</v>
      </c>
      <c r="B46" s="1" t="s">
        <v>590</v>
      </c>
      <c r="C46" s="1" t="s">
        <v>591</v>
      </c>
      <c r="D46" s="1" t="s">
        <v>592</v>
      </c>
      <c r="E46" s="1" t="s">
        <v>593</v>
      </c>
      <c r="F46" s="1" t="s">
        <v>594</v>
      </c>
      <c r="G46" s="1" t="s">
        <v>595</v>
      </c>
      <c r="H46" s="1" t="s">
        <v>447</v>
      </c>
      <c r="I46" s="1" t="s">
        <v>596</v>
      </c>
      <c r="J46" s="1" t="s">
        <v>54</v>
      </c>
      <c r="K46" s="1" t="s">
        <v>560</v>
      </c>
      <c r="L46" s="1" t="s">
        <v>597</v>
      </c>
      <c r="M46" s="1" t="s">
        <v>598</v>
      </c>
      <c r="N46" s="1" t="s">
        <v>553</v>
      </c>
      <c r="O46" s="1" t="s">
        <v>599</v>
      </c>
      <c r="P46" s="1" t="s">
        <v>600</v>
      </c>
    </row>
    <row r="47" spans="1:23" s="1" customFormat="1" x14ac:dyDescent="0.2">
      <c r="A47" s="1" t="s">
        <v>601</v>
      </c>
      <c r="B47" s="1" t="s">
        <v>602</v>
      </c>
      <c r="C47" s="1" t="s">
        <v>603</v>
      </c>
      <c r="D47" s="1" t="s">
        <v>604</v>
      </c>
      <c r="E47" s="1" t="s">
        <v>605</v>
      </c>
      <c r="F47" s="1" t="s">
        <v>606</v>
      </c>
      <c r="G47" s="1" t="s">
        <v>607</v>
      </c>
      <c r="H47" s="1" t="s">
        <v>608</v>
      </c>
      <c r="I47" s="1" t="s">
        <v>609</v>
      </c>
      <c r="J47" s="1" t="s">
        <v>54</v>
      </c>
      <c r="K47" s="1" t="s">
        <v>572</v>
      </c>
      <c r="L47" s="1" t="s">
        <v>610</v>
      </c>
      <c r="M47" s="1" t="s">
        <v>612</v>
      </c>
      <c r="N47" s="1" t="s">
        <v>611</v>
      </c>
      <c r="O47" s="1" t="s">
        <v>613</v>
      </c>
      <c r="P47" s="1" t="s">
        <v>614</v>
      </c>
    </row>
    <row r="48" spans="1:23" s="1" customFormat="1" x14ac:dyDescent="0.2">
      <c r="A48" s="1" t="s">
        <v>615</v>
      </c>
      <c r="B48" s="1" t="s">
        <v>616</v>
      </c>
      <c r="C48" s="1" t="s">
        <v>617</v>
      </c>
      <c r="D48" s="1" t="s">
        <v>618</v>
      </c>
      <c r="E48" s="1" t="s">
        <v>619</v>
      </c>
      <c r="F48" s="1" t="s">
        <v>35</v>
      </c>
      <c r="G48" s="1" t="s">
        <v>595</v>
      </c>
      <c r="H48" s="1" t="s">
        <v>447</v>
      </c>
      <c r="I48" s="1" t="s">
        <v>447</v>
      </c>
      <c r="J48" s="1" t="s">
        <v>620</v>
      </c>
      <c r="K48" s="1" t="s">
        <v>621</v>
      </c>
      <c r="L48" s="1" t="s">
        <v>622</v>
      </c>
      <c r="M48" s="1" t="s">
        <v>624</v>
      </c>
      <c r="N48" s="1" t="s">
        <v>623</v>
      </c>
      <c r="O48" s="1" t="s">
        <v>625</v>
      </c>
    </row>
    <row r="49" spans="1:16" s="1" customFormat="1" x14ac:dyDescent="0.2">
      <c r="A49" s="1" t="s">
        <v>626</v>
      </c>
      <c r="B49" s="1" t="s">
        <v>627</v>
      </c>
      <c r="C49" s="1" t="s">
        <v>628</v>
      </c>
      <c r="D49" s="1" t="s">
        <v>629</v>
      </c>
      <c r="E49" s="1" t="s">
        <v>630</v>
      </c>
      <c r="F49" s="1" t="s">
        <v>35</v>
      </c>
      <c r="G49" s="1" t="s">
        <v>631</v>
      </c>
      <c r="H49" s="1" t="s">
        <v>632</v>
      </c>
      <c r="I49" s="1" t="s">
        <v>571</v>
      </c>
      <c r="J49" s="1" t="s">
        <v>245</v>
      </c>
      <c r="K49" s="1" t="s">
        <v>633</v>
      </c>
      <c r="L49" s="1" t="s">
        <v>634</v>
      </c>
      <c r="M49" s="1" t="s">
        <v>635</v>
      </c>
      <c r="N49" s="1" t="s">
        <v>551</v>
      </c>
      <c r="O49" s="1" t="s">
        <v>636</v>
      </c>
    </row>
    <row r="50" spans="1:16" s="1" customFormat="1" x14ac:dyDescent="0.2">
      <c r="A50" s="1" t="s">
        <v>637</v>
      </c>
      <c r="B50" s="1" t="s">
        <v>638</v>
      </c>
      <c r="C50" s="1" t="s">
        <v>639</v>
      </c>
      <c r="D50" s="1" t="s">
        <v>640</v>
      </c>
      <c r="E50" s="1" t="s">
        <v>641</v>
      </c>
      <c r="F50" s="1" t="s">
        <v>491</v>
      </c>
      <c r="G50" s="1" t="s">
        <v>642</v>
      </c>
      <c r="H50" s="1" t="s">
        <v>235</v>
      </c>
      <c r="I50" s="1" t="s">
        <v>171</v>
      </c>
      <c r="J50" s="1" t="s">
        <v>643</v>
      </c>
      <c r="K50" s="1" t="s">
        <v>644</v>
      </c>
      <c r="L50" s="1" t="s">
        <v>645</v>
      </c>
      <c r="M50" s="1" t="s">
        <v>646</v>
      </c>
      <c r="N50" s="1" t="s">
        <v>551</v>
      </c>
      <c r="O50" s="1" t="s">
        <v>647</v>
      </c>
    </row>
    <row r="51" spans="1:16" s="1" customFormat="1" x14ac:dyDescent="0.2">
      <c r="A51" s="1" t="s">
        <v>648</v>
      </c>
      <c r="P51" s="1" t="s">
        <v>649</v>
      </c>
    </row>
    <row r="52" spans="1:16" s="1" customFormat="1" x14ac:dyDescent="0.2">
      <c r="A52" s="1" t="s">
        <v>650</v>
      </c>
      <c r="B52" s="1" t="s">
        <v>651</v>
      </c>
      <c r="C52" s="1" t="s">
        <v>652</v>
      </c>
      <c r="D52" s="1" t="s">
        <v>447</v>
      </c>
      <c r="E52" s="1" t="s">
        <v>653</v>
      </c>
      <c r="F52" s="1" t="s">
        <v>67</v>
      </c>
      <c r="G52" s="1" t="s">
        <v>654</v>
      </c>
      <c r="H52" s="1" t="s">
        <v>655</v>
      </c>
      <c r="I52" s="1" t="s">
        <v>171</v>
      </c>
      <c r="J52" s="1" t="s">
        <v>656</v>
      </c>
      <c r="K52" s="1" t="s">
        <v>572</v>
      </c>
      <c r="L52" s="1" t="s">
        <v>657</v>
      </c>
      <c r="M52" s="1" t="s">
        <v>658</v>
      </c>
      <c r="N52" s="1" t="s">
        <v>551</v>
      </c>
      <c r="O52" s="1" t="s">
        <v>659</v>
      </c>
    </row>
    <row r="53" spans="1:16" s="1" customFormat="1" x14ac:dyDescent="0.2">
      <c r="A53" s="1" t="s">
        <v>122</v>
      </c>
      <c r="B53" s="1" t="s">
        <v>660</v>
      </c>
      <c r="C53" s="1" t="s">
        <v>661</v>
      </c>
      <c r="D53" s="1" t="s">
        <v>662</v>
      </c>
      <c r="E53" s="1" t="s">
        <v>663</v>
      </c>
      <c r="F53" s="1" t="s">
        <v>35</v>
      </c>
      <c r="G53" s="1" t="s">
        <v>664</v>
      </c>
      <c r="H53" s="1" t="s">
        <v>665</v>
      </c>
      <c r="I53" s="1" t="s">
        <v>171</v>
      </c>
      <c r="J53" s="1" t="s">
        <v>447</v>
      </c>
      <c r="K53" s="1" t="s">
        <v>572</v>
      </c>
      <c r="L53" s="1" t="s">
        <v>666</v>
      </c>
      <c r="M53" s="1" t="s">
        <v>667</v>
      </c>
      <c r="N53" s="1" t="s">
        <v>551</v>
      </c>
      <c r="P53" s="1" t="s">
        <v>668</v>
      </c>
    </row>
    <row r="54" spans="1:16" s="1" customFormat="1" x14ac:dyDescent="0.2">
      <c r="A54" s="1" t="s">
        <v>669</v>
      </c>
      <c r="B54" s="1" t="s">
        <v>670</v>
      </c>
      <c r="C54" s="1" t="s">
        <v>671</v>
      </c>
      <c r="D54" s="1" t="s">
        <v>672</v>
      </c>
      <c r="E54" s="1" t="s">
        <v>673</v>
      </c>
      <c r="F54" s="1" t="s">
        <v>674</v>
      </c>
      <c r="G54" s="1" t="s">
        <v>675</v>
      </c>
      <c r="H54" s="1" t="s">
        <v>447</v>
      </c>
      <c r="I54" s="1" t="s">
        <v>676</v>
      </c>
      <c r="J54" s="1" t="s">
        <v>665</v>
      </c>
      <c r="K54" s="1" t="s">
        <v>677</v>
      </c>
      <c r="L54" s="1" t="s">
        <v>678</v>
      </c>
      <c r="M54" s="1" t="s">
        <v>679</v>
      </c>
      <c r="N54" s="1" t="s">
        <v>551</v>
      </c>
      <c r="O54" s="1" t="s">
        <v>680</v>
      </c>
    </row>
    <row r="55" spans="1:16" s="1" customFormat="1" x14ac:dyDescent="0.2">
      <c r="A55" s="1" t="s">
        <v>681</v>
      </c>
      <c r="B55" s="1" t="s">
        <v>682</v>
      </c>
      <c r="C55" s="1" t="s">
        <v>683</v>
      </c>
      <c r="D55" s="1" t="s">
        <v>684</v>
      </c>
      <c r="E55" s="1" t="s">
        <v>685</v>
      </c>
      <c r="F55" s="1" t="s">
        <v>686</v>
      </c>
      <c r="G55" s="1" t="s">
        <v>687</v>
      </c>
      <c r="H55" s="1" t="s">
        <v>448</v>
      </c>
      <c r="I55" s="1" t="s">
        <v>171</v>
      </c>
      <c r="J55" s="1" t="s">
        <v>245</v>
      </c>
      <c r="K55" s="1" t="s">
        <v>633</v>
      </c>
      <c r="L55" s="1" t="s">
        <v>688</v>
      </c>
      <c r="M55" s="1" t="s">
        <v>690</v>
      </c>
      <c r="N55" s="1" t="s">
        <v>689</v>
      </c>
      <c r="O55" s="1" t="s">
        <v>691</v>
      </c>
    </row>
    <row r="56" spans="1:16" s="1" customFormat="1" x14ac:dyDescent="0.2">
      <c r="A56" s="1" t="s">
        <v>692</v>
      </c>
      <c r="B56" s="1" t="s">
        <v>693</v>
      </c>
      <c r="C56" s="1" t="s">
        <v>694</v>
      </c>
      <c r="D56" s="1" t="s">
        <v>695</v>
      </c>
      <c r="E56" s="1" t="s">
        <v>696</v>
      </c>
      <c r="F56" s="1" t="s">
        <v>35</v>
      </c>
      <c r="G56" s="2">
        <v>0.66</v>
      </c>
      <c r="H56" s="1" t="s">
        <v>697</v>
      </c>
      <c r="I56" s="1" t="s">
        <v>171</v>
      </c>
      <c r="J56" s="1" t="s">
        <v>698</v>
      </c>
      <c r="K56" s="1" t="s">
        <v>633</v>
      </c>
      <c r="L56" s="1" t="s">
        <v>699</v>
      </c>
      <c r="M56" s="1" t="s">
        <v>701</v>
      </c>
      <c r="N56" s="1" t="s">
        <v>700</v>
      </c>
      <c r="O56" s="1" t="s">
        <v>702</v>
      </c>
    </row>
    <row r="57" spans="1:16" s="1" customFormat="1" x14ac:dyDescent="0.2">
      <c r="A57" s="1" t="s">
        <v>703</v>
      </c>
      <c r="B57" s="1" t="s">
        <v>704</v>
      </c>
      <c r="C57" s="1" t="s">
        <v>397</v>
      </c>
      <c r="D57" s="1" t="s">
        <v>705</v>
      </c>
      <c r="E57" s="1" t="s">
        <v>706</v>
      </c>
      <c r="F57" s="1" t="s">
        <v>35</v>
      </c>
      <c r="G57" s="1" t="s">
        <v>707</v>
      </c>
      <c r="H57" s="1" t="s">
        <v>708</v>
      </c>
      <c r="I57" s="1" t="s">
        <v>709</v>
      </c>
      <c r="J57" s="1" t="s">
        <v>710</v>
      </c>
      <c r="K57" s="1" t="s">
        <v>711</v>
      </c>
      <c r="L57" s="1" t="s">
        <v>712</v>
      </c>
      <c r="M57" s="1" t="s">
        <v>714</v>
      </c>
      <c r="N57" s="1" t="s">
        <v>713</v>
      </c>
      <c r="O57" s="1" t="s">
        <v>715</v>
      </c>
    </row>
    <row r="58" spans="1:16" s="1" customFormat="1" x14ac:dyDescent="0.2">
      <c r="A58" s="1" t="s">
        <v>716</v>
      </c>
      <c r="B58" s="1" t="s">
        <v>717</v>
      </c>
      <c r="C58" s="1" t="s">
        <v>718</v>
      </c>
      <c r="D58" s="1" t="s">
        <v>719</v>
      </c>
      <c r="E58" s="1" t="s">
        <v>720</v>
      </c>
      <c r="F58" s="1" t="s">
        <v>35</v>
      </c>
      <c r="G58" s="1" t="s">
        <v>721</v>
      </c>
      <c r="H58" s="1" t="s">
        <v>722</v>
      </c>
      <c r="I58" s="1" t="s">
        <v>171</v>
      </c>
      <c r="K58" s="1" t="s">
        <v>572</v>
      </c>
      <c r="N58" s="1" t="s">
        <v>551</v>
      </c>
      <c r="O58" s="1" t="s">
        <v>723</v>
      </c>
      <c r="P58" s="1" t="s">
        <v>724</v>
      </c>
    </row>
    <row r="59" spans="1:16" s="1" customFormat="1" x14ac:dyDescent="0.2">
      <c r="A59" s="1" t="s">
        <v>725</v>
      </c>
      <c r="B59" s="1" t="s">
        <v>726</v>
      </c>
      <c r="C59" s="1" t="s">
        <v>727</v>
      </c>
      <c r="D59" s="1" t="s">
        <v>728</v>
      </c>
      <c r="E59" s="1" t="s">
        <v>729</v>
      </c>
      <c r="F59" s="1" t="s">
        <v>35</v>
      </c>
      <c r="G59" s="1" t="s">
        <v>730</v>
      </c>
      <c r="H59" s="1" t="s">
        <v>731</v>
      </c>
      <c r="I59" s="1" t="s">
        <v>171</v>
      </c>
      <c r="J59" s="1" t="s">
        <v>54</v>
      </c>
      <c r="K59" s="1" t="s">
        <v>572</v>
      </c>
      <c r="L59" s="1" t="s">
        <v>732</v>
      </c>
      <c r="M59" s="1" t="s">
        <v>734</v>
      </c>
      <c r="N59" s="1" t="s">
        <v>733</v>
      </c>
      <c r="O59" s="1" t="s">
        <v>735</v>
      </c>
    </row>
    <row r="60" spans="1:16" s="1" customFormat="1" x14ac:dyDescent="0.2">
      <c r="A60" s="1" t="s">
        <v>736</v>
      </c>
      <c r="B60" s="1" t="s">
        <v>737</v>
      </c>
      <c r="C60" s="1" t="s">
        <v>738</v>
      </c>
      <c r="D60" s="1" t="s">
        <v>739</v>
      </c>
      <c r="E60" s="1" t="s">
        <v>740</v>
      </c>
      <c r="F60" s="1" t="s">
        <v>35</v>
      </c>
      <c r="G60" s="1" t="s">
        <v>741</v>
      </c>
      <c r="H60" s="1" t="s">
        <v>742</v>
      </c>
      <c r="I60" s="1" t="s">
        <v>743</v>
      </c>
      <c r="J60" s="1" t="s">
        <v>744</v>
      </c>
      <c r="K60" s="1" t="s">
        <v>745</v>
      </c>
      <c r="L60" s="1" t="s">
        <v>746</v>
      </c>
      <c r="M60" s="1" t="s">
        <v>747</v>
      </c>
      <c r="N60" s="1" t="s">
        <v>550</v>
      </c>
      <c r="O60" s="1" t="s">
        <v>748</v>
      </c>
    </row>
    <row r="61" spans="1:16" s="1" customFormat="1" x14ac:dyDescent="0.2">
      <c r="A61" s="1" t="s">
        <v>749</v>
      </c>
      <c r="B61" s="1" t="s">
        <v>750</v>
      </c>
      <c r="C61" s="1" t="s">
        <v>397</v>
      </c>
      <c r="D61" s="1" t="s">
        <v>751</v>
      </c>
      <c r="E61" s="1" t="s">
        <v>110</v>
      </c>
      <c r="F61" s="1" t="s">
        <v>35</v>
      </c>
      <c r="G61" s="1" t="s">
        <v>752</v>
      </c>
      <c r="H61" s="1" t="s">
        <v>235</v>
      </c>
      <c r="I61" s="1" t="s">
        <v>171</v>
      </c>
      <c r="J61" s="1" t="s">
        <v>753</v>
      </c>
      <c r="K61" s="1" t="s">
        <v>633</v>
      </c>
      <c r="L61" s="1" t="s">
        <v>754</v>
      </c>
      <c r="M61" s="1" t="s">
        <v>447</v>
      </c>
      <c r="N61" s="1" t="s">
        <v>755</v>
      </c>
      <c r="O61" s="1" t="s">
        <v>756</v>
      </c>
    </row>
    <row r="62" spans="1:16" s="1" customFormat="1" x14ac:dyDescent="0.2">
      <c r="A62" s="1" t="s">
        <v>757</v>
      </c>
      <c r="B62" s="1" t="s">
        <v>758</v>
      </c>
      <c r="C62" s="1" t="s">
        <v>397</v>
      </c>
      <c r="D62" s="1" t="s">
        <v>72</v>
      </c>
      <c r="E62" s="1" t="s">
        <v>759</v>
      </c>
      <c r="F62" s="1" t="s">
        <v>760</v>
      </c>
      <c r="G62" s="1" t="s">
        <v>761</v>
      </c>
      <c r="H62" s="1" t="s">
        <v>762</v>
      </c>
      <c r="I62" s="1" t="s">
        <v>171</v>
      </c>
      <c r="J62" s="1" t="s">
        <v>763</v>
      </c>
      <c r="K62" s="1" t="s">
        <v>633</v>
      </c>
      <c r="L62" s="1" t="s">
        <v>764</v>
      </c>
      <c r="M62" s="1" t="s">
        <v>766</v>
      </c>
      <c r="N62" s="1" t="s">
        <v>765</v>
      </c>
    </row>
    <row r="63" spans="1:16" s="1" customFormat="1" x14ac:dyDescent="0.2">
      <c r="A63" s="1" t="s">
        <v>767</v>
      </c>
      <c r="B63" s="1" t="s">
        <v>768</v>
      </c>
      <c r="C63" s="1" t="s">
        <v>769</v>
      </c>
      <c r="D63" s="1" t="s">
        <v>770</v>
      </c>
      <c r="E63" s="1" t="s">
        <v>771</v>
      </c>
      <c r="F63" s="1" t="s">
        <v>35</v>
      </c>
      <c r="G63" s="1" t="s">
        <v>772</v>
      </c>
      <c r="H63" s="1" t="s">
        <v>773</v>
      </c>
      <c r="I63" s="1" t="s">
        <v>171</v>
      </c>
      <c r="J63" s="1" t="s">
        <v>54</v>
      </c>
      <c r="K63" s="1" t="s">
        <v>572</v>
      </c>
      <c r="L63" s="1" t="s">
        <v>774</v>
      </c>
      <c r="M63" s="1" t="s">
        <v>775</v>
      </c>
      <c r="N63" s="1" t="s">
        <v>551</v>
      </c>
      <c r="O63" s="1" t="s">
        <v>776</v>
      </c>
    </row>
    <row r="64" spans="1:16" s="1" customFormat="1" x14ac:dyDescent="0.2">
      <c r="A64" s="1" t="s">
        <v>777</v>
      </c>
      <c r="B64" s="1" t="s">
        <v>778</v>
      </c>
      <c r="C64" s="1" t="s">
        <v>779</v>
      </c>
      <c r="D64" s="1" t="s">
        <v>780</v>
      </c>
      <c r="E64" s="1" t="s">
        <v>781</v>
      </c>
      <c r="F64" s="1" t="s">
        <v>35</v>
      </c>
      <c r="G64" s="1" t="s">
        <v>782</v>
      </c>
      <c r="H64" s="1" t="s">
        <v>235</v>
      </c>
      <c r="I64" s="1" t="s">
        <v>171</v>
      </c>
      <c r="J64" s="1" t="s">
        <v>783</v>
      </c>
      <c r="K64" s="1" t="s">
        <v>633</v>
      </c>
      <c r="L64" s="1" t="s">
        <v>784</v>
      </c>
      <c r="P64" s="1" t="s">
        <v>785</v>
      </c>
    </row>
    <row r="65" spans="1:16" s="1" customFormat="1" x14ac:dyDescent="0.2">
      <c r="A65" s="1" t="s">
        <v>786</v>
      </c>
      <c r="B65" s="1" t="s">
        <v>787</v>
      </c>
      <c r="C65" s="1" t="s">
        <v>32</v>
      </c>
      <c r="D65" s="1" t="s">
        <v>788</v>
      </c>
      <c r="E65" s="1" t="s">
        <v>789</v>
      </c>
      <c r="F65" s="1" t="s">
        <v>35</v>
      </c>
      <c r="G65" s="1" t="s">
        <v>790</v>
      </c>
      <c r="H65" s="1" t="s">
        <v>54</v>
      </c>
      <c r="I65" s="1" t="s">
        <v>171</v>
      </c>
      <c r="J65" s="1" t="s">
        <v>235</v>
      </c>
      <c r="K65" s="1" t="s">
        <v>572</v>
      </c>
      <c r="L65" s="1" t="s">
        <v>791</v>
      </c>
      <c r="M65" s="1" t="s">
        <v>792</v>
      </c>
      <c r="N65" s="1" t="s">
        <v>554</v>
      </c>
      <c r="O65" s="1" t="s">
        <v>793</v>
      </c>
      <c r="P65" s="1" t="s">
        <v>794</v>
      </c>
    </row>
    <row r="66" spans="1:16" s="1" customFormat="1" x14ac:dyDescent="0.2">
      <c r="A66" s="1" t="s">
        <v>555</v>
      </c>
      <c r="B66" s="1" t="s">
        <v>795</v>
      </c>
      <c r="C66" s="1" t="s">
        <v>796</v>
      </c>
      <c r="D66" s="1" t="s">
        <v>72</v>
      </c>
      <c r="E66" s="1" t="s">
        <v>797</v>
      </c>
      <c r="F66" s="1" t="s">
        <v>798</v>
      </c>
      <c r="G66" s="1" t="s">
        <v>799</v>
      </c>
      <c r="H66" s="1" t="s">
        <v>235</v>
      </c>
      <c r="I66" s="1" t="s">
        <v>800</v>
      </c>
      <c r="J66" s="1" t="s">
        <v>22</v>
      </c>
      <c r="K66" s="1" t="s">
        <v>711</v>
      </c>
      <c r="L66" s="1" t="s">
        <v>801</v>
      </c>
      <c r="M66" s="1" t="s">
        <v>802</v>
      </c>
      <c r="N66" s="1" t="s">
        <v>553</v>
      </c>
      <c r="O66" s="1" t="s">
        <v>803</v>
      </c>
    </row>
    <row r="67" spans="1:16" s="1" customFormat="1" x14ac:dyDescent="0.2">
      <c r="A67" s="1" t="s">
        <v>804</v>
      </c>
      <c r="B67" s="1" t="s">
        <v>805</v>
      </c>
      <c r="C67" s="1" t="s">
        <v>397</v>
      </c>
      <c r="D67" s="1" t="s">
        <v>806</v>
      </c>
      <c r="E67" s="1" t="s">
        <v>807</v>
      </c>
      <c r="F67" s="1" t="s">
        <v>808</v>
      </c>
      <c r="G67" s="2">
        <v>0.4</v>
      </c>
      <c r="H67" s="1" t="s">
        <v>809</v>
      </c>
      <c r="I67" s="1" t="s">
        <v>171</v>
      </c>
      <c r="J67" s="1" t="s">
        <v>810</v>
      </c>
      <c r="K67" s="1" t="s">
        <v>633</v>
      </c>
      <c r="L67" s="1" t="s">
        <v>811</v>
      </c>
      <c r="M67" s="1" t="s">
        <v>812</v>
      </c>
      <c r="N67" s="1" t="s">
        <v>551</v>
      </c>
      <c r="O67" s="1" t="s">
        <v>813</v>
      </c>
    </row>
    <row r="68" spans="1:16" s="1" customFormat="1" x14ac:dyDescent="0.2">
      <c r="A68" s="1" t="s">
        <v>814</v>
      </c>
      <c r="B68" s="1" t="s">
        <v>815</v>
      </c>
      <c r="C68" s="1" t="s">
        <v>300</v>
      </c>
      <c r="D68" s="1" t="s">
        <v>816</v>
      </c>
      <c r="E68" s="1" t="s">
        <v>817</v>
      </c>
      <c r="F68" s="1" t="s">
        <v>35</v>
      </c>
      <c r="G68" s="2">
        <v>1</v>
      </c>
      <c r="H68" s="1" t="s">
        <v>818</v>
      </c>
      <c r="I68" s="1" t="s">
        <v>171</v>
      </c>
      <c r="J68" s="1" t="s">
        <v>819</v>
      </c>
      <c r="K68" s="1" t="s">
        <v>633</v>
      </c>
      <c r="L68" s="1" t="s">
        <v>820</v>
      </c>
      <c r="M68" s="1" t="s">
        <v>821</v>
      </c>
      <c r="N68" s="1" t="s">
        <v>550</v>
      </c>
      <c r="O68" s="1" t="s">
        <v>822</v>
      </c>
    </row>
    <row r="69" spans="1:16" s="1" customFormat="1" x14ac:dyDescent="0.2">
      <c r="A69" s="1" t="s">
        <v>823</v>
      </c>
      <c r="B69" s="1" t="s">
        <v>824</v>
      </c>
      <c r="C69" s="1" t="s">
        <v>825</v>
      </c>
      <c r="D69" s="1" t="s">
        <v>826</v>
      </c>
      <c r="E69" s="1" t="s">
        <v>827</v>
      </c>
      <c r="F69" s="1" t="s">
        <v>67</v>
      </c>
      <c r="G69" s="2">
        <v>1</v>
      </c>
      <c r="H69" s="1" t="s">
        <v>828</v>
      </c>
      <c r="I69" s="1" t="s">
        <v>171</v>
      </c>
      <c r="J69" s="1" t="s">
        <v>698</v>
      </c>
      <c r="K69" s="1" t="s">
        <v>383</v>
      </c>
      <c r="L69" s="1" t="s">
        <v>829</v>
      </c>
      <c r="M69" s="1" t="s">
        <v>830</v>
      </c>
      <c r="N69" s="1" t="s">
        <v>550</v>
      </c>
    </row>
    <row r="70" spans="1:16" s="1" customFormat="1" x14ac:dyDescent="0.2">
      <c r="A70" s="1" t="s">
        <v>831</v>
      </c>
      <c r="B70" s="1" t="s">
        <v>22</v>
      </c>
      <c r="C70" s="1" t="s">
        <v>832</v>
      </c>
      <c r="D70" s="1" t="s">
        <v>22</v>
      </c>
      <c r="E70" s="1" t="s">
        <v>833</v>
      </c>
      <c r="F70" s="1" t="s">
        <v>834</v>
      </c>
      <c r="G70" s="1" t="s">
        <v>835</v>
      </c>
      <c r="H70" s="1" t="s">
        <v>836</v>
      </c>
      <c r="I70" s="1" t="s">
        <v>171</v>
      </c>
      <c r="J70" s="1" t="s">
        <v>837</v>
      </c>
      <c r="K70" s="1" t="s">
        <v>584</v>
      </c>
      <c r="L70" s="1" t="s">
        <v>838</v>
      </c>
      <c r="M70" s="1" t="s">
        <v>840</v>
      </c>
      <c r="N70" s="1" t="s">
        <v>839</v>
      </c>
      <c r="O70" s="1" t="s">
        <v>841</v>
      </c>
    </row>
    <row r="71" spans="1:16" s="1" customFormat="1" x14ac:dyDescent="0.2">
      <c r="A71" s="1" t="s">
        <v>842</v>
      </c>
      <c r="B71" s="1" t="s">
        <v>843</v>
      </c>
      <c r="C71" s="1" t="s">
        <v>844</v>
      </c>
      <c r="D71" s="1" t="s">
        <v>447</v>
      </c>
      <c r="E71" s="1" t="s">
        <v>845</v>
      </c>
      <c r="F71" s="1" t="s">
        <v>35</v>
      </c>
      <c r="G71" s="2">
        <v>1</v>
      </c>
      <c r="H71" s="1" t="s">
        <v>846</v>
      </c>
      <c r="I71" s="1" t="s">
        <v>171</v>
      </c>
      <c r="J71" s="1" t="s">
        <v>847</v>
      </c>
      <c r="K71" s="1" t="s">
        <v>584</v>
      </c>
      <c r="L71" s="1" t="s">
        <v>848</v>
      </c>
      <c r="M71" s="1" t="s">
        <v>849</v>
      </c>
      <c r="N71" s="1" t="s">
        <v>550</v>
      </c>
    </row>
    <row r="72" spans="1:16" s="1" customFormat="1" x14ac:dyDescent="0.2">
      <c r="A72" s="1" t="s">
        <v>637</v>
      </c>
      <c r="B72" s="1" t="s">
        <v>292</v>
      </c>
      <c r="C72" s="1" t="s">
        <v>397</v>
      </c>
      <c r="D72" s="1" t="s">
        <v>72</v>
      </c>
      <c r="E72" s="1" t="s">
        <v>240</v>
      </c>
      <c r="F72" s="1" t="s">
        <v>850</v>
      </c>
      <c r="G72" s="1" t="s">
        <v>72</v>
      </c>
      <c r="H72" s="1" t="s">
        <v>72</v>
      </c>
      <c r="I72" s="1" t="s">
        <v>171</v>
      </c>
      <c r="J72" s="1" t="s">
        <v>72</v>
      </c>
      <c r="K72" s="1" t="s">
        <v>633</v>
      </c>
      <c r="L72" s="1" t="s">
        <v>851</v>
      </c>
      <c r="M72" s="1" t="s">
        <v>852</v>
      </c>
      <c r="N72" s="1" t="s">
        <v>551</v>
      </c>
    </row>
    <row r="73" spans="1:16" s="1" customFormat="1" x14ac:dyDescent="0.2">
      <c r="A73" s="1" t="s">
        <v>853</v>
      </c>
      <c r="K73" s="1" t="s">
        <v>97</v>
      </c>
      <c r="L73" s="1" t="s">
        <v>854</v>
      </c>
      <c r="P73" s="1" t="s">
        <v>855</v>
      </c>
    </row>
    <row r="74" spans="1:16" s="1" customFormat="1" x14ac:dyDescent="0.2">
      <c r="A74" s="1" t="s">
        <v>856</v>
      </c>
      <c r="B74" s="1" t="s">
        <v>857</v>
      </c>
      <c r="C74" s="1" t="s">
        <v>32</v>
      </c>
      <c r="D74" s="1" t="s">
        <v>816</v>
      </c>
      <c r="E74" s="1" t="s">
        <v>858</v>
      </c>
      <c r="F74" s="1" t="s">
        <v>35</v>
      </c>
      <c r="G74" s="2">
        <v>1</v>
      </c>
      <c r="H74" s="1" t="s">
        <v>859</v>
      </c>
      <c r="I74" s="1" t="s">
        <v>171</v>
      </c>
      <c r="J74" s="1" t="s">
        <v>860</v>
      </c>
      <c r="K74" s="1" t="s">
        <v>861</v>
      </c>
      <c r="L74" s="1" t="s">
        <v>862</v>
      </c>
      <c r="M74" s="1" t="s">
        <v>863</v>
      </c>
      <c r="N74" s="1" t="s">
        <v>550</v>
      </c>
      <c r="O74" s="1" t="s">
        <v>864</v>
      </c>
    </row>
    <row r="75" spans="1:16" s="1" customFormat="1" x14ac:dyDescent="0.2">
      <c r="A75" s="1" t="s">
        <v>865</v>
      </c>
      <c r="B75" s="1" t="s">
        <v>72</v>
      </c>
      <c r="C75" s="1" t="s">
        <v>866</v>
      </c>
      <c r="D75" s="1" t="s">
        <v>72</v>
      </c>
      <c r="E75" s="1" t="s">
        <v>867</v>
      </c>
      <c r="F75" s="1" t="s">
        <v>868</v>
      </c>
      <c r="G75" s="1" t="s">
        <v>72</v>
      </c>
      <c r="H75" s="1" t="s">
        <v>72</v>
      </c>
      <c r="I75" s="1" t="s">
        <v>171</v>
      </c>
      <c r="J75" s="1" t="s">
        <v>869</v>
      </c>
      <c r="K75" s="1" t="s">
        <v>584</v>
      </c>
      <c r="L75" s="1" t="s">
        <v>870</v>
      </c>
      <c r="M75" s="1" t="s">
        <v>447</v>
      </c>
      <c r="N75" s="1" t="s">
        <v>551</v>
      </c>
    </row>
    <row r="76" spans="1:16" s="1" customFormat="1" x14ac:dyDescent="0.2">
      <c r="A76" s="1" t="s">
        <v>871</v>
      </c>
      <c r="B76" s="1" t="s">
        <v>872</v>
      </c>
      <c r="C76" s="1" t="s">
        <v>873</v>
      </c>
      <c r="D76" s="1" t="s">
        <v>447</v>
      </c>
      <c r="E76" s="1" t="s">
        <v>874</v>
      </c>
      <c r="F76" s="1" t="s">
        <v>67</v>
      </c>
      <c r="G76" s="2">
        <v>0.5</v>
      </c>
      <c r="H76" s="1" t="s">
        <v>447</v>
      </c>
      <c r="I76" s="1" t="s">
        <v>171</v>
      </c>
      <c r="J76" s="1" t="s">
        <v>447</v>
      </c>
      <c r="K76" s="1" t="s">
        <v>584</v>
      </c>
      <c r="L76" s="1" t="s">
        <v>875</v>
      </c>
      <c r="M76" s="1" t="s">
        <v>876</v>
      </c>
      <c r="N76" s="1" t="s">
        <v>551</v>
      </c>
    </row>
    <row r="77" spans="1:16" s="1" customFormat="1" x14ac:dyDescent="0.2">
      <c r="A77" s="1" t="s">
        <v>877</v>
      </c>
      <c r="B77" s="1" t="s">
        <v>878</v>
      </c>
      <c r="C77" s="1" t="s">
        <v>879</v>
      </c>
      <c r="D77" s="1" t="s">
        <v>880</v>
      </c>
      <c r="E77" s="1" t="s">
        <v>881</v>
      </c>
      <c r="F77" s="1" t="s">
        <v>35</v>
      </c>
      <c r="G77" s="1" t="s">
        <v>882</v>
      </c>
      <c r="H77" s="1" t="s">
        <v>883</v>
      </c>
      <c r="I77" s="1" t="s">
        <v>171</v>
      </c>
      <c r="J77" s="1" t="s">
        <v>447</v>
      </c>
      <c r="K77" s="1" t="s">
        <v>884</v>
      </c>
      <c r="L77" s="1" t="s">
        <v>885</v>
      </c>
      <c r="M77" s="1" t="s">
        <v>887</v>
      </c>
      <c r="N77" s="1" t="s">
        <v>886</v>
      </c>
      <c r="O77" s="1" t="s">
        <v>888</v>
      </c>
    </row>
    <row r="78" spans="1:16" s="1" customFormat="1" x14ac:dyDescent="0.2">
      <c r="A78" s="1" t="s">
        <v>889</v>
      </c>
      <c r="B78" s="1" t="s">
        <v>890</v>
      </c>
      <c r="C78" s="1" t="s">
        <v>72</v>
      </c>
      <c r="D78" s="1" t="s">
        <v>72</v>
      </c>
      <c r="E78" s="1" t="s">
        <v>891</v>
      </c>
      <c r="F78" s="1" t="s">
        <v>892</v>
      </c>
      <c r="G78" s="1" t="s">
        <v>893</v>
      </c>
      <c r="H78" s="1" t="s">
        <v>235</v>
      </c>
      <c r="I78" s="1" t="s">
        <v>171</v>
      </c>
      <c r="J78" s="1" t="s">
        <v>894</v>
      </c>
      <c r="K78" s="1" t="s">
        <v>584</v>
      </c>
      <c r="L78" s="1" t="s">
        <v>895</v>
      </c>
      <c r="M78" s="1" t="s">
        <v>896</v>
      </c>
      <c r="N78" s="1" t="s">
        <v>551</v>
      </c>
    </row>
    <row r="79" spans="1:16" s="1" customFormat="1" x14ac:dyDescent="0.2">
      <c r="A79" s="1" t="s">
        <v>897</v>
      </c>
      <c r="B79" s="1" t="s">
        <v>898</v>
      </c>
      <c r="C79" s="1" t="s">
        <v>899</v>
      </c>
      <c r="D79" s="1" t="s">
        <v>816</v>
      </c>
      <c r="E79" s="1" t="s">
        <v>900</v>
      </c>
      <c r="F79" s="1" t="s">
        <v>35</v>
      </c>
      <c r="G79" s="1" t="s">
        <v>901</v>
      </c>
      <c r="H79" s="1" t="s">
        <v>902</v>
      </c>
      <c r="I79" s="1" t="s">
        <v>171</v>
      </c>
      <c r="J79" s="1" t="s">
        <v>903</v>
      </c>
      <c r="K79" s="1" t="s">
        <v>584</v>
      </c>
      <c r="L79" s="1" t="s">
        <v>678</v>
      </c>
      <c r="M79" s="1" t="s">
        <v>970</v>
      </c>
      <c r="N79" s="1" t="s">
        <v>554</v>
      </c>
      <c r="O79" s="1" t="s">
        <v>904</v>
      </c>
    </row>
    <row r="80" spans="1:16" s="1" customFormat="1" x14ac:dyDescent="0.2">
      <c r="A80" s="1" t="s">
        <v>555</v>
      </c>
      <c r="B80" s="1" t="s">
        <v>905</v>
      </c>
      <c r="C80" s="1" t="s">
        <v>906</v>
      </c>
      <c r="D80" s="1" t="s">
        <v>907</v>
      </c>
      <c r="E80" s="1" t="s">
        <v>908</v>
      </c>
      <c r="F80" s="1" t="s">
        <v>35</v>
      </c>
      <c r="G80" s="1" t="s">
        <v>909</v>
      </c>
      <c r="H80" s="1" t="s">
        <v>910</v>
      </c>
      <c r="I80" s="1" t="s">
        <v>171</v>
      </c>
      <c r="J80" s="1" t="s">
        <v>245</v>
      </c>
      <c r="K80" s="1" t="s">
        <v>711</v>
      </c>
      <c r="L80" s="1" t="s">
        <v>911</v>
      </c>
      <c r="M80" s="1" t="s">
        <v>912</v>
      </c>
      <c r="N80" s="1" t="s">
        <v>553</v>
      </c>
      <c r="O80" s="1" t="s">
        <v>913</v>
      </c>
    </row>
    <row r="81" spans="1:16" s="1" customFormat="1" x14ac:dyDescent="0.2">
      <c r="A81" s="1" t="s">
        <v>914</v>
      </c>
      <c r="B81" s="1" t="s">
        <v>915</v>
      </c>
      <c r="C81" s="1" t="s">
        <v>916</v>
      </c>
      <c r="D81" s="1" t="s">
        <v>917</v>
      </c>
      <c r="E81" s="1" t="s">
        <v>918</v>
      </c>
      <c r="F81" s="1" t="s">
        <v>67</v>
      </c>
      <c r="G81" s="2">
        <v>1</v>
      </c>
      <c r="H81" s="1" t="s">
        <v>903</v>
      </c>
      <c r="I81" s="1" t="s">
        <v>171</v>
      </c>
      <c r="J81" s="1" t="s">
        <v>919</v>
      </c>
      <c r="K81" s="1" t="s">
        <v>920</v>
      </c>
      <c r="L81" s="1" t="s">
        <v>921</v>
      </c>
      <c r="M81" s="1" t="s">
        <v>971</v>
      </c>
      <c r="N81" s="1" t="s">
        <v>550</v>
      </c>
    </row>
    <row r="82" spans="1:16" s="1" customFormat="1" x14ac:dyDescent="0.2">
      <c r="A82" s="1" t="s">
        <v>922</v>
      </c>
      <c r="B82" s="1" t="s">
        <v>915</v>
      </c>
      <c r="C82" s="1" t="s">
        <v>923</v>
      </c>
      <c r="D82" s="1" t="s">
        <v>22</v>
      </c>
      <c r="E82" s="1" t="s">
        <v>924</v>
      </c>
      <c r="F82" s="1" t="s">
        <v>67</v>
      </c>
      <c r="G82" s="2">
        <v>1</v>
      </c>
      <c r="H82" s="1" t="s">
        <v>925</v>
      </c>
      <c r="I82" s="1" t="s">
        <v>171</v>
      </c>
      <c r="J82" s="1" t="s">
        <v>926</v>
      </c>
      <c r="K82" s="1" t="s">
        <v>927</v>
      </c>
      <c r="L82" s="1" t="s">
        <v>678</v>
      </c>
      <c r="M82" s="1" t="s">
        <v>929</v>
      </c>
      <c r="N82" s="1" t="s">
        <v>928</v>
      </c>
      <c r="O82" s="1" t="s">
        <v>930</v>
      </c>
    </row>
    <row r="83" spans="1:16" s="1" customFormat="1" x14ac:dyDescent="0.2">
      <c r="A83" s="1" t="s">
        <v>931</v>
      </c>
      <c r="B83" s="1" t="s">
        <v>932</v>
      </c>
      <c r="C83" s="1" t="s">
        <v>397</v>
      </c>
      <c r="D83" s="1" t="s">
        <v>933</v>
      </c>
      <c r="E83" s="1" t="s">
        <v>881</v>
      </c>
      <c r="F83" s="1" t="s">
        <v>934</v>
      </c>
      <c r="G83" s="1" t="s">
        <v>935</v>
      </c>
      <c r="H83" s="1" t="s">
        <v>235</v>
      </c>
      <c r="I83" s="1" t="s">
        <v>936</v>
      </c>
      <c r="J83" s="1" t="s">
        <v>335</v>
      </c>
      <c r="K83" s="1" t="s">
        <v>937</v>
      </c>
      <c r="L83" s="1" t="s">
        <v>938</v>
      </c>
      <c r="M83" s="1" t="s">
        <v>912</v>
      </c>
      <c r="N83" s="1" t="s">
        <v>939</v>
      </c>
      <c r="O83" s="1" t="s">
        <v>940</v>
      </c>
      <c r="P83" s="1" t="s">
        <v>941</v>
      </c>
    </row>
    <row r="84" spans="1:16" s="1" customFormat="1" x14ac:dyDescent="0.2">
      <c r="A84" s="1" t="s">
        <v>942</v>
      </c>
      <c r="B84" s="1" t="s">
        <v>943</v>
      </c>
      <c r="C84" s="1" t="s">
        <v>944</v>
      </c>
      <c r="D84" s="1" t="s">
        <v>945</v>
      </c>
      <c r="E84" s="1" t="s">
        <v>946</v>
      </c>
      <c r="F84" s="1" t="s">
        <v>67</v>
      </c>
      <c r="G84" s="2">
        <v>1</v>
      </c>
      <c r="H84" s="1" t="s">
        <v>947</v>
      </c>
      <c r="I84" s="1" t="s">
        <v>171</v>
      </c>
      <c r="J84" s="1" t="s">
        <v>903</v>
      </c>
      <c r="K84" s="1" t="s">
        <v>927</v>
      </c>
      <c r="L84" s="1" t="s">
        <v>678</v>
      </c>
      <c r="M84" s="1" t="s">
        <v>948</v>
      </c>
      <c r="N84" s="1" t="s">
        <v>553</v>
      </c>
      <c r="O84" s="1" t="s">
        <v>949</v>
      </c>
    </row>
    <row r="85" spans="1:16" s="1" customFormat="1" x14ac:dyDescent="0.2">
      <c r="A85" s="1" t="s">
        <v>950</v>
      </c>
      <c r="B85" s="1" t="s">
        <v>951</v>
      </c>
      <c r="C85" s="1" t="s">
        <v>952</v>
      </c>
      <c r="D85" s="1" t="s">
        <v>22</v>
      </c>
      <c r="E85" s="1" t="s">
        <v>953</v>
      </c>
      <c r="F85" s="1" t="s">
        <v>954</v>
      </c>
      <c r="G85" s="1" t="s">
        <v>955</v>
      </c>
      <c r="H85" s="1" t="s">
        <v>956</v>
      </c>
      <c r="I85" s="1" t="s">
        <v>171</v>
      </c>
      <c r="J85" s="1" t="s">
        <v>957</v>
      </c>
      <c r="K85" s="1" t="s">
        <v>584</v>
      </c>
      <c r="L85" s="1" t="s">
        <v>678</v>
      </c>
      <c r="M85" s="1" t="s">
        <v>958</v>
      </c>
      <c r="N85" s="1" t="s">
        <v>553</v>
      </c>
      <c r="O85" s="1" t="s">
        <v>959</v>
      </c>
      <c r="P85" s="1" t="s">
        <v>960</v>
      </c>
    </row>
    <row r="86" spans="1:16" s="1" customFormat="1" x14ac:dyDescent="0.2">
      <c r="A86" s="1" t="s">
        <v>961</v>
      </c>
      <c r="B86" s="1" t="s">
        <v>962</v>
      </c>
      <c r="C86" s="1" t="s">
        <v>963</v>
      </c>
      <c r="D86" s="1" t="s">
        <v>22</v>
      </c>
      <c r="E86" s="1" t="s">
        <v>964</v>
      </c>
      <c r="F86" s="1" t="s">
        <v>35</v>
      </c>
      <c r="G86" s="2">
        <v>1</v>
      </c>
      <c r="H86" s="1" t="s">
        <v>965</v>
      </c>
      <c r="I86" s="1" t="s">
        <v>171</v>
      </c>
      <c r="J86" s="1" t="s">
        <v>966</v>
      </c>
      <c r="K86" s="1" t="s">
        <v>584</v>
      </c>
      <c r="L86" s="1" t="s">
        <v>967</v>
      </c>
      <c r="M86" s="1" t="s">
        <v>968</v>
      </c>
      <c r="N86" s="1" t="s">
        <v>553</v>
      </c>
      <c r="O86" s="1" t="s">
        <v>969</v>
      </c>
    </row>
    <row r="87" spans="1:16" s="1" customFormat="1" x14ac:dyDescent="0.2">
      <c r="A87" s="1" t="s">
        <v>520</v>
      </c>
      <c r="K87" s="1" t="s">
        <v>523</v>
      </c>
      <c r="L87" s="1" t="s">
        <v>521</v>
      </c>
    </row>
    <row r="88" spans="1:16" s="1" customFormat="1" x14ac:dyDescent="0.2">
      <c r="A88" s="1" t="s">
        <v>522</v>
      </c>
      <c r="K88" s="1" t="s">
        <v>523</v>
      </c>
      <c r="L88" s="1" t="s">
        <v>521</v>
      </c>
    </row>
    <row r="89" spans="1:16" s="1" customFormat="1" x14ac:dyDescent="0.2">
      <c r="A89" s="1" t="s">
        <v>450</v>
      </c>
      <c r="B89" s="1" t="s">
        <v>453</v>
      </c>
      <c r="C89" s="1" t="s">
        <v>452</v>
      </c>
      <c r="D89" s="1" t="s">
        <v>72</v>
      </c>
      <c r="E89" s="1" t="s">
        <v>451</v>
      </c>
      <c r="F89" s="1" t="s">
        <v>150</v>
      </c>
      <c r="G89" s="1" t="s">
        <v>447</v>
      </c>
      <c r="H89" s="1" t="s">
        <v>392</v>
      </c>
      <c r="I89" s="1" t="s">
        <v>447</v>
      </c>
      <c r="J89" s="1" t="s">
        <v>235</v>
      </c>
      <c r="K89" s="1" t="s">
        <v>159</v>
      </c>
      <c r="L89" s="1" t="s">
        <v>454</v>
      </c>
      <c r="M89" s="1" t="s">
        <v>447</v>
      </c>
      <c r="O89" s="1" t="s">
        <v>472</v>
      </c>
    </row>
    <row r="90" spans="1:16" s="1" customFormat="1" x14ac:dyDescent="0.2">
      <c r="A90" s="1" t="s">
        <v>81</v>
      </c>
      <c r="P90" s="1" t="s">
        <v>466</v>
      </c>
    </row>
    <row r="91" spans="1:16" s="1" customFormat="1" x14ac:dyDescent="0.2">
      <c r="A91" s="1" t="s">
        <v>82</v>
      </c>
      <c r="B91" s="1" t="s">
        <v>83</v>
      </c>
      <c r="C91" s="1" t="s">
        <v>85</v>
      </c>
      <c r="D91" s="1" t="s">
        <v>84</v>
      </c>
      <c r="E91" s="1" t="s">
        <v>86</v>
      </c>
      <c r="F91" s="1" t="s">
        <v>35</v>
      </c>
      <c r="G91" s="1" t="s">
        <v>87</v>
      </c>
      <c r="H91" s="1" t="s">
        <v>88</v>
      </c>
      <c r="I91" s="1" t="s">
        <v>467</v>
      </c>
      <c r="J91" s="1" t="s">
        <v>447</v>
      </c>
    </row>
    <row r="92" spans="1:16" s="1" customFormat="1" x14ac:dyDescent="0.2">
      <c r="A92" s="1" t="s">
        <v>155</v>
      </c>
      <c r="P92" s="1" t="s">
        <v>156</v>
      </c>
    </row>
    <row r="93" spans="1:16" s="1" customFormat="1" x14ac:dyDescent="0.2">
      <c r="A93" s="1" t="s">
        <v>217</v>
      </c>
      <c r="J93" s="1" t="s">
        <v>470</v>
      </c>
      <c r="K93" s="1" t="s">
        <v>468</v>
      </c>
      <c r="O93" s="1" t="s">
        <v>469</v>
      </c>
      <c r="P93" s="1" t="s">
        <v>471</v>
      </c>
    </row>
    <row r="94" spans="1:16" s="1" customFormat="1" x14ac:dyDescent="0.2">
      <c r="A94" s="1" t="s">
        <v>226</v>
      </c>
      <c r="P94" s="1" t="s">
        <v>227</v>
      </c>
    </row>
    <row r="95" spans="1:16" s="1" customFormat="1" x14ac:dyDescent="0.2">
      <c r="B95" s="1" t="s">
        <v>507</v>
      </c>
      <c r="D95" s="1" t="s">
        <v>506</v>
      </c>
      <c r="G95" s="1" t="s">
        <v>517</v>
      </c>
      <c r="I95" s="1" t="s">
        <v>519</v>
      </c>
      <c r="J95" s="1" t="s">
        <v>518</v>
      </c>
    </row>
    <row r="96" spans="1:16" s="1" customFormat="1" x14ac:dyDescent="0.2">
      <c r="C96" s="1" t="s">
        <v>478</v>
      </c>
      <c r="E96" s="1" t="s">
        <v>480</v>
      </c>
      <c r="F96" s="1" t="s">
        <v>67</v>
      </c>
      <c r="G96" s="10">
        <v>1</v>
      </c>
      <c r="H96" s="1" t="s">
        <v>988</v>
      </c>
      <c r="I96" s="1" t="s">
        <v>171</v>
      </c>
      <c r="J96" s="1" t="s">
        <v>486</v>
      </c>
      <c r="K96" s="1" t="s">
        <v>184</v>
      </c>
      <c r="L96" s="1" t="s">
        <v>31</v>
      </c>
      <c r="M96" s="1" t="s">
        <v>489</v>
      </c>
      <c r="N96" s="1" t="s">
        <v>550</v>
      </c>
    </row>
    <row r="97" spans="3:14" s="1" customFormat="1" x14ac:dyDescent="0.2">
      <c r="C97" s="1">
        <v>32</v>
      </c>
      <c r="E97" s="1">
        <f>24+35</f>
        <v>59</v>
      </c>
      <c r="F97" s="1">
        <f>9+8</f>
        <v>17</v>
      </c>
      <c r="G97" s="1">
        <v>21</v>
      </c>
      <c r="H97" s="1">
        <v>6</v>
      </c>
      <c r="I97" s="1">
        <f>28+36</f>
        <v>64</v>
      </c>
      <c r="J97" s="1">
        <f>13+17</f>
        <v>30</v>
      </c>
      <c r="K97" s="1">
        <f>35+9</f>
        <v>44</v>
      </c>
      <c r="L97" s="1">
        <v>27</v>
      </c>
      <c r="M97" s="1">
        <f>14+8</f>
        <v>22</v>
      </c>
      <c r="N97" s="1">
        <v>19</v>
      </c>
    </row>
    <row r="98" spans="3:14" s="1" customFormat="1" x14ac:dyDescent="0.2">
      <c r="C98" s="1" t="s">
        <v>397</v>
      </c>
      <c r="E98" s="1" t="s">
        <v>481</v>
      </c>
      <c r="F98" s="1" t="s">
        <v>483</v>
      </c>
      <c r="G98" s="1" t="s">
        <v>512</v>
      </c>
      <c r="H98" s="1" t="s">
        <v>989</v>
      </c>
      <c r="I98" s="1" t="s">
        <v>484</v>
      </c>
      <c r="J98" s="1" t="s">
        <v>487</v>
      </c>
      <c r="K98" s="1" t="s">
        <v>473</v>
      </c>
      <c r="L98" s="1" t="s">
        <v>495</v>
      </c>
      <c r="M98" s="1" t="s">
        <v>490</v>
      </c>
      <c r="N98" s="1" t="s">
        <v>551</v>
      </c>
    </row>
    <row r="99" spans="3:14" s="1" customFormat="1" x14ac:dyDescent="0.2">
      <c r="C99" s="1">
        <f>15+26</f>
        <v>41</v>
      </c>
      <c r="E99" s="1">
        <v>14</v>
      </c>
      <c r="F99" s="1">
        <v>5</v>
      </c>
      <c r="G99" s="1">
        <v>5</v>
      </c>
      <c r="H99" s="1">
        <v>20</v>
      </c>
      <c r="I99" s="1">
        <v>15</v>
      </c>
      <c r="J99" s="1">
        <v>6</v>
      </c>
      <c r="K99" s="1">
        <v>4</v>
      </c>
      <c r="L99" s="1">
        <v>3</v>
      </c>
      <c r="M99" s="1">
        <f>24+24</f>
        <v>48</v>
      </c>
      <c r="N99" s="1">
        <v>55</v>
      </c>
    </row>
    <row r="100" spans="3:14" s="1" customFormat="1" x14ac:dyDescent="0.2">
      <c r="C100" s="1" t="s">
        <v>55</v>
      </c>
      <c r="E100" s="1" t="s">
        <v>482</v>
      </c>
      <c r="F100" s="1" t="s">
        <v>494</v>
      </c>
      <c r="G100" s="1" t="s">
        <v>513</v>
      </c>
      <c r="H100" s="1" t="s">
        <v>990</v>
      </c>
      <c r="I100" s="1" t="s">
        <v>485</v>
      </c>
      <c r="J100" s="1" t="s">
        <v>492</v>
      </c>
      <c r="K100" s="1" t="s">
        <v>475</v>
      </c>
      <c r="L100" s="1" t="s">
        <v>163</v>
      </c>
      <c r="M100" s="1" t="s">
        <v>482</v>
      </c>
      <c r="N100" s="1" t="s">
        <v>554</v>
      </c>
    </row>
    <row r="101" spans="3:14" s="1" customFormat="1" x14ac:dyDescent="0.2">
      <c r="C101" s="1">
        <v>7</v>
      </c>
      <c r="E101" s="1">
        <v>10</v>
      </c>
      <c r="F101" s="1">
        <f>24+30</f>
        <v>54</v>
      </c>
      <c r="G101" s="1">
        <v>13</v>
      </c>
      <c r="H101" s="1">
        <v>14</v>
      </c>
      <c r="I101" s="1">
        <v>4</v>
      </c>
      <c r="J101" s="1">
        <v>12</v>
      </c>
      <c r="K101" s="1">
        <v>4</v>
      </c>
      <c r="L101" s="1">
        <v>2</v>
      </c>
      <c r="M101" s="1">
        <v>9</v>
      </c>
      <c r="N101" s="1">
        <v>17</v>
      </c>
    </row>
    <row r="102" spans="3:14" s="1" customFormat="1" x14ac:dyDescent="0.2">
      <c r="C102" s="1" t="s">
        <v>479</v>
      </c>
      <c r="E102" s="11" t="s">
        <v>502</v>
      </c>
      <c r="F102" s="1" t="s">
        <v>491</v>
      </c>
      <c r="G102" s="1" t="s">
        <v>516</v>
      </c>
      <c r="H102" s="1" t="s">
        <v>991</v>
      </c>
      <c r="J102" s="1" t="s">
        <v>488</v>
      </c>
      <c r="K102" s="1" t="s">
        <v>474</v>
      </c>
      <c r="L102" s="1" t="s">
        <v>496</v>
      </c>
    </row>
    <row r="103" spans="3:14" s="1" customFormat="1" x14ac:dyDescent="0.2">
      <c r="C103" s="1">
        <v>4</v>
      </c>
      <c r="E103" s="1" t="s">
        <v>501</v>
      </c>
      <c r="F103" s="1">
        <v>12</v>
      </c>
      <c r="G103" s="1">
        <v>10</v>
      </c>
      <c r="H103" s="1">
        <v>1</v>
      </c>
      <c r="J103" s="1">
        <v>21</v>
      </c>
      <c r="K103" s="1">
        <v>5</v>
      </c>
      <c r="L103" s="1">
        <v>4</v>
      </c>
      <c r="M103" s="11" t="s">
        <v>524</v>
      </c>
      <c r="N103" s="11"/>
    </row>
    <row r="104" spans="3:14" s="1" customFormat="1" x14ac:dyDescent="0.2">
      <c r="C104" s="1" t="s">
        <v>476</v>
      </c>
      <c r="E104" s="1">
        <v>1</v>
      </c>
      <c r="G104" s="1" t="s">
        <v>514</v>
      </c>
      <c r="H104" s="1" t="s">
        <v>992</v>
      </c>
      <c r="J104" s="1" t="s">
        <v>72</v>
      </c>
      <c r="K104" s="1" t="s">
        <v>633</v>
      </c>
      <c r="L104" s="1" t="s">
        <v>497</v>
      </c>
      <c r="M104" s="1" t="s">
        <v>538</v>
      </c>
    </row>
    <row r="105" spans="3:14" s="1" customFormat="1" x14ac:dyDescent="0.2">
      <c r="C105" s="1">
        <v>5</v>
      </c>
      <c r="E105" s="1" t="s">
        <v>491</v>
      </c>
      <c r="G105" s="1">
        <v>3</v>
      </c>
      <c r="H105" s="1">
        <v>0</v>
      </c>
      <c r="J105" s="1">
        <v>9</v>
      </c>
      <c r="K105" s="1">
        <v>20</v>
      </c>
      <c r="L105" s="1">
        <v>3</v>
      </c>
      <c r="M105" s="1">
        <v>4</v>
      </c>
    </row>
    <row r="106" spans="3:14" s="1" customFormat="1" x14ac:dyDescent="0.2">
      <c r="C106" s="1" t="s">
        <v>477</v>
      </c>
      <c r="E106" s="1">
        <v>9</v>
      </c>
      <c r="G106" s="1" t="s">
        <v>72</v>
      </c>
      <c r="H106" s="1" t="s">
        <v>993</v>
      </c>
      <c r="J106" s="1" t="s">
        <v>447</v>
      </c>
      <c r="K106" s="1" t="s">
        <v>584</v>
      </c>
      <c r="L106" s="1" t="s">
        <v>498</v>
      </c>
      <c r="M106" s="1" t="s">
        <v>527</v>
      </c>
    </row>
    <row r="107" spans="3:14" s="1" customFormat="1" x14ac:dyDescent="0.2">
      <c r="C107" s="1">
        <v>2</v>
      </c>
      <c r="E107" s="1" t="s">
        <v>505</v>
      </c>
      <c r="G107" s="1">
        <v>14</v>
      </c>
      <c r="H107" s="1">
        <v>27</v>
      </c>
      <c r="J107" s="1">
        <v>4</v>
      </c>
      <c r="K107" s="1">
        <v>29</v>
      </c>
      <c r="L107" s="1">
        <v>2</v>
      </c>
      <c r="M107" s="1">
        <v>2</v>
      </c>
    </row>
    <row r="108" spans="3:14" s="1" customFormat="1" x14ac:dyDescent="0.2">
      <c r="C108" s="1" t="s">
        <v>566</v>
      </c>
      <c r="E108" s="1">
        <v>19</v>
      </c>
      <c r="G108" s="1" t="s">
        <v>515</v>
      </c>
      <c r="H108" s="1" t="s">
        <v>994</v>
      </c>
      <c r="K108" s="1" t="s">
        <v>920</v>
      </c>
      <c r="L108" s="1" t="s">
        <v>499</v>
      </c>
      <c r="M108" s="1" t="s">
        <v>528</v>
      </c>
    </row>
    <row r="109" spans="3:14" s="1" customFormat="1" x14ac:dyDescent="0.2">
      <c r="C109" s="1">
        <v>3</v>
      </c>
      <c r="E109" s="1" t="s">
        <v>503</v>
      </c>
      <c r="G109" s="1">
        <v>2</v>
      </c>
      <c r="H109" s="1">
        <v>3</v>
      </c>
      <c r="K109" s="1">
        <v>2</v>
      </c>
      <c r="L109" s="1">
        <v>1</v>
      </c>
      <c r="M109" s="1">
        <v>3</v>
      </c>
    </row>
    <row r="110" spans="3:14" s="1" customFormat="1" x14ac:dyDescent="0.2">
      <c r="E110" s="1">
        <f>6+18</f>
        <v>24</v>
      </c>
      <c r="G110" s="1" t="s">
        <v>525</v>
      </c>
      <c r="H110" s="1" t="s">
        <v>995</v>
      </c>
      <c r="L110" s="1" t="s">
        <v>500</v>
      </c>
      <c r="M110" s="1" t="s">
        <v>543</v>
      </c>
    </row>
    <row r="111" spans="3:14" s="1" customFormat="1" x14ac:dyDescent="0.2">
      <c r="E111" s="1" t="s">
        <v>504</v>
      </c>
      <c r="G111" s="1">
        <v>2</v>
      </c>
      <c r="H111" s="1">
        <v>3</v>
      </c>
      <c r="L111" s="1">
        <v>1</v>
      </c>
      <c r="M111" s="1">
        <v>5</v>
      </c>
    </row>
    <row r="112" spans="3:14" s="1" customFormat="1" x14ac:dyDescent="0.2">
      <c r="E112" s="1">
        <v>7</v>
      </c>
      <c r="G112" s="1" t="s">
        <v>526</v>
      </c>
      <c r="H112" s="1" t="s">
        <v>72</v>
      </c>
      <c r="L112" s="1" t="s">
        <v>521</v>
      </c>
      <c r="M112" s="1" t="s">
        <v>542</v>
      </c>
    </row>
    <row r="113" spans="5:15" s="1" customFormat="1" x14ac:dyDescent="0.2">
      <c r="E113" s="1" t="s">
        <v>508</v>
      </c>
      <c r="G113" s="1">
        <v>1</v>
      </c>
      <c r="H113" s="1">
        <v>13</v>
      </c>
      <c r="L113" s="1">
        <v>2</v>
      </c>
      <c r="M113" s="1">
        <v>13</v>
      </c>
    </row>
    <row r="114" spans="5:15" s="1" customFormat="1" x14ac:dyDescent="0.2">
      <c r="E114" s="1">
        <v>11</v>
      </c>
      <c r="G114" s="1" t="s">
        <v>447</v>
      </c>
      <c r="H114" s="1" t="s">
        <v>447</v>
      </c>
      <c r="L114" s="1" t="s">
        <v>972</v>
      </c>
      <c r="M114" s="1" t="s">
        <v>536</v>
      </c>
    </row>
    <row r="115" spans="5:15" s="1" customFormat="1" x14ac:dyDescent="0.2">
      <c r="E115" s="1" t="s">
        <v>509</v>
      </c>
      <c r="G115" s="1">
        <v>19</v>
      </c>
      <c r="H115" s="1">
        <v>8</v>
      </c>
      <c r="L115" s="1">
        <v>3</v>
      </c>
      <c r="M115" s="1">
        <v>5</v>
      </c>
    </row>
    <row r="116" spans="5:15" s="1" customFormat="1" x14ac:dyDescent="0.2">
      <c r="E116" s="1">
        <v>16</v>
      </c>
      <c r="L116" s="1" t="s">
        <v>862</v>
      </c>
      <c r="M116" s="1" t="s">
        <v>529</v>
      </c>
    </row>
    <row r="117" spans="5:15" s="1" customFormat="1" x14ac:dyDescent="0.2">
      <c r="E117" s="1" t="s">
        <v>510</v>
      </c>
      <c r="L117" s="1">
        <v>3</v>
      </c>
      <c r="M117" s="1">
        <v>1</v>
      </c>
    </row>
    <row r="118" spans="5:15" s="1" customFormat="1" x14ac:dyDescent="0.2">
      <c r="E118" s="1">
        <v>4</v>
      </c>
      <c r="G118" s="1" t="s">
        <v>979</v>
      </c>
      <c r="L118" s="1" t="s">
        <v>678</v>
      </c>
      <c r="M118" s="1" t="s">
        <v>544</v>
      </c>
    </row>
    <row r="119" spans="5:15" s="1" customFormat="1" x14ac:dyDescent="0.2">
      <c r="E119" s="1" t="s">
        <v>511</v>
      </c>
      <c r="L119" s="1">
        <v>8</v>
      </c>
      <c r="M119" s="1">
        <v>1</v>
      </c>
    </row>
    <row r="120" spans="5:15" s="1" customFormat="1" x14ac:dyDescent="0.2">
      <c r="E120" s="1">
        <v>1</v>
      </c>
      <c r="L120" s="1" t="s">
        <v>973</v>
      </c>
      <c r="M120" s="1" t="s">
        <v>530</v>
      </c>
    </row>
    <row r="121" spans="5:15" s="1" customFormat="1" x14ac:dyDescent="0.2">
      <c r="L121" s="1">
        <v>2</v>
      </c>
      <c r="M121" s="1">
        <v>1</v>
      </c>
    </row>
    <row r="122" spans="5:15" s="1" customFormat="1" x14ac:dyDescent="0.2">
      <c r="L122" s="1" t="s">
        <v>976</v>
      </c>
      <c r="M122" s="1" t="s">
        <v>531</v>
      </c>
    </row>
    <row r="123" spans="5:15" x14ac:dyDescent="0.2">
      <c r="L123" s="4">
        <v>9</v>
      </c>
      <c r="M123" s="3">
        <v>1</v>
      </c>
      <c r="O123" s="1"/>
    </row>
    <row r="124" spans="5:15" x14ac:dyDescent="0.2">
      <c r="L124" s="4" t="s">
        <v>974</v>
      </c>
      <c r="M124" s="3" t="s">
        <v>532</v>
      </c>
      <c r="O124" s="1"/>
    </row>
    <row r="125" spans="5:15" x14ac:dyDescent="0.2">
      <c r="L125" s="4">
        <v>13</v>
      </c>
      <c r="M125" s="3">
        <v>1</v>
      </c>
      <c r="O125" s="1"/>
    </row>
    <row r="126" spans="5:15" x14ac:dyDescent="0.2">
      <c r="L126" s="4" t="s">
        <v>978</v>
      </c>
      <c r="M126" s="3" t="s">
        <v>533</v>
      </c>
      <c r="O126" s="1"/>
    </row>
    <row r="127" spans="5:15" x14ac:dyDescent="0.2">
      <c r="L127" s="4">
        <v>1</v>
      </c>
      <c r="M127" s="3">
        <v>1</v>
      </c>
      <c r="O127" s="1"/>
    </row>
    <row r="128" spans="5:15" x14ac:dyDescent="0.2">
      <c r="L128" s="4" t="s">
        <v>975</v>
      </c>
      <c r="M128" s="3" t="s">
        <v>534</v>
      </c>
      <c r="O128" s="1"/>
    </row>
    <row r="129" spans="12:15" x14ac:dyDescent="0.2">
      <c r="L129" s="4">
        <v>9</v>
      </c>
      <c r="M129" s="3">
        <v>1</v>
      </c>
      <c r="O129" s="1"/>
    </row>
    <row r="130" spans="12:15" x14ac:dyDescent="0.2">
      <c r="L130" s="4" t="s">
        <v>977</v>
      </c>
      <c r="M130" s="3" t="s">
        <v>535</v>
      </c>
      <c r="O130" s="1"/>
    </row>
    <row r="131" spans="12:15" x14ac:dyDescent="0.2">
      <c r="L131" s="4">
        <v>2</v>
      </c>
      <c r="M131" s="3">
        <v>5</v>
      </c>
      <c r="O131" s="1"/>
    </row>
    <row r="132" spans="12:15" x14ac:dyDescent="0.2">
      <c r="M132" s="3" t="s">
        <v>537</v>
      </c>
      <c r="O132" s="1"/>
    </row>
    <row r="133" spans="12:15" x14ac:dyDescent="0.2">
      <c r="M133" s="3">
        <v>2</v>
      </c>
      <c r="O133" s="1"/>
    </row>
    <row r="134" spans="12:15" x14ac:dyDescent="0.2">
      <c r="M134" s="3" t="s">
        <v>539</v>
      </c>
      <c r="O134" s="1"/>
    </row>
    <row r="135" spans="12:15" x14ac:dyDescent="0.2">
      <c r="M135" s="3">
        <v>2</v>
      </c>
      <c r="O135" s="1"/>
    </row>
    <row r="136" spans="12:15" x14ac:dyDescent="0.2">
      <c r="M136" s="3" t="s">
        <v>546</v>
      </c>
      <c r="O136" s="1"/>
    </row>
    <row r="137" spans="12:15" x14ac:dyDescent="0.2">
      <c r="M137" s="3">
        <v>5</v>
      </c>
      <c r="O137" s="1"/>
    </row>
    <row r="138" spans="12:15" x14ac:dyDescent="0.2">
      <c r="M138" s="3" t="s">
        <v>540</v>
      </c>
      <c r="O138" s="1"/>
    </row>
    <row r="139" spans="12:15" x14ac:dyDescent="0.2">
      <c r="M139" s="3">
        <v>1</v>
      </c>
      <c r="O139" s="1"/>
    </row>
    <row r="140" spans="12:15" x14ac:dyDescent="0.2">
      <c r="M140" s="3" t="s">
        <v>541</v>
      </c>
      <c r="O140" s="1"/>
    </row>
    <row r="141" spans="12:15" x14ac:dyDescent="0.2">
      <c r="M141" s="3">
        <v>1</v>
      </c>
    </row>
    <row r="142" spans="12:15" x14ac:dyDescent="0.2">
      <c r="M142" s="3" t="s">
        <v>545</v>
      </c>
    </row>
    <row r="143" spans="12:15" x14ac:dyDescent="0.2">
      <c r="M143" s="3">
        <v>1</v>
      </c>
    </row>
    <row r="144" spans="12:15" x14ac:dyDescent="0.2">
      <c r="M144" s="3" t="s">
        <v>447</v>
      </c>
    </row>
    <row r="145" spans="13:13" x14ac:dyDescent="0.2">
      <c r="M145" s="3">
        <v>5</v>
      </c>
    </row>
    <row r="146" spans="13:13" x14ac:dyDescent="0.2">
      <c r="M146" s="3" t="s">
        <v>980</v>
      </c>
    </row>
    <row r="147" spans="13:13" x14ac:dyDescent="0.2">
      <c r="M147" s="3">
        <v>5</v>
      </c>
    </row>
    <row r="148" spans="13:13" x14ac:dyDescent="0.2">
      <c r="M148" s="3" t="s">
        <v>981</v>
      </c>
    </row>
    <row r="149" spans="13:13" x14ac:dyDescent="0.2">
      <c r="M149" s="3">
        <v>4</v>
      </c>
    </row>
    <row r="150" spans="13:13" x14ac:dyDescent="0.2">
      <c r="M150" s="3" t="s">
        <v>982</v>
      </c>
    </row>
    <row r="151" spans="13:13" x14ac:dyDescent="0.2">
      <c r="M151" s="3">
        <v>2</v>
      </c>
    </row>
    <row r="152" spans="13:13" x14ac:dyDescent="0.2">
      <c r="M152" s="3" t="s">
        <v>983</v>
      </c>
    </row>
    <row r="153" spans="13:13" x14ac:dyDescent="0.2">
      <c r="M153" s="3">
        <v>3</v>
      </c>
    </row>
    <row r="154" spans="13:13" x14ac:dyDescent="0.2">
      <c r="M154" s="3" t="s">
        <v>984</v>
      </c>
    </row>
    <row r="155" spans="13:13" x14ac:dyDescent="0.2">
      <c r="M155" s="3">
        <v>1</v>
      </c>
    </row>
    <row r="156" spans="13:13" x14ac:dyDescent="0.2">
      <c r="M156" s="3" t="s">
        <v>985</v>
      </c>
    </row>
    <row r="157" spans="13:13" x14ac:dyDescent="0.2">
      <c r="M157" s="3">
        <v>4</v>
      </c>
    </row>
    <row r="158" spans="13:13" x14ac:dyDescent="0.2">
      <c r="M158" s="3" t="s">
        <v>986</v>
      </c>
    </row>
    <row r="159" spans="13:13" x14ac:dyDescent="0.2">
      <c r="M159" s="3">
        <v>1</v>
      </c>
    </row>
    <row r="160" spans="13:13" x14ac:dyDescent="0.2">
      <c r="M160" s="3" t="s">
        <v>987</v>
      </c>
    </row>
    <row r="161" spans="13:13" x14ac:dyDescent="0.2">
      <c r="M161"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Vilonen,Leena</dc:creator>
  <cp:lastModifiedBy>Vilonen,Leena</cp:lastModifiedBy>
  <dcterms:created xsi:type="dcterms:W3CDTF">2020-05-27T16:01:19Z</dcterms:created>
  <dcterms:modified xsi:type="dcterms:W3CDTF">2022-03-24T20:53:35Z</dcterms:modified>
</cp:coreProperties>
</file>