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Research\"/>
    </mc:Choice>
  </mc:AlternateContent>
  <bookViews>
    <workbookView xWindow="0" yWindow="0" windowWidth="21570" windowHeight="7905" activeTab="2"/>
  </bookViews>
  <sheets>
    <sheet name="RAW" sheetId="1" r:id="rId1"/>
    <sheet name="Video " sheetId="3" r:id="rId2"/>
    <sheet name="Sorted Data" sheetId="2" r:id="rId3"/>
    <sheet name="Graphical Comparison" sheetId="4" r:id="rId4"/>
  </sheets>
  <definedNames>
    <definedName name="TrafficLog___B17_Entrance___2015.05.07" localSheetId="0">RAW!$A$1:$M$1901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2" i="2" l="1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1812" i="2" l="1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I1813" i="2"/>
  <c r="I1814" i="2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C87" i="3"/>
  <c r="B87" i="3"/>
  <c r="I1812" i="2" l="1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connections.xml><?xml version="1.0" encoding="utf-8"?>
<connections xmlns="http://schemas.openxmlformats.org/spreadsheetml/2006/main">
  <connection id="1" name="TrafficLog - B17 Entrance - 2015.05.07" type="6" refreshedVersion="5" background="1" saveData="1">
    <textPr codePage="850" sourceFile="E:\Dropbox\TrafficLog - B17 Entrance - 2015.05.07.TXT" space="1" comma="1" semicolon="1" consecutive="1" delimiter=":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<sst xmlns="http://schemas.openxmlformats.org/spreadsheetml/2006/main" count="11412" uniqueCount="41">
  <si>
    <t>Traffic</t>
  </si>
  <si>
    <t>counter</t>
  </si>
  <si>
    <t>Rangefinder</t>
  </si>
  <si>
    <t>baseline</t>
  </si>
  <si>
    <t>cm</t>
  </si>
  <si>
    <t>Variance</t>
  </si>
  <si>
    <t>0cm</t>
  </si>
  <si>
    <t>************</t>
  </si>
  <si>
    <t>count_pir</t>
  </si>
  <si>
    <t>range</t>
  </si>
  <si>
    <t>pir_status</t>
  </si>
  <si>
    <t>time</t>
  </si>
  <si>
    <t>entry_num</t>
  </si>
  <si>
    <t>1cm</t>
  </si>
  <si>
    <t>count_uvd</t>
  </si>
  <si>
    <t>Count - UVD</t>
  </si>
  <si>
    <t>Count - PIR</t>
  </si>
  <si>
    <t>Current Range</t>
  </si>
  <si>
    <t>Entry ID</t>
  </si>
  <si>
    <t>Time</t>
  </si>
  <si>
    <t>PIR Status</t>
  </si>
  <si>
    <t>Period Count - UVD</t>
  </si>
  <si>
    <t>Period Count - PIR</t>
  </si>
  <si>
    <t>leaf</t>
  </si>
  <si>
    <t>Counts occur when target enters the detection circle</t>
  </si>
  <si>
    <t>Video reviewed at 8x speed</t>
  </si>
  <si>
    <t xml:space="preserve">Timestamps taken from camera </t>
  </si>
  <si>
    <t>Camera clock synchronised before test</t>
  </si>
  <si>
    <t>Video observations</t>
  </si>
  <si>
    <t>Target stays in visible range for 40 seconds</t>
  </si>
  <si>
    <t>Timestamp</t>
  </si>
  <si>
    <t>Number of targets</t>
  </si>
  <si>
    <t>Notes</t>
  </si>
  <si>
    <t>Video Detections</t>
  </si>
  <si>
    <t>Total</t>
  </si>
  <si>
    <t xml:space="preserve">Start time </t>
  </si>
  <si>
    <t>Count - Video</t>
  </si>
  <si>
    <t>camera shakes - Reset</t>
  </si>
  <si>
    <t>Events - Video</t>
  </si>
  <si>
    <t>Count - Video events</t>
  </si>
  <si>
    <t>Period Count - PIR2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</si>
</sst>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6" formatCode="hh:mm:ss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Pedestrian</a:t>
            </a:r>
            <a:r>
              <a:rPr lang="en-AU" baseline="0"/>
              <a:t> detection using non-invasive sensing - Sensor comparison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UVD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'Sorted Data'!$B$2:$B$1812</c:f>
              <c:numCache>
                <c:formatCode>[$-F400]h:mm:ss\ AM/PM</c:formatCode>
                <c:ptCount val="1811"/>
                <c:pt idx="0">
                  <c:v>0.6177083333333333</c:v>
                </c:pt>
                <c:pt idx="1">
                  <c:v>0.61776620370370372</c:v>
                </c:pt>
                <c:pt idx="2">
                  <c:v>0.61782407407407403</c:v>
                </c:pt>
                <c:pt idx="3">
                  <c:v>0.617881944444445</c:v>
                </c:pt>
                <c:pt idx="4">
                  <c:v>0.61793981481481497</c:v>
                </c:pt>
                <c:pt idx="5">
                  <c:v>0.61799768518518505</c:v>
                </c:pt>
                <c:pt idx="6">
                  <c:v>0.61805555555555602</c:v>
                </c:pt>
                <c:pt idx="7">
                  <c:v>0.618113425925926</c:v>
                </c:pt>
                <c:pt idx="8">
                  <c:v>0.61817129629629697</c:v>
                </c:pt>
                <c:pt idx="9">
                  <c:v>0.61822916666666705</c:v>
                </c:pt>
                <c:pt idx="10">
                  <c:v>0.61828703703703702</c:v>
                </c:pt>
                <c:pt idx="11">
                  <c:v>0.618344907407408</c:v>
                </c:pt>
                <c:pt idx="12">
                  <c:v>0.61840277777777797</c:v>
                </c:pt>
                <c:pt idx="13">
                  <c:v>0.61846064814814905</c:v>
                </c:pt>
                <c:pt idx="14">
                  <c:v>0.61851851851851902</c:v>
                </c:pt>
                <c:pt idx="15">
                  <c:v>0.61857638888888999</c:v>
                </c:pt>
                <c:pt idx="16">
                  <c:v>0.61863425925925997</c:v>
                </c:pt>
                <c:pt idx="17">
                  <c:v>0.61869212962963005</c:v>
                </c:pt>
                <c:pt idx="18">
                  <c:v>0.61875000000000102</c:v>
                </c:pt>
                <c:pt idx="19">
                  <c:v>0.61880787037037099</c:v>
                </c:pt>
                <c:pt idx="20">
                  <c:v>0.61886574074074197</c:v>
                </c:pt>
                <c:pt idx="21">
                  <c:v>0.61892361111111205</c:v>
                </c:pt>
                <c:pt idx="22">
                  <c:v>0.61898148148148202</c:v>
                </c:pt>
                <c:pt idx="23">
                  <c:v>0.61903935185185299</c:v>
                </c:pt>
                <c:pt idx="24">
                  <c:v>0.61909722222222296</c:v>
                </c:pt>
                <c:pt idx="25">
                  <c:v>0.61915509259259405</c:v>
                </c:pt>
                <c:pt idx="26">
                  <c:v>0.61921296296296402</c:v>
                </c:pt>
                <c:pt idx="27">
                  <c:v>0.61927083333333499</c:v>
                </c:pt>
                <c:pt idx="28">
                  <c:v>0.61932870370370496</c:v>
                </c:pt>
                <c:pt idx="29">
                  <c:v>0.61938657407407505</c:v>
                </c:pt>
                <c:pt idx="30">
                  <c:v>0.61944444444444602</c:v>
                </c:pt>
                <c:pt idx="31">
                  <c:v>0.61950231481481599</c:v>
                </c:pt>
                <c:pt idx="32">
                  <c:v>0.61956018518518696</c:v>
                </c:pt>
                <c:pt idx="33">
                  <c:v>0.61961805555555705</c:v>
                </c:pt>
                <c:pt idx="34">
                  <c:v>0.61967592592592702</c:v>
                </c:pt>
                <c:pt idx="35">
                  <c:v>0.61973379629629799</c:v>
                </c:pt>
                <c:pt idx="36">
                  <c:v>0.61979166666666796</c:v>
                </c:pt>
                <c:pt idx="37">
                  <c:v>0.61984953703703904</c:v>
                </c:pt>
                <c:pt idx="38">
                  <c:v>0.61990740740740902</c:v>
                </c:pt>
                <c:pt idx="39">
                  <c:v>0.61996527777777999</c:v>
                </c:pt>
                <c:pt idx="40">
                  <c:v>0.62002314814814996</c:v>
                </c:pt>
                <c:pt idx="41">
                  <c:v>0.62008101851852004</c:v>
                </c:pt>
                <c:pt idx="42">
                  <c:v>0.62013888888889102</c:v>
                </c:pt>
                <c:pt idx="43">
                  <c:v>0.62019675925926099</c:v>
                </c:pt>
                <c:pt idx="44">
                  <c:v>0.62025462962963196</c:v>
                </c:pt>
                <c:pt idx="45">
                  <c:v>0.62031250000000204</c:v>
                </c:pt>
                <c:pt idx="46">
                  <c:v>0.62037037037037202</c:v>
                </c:pt>
                <c:pt idx="47">
                  <c:v>0.62042824074074299</c:v>
                </c:pt>
                <c:pt idx="48">
                  <c:v>0.62048611111111296</c:v>
                </c:pt>
                <c:pt idx="49">
                  <c:v>0.62054398148148404</c:v>
                </c:pt>
                <c:pt idx="50">
                  <c:v>0.62060185185185401</c:v>
                </c:pt>
                <c:pt idx="51">
                  <c:v>0.62065972222222499</c:v>
                </c:pt>
                <c:pt idx="52">
                  <c:v>0.62071759259259496</c:v>
                </c:pt>
                <c:pt idx="53">
                  <c:v>0.62077546296296504</c:v>
                </c:pt>
                <c:pt idx="54">
                  <c:v>0.62083333333333601</c:v>
                </c:pt>
                <c:pt idx="55">
                  <c:v>0.62089120370370599</c:v>
                </c:pt>
                <c:pt idx="56">
                  <c:v>0.62094907407407696</c:v>
                </c:pt>
                <c:pt idx="57">
                  <c:v>0.62100694444444704</c:v>
                </c:pt>
                <c:pt idx="58">
                  <c:v>0.62106481481481701</c:v>
                </c:pt>
                <c:pt idx="59">
                  <c:v>0.62112268518518798</c:v>
                </c:pt>
                <c:pt idx="60">
                  <c:v>0.62118055555555796</c:v>
                </c:pt>
                <c:pt idx="61">
                  <c:v>0.62123842592592904</c:v>
                </c:pt>
                <c:pt idx="62">
                  <c:v>0.62129629629629901</c:v>
                </c:pt>
                <c:pt idx="63">
                  <c:v>0.62135416666666998</c:v>
                </c:pt>
                <c:pt idx="64">
                  <c:v>0.62141203703703995</c:v>
                </c:pt>
                <c:pt idx="65">
                  <c:v>0.62146990740741004</c:v>
                </c:pt>
                <c:pt idx="66">
                  <c:v>0.62152777777778101</c:v>
                </c:pt>
                <c:pt idx="67">
                  <c:v>0.62158564814815098</c:v>
                </c:pt>
                <c:pt idx="68">
                  <c:v>0.62164351851852195</c:v>
                </c:pt>
                <c:pt idx="69">
                  <c:v>0.62170138888889204</c:v>
                </c:pt>
                <c:pt idx="70">
                  <c:v>0.62175925925926201</c:v>
                </c:pt>
                <c:pt idx="71">
                  <c:v>0.62181712962963298</c:v>
                </c:pt>
                <c:pt idx="72">
                  <c:v>0.62187500000000295</c:v>
                </c:pt>
                <c:pt idx="73">
                  <c:v>0.62193287037037404</c:v>
                </c:pt>
                <c:pt idx="74">
                  <c:v>0.62199074074074401</c:v>
                </c:pt>
                <c:pt idx="75">
                  <c:v>0.62204861111111498</c:v>
                </c:pt>
                <c:pt idx="76">
                  <c:v>0.62210648148148495</c:v>
                </c:pt>
                <c:pt idx="77">
                  <c:v>0.62216435185185504</c:v>
                </c:pt>
                <c:pt idx="78">
                  <c:v>0.62222222222222601</c:v>
                </c:pt>
                <c:pt idx="79">
                  <c:v>0.62228009259259598</c:v>
                </c:pt>
                <c:pt idx="80">
                  <c:v>0.62233796296296695</c:v>
                </c:pt>
                <c:pt idx="81">
                  <c:v>0.62239583333333703</c:v>
                </c:pt>
                <c:pt idx="82">
                  <c:v>0.62245370370370701</c:v>
                </c:pt>
                <c:pt idx="83">
                  <c:v>0.62251157407407798</c:v>
                </c:pt>
                <c:pt idx="84">
                  <c:v>0.62256944444444795</c:v>
                </c:pt>
                <c:pt idx="85">
                  <c:v>0.62262731481481903</c:v>
                </c:pt>
                <c:pt idx="86">
                  <c:v>0.62268518518518901</c:v>
                </c:pt>
                <c:pt idx="87">
                  <c:v>0.62274305555555998</c:v>
                </c:pt>
                <c:pt idx="88">
                  <c:v>0.62280092592592995</c:v>
                </c:pt>
                <c:pt idx="89">
                  <c:v>0.62285879629630003</c:v>
                </c:pt>
                <c:pt idx="90">
                  <c:v>0.622916666666671</c:v>
                </c:pt>
                <c:pt idx="91">
                  <c:v>0.62297453703704098</c:v>
                </c:pt>
                <c:pt idx="92">
                  <c:v>0.62303240740741195</c:v>
                </c:pt>
                <c:pt idx="93">
                  <c:v>0.62309027777778203</c:v>
                </c:pt>
                <c:pt idx="94">
                  <c:v>0.623148148148152</c:v>
                </c:pt>
                <c:pt idx="95">
                  <c:v>0.62320601851852298</c:v>
                </c:pt>
                <c:pt idx="96">
                  <c:v>0.62326388888889295</c:v>
                </c:pt>
                <c:pt idx="97">
                  <c:v>0.62332175925926403</c:v>
                </c:pt>
                <c:pt idx="98">
                  <c:v>0.623379629629634</c:v>
                </c:pt>
                <c:pt idx="99">
                  <c:v>0.62343750000000497</c:v>
                </c:pt>
                <c:pt idx="100">
                  <c:v>0.62349537037037495</c:v>
                </c:pt>
                <c:pt idx="101">
                  <c:v>0.62355324074074503</c:v>
                </c:pt>
                <c:pt idx="102">
                  <c:v>0.623611111111116</c:v>
                </c:pt>
                <c:pt idx="103">
                  <c:v>0.62366898148148597</c:v>
                </c:pt>
                <c:pt idx="104">
                  <c:v>0.62372685185185694</c:v>
                </c:pt>
                <c:pt idx="105">
                  <c:v>0.62378472222222703</c:v>
                </c:pt>
                <c:pt idx="106">
                  <c:v>0.623842592592597</c:v>
                </c:pt>
                <c:pt idx="107">
                  <c:v>0.62390046296296797</c:v>
                </c:pt>
                <c:pt idx="108">
                  <c:v>0.62395833333333806</c:v>
                </c:pt>
                <c:pt idx="109">
                  <c:v>0.62401620370370903</c:v>
                </c:pt>
                <c:pt idx="110">
                  <c:v>0.624074074074079</c:v>
                </c:pt>
                <c:pt idx="111">
                  <c:v>0.62413194444444997</c:v>
                </c:pt>
                <c:pt idx="112">
                  <c:v>0.62418981481482005</c:v>
                </c:pt>
                <c:pt idx="113">
                  <c:v>0.62424768518519003</c:v>
                </c:pt>
                <c:pt idx="114">
                  <c:v>0.624305555555561</c:v>
                </c:pt>
                <c:pt idx="115">
                  <c:v>0.62436342592593097</c:v>
                </c:pt>
                <c:pt idx="116">
                  <c:v>0.62442129629630205</c:v>
                </c:pt>
                <c:pt idx="117">
                  <c:v>0.62447916666667203</c:v>
                </c:pt>
                <c:pt idx="118">
                  <c:v>0.624537037037042</c:v>
                </c:pt>
                <c:pt idx="119">
                  <c:v>0.62459490740741297</c:v>
                </c:pt>
                <c:pt idx="120">
                  <c:v>0.62465277777778305</c:v>
                </c:pt>
                <c:pt idx="121">
                  <c:v>0.62471064814815402</c:v>
                </c:pt>
                <c:pt idx="122">
                  <c:v>0.624768518518524</c:v>
                </c:pt>
                <c:pt idx="123">
                  <c:v>0.62482638888889497</c:v>
                </c:pt>
                <c:pt idx="124">
                  <c:v>0.62488425925926505</c:v>
                </c:pt>
                <c:pt idx="125">
                  <c:v>0.62494212962963502</c:v>
                </c:pt>
                <c:pt idx="126">
                  <c:v>0.625000000000006</c:v>
                </c:pt>
                <c:pt idx="127">
                  <c:v>0.62505787037037597</c:v>
                </c:pt>
                <c:pt idx="128">
                  <c:v>0.62511574074074705</c:v>
                </c:pt>
                <c:pt idx="129">
                  <c:v>0.62517361111111702</c:v>
                </c:pt>
                <c:pt idx="130">
                  <c:v>0.62523148148148699</c:v>
                </c:pt>
                <c:pt idx="131">
                  <c:v>0.62528935185185797</c:v>
                </c:pt>
                <c:pt idx="132">
                  <c:v>0.62534722222222805</c:v>
                </c:pt>
                <c:pt idx="133">
                  <c:v>0.62540509259259902</c:v>
                </c:pt>
                <c:pt idx="134">
                  <c:v>0.62546296296296899</c:v>
                </c:pt>
                <c:pt idx="135">
                  <c:v>0.62552083333333997</c:v>
                </c:pt>
                <c:pt idx="136">
                  <c:v>0.62557870370371005</c:v>
                </c:pt>
                <c:pt idx="137">
                  <c:v>0.62563657407408002</c:v>
                </c:pt>
                <c:pt idx="138">
                  <c:v>0.62569444444445099</c:v>
                </c:pt>
                <c:pt idx="139">
                  <c:v>0.62575231481482096</c:v>
                </c:pt>
                <c:pt idx="140">
                  <c:v>0.62581018518519205</c:v>
                </c:pt>
                <c:pt idx="141">
                  <c:v>0.62586805555556202</c:v>
                </c:pt>
                <c:pt idx="142">
                  <c:v>0.62592592592593199</c:v>
                </c:pt>
                <c:pt idx="143">
                  <c:v>0.62598379629630296</c:v>
                </c:pt>
                <c:pt idx="144">
                  <c:v>0.62604166666667305</c:v>
                </c:pt>
                <c:pt idx="145">
                  <c:v>0.62609953703704402</c:v>
                </c:pt>
                <c:pt idx="146">
                  <c:v>0.62615740740741399</c:v>
                </c:pt>
                <c:pt idx="147">
                  <c:v>0.62621527777778496</c:v>
                </c:pt>
                <c:pt idx="148">
                  <c:v>0.62627314814815505</c:v>
                </c:pt>
                <c:pt idx="149">
                  <c:v>0.62633101851852502</c:v>
                </c:pt>
                <c:pt idx="150">
                  <c:v>0.62638888888889599</c:v>
                </c:pt>
                <c:pt idx="151">
                  <c:v>0.62644675925926596</c:v>
                </c:pt>
                <c:pt idx="152">
                  <c:v>0.62650462962963704</c:v>
                </c:pt>
                <c:pt idx="153">
                  <c:v>0.62656250000000702</c:v>
                </c:pt>
                <c:pt idx="154">
                  <c:v>0.62662037037037699</c:v>
                </c:pt>
                <c:pt idx="155">
                  <c:v>0.62667824074074796</c:v>
                </c:pt>
                <c:pt idx="156">
                  <c:v>0.62673611111111804</c:v>
                </c:pt>
                <c:pt idx="157">
                  <c:v>0.62679398148148902</c:v>
                </c:pt>
                <c:pt idx="158">
                  <c:v>0.62685185185185899</c:v>
                </c:pt>
                <c:pt idx="159">
                  <c:v>0.62690972222222996</c:v>
                </c:pt>
                <c:pt idx="160">
                  <c:v>0.62696759259260004</c:v>
                </c:pt>
                <c:pt idx="161">
                  <c:v>0.62702546296297001</c:v>
                </c:pt>
                <c:pt idx="162">
                  <c:v>0.62708333333334099</c:v>
                </c:pt>
                <c:pt idx="163">
                  <c:v>0.62714120370371096</c:v>
                </c:pt>
                <c:pt idx="164">
                  <c:v>0.62719907407408204</c:v>
                </c:pt>
                <c:pt idx="165">
                  <c:v>0.62725694444445201</c:v>
                </c:pt>
                <c:pt idx="166">
                  <c:v>0.62731481481482199</c:v>
                </c:pt>
                <c:pt idx="167">
                  <c:v>0.62737268518519296</c:v>
                </c:pt>
                <c:pt idx="168">
                  <c:v>0.62743055555556304</c:v>
                </c:pt>
                <c:pt idx="169">
                  <c:v>0.62748842592593401</c:v>
                </c:pt>
                <c:pt idx="170">
                  <c:v>0.62754629629630398</c:v>
                </c:pt>
                <c:pt idx="171">
                  <c:v>0.62760416666667496</c:v>
                </c:pt>
                <c:pt idx="172">
                  <c:v>0.62766203703704504</c:v>
                </c:pt>
                <c:pt idx="173">
                  <c:v>0.62771990740741501</c:v>
                </c:pt>
                <c:pt idx="174">
                  <c:v>0.62777777777778598</c:v>
                </c:pt>
                <c:pt idx="175">
                  <c:v>0.62783564814815596</c:v>
                </c:pt>
                <c:pt idx="176">
                  <c:v>0.62789351851852704</c:v>
                </c:pt>
                <c:pt idx="177">
                  <c:v>0.62795138888889701</c:v>
                </c:pt>
                <c:pt idx="178">
                  <c:v>0.62800925925926698</c:v>
                </c:pt>
                <c:pt idx="179">
                  <c:v>0.62806712962963795</c:v>
                </c:pt>
                <c:pt idx="180">
                  <c:v>0.62812500000000804</c:v>
                </c:pt>
                <c:pt idx="181">
                  <c:v>0.62818287037037901</c:v>
                </c:pt>
                <c:pt idx="182">
                  <c:v>0.62824074074074898</c:v>
                </c:pt>
                <c:pt idx="183">
                  <c:v>0.62829861111111995</c:v>
                </c:pt>
                <c:pt idx="184">
                  <c:v>0.62835648148149004</c:v>
                </c:pt>
                <c:pt idx="185">
                  <c:v>0.62841435185186001</c:v>
                </c:pt>
                <c:pt idx="186">
                  <c:v>0.62847222222223098</c:v>
                </c:pt>
                <c:pt idx="187">
                  <c:v>0.62853009259260095</c:v>
                </c:pt>
                <c:pt idx="188">
                  <c:v>0.62858796296297204</c:v>
                </c:pt>
                <c:pt idx="189">
                  <c:v>0.62864583333334201</c:v>
                </c:pt>
                <c:pt idx="190">
                  <c:v>0.62870370370371198</c:v>
                </c:pt>
                <c:pt idx="191">
                  <c:v>0.62876157407408295</c:v>
                </c:pt>
                <c:pt idx="192">
                  <c:v>0.62881944444445304</c:v>
                </c:pt>
                <c:pt idx="193">
                  <c:v>0.62887731481482401</c:v>
                </c:pt>
                <c:pt idx="194">
                  <c:v>0.62893518518519398</c:v>
                </c:pt>
                <c:pt idx="195">
                  <c:v>0.62899305555556495</c:v>
                </c:pt>
                <c:pt idx="196">
                  <c:v>0.62905092592593503</c:v>
                </c:pt>
                <c:pt idx="197">
                  <c:v>0.62910879629630501</c:v>
                </c:pt>
                <c:pt idx="198">
                  <c:v>0.62916666666667598</c:v>
                </c:pt>
                <c:pt idx="199">
                  <c:v>0.62922453703704595</c:v>
                </c:pt>
                <c:pt idx="200">
                  <c:v>0.62928240740741703</c:v>
                </c:pt>
                <c:pt idx="201">
                  <c:v>0.629340277777787</c:v>
                </c:pt>
                <c:pt idx="202">
                  <c:v>0.62939814814815698</c:v>
                </c:pt>
                <c:pt idx="203">
                  <c:v>0.62945601851852795</c:v>
                </c:pt>
                <c:pt idx="204">
                  <c:v>0.62951388888889803</c:v>
                </c:pt>
                <c:pt idx="205">
                  <c:v>0.629571759259269</c:v>
                </c:pt>
                <c:pt idx="206">
                  <c:v>0.62962962962963898</c:v>
                </c:pt>
                <c:pt idx="207">
                  <c:v>0.62968750000000995</c:v>
                </c:pt>
                <c:pt idx="208">
                  <c:v>0.62974537037038003</c:v>
                </c:pt>
                <c:pt idx="209">
                  <c:v>0.62980324074075</c:v>
                </c:pt>
                <c:pt idx="210">
                  <c:v>0.62986111111112097</c:v>
                </c:pt>
                <c:pt idx="211">
                  <c:v>0.62991898148149095</c:v>
                </c:pt>
                <c:pt idx="212">
                  <c:v>0.62997685185186203</c:v>
                </c:pt>
                <c:pt idx="213">
                  <c:v>0.630034722222232</c:v>
                </c:pt>
                <c:pt idx="214">
                  <c:v>0.63009259259260197</c:v>
                </c:pt>
                <c:pt idx="215">
                  <c:v>0.63015046296297295</c:v>
                </c:pt>
                <c:pt idx="216">
                  <c:v>0.63020833333334303</c:v>
                </c:pt>
                <c:pt idx="217">
                  <c:v>0.630266203703714</c:v>
                </c:pt>
                <c:pt idx="218">
                  <c:v>0.63032407407408397</c:v>
                </c:pt>
                <c:pt idx="219">
                  <c:v>0.63038194444445494</c:v>
                </c:pt>
                <c:pt idx="220">
                  <c:v>0.63043981481482503</c:v>
                </c:pt>
                <c:pt idx="221">
                  <c:v>0.630497685185195</c:v>
                </c:pt>
                <c:pt idx="222">
                  <c:v>0.63055555555556597</c:v>
                </c:pt>
                <c:pt idx="223">
                  <c:v>0.63061342592593606</c:v>
                </c:pt>
                <c:pt idx="224">
                  <c:v>0.63067129629630703</c:v>
                </c:pt>
                <c:pt idx="225">
                  <c:v>0.630729166666677</c:v>
                </c:pt>
                <c:pt idx="226">
                  <c:v>0.63078703703704697</c:v>
                </c:pt>
                <c:pt idx="227">
                  <c:v>0.63084490740741805</c:v>
                </c:pt>
                <c:pt idx="228">
                  <c:v>0.63090277777778803</c:v>
                </c:pt>
                <c:pt idx="229">
                  <c:v>0.630960648148159</c:v>
                </c:pt>
                <c:pt idx="230">
                  <c:v>0.63101851851852897</c:v>
                </c:pt>
                <c:pt idx="231">
                  <c:v>0.63107638888889905</c:v>
                </c:pt>
                <c:pt idx="232">
                  <c:v>0.63113425925927003</c:v>
                </c:pt>
                <c:pt idx="233">
                  <c:v>0.63119212962964</c:v>
                </c:pt>
                <c:pt idx="234">
                  <c:v>0.63125000000001097</c:v>
                </c:pt>
                <c:pt idx="235">
                  <c:v>0.63130787037038105</c:v>
                </c:pt>
                <c:pt idx="236">
                  <c:v>0.63136574074075202</c:v>
                </c:pt>
                <c:pt idx="237">
                  <c:v>0.631423611111122</c:v>
                </c:pt>
                <c:pt idx="238">
                  <c:v>0.63148148148149197</c:v>
                </c:pt>
                <c:pt idx="239">
                  <c:v>0.63153935185186305</c:v>
                </c:pt>
                <c:pt idx="240">
                  <c:v>0.63159722222223302</c:v>
                </c:pt>
                <c:pt idx="241">
                  <c:v>0.63165509259260399</c:v>
                </c:pt>
                <c:pt idx="242">
                  <c:v>0.63171296296297397</c:v>
                </c:pt>
                <c:pt idx="243">
                  <c:v>0.63177083333334405</c:v>
                </c:pt>
                <c:pt idx="244">
                  <c:v>0.63182870370371502</c:v>
                </c:pt>
                <c:pt idx="245">
                  <c:v>0.63188657407408499</c:v>
                </c:pt>
                <c:pt idx="246">
                  <c:v>0.63194444444445597</c:v>
                </c:pt>
                <c:pt idx="247">
                  <c:v>0.63200231481482605</c:v>
                </c:pt>
                <c:pt idx="248">
                  <c:v>0.63206018518519702</c:v>
                </c:pt>
                <c:pt idx="249">
                  <c:v>0.63211805555556699</c:v>
                </c:pt>
                <c:pt idx="250">
                  <c:v>0.63217592592593697</c:v>
                </c:pt>
                <c:pt idx="251">
                  <c:v>0.63223379629630805</c:v>
                </c:pt>
                <c:pt idx="252">
                  <c:v>0.63229166666667802</c:v>
                </c:pt>
                <c:pt idx="253">
                  <c:v>0.63234953703704899</c:v>
                </c:pt>
                <c:pt idx="254">
                  <c:v>0.63240740740741896</c:v>
                </c:pt>
                <c:pt idx="255">
                  <c:v>0.63246527777778905</c:v>
                </c:pt>
                <c:pt idx="256">
                  <c:v>0.63252314814816002</c:v>
                </c:pt>
                <c:pt idx="257">
                  <c:v>0.63258101851852999</c:v>
                </c:pt>
                <c:pt idx="258">
                  <c:v>0.63263888888890096</c:v>
                </c:pt>
                <c:pt idx="259">
                  <c:v>0.63269675925927105</c:v>
                </c:pt>
                <c:pt idx="260">
                  <c:v>0.63275462962964202</c:v>
                </c:pt>
                <c:pt idx="261">
                  <c:v>0.63281250000001199</c:v>
                </c:pt>
                <c:pt idx="262">
                  <c:v>0.63287037037038196</c:v>
                </c:pt>
                <c:pt idx="263">
                  <c:v>0.63292824074075305</c:v>
                </c:pt>
                <c:pt idx="264">
                  <c:v>0.63298611111112302</c:v>
                </c:pt>
                <c:pt idx="265">
                  <c:v>0.63304398148149399</c:v>
                </c:pt>
                <c:pt idx="266">
                  <c:v>0.63310185185186396</c:v>
                </c:pt>
                <c:pt idx="267">
                  <c:v>0.63315972222223404</c:v>
                </c:pt>
                <c:pt idx="268">
                  <c:v>0.63321759259260502</c:v>
                </c:pt>
                <c:pt idx="269">
                  <c:v>0.63327546296297499</c:v>
                </c:pt>
                <c:pt idx="270">
                  <c:v>0.63333333333334596</c:v>
                </c:pt>
                <c:pt idx="271">
                  <c:v>0.63339120370371604</c:v>
                </c:pt>
                <c:pt idx="272">
                  <c:v>0.63344907407408702</c:v>
                </c:pt>
                <c:pt idx="273">
                  <c:v>0.63350694444445699</c:v>
                </c:pt>
                <c:pt idx="274">
                  <c:v>0.63356481481482696</c:v>
                </c:pt>
                <c:pt idx="275">
                  <c:v>0.63362268518519804</c:v>
                </c:pt>
                <c:pt idx="276">
                  <c:v>0.63368055555556801</c:v>
                </c:pt>
                <c:pt idx="277">
                  <c:v>0.63373842592593899</c:v>
                </c:pt>
                <c:pt idx="278">
                  <c:v>0.63379629629630896</c:v>
                </c:pt>
                <c:pt idx="279">
                  <c:v>0.63385416666667904</c:v>
                </c:pt>
                <c:pt idx="280">
                  <c:v>0.63391203703705001</c:v>
                </c:pt>
                <c:pt idx="281">
                  <c:v>0.63396990740741999</c:v>
                </c:pt>
                <c:pt idx="282">
                  <c:v>0.63402777777779096</c:v>
                </c:pt>
                <c:pt idx="283">
                  <c:v>0.63408564814816104</c:v>
                </c:pt>
                <c:pt idx="284">
                  <c:v>0.63414351851853201</c:v>
                </c:pt>
                <c:pt idx="285">
                  <c:v>0.63420138888890198</c:v>
                </c:pt>
                <c:pt idx="286">
                  <c:v>0.63425925925927196</c:v>
                </c:pt>
                <c:pt idx="287">
                  <c:v>0.63431712962964304</c:v>
                </c:pt>
                <c:pt idx="288">
                  <c:v>0.63437500000001301</c:v>
                </c:pt>
                <c:pt idx="289">
                  <c:v>0.63443287037038398</c:v>
                </c:pt>
                <c:pt idx="290">
                  <c:v>0.63449074074075396</c:v>
                </c:pt>
                <c:pt idx="291">
                  <c:v>0.63454861111112404</c:v>
                </c:pt>
                <c:pt idx="292">
                  <c:v>0.63460648148149501</c:v>
                </c:pt>
                <c:pt idx="293">
                  <c:v>0.63466435185186498</c:v>
                </c:pt>
                <c:pt idx="294">
                  <c:v>0.63472222222223595</c:v>
                </c:pt>
                <c:pt idx="295">
                  <c:v>0.63478009259260604</c:v>
                </c:pt>
                <c:pt idx="296">
                  <c:v>0.63483796296297701</c:v>
                </c:pt>
                <c:pt idx="297">
                  <c:v>0.63489583333334698</c:v>
                </c:pt>
                <c:pt idx="298">
                  <c:v>0.63495370370371695</c:v>
                </c:pt>
                <c:pt idx="299">
                  <c:v>0.63501157407408804</c:v>
                </c:pt>
                <c:pt idx="300">
                  <c:v>0.63506944444445801</c:v>
                </c:pt>
                <c:pt idx="301">
                  <c:v>0.63512731481482898</c:v>
                </c:pt>
                <c:pt idx="302">
                  <c:v>0.63518518518519895</c:v>
                </c:pt>
                <c:pt idx="303">
                  <c:v>0.63524305555556904</c:v>
                </c:pt>
                <c:pt idx="304">
                  <c:v>0.63530092592594001</c:v>
                </c:pt>
                <c:pt idx="305">
                  <c:v>0.63535879629630998</c:v>
                </c:pt>
                <c:pt idx="306">
                  <c:v>0.63541666666668095</c:v>
                </c:pt>
                <c:pt idx="307">
                  <c:v>0.63547453703705103</c:v>
                </c:pt>
                <c:pt idx="308">
                  <c:v>0.63553240740742201</c:v>
                </c:pt>
                <c:pt idx="309">
                  <c:v>0.63559027777779198</c:v>
                </c:pt>
                <c:pt idx="310">
                  <c:v>0.63564814814816195</c:v>
                </c:pt>
                <c:pt idx="311">
                  <c:v>0.63570601851853303</c:v>
                </c:pt>
                <c:pt idx="312">
                  <c:v>0.63576388888890301</c:v>
                </c:pt>
                <c:pt idx="313">
                  <c:v>0.63582175925927398</c:v>
                </c:pt>
                <c:pt idx="314">
                  <c:v>0.63587962962964395</c:v>
                </c:pt>
                <c:pt idx="315">
                  <c:v>0.63593750000001403</c:v>
                </c:pt>
                <c:pt idx="316">
                  <c:v>0.635995370370385</c:v>
                </c:pt>
                <c:pt idx="317">
                  <c:v>0.63605324074075498</c:v>
                </c:pt>
                <c:pt idx="318">
                  <c:v>0.63611111111112595</c:v>
                </c:pt>
                <c:pt idx="319">
                  <c:v>0.63616898148149603</c:v>
                </c:pt>
                <c:pt idx="320">
                  <c:v>0.636226851851867</c:v>
                </c:pt>
                <c:pt idx="321">
                  <c:v>0.63628472222223698</c:v>
                </c:pt>
                <c:pt idx="322">
                  <c:v>0.63634259259260695</c:v>
                </c:pt>
                <c:pt idx="323">
                  <c:v>0.63640046296297803</c:v>
                </c:pt>
                <c:pt idx="324">
                  <c:v>0.636458333333348</c:v>
                </c:pt>
                <c:pt idx="325">
                  <c:v>0.63651620370371897</c:v>
                </c:pt>
                <c:pt idx="326">
                  <c:v>0.63657407407408895</c:v>
                </c:pt>
                <c:pt idx="327">
                  <c:v>0.63663194444445903</c:v>
                </c:pt>
                <c:pt idx="328">
                  <c:v>0.63668981481483</c:v>
                </c:pt>
                <c:pt idx="329">
                  <c:v>0.63674768518519997</c:v>
                </c:pt>
                <c:pt idx="330">
                  <c:v>0.63680555555557095</c:v>
                </c:pt>
                <c:pt idx="331">
                  <c:v>0.63686342592594103</c:v>
                </c:pt>
                <c:pt idx="332">
                  <c:v>0.636921296296312</c:v>
                </c:pt>
                <c:pt idx="333">
                  <c:v>0.63697916666668197</c:v>
                </c:pt>
                <c:pt idx="334">
                  <c:v>0.63703703703705195</c:v>
                </c:pt>
                <c:pt idx="335">
                  <c:v>0.63709490740742303</c:v>
                </c:pt>
                <c:pt idx="336">
                  <c:v>0.637152777777793</c:v>
                </c:pt>
                <c:pt idx="337">
                  <c:v>0.63721064814816397</c:v>
                </c:pt>
                <c:pt idx="338">
                  <c:v>0.63726851851853406</c:v>
                </c:pt>
                <c:pt idx="339">
                  <c:v>0.63732638888890403</c:v>
                </c:pt>
                <c:pt idx="340">
                  <c:v>0.637384259259275</c:v>
                </c:pt>
                <c:pt idx="341">
                  <c:v>0.63744212962964497</c:v>
                </c:pt>
                <c:pt idx="342">
                  <c:v>0.63750000000001605</c:v>
                </c:pt>
                <c:pt idx="343">
                  <c:v>0.63755787037038603</c:v>
                </c:pt>
                <c:pt idx="344">
                  <c:v>0.637615740740757</c:v>
                </c:pt>
                <c:pt idx="345">
                  <c:v>0.63767361111112697</c:v>
                </c:pt>
                <c:pt idx="346">
                  <c:v>0.63773148148149705</c:v>
                </c:pt>
                <c:pt idx="347">
                  <c:v>0.63778935185186802</c:v>
                </c:pt>
                <c:pt idx="348">
                  <c:v>0.637847222222238</c:v>
                </c:pt>
                <c:pt idx="349">
                  <c:v>0.63790509259260897</c:v>
                </c:pt>
                <c:pt idx="350">
                  <c:v>0.63796296296297905</c:v>
                </c:pt>
                <c:pt idx="351">
                  <c:v>0.63802083333334902</c:v>
                </c:pt>
                <c:pt idx="352">
                  <c:v>0.63807870370372</c:v>
                </c:pt>
                <c:pt idx="353">
                  <c:v>0.63813657407408997</c:v>
                </c:pt>
                <c:pt idx="354">
                  <c:v>0.63819444444446105</c:v>
                </c:pt>
                <c:pt idx="355">
                  <c:v>0.63825231481483102</c:v>
                </c:pt>
                <c:pt idx="356">
                  <c:v>0.63831018518520199</c:v>
                </c:pt>
                <c:pt idx="357">
                  <c:v>0.63836805555557197</c:v>
                </c:pt>
                <c:pt idx="358">
                  <c:v>0.63842592592594205</c:v>
                </c:pt>
                <c:pt idx="359">
                  <c:v>0.63848379629631302</c:v>
                </c:pt>
                <c:pt idx="360">
                  <c:v>0.63854166666668299</c:v>
                </c:pt>
                <c:pt idx="361">
                  <c:v>0.63859953703705397</c:v>
                </c:pt>
                <c:pt idx="362">
                  <c:v>0.63865740740742405</c:v>
                </c:pt>
                <c:pt idx="363">
                  <c:v>0.63871527777779402</c:v>
                </c:pt>
                <c:pt idx="364">
                  <c:v>0.63877314814816499</c:v>
                </c:pt>
                <c:pt idx="365">
                  <c:v>0.63883101851853497</c:v>
                </c:pt>
                <c:pt idx="366">
                  <c:v>0.63888888888890605</c:v>
                </c:pt>
                <c:pt idx="367">
                  <c:v>0.63894675925927602</c:v>
                </c:pt>
                <c:pt idx="368">
                  <c:v>0.63900462962964699</c:v>
                </c:pt>
                <c:pt idx="369">
                  <c:v>0.63906250000001696</c:v>
                </c:pt>
                <c:pt idx="370">
                  <c:v>0.63912037037038705</c:v>
                </c:pt>
                <c:pt idx="371">
                  <c:v>0.63917824074075802</c:v>
                </c:pt>
                <c:pt idx="372">
                  <c:v>0.63923611111112799</c:v>
                </c:pt>
                <c:pt idx="373">
                  <c:v>0.63929398148149896</c:v>
                </c:pt>
                <c:pt idx="374">
                  <c:v>0.63935185185186905</c:v>
                </c:pt>
                <c:pt idx="375">
                  <c:v>0.63940972222223902</c:v>
                </c:pt>
                <c:pt idx="376">
                  <c:v>0.63946759259260999</c:v>
                </c:pt>
                <c:pt idx="377">
                  <c:v>0.63952546296297996</c:v>
                </c:pt>
                <c:pt idx="378">
                  <c:v>0.63958333333335105</c:v>
                </c:pt>
                <c:pt idx="379">
                  <c:v>0.63964120370372102</c:v>
                </c:pt>
                <c:pt idx="380">
                  <c:v>0.63969907407409199</c:v>
                </c:pt>
                <c:pt idx="381">
                  <c:v>0.63975694444446196</c:v>
                </c:pt>
                <c:pt idx="382">
                  <c:v>0.63981481481483204</c:v>
                </c:pt>
                <c:pt idx="383">
                  <c:v>0.63987268518520302</c:v>
                </c:pt>
                <c:pt idx="384">
                  <c:v>0.63993055555557299</c:v>
                </c:pt>
                <c:pt idx="385">
                  <c:v>0.63998842592594396</c:v>
                </c:pt>
                <c:pt idx="386">
                  <c:v>0.64004629629631404</c:v>
                </c:pt>
                <c:pt idx="387">
                  <c:v>0.64010416666668402</c:v>
                </c:pt>
                <c:pt idx="388">
                  <c:v>0.64016203703705499</c:v>
                </c:pt>
                <c:pt idx="389">
                  <c:v>0.64021990740742496</c:v>
                </c:pt>
                <c:pt idx="390">
                  <c:v>0.64027777777779604</c:v>
                </c:pt>
                <c:pt idx="391">
                  <c:v>0.64033564814816601</c:v>
                </c:pt>
                <c:pt idx="392">
                  <c:v>0.64039351851853699</c:v>
                </c:pt>
                <c:pt idx="393">
                  <c:v>0.64045138888890696</c:v>
                </c:pt>
                <c:pt idx="394">
                  <c:v>0.64050925925927704</c:v>
                </c:pt>
                <c:pt idx="395">
                  <c:v>0.64056712962964801</c:v>
                </c:pt>
                <c:pt idx="396">
                  <c:v>0.64062500000001799</c:v>
                </c:pt>
                <c:pt idx="397">
                  <c:v>0.64068287037038896</c:v>
                </c:pt>
                <c:pt idx="398">
                  <c:v>0.64074074074075904</c:v>
                </c:pt>
                <c:pt idx="399">
                  <c:v>0.64079861111112901</c:v>
                </c:pt>
                <c:pt idx="400">
                  <c:v>0.64085648148149998</c:v>
                </c:pt>
                <c:pt idx="401">
                  <c:v>0.64091435185186996</c:v>
                </c:pt>
                <c:pt idx="402">
                  <c:v>0.64097222222224104</c:v>
                </c:pt>
                <c:pt idx="403">
                  <c:v>0.64103009259261101</c:v>
                </c:pt>
                <c:pt idx="404">
                  <c:v>0.64108796296298198</c:v>
                </c:pt>
                <c:pt idx="405">
                  <c:v>0.64114583333335196</c:v>
                </c:pt>
                <c:pt idx="406">
                  <c:v>0.64120370370372204</c:v>
                </c:pt>
                <c:pt idx="407">
                  <c:v>0.64126157407409301</c:v>
                </c:pt>
                <c:pt idx="408">
                  <c:v>0.64131944444446298</c:v>
                </c:pt>
                <c:pt idx="409">
                  <c:v>0.64137731481483395</c:v>
                </c:pt>
                <c:pt idx="410">
                  <c:v>0.64143518518520404</c:v>
                </c:pt>
                <c:pt idx="411">
                  <c:v>0.64149305555557401</c:v>
                </c:pt>
                <c:pt idx="412">
                  <c:v>0.64155092592594498</c:v>
                </c:pt>
                <c:pt idx="413">
                  <c:v>0.64160879629631495</c:v>
                </c:pt>
                <c:pt idx="414">
                  <c:v>0.64166666666668604</c:v>
                </c:pt>
                <c:pt idx="415">
                  <c:v>0.64172453703705601</c:v>
                </c:pt>
                <c:pt idx="416">
                  <c:v>0.64178240740742698</c:v>
                </c:pt>
                <c:pt idx="417">
                  <c:v>0.64184027777779695</c:v>
                </c:pt>
                <c:pt idx="418">
                  <c:v>0.64189814814816704</c:v>
                </c:pt>
                <c:pt idx="419">
                  <c:v>0.64195601851853801</c:v>
                </c:pt>
                <c:pt idx="420">
                  <c:v>0.64201388888890798</c:v>
                </c:pt>
                <c:pt idx="421">
                  <c:v>0.64207175925927895</c:v>
                </c:pt>
                <c:pt idx="422">
                  <c:v>0.64212962962964903</c:v>
                </c:pt>
                <c:pt idx="423">
                  <c:v>0.64218750000001901</c:v>
                </c:pt>
                <c:pt idx="424">
                  <c:v>0.64224537037038998</c:v>
                </c:pt>
                <c:pt idx="425">
                  <c:v>0.64230324074075995</c:v>
                </c:pt>
                <c:pt idx="426">
                  <c:v>0.64236111111113103</c:v>
                </c:pt>
                <c:pt idx="427">
                  <c:v>0.64241898148150101</c:v>
                </c:pt>
                <c:pt idx="428">
                  <c:v>0.64247685185187198</c:v>
                </c:pt>
                <c:pt idx="429">
                  <c:v>0.64253472222224195</c:v>
                </c:pt>
                <c:pt idx="430">
                  <c:v>0.64259259259261203</c:v>
                </c:pt>
                <c:pt idx="431">
                  <c:v>0.642650462962983</c:v>
                </c:pt>
                <c:pt idx="432">
                  <c:v>0.64270833333335298</c:v>
                </c:pt>
                <c:pt idx="433">
                  <c:v>0.64276620370372395</c:v>
                </c:pt>
                <c:pt idx="434">
                  <c:v>0.64282407407409403</c:v>
                </c:pt>
                <c:pt idx="435">
                  <c:v>0.642881944444464</c:v>
                </c:pt>
                <c:pt idx="436">
                  <c:v>0.64293981481483498</c:v>
                </c:pt>
                <c:pt idx="437">
                  <c:v>0.64299768518520495</c:v>
                </c:pt>
                <c:pt idx="438">
                  <c:v>0.64305555555557603</c:v>
                </c:pt>
                <c:pt idx="439">
                  <c:v>0.643113425925946</c:v>
                </c:pt>
                <c:pt idx="440">
                  <c:v>0.64317129629631697</c:v>
                </c:pt>
                <c:pt idx="441">
                  <c:v>0.64322916666668695</c:v>
                </c:pt>
                <c:pt idx="442">
                  <c:v>0.64328703703705703</c:v>
                </c:pt>
                <c:pt idx="443">
                  <c:v>0.643344907407428</c:v>
                </c:pt>
                <c:pt idx="444">
                  <c:v>0.64340277777779797</c:v>
                </c:pt>
                <c:pt idx="445">
                  <c:v>0.64346064814816895</c:v>
                </c:pt>
                <c:pt idx="446">
                  <c:v>0.64351851851853903</c:v>
                </c:pt>
                <c:pt idx="447">
                  <c:v>0.643576388888909</c:v>
                </c:pt>
                <c:pt idx="448">
                  <c:v>0.64363425925927997</c:v>
                </c:pt>
                <c:pt idx="449">
                  <c:v>0.64369212962964995</c:v>
                </c:pt>
                <c:pt idx="450">
                  <c:v>0.64375000000002103</c:v>
                </c:pt>
                <c:pt idx="451">
                  <c:v>0.643807870370391</c:v>
                </c:pt>
                <c:pt idx="452">
                  <c:v>0.64386574074076197</c:v>
                </c:pt>
                <c:pt idx="453">
                  <c:v>0.64392361111113205</c:v>
                </c:pt>
                <c:pt idx="454">
                  <c:v>0.64398148148150203</c:v>
                </c:pt>
                <c:pt idx="455">
                  <c:v>0.644039351851873</c:v>
                </c:pt>
                <c:pt idx="456">
                  <c:v>0.64409722222224297</c:v>
                </c:pt>
                <c:pt idx="457">
                  <c:v>0.64415509259261405</c:v>
                </c:pt>
                <c:pt idx="458">
                  <c:v>0.64421296296298403</c:v>
                </c:pt>
                <c:pt idx="459">
                  <c:v>0.644270833333354</c:v>
                </c:pt>
                <c:pt idx="460">
                  <c:v>0.64432870370372497</c:v>
                </c:pt>
                <c:pt idx="461">
                  <c:v>0.64438657407409505</c:v>
                </c:pt>
                <c:pt idx="462">
                  <c:v>0.64444444444446602</c:v>
                </c:pt>
                <c:pt idx="463">
                  <c:v>0.644502314814836</c:v>
                </c:pt>
                <c:pt idx="464">
                  <c:v>0.64456018518520697</c:v>
                </c:pt>
                <c:pt idx="465">
                  <c:v>0.64461805555557705</c:v>
                </c:pt>
                <c:pt idx="466">
                  <c:v>0.64467592592594702</c:v>
                </c:pt>
                <c:pt idx="467">
                  <c:v>0.644733796296318</c:v>
                </c:pt>
                <c:pt idx="468">
                  <c:v>0.64479166666668797</c:v>
                </c:pt>
                <c:pt idx="469">
                  <c:v>0.64484953703705905</c:v>
                </c:pt>
                <c:pt idx="470">
                  <c:v>0.64490740740742902</c:v>
                </c:pt>
                <c:pt idx="471">
                  <c:v>0.644965277777799</c:v>
                </c:pt>
                <c:pt idx="472">
                  <c:v>0.64502314814816997</c:v>
                </c:pt>
                <c:pt idx="473">
                  <c:v>0.64508101851854005</c:v>
                </c:pt>
                <c:pt idx="474">
                  <c:v>0.64513888888891102</c:v>
                </c:pt>
                <c:pt idx="475">
                  <c:v>0.64519675925928099</c:v>
                </c:pt>
                <c:pt idx="476">
                  <c:v>0.64525462962965197</c:v>
                </c:pt>
                <c:pt idx="477">
                  <c:v>0.64531250000002205</c:v>
                </c:pt>
                <c:pt idx="478">
                  <c:v>0.64537037037039202</c:v>
                </c:pt>
                <c:pt idx="479">
                  <c:v>0.64542824074076299</c:v>
                </c:pt>
                <c:pt idx="480">
                  <c:v>0.64548611111113297</c:v>
                </c:pt>
                <c:pt idx="481">
                  <c:v>0.64554398148150405</c:v>
                </c:pt>
                <c:pt idx="482">
                  <c:v>0.64560185185187402</c:v>
                </c:pt>
                <c:pt idx="483">
                  <c:v>0.64565972222224399</c:v>
                </c:pt>
                <c:pt idx="484">
                  <c:v>0.64571759259261496</c:v>
                </c:pt>
                <c:pt idx="485">
                  <c:v>0.64577546296298505</c:v>
                </c:pt>
                <c:pt idx="486">
                  <c:v>0.64583333333335602</c:v>
                </c:pt>
                <c:pt idx="487">
                  <c:v>0.64589120370372599</c:v>
                </c:pt>
                <c:pt idx="488">
                  <c:v>0.64594907407409696</c:v>
                </c:pt>
                <c:pt idx="489">
                  <c:v>0.64600694444446705</c:v>
                </c:pt>
                <c:pt idx="490">
                  <c:v>0.64606481481483702</c:v>
                </c:pt>
                <c:pt idx="491">
                  <c:v>0.64612268518520799</c:v>
                </c:pt>
                <c:pt idx="492">
                  <c:v>0.64618055555557796</c:v>
                </c:pt>
                <c:pt idx="493">
                  <c:v>0.64623842592594904</c:v>
                </c:pt>
                <c:pt idx="494">
                  <c:v>0.64629629629631902</c:v>
                </c:pt>
                <c:pt idx="495">
                  <c:v>0.64635416666668899</c:v>
                </c:pt>
                <c:pt idx="496">
                  <c:v>0.64641203703705996</c:v>
                </c:pt>
                <c:pt idx="497">
                  <c:v>0.64646990740743004</c:v>
                </c:pt>
                <c:pt idx="498">
                  <c:v>0.64652777777780102</c:v>
                </c:pt>
                <c:pt idx="499">
                  <c:v>0.64658564814817099</c:v>
                </c:pt>
                <c:pt idx="500">
                  <c:v>0.64664351851854196</c:v>
                </c:pt>
                <c:pt idx="501">
                  <c:v>0.64670138888891204</c:v>
                </c:pt>
                <c:pt idx="502">
                  <c:v>0.64675925925928202</c:v>
                </c:pt>
                <c:pt idx="503">
                  <c:v>0.64681712962965299</c:v>
                </c:pt>
                <c:pt idx="504">
                  <c:v>0.64687500000002296</c:v>
                </c:pt>
                <c:pt idx="505">
                  <c:v>0.64693287037039404</c:v>
                </c:pt>
                <c:pt idx="506">
                  <c:v>0.64699074074076401</c:v>
                </c:pt>
                <c:pt idx="507">
                  <c:v>0.64704861111113399</c:v>
                </c:pt>
                <c:pt idx="508">
                  <c:v>0.64710648148150496</c:v>
                </c:pt>
                <c:pt idx="509">
                  <c:v>0.64716435185187504</c:v>
                </c:pt>
                <c:pt idx="510">
                  <c:v>0.64722222222224601</c:v>
                </c:pt>
                <c:pt idx="511">
                  <c:v>0.64728009259261599</c:v>
                </c:pt>
                <c:pt idx="512">
                  <c:v>0.64733796296298696</c:v>
                </c:pt>
                <c:pt idx="513">
                  <c:v>0.64739583333335704</c:v>
                </c:pt>
                <c:pt idx="514">
                  <c:v>0.64745370370372701</c:v>
                </c:pt>
                <c:pt idx="515">
                  <c:v>0.64751157407409798</c:v>
                </c:pt>
                <c:pt idx="516">
                  <c:v>0.64756944444446796</c:v>
                </c:pt>
                <c:pt idx="517">
                  <c:v>0.64762731481483904</c:v>
                </c:pt>
                <c:pt idx="518">
                  <c:v>0.64768518518520901</c:v>
                </c:pt>
                <c:pt idx="519">
                  <c:v>0.64774305555557898</c:v>
                </c:pt>
                <c:pt idx="520">
                  <c:v>0.64780092592594996</c:v>
                </c:pt>
                <c:pt idx="521">
                  <c:v>0.64785879629632004</c:v>
                </c:pt>
                <c:pt idx="522">
                  <c:v>0.64791666666669101</c:v>
                </c:pt>
                <c:pt idx="523">
                  <c:v>0.64797453703706098</c:v>
                </c:pt>
                <c:pt idx="524">
                  <c:v>0.64803240740743195</c:v>
                </c:pt>
                <c:pt idx="525">
                  <c:v>0.64809027777780204</c:v>
                </c:pt>
                <c:pt idx="526">
                  <c:v>0.64814814814817201</c:v>
                </c:pt>
                <c:pt idx="527">
                  <c:v>0.64820601851854298</c:v>
                </c:pt>
                <c:pt idx="528">
                  <c:v>0.64826388888891295</c:v>
                </c:pt>
                <c:pt idx="529">
                  <c:v>0.64832175925928404</c:v>
                </c:pt>
                <c:pt idx="530">
                  <c:v>0.64837962962965401</c:v>
                </c:pt>
                <c:pt idx="531">
                  <c:v>0.64843750000002398</c:v>
                </c:pt>
                <c:pt idx="532">
                  <c:v>0.64849537037039495</c:v>
                </c:pt>
                <c:pt idx="533">
                  <c:v>0.64855324074076504</c:v>
                </c:pt>
                <c:pt idx="534">
                  <c:v>0.64861111111113601</c:v>
                </c:pt>
                <c:pt idx="535">
                  <c:v>0.64866898148150598</c:v>
                </c:pt>
                <c:pt idx="536">
                  <c:v>0.64872685185187695</c:v>
                </c:pt>
                <c:pt idx="537">
                  <c:v>0.64878472222224703</c:v>
                </c:pt>
                <c:pt idx="538">
                  <c:v>0.64884259259261701</c:v>
                </c:pt>
                <c:pt idx="539">
                  <c:v>0.64890046296298798</c:v>
                </c:pt>
                <c:pt idx="540">
                  <c:v>0.64895833333335795</c:v>
                </c:pt>
                <c:pt idx="541">
                  <c:v>0.64901620370372903</c:v>
                </c:pt>
                <c:pt idx="542">
                  <c:v>0.64907407407409901</c:v>
                </c:pt>
                <c:pt idx="543">
                  <c:v>0.64913194444446898</c:v>
                </c:pt>
                <c:pt idx="544">
                  <c:v>0.64918981481483995</c:v>
                </c:pt>
                <c:pt idx="545">
                  <c:v>0.64924768518521003</c:v>
                </c:pt>
                <c:pt idx="546">
                  <c:v>0.649305555555581</c:v>
                </c:pt>
                <c:pt idx="547">
                  <c:v>0.64936342592595098</c:v>
                </c:pt>
                <c:pt idx="548">
                  <c:v>0.64942129629632195</c:v>
                </c:pt>
                <c:pt idx="549">
                  <c:v>0.64947916666669203</c:v>
                </c:pt>
                <c:pt idx="550">
                  <c:v>0.649537037037062</c:v>
                </c:pt>
                <c:pt idx="551">
                  <c:v>0.64959490740743298</c:v>
                </c:pt>
                <c:pt idx="552">
                  <c:v>0.64965277777780295</c:v>
                </c:pt>
                <c:pt idx="553">
                  <c:v>0.64971064814817403</c:v>
                </c:pt>
                <c:pt idx="554">
                  <c:v>0.649768518518544</c:v>
                </c:pt>
                <c:pt idx="555">
                  <c:v>0.64982638888891397</c:v>
                </c:pt>
                <c:pt idx="556">
                  <c:v>0.64988425925928495</c:v>
                </c:pt>
                <c:pt idx="557">
                  <c:v>0.64994212962965503</c:v>
                </c:pt>
                <c:pt idx="558">
                  <c:v>0.650000000000026</c:v>
                </c:pt>
                <c:pt idx="559">
                  <c:v>0.65005787037039597</c:v>
                </c:pt>
                <c:pt idx="560">
                  <c:v>0.65011574074076695</c:v>
                </c:pt>
                <c:pt idx="561">
                  <c:v>0.65017361111113703</c:v>
                </c:pt>
                <c:pt idx="562">
                  <c:v>0.650231481481507</c:v>
                </c:pt>
                <c:pt idx="563">
                  <c:v>0.65028935185187797</c:v>
                </c:pt>
                <c:pt idx="564">
                  <c:v>0.65034722222224794</c:v>
                </c:pt>
                <c:pt idx="565">
                  <c:v>0.65040509259261903</c:v>
                </c:pt>
                <c:pt idx="566">
                  <c:v>0.650462962962989</c:v>
                </c:pt>
                <c:pt idx="567">
                  <c:v>0.65052083333335897</c:v>
                </c:pt>
                <c:pt idx="568">
                  <c:v>0.65057870370373005</c:v>
                </c:pt>
                <c:pt idx="569">
                  <c:v>0.65063657407410003</c:v>
                </c:pt>
                <c:pt idx="570">
                  <c:v>0.650694444444471</c:v>
                </c:pt>
                <c:pt idx="571">
                  <c:v>0.65075231481484097</c:v>
                </c:pt>
                <c:pt idx="572">
                  <c:v>0.65081018518521105</c:v>
                </c:pt>
                <c:pt idx="573">
                  <c:v>0.65086805555558203</c:v>
                </c:pt>
                <c:pt idx="574">
                  <c:v>0.650925925925952</c:v>
                </c:pt>
                <c:pt idx="575">
                  <c:v>0.65098379629632297</c:v>
                </c:pt>
                <c:pt idx="576">
                  <c:v>0.65104166666669305</c:v>
                </c:pt>
                <c:pt idx="577">
                  <c:v>0.65109953703706402</c:v>
                </c:pt>
                <c:pt idx="578">
                  <c:v>0.651157407407434</c:v>
                </c:pt>
                <c:pt idx="579">
                  <c:v>0.65121527777780397</c:v>
                </c:pt>
                <c:pt idx="580">
                  <c:v>0.65127314814817505</c:v>
                </c:pt>
                <c:pt idx="581">
                  <c:v>0.65133101851854502</c:v>
                </c:pt>
                <c:pt idx="582">
                  <c:v>0.651388888888916</c:v>
                </c:pt>
                <c:pt idx="583">
                  <c:v>0.65144675925928597</c:v>
                </c:pt>
                <c:pt idx="584">
                  <c:v>0.65150462962965605</c:v>
                </c:pt>
                <c:pt idx="585">
                  <c:v>0.65156250000002702</c:v>
                </c:pt>
                <c:pt idx="586">
                  <c:v>0.651620370370397</c:v>
                </c:pt>
                <c:pt idx="587">
                  <c:v>0.65167824074076797</c:v>
                </c:pt>
                <c:pt idx="588">
                  <c:v>0.65173611111113805</c:v>
                </c:pt>
                <c:pt idx="589">
                  <c:v>0.65179398148150902</c:v>
                </c:pt>
                <c:pt idx="590">
                  <c:v>0.65185185185187899</c:v>
                </c:pt>
                <c:pt idx="591">
                  <c:v>0.65190972222224897</c:v>
                </c:pt>
                <c:pt idx="592">
                  <c:v>0.65196759259262005</c:v>
                </c:pt>
                <c:pt idx="593">
                  <c:v>0.65202546296299002</c:v>
                </c:pt>
                <c:pt idx="594">
                  <c:v>0.65208333333336099</c:v>
                </c:pt>
                <c:pt idx="595">
                  <c:v>0.65214120370373097</c:v>
                </c:pt>
                <c:pt idx="596">
                  <c:v>0.65219907407410105</c:v>
                </c:pt>
                <c:pt idx="597">
                  <c:v>0.65225694444447202</c:v>
                </c:pt>
                <c:pt idx="598">
                  <c:v>0.65231481481484199</c:v>
                </c:pt>
                <c:pt idx="599">
                  <c:v>0.65237268518521296</c:v>
                </c:pt>
                <c:pt idx="600">
                  <c:v>0.65243055555558305</c:v>
                </c:pt>
                <c:pt idx="601">
                  <c:v>0.65248842592595402</c:v>
                </c:pt>
                <c:pt idx="602">
                  <c:v>0.65254629629632399</c:v>
                </c:pt>
                <c:pt idx="603">
                  <c:v>0.65260416666669396</c:v>
                </c:pt>
                <c:pt idx="604">
                  <c:v>0.65266203703706505</c:v>
                </c:pt>
                <c:pt idx="605">
                  <c:v>0.65271990740743502</c:v>
                </c:pt>
                <c:pt idx="606">
                  <c:v>0.65277777777780599</c:v>
                </c:pt>
                <c:pt idx="607">
                  <c:v>0.65283564814817596</c:v>
                </c:pt>
                <c:pt idx="608">
                  <c:v>0.65289351851854605</c:v>
                </c:pt>
                <c:pt idx="609">
                  <c:v>0.65295138888891702</c:v>
                </c:pt>
                <c:pt idx="610">
                  <c:v>0.65300925925928699</c:v>
                </c:pt>
                <c:pt idx="611">
                  <c:v>0.65306712962965796</c:v>
                </c:pt>
                <c:pt idx="612">
                  <c:v>0.65312500000002804</c:v>
                </c:pt>
                <c:pt idx="613">
                  <c:v>0.65318287037039902</c:v>
                </c:pt>
                <c:pt idx="614">
                  <c:v>0.65324074074076899</c:v>
                </c:pt>
                <c:pt idx="615">
                  <c:v>0.65329861111113896</c:v>
                </c:pt>
                <c:pt idx="616">
                  <c:v>0.65335648148151004</c:v>
                </c:pt>
                <c:pt idx="617">
                  <c:v>0.65341435185188002</c:v>
                </c:pt>
                <c:pt idx="618">
                  <c:v>0.65347222222225099</c:v>
                </c:pt>
                <c:pt idx="619">
                  <c:v>0.65353009259262096</c:v>
                </c:pt>
                <c:pt idx="620">
                  <c:v>0.65358796296299104</c:v>
                </c:pt>
                <c:pt idx="621">
                  <c:v>0.65364583333336201</c:v>
                </c:pt>
                <c:pt idx="622">
                  <c:v>0.65370370370373199</c:v>
                </c:pt>
                <c:pt idx="623">
                  <c:v>0.65376157407410296</c:v>
                </c:pt>
                <c:pt idx="624">
                  <c:v>0.65381944444447304</c:v>
                </c:pt>
                <c:pt idx="625">
                  <c:v>0.65387731481484401</c:v>
                </c:pt>
                <c:pt idx="626">
                  <c:v>0.65393518518521399</c:v>
                </c:pt>
                <c:pt idx="627">
                  <c:v>0.65399305555558396</c:v>
                </c:pt>
                <c:pt idx="628">
                  <c:v>0.65405092592595504</c:v>
                </c:pt>
                <c:pt idx="629">
                  <c:v>0.65410879629632501</c:v>
                </c:pt>
                <c:pt idx="630">
                  <c:v>0.65416666666669598</c:v>
                </c:pt>
                <c:pt idx="631">
                  <c:v>0.65422453703706596</c:v>
                </c:pt>
                <c:pt idx="632">
                  <c:v>0.65428240740743604</c:v>
                </c:pt>
                <c:pt idx="633">
                  <c:v>0.65434027777780701</c:v>
                </c:pt>
                <c:pt idx="634">
                  <c:v>0.65439814814817698</c:v>
                </c:pt>
                <c:pt idx="635">
                  <c:v>0.65445601851854796</c:v>
                </c:pt>
                <c:pt idx="636">
                  <c:v>0.65451388888891804</c:v>
                </c:pt>
                <c:pt idx="637">
                  <c:v>0.65457175925928901</c:v>
                </c:pt>
                <c:pt idx="638">
                  <c:v>0.65462962962965898</c:v>
                </c:pt>
                <c:pt idx="639">
                  <c:v>0.65468750000002895</c:v>
                </c:pt>
                <c:pt idx="640">
                  <c:v>0.65474537037040004</c:v>
                </c:pt>
                <c:pt idx="641">
                  <c:v>0.65480324074077001</c:v>
                </c:pt>
                <c:pt idx="642">
                  <c:v>0.65486111111114098</c:v>
                </c:pt>
                <c:pt idx="643">
                  <c:v>0.65491898148151095</c:v>
                </c:pt>
                <c:pt idx="644">
                  <c:v>0.65497685185188104</c:v>
                </c:pt>
                <c:pt idx="645">
                  <c:v>0.65503472222225201</c:v>
                </c:pt>
                <c:pt idx="646">
                  <c:v>0.65509259259262198</c:v>
                </c:pt>
                <c:pt idx="647">
                  <c:v>0.65515046296299295</c:v>
                </c:pt>
                <c:pt idx="648">
                  <c:v>0.65520833333336304</c:v>
                </c:pt>
                <c:pt idx="649">
                  <c:v>0.65526620370373401</c:v>
                </c:pt>
                <c:pt idx="650">
                  <c:v>0.65532407407410398</c:v>
                </c:pt>
                <c:pt idx="651">
                  <c:v>0.65538194444447395</c:v>
                </c:pt>
                <c:pt idx="652">
                  <c:v>0.65543981481484503</c:v>
                </c:pt>
                <c:pt idx="653">
                  <c:v>0.65549768518521501</c:v>
                </c:pt>
                <c:pt idx="654">
                  <c:v>0.65555555555558598</c:v>
                </c:pt>
                <c:pt idx="655">
                  <c:v>0.65561342592595595</c:v>
                </c:pt>
                <c:pt idx="656">
                  <c:v>0.65567129629632603</c:v>
                </c:pt>
                <c:pt idx="657">
                  <c:v>0.65572916666669701</c:v>
                </c:pt>
                <c:pt idx="658">
                  <c:v>0.65578703703706698</c:v>
                </c:pt>
                <c:pt idx="659">
                  <c:v>0.65584490740743795</c:v>
                </c:pt>
                <c:pt idx="660">
                  <c:v>0.65590277777780803</c:v>
                </c:pt>
                <c:pt idx="661">
                  <c:v>0.655960648148179</c:v>
                </c:pt>
                <c:pt idx="662">
                  <c:v>0.65601851851854898</c:v>
                </c:pt>
                <c:pt idx="663">
                  <c:v>0.65607638888891895</c:v>
                </c:pt>
                <c:pt idx="664">
                  <c:v>0.65613425925929003</c:v>
                </c:pt>
                <c:pt idx="665">
                  <c:v>0.65619212962966</c:v>
                </c:pt>
                <c:pt idx="666">
                  <c:v>0.65625000000003098</c:v>
                </c:pt>
                <c:pt idx="667">
                  <c:v>0.65630787037040095</c:v>
                </c:pt>
                <c:pt idx="668">
                  <c:v>0.65636574074077103</c:v>
                </c:pt>
                <c:pt idx="669">
                  <c:v>0.656423611111142</c:v>
                </c:pt>
                <c:pt idx="670">
                  <c:v>0.65648148148151197</c:v>
                </c:pt>
                <c:pt idx="671">
                  <c:v>0.65653935185188295</c:v>
                </c:pt>
                <c:pt idx="672">
                  <c:v>0.65659722222225303</c:v>
                </c:pt>
                <c:pt idx="673">
                  <c:v>0.656655092592624</c:v>
                </c:pt>
                <c:pt idx="674">
                  <c:v>0.65671296296299397</c:v>
                </c:pt>
                <c:pt idx="675">
                  <c:v>0.65677083333336395</c:v>
                </c:pt>
                <c:pt idx="676">
                  <c:v>0.65682870370373503</c:v>
                </c:pt>
                <c:pt idx="677">
                  <c:v>0.656886574074105</c:v>
                </c:pt>
                <c:pt idx="678">
                  <c:v>0.65694444444447597</c:v>
                </c:pt>
                <c:pt idx="679">
                  <c:v>0.65700231481484594</c:v>
                </c:pt>
                <c:pt idx="680">
                  <c:v>0.65706018518521603</c:v>
                </c:pt>
                <c:pt idx="681">
                  <c:v>0.657118055555587</c:v>
                </c:pt>
                <c:pt idx="682">
                  <c:v>0.65717592592595697</c:v>
                </c:pt>
                <c:pt idx="683">
                  <c:v>0.65723379629632805</c:v>
                </c:pt>
                <c:pt idx="684">
                  <c:v>0.65729166666669803</c:v>
                </c:pt>
                <c:pt idx="685">
                  <c:v>0.657349537037069</c:v>
                </c:pt>
                <c:pt idx="686">
                  <c:v>0.65740740740743897</c:v>
                </c:pt>
                <c:pt idx="687">
                  <c:v>0.65746527777780905</c:v>
                </c:pt>
                <c:pt idx="688">
                  <c:v>0.65752314814818003</c:v>
                </c:pt>
                <c:pt idx="689">
                  <c:v>0.65758101851855</c:v>
                </c:pt>
                <c:pt idx="690">
                  <c:v>0.65763888888892097</c:v>
                </c:pt>
                <c:pt idx="691">
                  <c:v>0.65769675925929105</c:v>
                </c:pt>
                <c:pt idx="692">
                  <c:v>0.65775462962966103</c:v>
                </c:pt>
                <c:pt idx="693">
                  <c:v>0.657812500000032</c:v>
                </c:pt>
                <c:pt idx="694">
                  <c:v>0.65787037037040197</c:v>
                </c:pt>
                <c:pt idx="695">
                  <c:v>0.65792824074077305</c:v>
                </c:pt>
                <c:pt idx="696">
                  <c:v>0.65798611111114302</c:v>
                </c:pt>
                <c:pt idx="697">
                  <c:v>0.658043981481514</c:v>
                </c:pt>
                <c:pt idx="698">
                  <c:v>0.65810185185188397</c:v>
                </c:pt>
                <c:pt idx="699">
                  <c:v>0.65815972222225405</c:v>
                </c:pt>
                <c:pt idx="700">
                  <c:v>0.65821759259262502</c:v>
                </c:pt>
                <c:pt idx="701">
                  <c:v>0.65827546296299499</c:v>
                </c:pt>
                <c:pt idx="702">
                  <c:v>0.65833333333336597</c:v>
                </c:pt>
                <c:pt idx="703">
                  <c:v>0.65839120370373605</c:v>
                </c:pt>
                <c:pt idx="704">
                  <c:v>0.65844907407410602</c:v>
                </c:pt>
                <c:pt idx="705">
                  <c:v>0.65850694444447699</c:v>
                </c:pt>
                <c:pt idx="706">
                  <c:v>0.65856481481484697</c:v>
                </c:pt>
                <c:pt idx="707">
                  <c:v>0.65862268518521805</c:v>
                </c:pt>
                <c:pt idx="708">
                  <c:v>0.65868055555558802</c:v>
                </c:pt>
                <c:pt idx="709">
                  <c:v>0.65873842592595899</c:v>
                </c:pt>
                <c:pt idx="710">
                  <c:v>0.65879629629632896</c:v>
                </c:pt>
                <c:pt idx="711">
                  <c:v>0.65885416666669905</c:v>
                </c:pt>
                <c:pt idx="712">
                  <c:v>0.65891203703707002</c:v>
                </c:pt>
                <c:pt idx="713">
                  <c:v>0.65896990740743999</c:v>
                </c:pt>
                <c:pt idx="714">
                  <c:v>0.65902777777781096</c:v>
                </c:pt>
                <c:pt idx="715">
                  <c:v>0.65908564814818105</c:v>
                </c:pt>
                <c:pt idx="716">
                  <c:v>0.65914351851855102</c:v>
                </c:pt>
                <c:pt idx="717">
                  <c:v>0.65920138888892199</c:v>
                </c:pt>
                <c:pt idx="718">
                  <c:v>0.65925925925929196</c:v>
                </c:pt>
                <c:pt idx="719">
                  <c:v>0.65931712962966305</c:v>
                </c:pt>
                <c:pt idx="720">
                  <c:v>0.65937500000003302</c:v>
                </c:pt>
                <c:pt idx="721">
                  <c:v>0.65943287037040399</c:v>
                </c:pt>
                <c:pt idx="722">
                  <c:v>0.65949074074077396</c:v>
                </c:pt>
                <c:pt idx="723">
                  <c:v>0.65954861111114405</c:v>
                </c:pt>
                <c:pt idx="724">
                  <c:v>0.65960648148151502</c:v>
                </c:pt>
                <c:pt idx="725">
                  <c:v>0.65966435185188499</c:v>
                </c:pt>
                <c:pt idx="726">
                  <c:v>0.65972222222225596</c:v>
                </c:pt>
                <c:pt idx="727">
                  <c:v>0.65978009259262604</c:v>
                </c:pt>
                <c:pt idx="728">
                  <c:v>0.65983796296299602</c:v>
                </c:pt>
                <c:pt idx="729">
                  <c:v>0.65989583333336699</c:v>
                </c:pt>
                <c:pt idx="730">
                  <c:v>0.65995370370373696</c:v>
                </c:pt>
                <c:pt idx="731">
                  <c:v>0.66001157407410804</c:v>
                </c:pt>
                <c:pt idx="732">
                  <c:v>0.66006944444447802</c:v>
                </c:pt>
                <c:pt idx="733">
                  <c:v>0.66012731481484899</c:v>
                </c:pt>
                <c:pt idx="734">
                  <c:v>0.66018518518521896</c:v>
                </c:pt>
                <c:pt idx="735">
                  <c:v>0.66024305555558904</c:v>
                </c:pt>
                <c:pt idx="736">
                  <c:v>0.66030092592596001</c:v>
                </c:pt>
                <c:pt idx="737">
                  <c:v>0.66035879629632999</c:v>
                </c:pt>
                <c:pt idx="738">
                  <c:v>0.66041666666670096</c:v>
                </c:pt>
                <c:pt idx="739">
                  <c:v>0.66047453703707104</c:v>
                </c:pt>
                <c:pt idx="740">
                  <c:v>0.66053240740744101</c:v>
                </c:pt>
                <c:pt idx="741">
                  <c:v>0.66059027777781198</c:v>
                </c:pt>
                <c:pt idx="742">
                  <c:v>0.66064814814818196</c:v>
                </c:pt>
                <c:pt idx="743">
                  <c:v>0.66070601851855304</c:v>
                </c:pt>
                <c:pt idx="744">
                  <c:v>0.66076388888892301</c:v>
                </c:pt>
                <c:pt idx="745">
                  <c:v>0.66082175925929398</c:v>
                </c:pt>
                <c:pt idx="746">
                  <c:v>0.66087962962966396</c:v>
                </c:pt>
                <c:pt idx="747">
                  <c:v>0.66093750000003404</c:v>
                </c:pt>
                <c:pt idx="748">
                  <c:v>0.66099537037040501</c:v>
                </c:pt>
                <c:pt idx="749">
                  <c:v>0.66105324074077498</c:v>
                </c:pt>
                <c:pt idx="750">
                  <c:v>0.66111111111114595</c:v>
                </c:pt>
                <c:pt idx="751">
                  <c:v>0.66116898148151604</c:v>
                </c:pt>
                <c:pt idx="752">
                  <c:v>0.66122685185188601</c:v>
                </c:pt>
                <c:pt idx="753">
                  <c:v>0.66128472222225698</c:v>
                </c:pt>
                <c:pt idx="754">
                  <c:v>0.66134259259262695</c:v>
                </c:pt>
                <c:pt idx="755">
                  <c:v>0.66140046296299804</c:v>
                </c:pt>
                <c:pt idx="756">
                  <c:v>0.66145833333336801</c:v>
                </c:pt>
                <c:pt idx="757">
                  <c:v>0.66151620370373898</c:v>
                </c:pt>
                <c:pt idx="758">
                  <c:v>0.66157407407410895</c:v>
                </c:pt>
                <c:pt idx="759">
                  <c:v>0.66163194444447904</c:v>
                </c:pt>
                <c:pt idx="760">
                  <c:v>0.66168981481485001</c:v>
                </c:pt>
                <c:pt idx="761">
                  <c:v>0.66174768518521998</c:v>
                </c:pt>
                <c:pt idx="762">
                  <c:v>0.66180555555559095</c:v>
                </c:pt>
                <c:pt idx="763">
                  <c:v>0.66186342592596104</c:v>
                </c:pt>
                <c:pt idx="764">
                  <c:v>0.66192129629633101</c:v>
                </c:pt>
                <c:pt idx="765">
                  <c:v>0.66197916666670198</c:v>
                </c:pt>
                <c:pt idx="766">
                  <c:v>0.66203703703707195</c:v>
                </c:pt>
                <c:pt idx="767">
                  <c:v>0.66209490740744303</c:v>
                </c:pt>
                <c:pt idx="768">
                  <c:v>0.66215277777781301</c:v>
                </c:pt>
                <c:pt idx="769">
                  <c:v>0.66221064814818398</c:v>
                </c:pt>
                <c:pt idx="770">
                  <c:v>0.66226851851855395</c:v>
                </c:pt>
                <c:pt idx="771">
                  <c:v>0.66232638888892403</c:v>
                </c:pt>
                <c:pt idx="772">
                  <c:v>0.66238425925929501</c:v>
                </c:pt>
                <c:pt idx="773">
                  <c:v>0.66244212962966498</c:v>
                </c:pt>
                <c:pt idx="774">
                  <c:v>0.66250000000003595</c:v>
                </c:pt>
                <c:pt idx="775">
                  <c:v>0.66255787037040603</c:v>
                </c:pt>
                <c:pt idx="776">
                  <c:v>0.662615740740776</c:v>
                </c:pt>
                <c:pt idx="777">
                  <c:v>0.66267361111114698</c:v>
                </c:pt>
                <c:pt idx="778">
                  <c:v>0.66273148148151695</c:v>
                </c:pt>
                <c:pt idx="779">
                  <c:v>0.66278935185188803</c:v>
                </c:pt>
                <c:pt idx="780">
                  <c:v>0.662847222222258</c:v>
                </c:pt>
                <c:pt idx="781">
                  <c:v>0.66290509259262898</c:v>
                </c:pt>
                <c:pt idx="782">
                  <c:v>0.66296296296299895</c:v>
                </c:pt>
                <c:pt idx="783">
                  <c:v>0.66302083333336903</c:v>
                </c:pt>
                <c:pt idx="784">
                  <c:v>0.66307870370374</c:v>
                </c:pt>
                <c:pt idx="785">
                  <c:v>0.66313657407410997</c:v>
                </c:pt>
                <c:pt idx="786">
                  <c:v>0.66319444444448095</c:v>
                </c:pt>
                <c:pt idx="787">
                  <c:v>0.66325231481485103</c:v>
                </c:pt>
                <c:pt idx="788">
                  <c:v>0.663310185185221</c:v>
                </c:pt>
                <c:pt idx="789">
                  <c:v>0.66336805555559197</c:v>
                </c:pt>
                <c:pt idx="790">
                  <c:v>0.66342592592596195</c:v>
                </c:pt>
                <c:pt idx="791">
                  <c:v>0.66348379629633303</c:v>
                </c:pt>
                <c:pt idx="792">
                  <c:v>0.663541666666703</c:v>
                </c:pt>
                <c:pt idx="793">
                  <c:v>0.66359953703707397</c:v>
                </c:pt>
                <c:pt idx="794">
                  <c:v>0.66365740740744406</c:v>
                </c:pt>
                <c:pt idx="795">
                  <c:v>0.66371527777781403</c:v>
                </c:pt>
                <c:pt idx="796">
                  <c:v>0.663773148148185</c:v>
                </c:pt>
                <c:pt idx="797">
                  <c:v>0.66383101851855497</c:v>
                </c:pt>
                <c:pt idx="798">
                  <c:v>0.66388888888892605</c:v>
                </c:pt>
                <c:pt idx="799">
                  <c:v>0.66394675925929603</c:v>
                </c:pt>
                <c:pt idx="800">
                  <c:v>0.664004629629666</c:v>
                </c:pt>
                <c:pt idx="801">
                  <c:v>0.66406250000003697</c:v>
                </c:pt>
                <c:pt idx="802">
                  <c:v>0.66412037037040705</c:v>
                </c:pt>
                <c:pt idx="803">
                  <c:v>0.66417824074077803</c:v>
                </c:pt>
                <c:pt idx="804">
                  <c:v>0.664236111111148</c:v>
                </c:pt>
                <c:pt idx="805">
                  <c:v>0.66429398148151897</c:v>
                </c:pt>
                <c:pt idx="806">
                  <c:v>0.66435185185188905</c:v>
                </c:pt>
                <c:pt idx="807">
                  <c:v>0.66440972222225902</c:v>
                </c:pt>
                <c:pt idx="808">
                  <c:v>0.66446759259263</c:v>
                </c:pt>
                <c:pt idx="809">
                  <c:v>0.66452546296299997</c:v>
                </c:pt>
                <c:pt idx="810">
                  <c:v>0.66458333333337105</c:v>
                </c:pt>
                <c:pt idx="811">
                  <c:v>0.66464120370374102</c:v>
                </c:pt>
                <c:pt idx="812">
                  <c:v>0.664699074074111</c:v>
                </c:pt>
                <c:pt idx="813">
                  <c:v>0.66475694444448197</c:v>
                </c:pt>
                <c:pt idx="814">
                  <c:v>0.66481481481485205</c:v>
                </c:pt>
                <c:pt idx="815">
                  <c:v>0.66487268518522302</c:v>
                </c:pt>
                <c:pt idx="816">
                  <c:v>0.66493055555559299</c:v>
                </c:pt>
                <c:pt idx="817">
                  <c:v>0.66498842592596397</c:v>
                </c:pt>
                <c:pt idx="818">
                  <c:v>0.66504629629633405</c:v>
                </c:pt>
                <c:pt idx="819">
                  <c:v>0.66510416666670402</c:v>
                </c:pt>
                <c:pt idx="820">
                  <c:v>0.66516203703707499</c:v>
                </c:pt>
                <c:pt idx="821">
                  <c:v>0.66521990740744497</c:v>
                </c:pt>
                <c:pt idx="822">
                  <c:v>0.66527777777781605</c:v>
                </c:pt>
                <c:pt idx="823">
                  <c:v>0.66533564814818602</c:v>
                </c:pt>
                <c:pt idx="824">
                  <c:v>0.66539351851855599</c:v>
                </c:pt>
                <c:pt idx="825">
                  <c:v>0.66545138888892696</c:v>
                </c:pt>
                <c:pt idx="826">
                  <c:v>0.66550925925929705</c:v>
                </c:pt>
                <c:pt idx="827">
                  <c:v>0.66556712962966802</c:v>
                </c:pt>
                <c:pt idx="828">
                  <c:v>0.66562500000003799</c:v>
                </c:pt>
                <c:pt idx="829">
                  <c:v>0.66568287037040896</c:v>
                </c:pt>
                <c:pt idx="830">
                  <c:v>0.66574074074077905</c:v>
                </c:pt>
                <c:pt idx="831">
                  <c:v>0.66579861111114902</c:v>
                </c:pt>
                <c:pt idx="832">
                  <c:v>0.66585648148151999</c:v>
                </c:pt>
                <c:pt idx="833">
                  <c:v>0.66591435185188996</c:v>
                </c:pt>
                <c:pt idx="834">
                  <c:v>0.66597222222226105</c:v>
                </c:pt>
                <c:pt idx="835">
                  <c:v>0.66603009259263102</c:v>
                </c:pt>
                <c:pt idx="836">
                  <c:v>0.66608796296300099</c:v>
                </c:pt>
                <c:pt idx="837">
                  <c:v>0.66614583333337196</c:v>
                </c:pt>
                <c:pt idx="838">
                  <c:v>0.66620370370374205</c:v>
                </c:pt>
                <c:pt idx="839">
                  <c:v>0.66626157407411302</c:v>
                </c:pt>
                <c:pt idx="840">
                  <c:v>0.66631944444448299</c:v>
                </c:pt>
                <c:pt idx="841">
                  <c:v>0.66637731481485396</c:v>
                </c:pt>
                <c:pt idx="842">
                  <c:v>0.66643518518522404</c:v>
                </c:pt>
                <c:pt idx="843">
                  <c:v>0.66649305555559402</c:v>
                </c:pt>
                <c:pt idx="844">
                  <c:v>0.66655092592596499</c:v>
                </c:pt>
                <c:pt idx="845">
                  <c:v>0.66660879629633496</c:v>
                </c:pt>
                <c:pt idx="846">
                  <c:v>0.66666666666670604</c:v>
                </c:pt>
                <c:pt idx="847">
                  <c:v>0.66672453703707601</c:v>
                </c:pt>
                <c:pt idx="848">
                  <c:v>0.66678240740744599</c:v>
                </c:pt>
                <c:pt idx="849">
                  <c:v>0.66684027777781696</c:v>
                </c:pt>
                <c:pt idx="850">
                  <c:v>0.66689814814818704</c:v>
                </c:pt>
                <c:pt idx="851">
                  <c:v>0.66695601851855801</c:v>
                </c:pt>
                <c:pt idx="852">
                  <c:v>0.66701388888892799</c:v>
                </c:pt>
                <c:pt idx="853">
                  <c:v>0.66707175925929896</c:v>
                </c:pt>
                <c:pt idx="854">
                  <c:v>0.66712962962966904</c:v>
                </c:pt>
                <c:pt idx="855">
                  <c:v>0.66718750000003901</c:v>
                </c:pt>
                <c:pt idx="856">
                  <c:v>0.66724537037040998</c:v>
                </c:pt>
                <c:pt idx="857">
                  <c:v>0.66730324074077996</c:v>
                </c:pt>
                <c:pt idx="858">
                  <c:v>0.66736111111115104</c:v>
                </c:pt>
                <c:pt idx="859">
                  <c:v>0.66741898148152101</c:v>
                </c:pt>
                <c:pt idx="860">
                  <c:v>0.66747685185189098</c:v>
                </c:pt>
                <c:pt idx="861">
                  <c:v>0.66753472222226196</c:v>
                </c:pt>
                <c:pt idx="862">
                  <c:v>0.66759259259263204</c:v>
                </c:pt>
                <c:pt idx="863">
                  <c:v>0.66765046296300301</c:v>
                </c:pt>
                <c:pt idx="864">
                  <c:v>0.66770833333337298</c:v>
                </c:pt>
                <c:pt idx="865">
                  <c:v>0.66776620370374395</c:v>
                </c:pt>
                <c:pt idx="866">
                  <c:v>0.66782407407411404</c:v>
                </c:pt>
                <c:pt idx="867">
                  <c:v>0.66788194444448401</c:v>
                </c:pt>
                <c:pt idx="868">
                  <c:v>0.66793981481485498</c:v>
                </c:pt>
                <c:pt idx="869">
                  <c:v>0.66799768518522495</c:v>
                </c:pt>
                <c:pt idx="870">
                  <c:v>0.66805555555559604</c:v>
                </c:pt>
                <c:pt idx="871">
                  <c:v>0.66811342592596601</c:v>
                </c:pt>
                <c:pt idx="872">
                  <c:v>0.66817129629633598</c:v>
                </c:pt>
                <c:pt idx="873">
                  <c:v>0.66822916666670695</c:v>
                </c:pt>
                <c:pt idx="874">
                  <c:v>0.66828703703707704</c:v>
                </c:pt>
                <c:pt idx="875">
                  <c:v>0.66834490740744801</c:v>
                </c:pt>
                <c:pt idx="876">
                  <c:v>0.66840277777781798</c:v>
                </c:pt>
                <c:pt idx="877">
                  <c:v>0.66846064814818895</c:v>
                </c:pt>
                <c:pt idx="878">
                  <c:v>0.66851851851855904</c:v>
                </c:pt>
                <c:pt idx="879">
                  <c:v>0.66857638888892901</c:v>
                </c:pt>
                <c:pt idx="880">
                  <c:v>0.66863425925929998</c:v>
                </c:pt>
                <c:pt idx="881">
                  <c:v>0.66869212962966995</c:v>
                </c:pt>
                <c:pt idx="882">
                  <c:v>0.66875000000004103</c:v>
                </c:pt>
                <c:pt idx="883">
                  <c:v>0.66880787037041101</c:v>
                </c:pt>
                <c:pt idx="884">
                  <c:v>0.66886574074078098</c:v>
                </c:pt>
                <c:pt idx="885">
                  <c:v>0.66892361111115195</c:v>
                </c:pt>
                <c:pt idx="886">
                  <c:v>0.66898148148152203</c:v>
                </c:pt>
                <c:pt idx="887">
                  <c:v>0.669039351851893</c:v>
                </c:pt>
                <c:pt idx="888">
                  <c:v>0.66909722222226298</c:v>
                </c:pt>
                <c:pt idx="889">
                  <c:v>0.66915509259263395</c:v>
                </c:pt>
                <c:pt idx="890">
                  <c:v>0.66921296296300403</c:v>
                </c:pt>
                <c:pt idx="891">
                  <c:v>0.669270833333374</c:v>
                </c:pt>
                <c:pt idx="892">
                  <c:v>0.66932870370374498</c:v>
                </c:pt>
                <c:pt idx="893">
                  <c:v>0.66938657407411495</c:v>
                </c:pt>
                <c:pt idx="894">
                  <c:v>0.66944444444448603</c:v>
                </c:pt>
                <c:pt idx="895">
                  <c:v>0.669502314814856</c:v>
                </c:pt>
                <c:pt idx="896">
                  <c:v>0.66956018518522598</c:v>
                </c:pt>
                <c:pt idx="897">
                  <c:v>0.66961805555559695</c:v>
                </c:pt>
                <c:pt idx="898">
                  <c:v>0.66967592592596703</c:v>
                </c:pt>
                <c:pt idx="899">
                  <c:v>0.669733796296338</c:v>
                </c:pt>
                <c:pt idx="900">
                  <c:v>0.66979166666670797</c:v>
                </c:pt>
                <c:pt idx="901">
                  <c:v>0.66984953703707895</c:v>
                </c:pt>
                <c:pt idx="902">
                  <c:v>0.66990740740744903</c:v>
                </c:pt>
                <c:pt idx="903">
                  <c:v>0.669965277777819</c:v>
                </c:pt>
                <c:pt idx="904">
                  <c:v>0.67002314814818997</c:v>
                </c:pt>
                <c:pt idx="905">
                  <c:v>0.67008101851855995</c:v>
                </c:pt>
                <c:pt idx="906">
                  <c:v>0.67013888888893103</c:v>
                </c:pt>
                <c:pt idx="907">
                  <c:v>0.670196759259301</c:v>
                </c:pt>
                <c:pt idx="908">
                  <c:v>0.67025462962967097</c:v>
                </c:pt>
                <c:pt idx="909">
                  <c:v>0.67031250000004206</c:v>
                </c:pt>
                <c:pt idx="910">
                  <c:v>0.67037037037041203</c:v>
                </c:pt>
                <c:pt idx="911">
                  <c:v>0.670428240740783</c:v>
                </c:pt>
                <c:pt idx="912">
                  <c:v>0.67048611111115297</c:v>
                </c:pt>
                <c:pt idx="913">
                  <c:v>0.67054398148152305</c:v>
                </c:pt>
                <c:pt idx="914">
                  <c:v>0.67060185185189403</c:v>
                </c:pt>
                <c:pt idx="915">
                  <c:v>0.670659722222264</c:v>
                </c:pt>
                <c:pt idx="916">
                  <c:v>0.67071759259263497</c:v>
                </c:pt>
                <c:pt idx="917">
                  <c:v>0.67077546296300505</c:v>
                </c:pt>
                <c:pt idx="918">
                  <c:v>0.67083333333337603</c:v>
                </c:pt>
                <c:pt idx="919">
                  <c:v>0.670891203703746</c:v>
                </c:pt>
                <c:pt idx="920">
                  <c:v>0.67094907407411597</c:v>
                </c:pt>
                <c:pt idx="921">
                  <c:v>0.67100694444448705</c:v>
                </c:pt>
                <c:pt idx="922">
                  <c:v>0.67106481481485702</c:v>
                </c:pt>
                <c:pt idx="923">
                  <c:v>0.671122685185228</c:v>
                </c:pt>
                <c:pt idx="924">
                  <c:v>0.67118055555559797</c:v>
                </c:pt>
                <c:pt idx="925">
                  <c:v>0.67123842592596805</c:v>
                </c:pt>
                <c:pt idx="926">
                  <c:v>0.67129629629633902</c:v>
                </c:pt>
                <c:pt idx="927">
                  <c:v>0.671354166666709</c:v>
                </c:pt>
                <c:pt idx="928">
                  <c:v>0.67141203703707997</c:v>
                </c:pt>
                <c:pt idx="929">
                  <c:v>0.67146990740745005</c:v>
                </c:pt>
                <c:pt idx="930">
                  <c:v>0.67152777777782102</c:v>
                </c:pt>
                <c:pt idx="931">
                  <c:v>0.67158564814819099</c:v>
                </c:pt>
                <c:pt idx="932">
                  <c:v>0.67164351851856097</c:v>
                </c:pt>
                <c:pt idx="933">
                  <c:v>0.67170138888893205</c:v>
                </c:pt>
                <c:pt idx="934">
                  <c:v>0.67175925925930202</c:v>
                </c:pt>
                <c:pt idx="935">
                  <c:v>0.67181712962967299</c:v>
                </c:pt>
                <c:pt idx="936">
                  <c:v>0.67187500000004297</c:v>
                </c:pt>
                <c:pt idx="937">
                  <c:v>0.67193287037041305</c:v>
                </c:pt>
                <c:pt idx="938">
                  <c:v>0.67199074074078402</c:v>
                </c:pt>
                <c:pt idx="939">
                  <c:v>0.67204861111115399</c:v>
                </c:pt>
                <c:pt idx="940">
                  <c:v>0.67210648148152496</c:v>
                </c:pt>
                <c:pt idx="941">
                  <c:v>0.67216435185189505</c:v>
                </c:pt>
                <c:pt idx="942">
                  <c:v>0.67222222222226602</c:v>
                </c:pt>
                <c:pt idx="943">
                  <c:v>0.67228009259263599</c:v>
                </c:pt>
                <c:pt idx="944">
                  <c:v>0.67233796296300596</c:v>
                </c:pt>
                <c:pt idx="945">
                  <c:v>0.67239583333337705</c:v>
                </c:pt>
                <c:pt idx="946">
                  <c:v>0.67245370370374702</c:v>
                </c:pt>
                <c:pt idx="947">
                  <c:v>0.67251157407411799</c:v>
                </c:pt>
                <c:pt idx="948">
                  <c:v>0.67256944444448796</c:v>
                </c:pt>
                <c:pt idx="949">
                  <c:v>0.67262731481485805</c:v>
                </c:pt>
                <c:pt idx="950">
                  <c:v>0.67268518518522902</c:v>
                </c:pt>
                <c:pt idx="951">
                  <c:v>0.67274305555559899</c:v>
                </c:pt>
                <c:pt idx="952">
                  <c:v>0.67280092592596996</c:v>
                </c:pt>
                <c:pt idx="953">
                  <c:v>0.67285879629634004</c:v>
                </c:pt>
                <c:pt idx="954">
                  <c:v>0.67291666666671102</c:v>
                </c:pt>
                <c:pt idx="955">
                  <c:v>0.67297453703708099</c:v>
                </c:pt>
                <c:pt idx="956">
                  <c:v>0.67303240740745096</c:v>
                </c:pt>
                <c:pt idx="957">
                  <c:v>0.67309027777782204</c:v>
                </c:pt>
                <c:pt idx="958">
                  <c:v>0.67314814814819202</c:v>
                </c:pt>
                <c:pt idx="959">
                  <c:v>0.67320601851856299</c:v>
                </c:pt>
                <c:pt idx="960">
                  <c:v>0.67326388888893296</c:v>
                </c:pt>
                <c:pt idx="961">
                  <c:v>0.67332175925930304</c:v>
                </c:pt>
                <c:pt idx="962">
                  <c:v>0.67337962962967401</c:v>
                </c:pt>
                <c:pt idx="963">
                  <c:v>0.67343750000004399</c:v>
                </c:pt>
                <c:pt idx="964">
                  <c:v>0.67349537037041496</c:v>
                </c:pt>
                <c:pt idx="965">
                  <c:v>0.67355324074078504</c:v>
                </c:pt>
                <c:pt idx="966">
                  <c:v>0.67361111111115601</c:v>
                </c:pt>
                <c:pt idx="967">
                  <c:v>0.67366898148152599</c:v>
                </c:pt>
                <c:pt idx="968">
                  <c:v>0.67372685185189596</c:v>
                </c:pt>
                <c:pt idx="969">
                  <c:v>0.67378472222226704</c:v>
                </c:pt>
                <c:pt idx="970">
                  <c:v>0.67384259259263701</c:v>
                </c:pt>
                <c:pt idx="971">
                  <c:v>0.67390046296300798</c:v>
                </c:pt>
                <c:pt idx="972">
                  <c:v>0.67395833333337796</c:v>
                </c:pt>
                <c:pt idx="973">
                  <c:v>0.67401620370374804</c:v>
                </c:pt>
                <c:pt idx="974">
                  <c:v>0.67407407407411901</c:v>
                </c:pt>
                <c:pt idx="975">
                  <c:v>0.67413194444448898</c:v>
                </c:pt>
                <c:pt idx="976">
                  <c:v>0.67418981481485996</c:v>
                </c:pt>
                <c:pt idx="977">
                  <c:v>0.67424768518523004</c:v>
                </c:pt>
                <c:pt idx="978">
                  <c:v>0.67430555555560101</c:v>
                </c:pt>
                <c:pt idx="979">
                  <c:v>0.67436342592597098</c:v>
                </c:pt>
                <c:pt idx="980">
                  <c:v>0.67442129629634096</c:v>
                </c:pt>
                <c:pt idx="981">
                  <c:v>0.67447916666671204</c:v>
                </c:pt>
                <c:pt idx="982">
                  <c:v>0.67453703703708201</c:v>
                </c:pt>
                <c:pt idx="983">
                  <c:v>0.67459490740745298</c:v>
                </c:pt>
                <c:pt idx="984">
                  <c:v>0.67465277777782295</c:v>
                </c:pt>
                <c:pt idx="985">
                  <c:v>0.67471064814819304</c:v>
                </c:pt>
                <c:pt idx="986">
                  <c:v>0.67476851851856401</c:v>
                </c:pt>
                <c:pt idx="987">
                  <c:v>0.67482638888893398</c:v>
                </c:pt>
                <c:pt idx="988">
                  <c:v>0.67488425925930495</c:v>
                </c:pt>
                <c:pt idx="989">
                  <c:v>0.67494212962967504</c:v>
                </c:pt>
                <c:pt idx="990">
                  <c:v>0.67500000000004601</c:v>
                </c:pt>
                <c:pt idx="991">
                  <c:v>0.67505787037041598</c:v>
                </c:pt>
                <c:pt idx="992">
                  <c:v>0.67511574074078595</c:v>
                </c:pt>
                <c:pt idx="993">
                  <c:v>0.67517361111115703</c:v>
                </c:pt>
                <c:pt idx="994">
                  <c:v>0.67523148148152701</c:v>
                </c:pt>
                <c:pt idx="995">
                  <c:v>0.67528935185189798</c:v>
                </c:pt>
                <c:pt idx="996">
                  <c:v>0.67534722222226795</c:v>
                </c:pt>
                <c:pt idx="997">
                  <c:v>0.67540509259263803</c:v>
                </c:pt>
                <c:pt idx="998">
                  <c:v>0.67546296296300901</c:v>
                </c:pt>
                <c:pt idx="999">
                  <c:v>0.67552083333337898</c:v>
                </c:pt>
                <c:pt idx="1000">
                  <c:v>0.67557870370374995</c:v>
                </c:pt>
                <c:pt idx="1001">
                  <c:v>0.67563657407412003</c:v>
                </c:pt>
                <c:pt idx="1002">
                  <c:v>0.675694444444491</c:v>
                </c:pt>
                <c:pt idx="1003">
                  <c:v>0.67575231481486098</c:v>
                </c:pt>
                <c:pt idx="1004">
                  <c:v>0.67581018518523095</c:v>
                </c:pt>
                <c:pt idx="1005">
                  <c:v>0.67586805555560203</c:v>
                </c:pt>
                <c:pt idx="1006">
                  <c:v>0.675925925925972</c:v>
                </c:pt>
                <c:pt idx="1007">
                  <c:v>0.67598379629634298</c:v>
                </c:pt>
                <c:pt idx="1008">
                  <c:v>0.67604166666671295</c:v>
                </c:pt>
                <c:pt idx="1009">
                  <c:v>0.67609953703708303</c:v>
                </c:pt>
                <c:pt idx="1010">
                  <c:v>0.676157407407454</c:v>
                </c:pt>
                <c:pt idx="1011">
                  <c:v>0.67621527777782398</c:v>
                </c:pt>
                <c:pt idx="1012">
                  <c:v>0.67627314814819495</c:v>
                </c:pt>
                <c:pt idx="1013">
                  <c:v>0.67633101851856503</c:v>
                </c:pt>
                <c:pt idx="1014">
                  <c:v>0.676388888888936</c:v>
                </c:pt>
                <c:pt idx="1015">
                  <c:v>0.67644675925930597</c:v>
                </c:pt>
                <c:pt idx="1016">
                  <c:v>0.67650462962967595</c:v>
                </c:pt>
                <c:pt idx="1017">
                  <c:v>0.67656250000004703</c:v>
                </c:pt>
                <c:pt idx="1018">
                  <c:v>0.676620370370417</c:v>
                </c:pt>
                <c:pt idx="1019">
                  <c:v>0.67667824074078797</c:v>
                </c:pt>
                <c:pt idx="1020">
                  <c:v>0.67673611111115795</c:v>
                </c:pt>
                <c:pt idx="1021">
                  <c:v>0.67679398148152803</c:v>
                </c:pt>
                <c:pt idx="1022">
                  <c:v>0.676851851851899</c:v>
                </c:pt>
                <c:pt idx="1023">
                  <c:v>0.67690972222226897</c:v>
                </c:pt>
                <c:pt idx="1024">
                  <c:v>0.67696759259264006</c:v>
                </c:pt>
                <c:pt idx="1025">
                  <c:v>0.67702546296301003</c:v>
                </c:pt>
                <c:pt idx="1026">
                  <c:v>0.677083333333381</c:v>
                </c:pt>
                <c:pt idx="1027">
                  <c:v>0.67714120370375097</c:v>
                </c:pt>
                <c:pt idx="1028">
                  <c:v>0.67719907407412105</c:v>
                </c:pt>
                <c:pt idx="1029">
                  <c:v>0.67725694444449203</c:v>
                </c:pt>
                <c:pt idx="1030">
                  <c:v>0.677314814814862</c:v>
                </c:pt>
                <c:pt idx="1031">
                  <c:v>0.67737268518523297</c:v>
                </c:pt>
                <c:pt idx="1032">
                  <c:v>0.67743055555560305</c:v>
                </c:pt>
                <c:pt idx="1033">
                  <c:v>0.67748842592597303</c:v>
                </c:pt>
                <c:pt idx="1034">
                  <c:v>0.677546296296344</c:v>
                </c:pt>
                <c:pt idx="1035">
                  <c:v>0.67760416666671397</c:v>
                </c:pt>
                <c:pt idx="1036">
                  <c:v>0.67766203703708505</c:v>
                </c:pt>
                <c:pt idx="1037">
                  <c:v>0.67771990740745502</c:v>
                </c:pt>
                <c:pt idx="1038">
                  <c:v>0.677777777777826</c:v>
                </c:pt>
                <c:pt idx="1039">
                  <c:v>0.67783564814819597</c:v>
                </c:pt>
                <c:pt idx="1040">
                  <c:v>0.67789351851856605</c:v>
                </c:pt>
                <c:pt idx="1041">
                  <c:v>0.67795138888893702</c:v>
                </c:pt>
                <c:pt idx="1042">
                  <c:v>0.678009259259307</c:v>
                </c:pt>
                <c:pt idx="1043">
                  <c:v>0.67806712962967797</c:v>
                </c:pt>
                <c:pt idx="1044">
                  <c:v>0.67812500000004805</c:v>
                </c:pt>
                <c:pt idx="1045">
                  <c:v>0.67818287037041802</c:v>
                </c:pt>
                <c:pt idx="1046">
                  <c:v>0.67824074074078899</c:v>
                </c:pt>
                <c:pt idx="1047">
                  <c:v>0.67829861111115897</c:v>
                </c:pt>
                <c:pt idx="1048">
                  <c:v>0.67835648148153005</c:v>
                </c:pt>
                <c:pt idx="1049">
                  <c:v>0.67841435185190002</c:v>
                </c:pt>
                <c:pt idx="1050">
                  <c:v>0.67847222222227099</c:v>
                </c:pt>
                <c:pt idx="1051">
                  <c:v>0.67853009259264097</c:v>
                </c:pt>
                <c:pt idx="1052">
                  <c:v>0.67858796296301105</c:v>
                </c:pt>
                <c:pt idx="1053">
                  <c:v>0.67864583333338202</c:v>
                </c:pt>
                <c:pt idx="1054">
                  <c:v>0.67870370370375199</c:v>
                </c:pt>
                <c:pt idx="1055">
                  <c:v>0.67876157407412296</c:v>
                </c:pt>
                <c:pt idx="1056">
                  <c:v>0.67881944444449305</c:v>
                </c:pt>
                <c:pt idx="1057">
                  <c:v>0.67887731481486302</c:v>
                </c:pt>
                <c:pt idx="1058">
                  <c:v>0.67893518518523399</c:v>
                </c:pt>
                <c:pt idx="1059">
                  <c:v>0.67899305555560396</c:v>
                </c:pt>
                <c:pt idx="1060">
                  <c:v>0.67905092592597505</c:v>
                </c:pt>
                <c:pt idx="1061">
                  <c:v>0.67910879629634502</c:v>
                </c:pt>
                <c:pt idx="1062">
                  <c:v>0.67916666666671599</c:v>
                </c:pt>
                <c:pt idx="1063">
                  <c:v>0.67922453703708596</c:v>
                </c:pt>
                <c:pt idx="1064">
                  <c:v>0.67928240740745605</c:v>
                </c:pt>
                <c:pt idx="1065">
                  <c:v>0.67934027777782702</c:v>
                </c:pt>
                <c:pt idx="1066">
                  <c:v>0.67939814814819699</c:v>
                </c:pt>
                <c:pt idx="1067">
                  <c:v>0.67945601851856796</c:v>
                </c:pt>
                <c:pt idx="1068">
                  <c:v>0.67951388888893804</c:v>
                </c:pt>
                <c:pt idx="1069">
                  <c:v>0.67957175925930802</c:v>
                </c:pt>
                <c:pt idx="1070">
                  <c:v>0.67962962962967899</c:v>
                </c:pt>
                <c:pt idx="1071">
                  <c:v>0.67968750000004896</c:v>
                </c:pt>
                <c:pt idx="1072">
                  <c:v>0.67974537037042004</c:v>
                </c:pt>
                <c:pt idx="1073">
                  <c:v>0.67980324074079002</c:v>
                </c:pt>
                <c:pt idx="1074">
                  <c:v>0.67986111111116099</c:v>
                </c:pt>
                <c:pt idx="1075">
                  <c:v>0.67991898148153096</c:v>
                </c:pt>
                <c:pt idx="1076">
                  <c:v>0.67997685185190104</c:v>
                </c:pt>
                <c:pt idx="1077">
                  <c:v>0.68003472222227201</c:v>
                </c:pt>
                <c:pt idx="1078">
                  <c:v>0.68009259259264199</c:v>
                </c:pt>
                <c:pt idx="1079">
                  <c:v>0.68015046296301296</c:v>
                </c:pt>
                <c:pt idx="1080">
                  <c:v>0.68020833333338304</c:v>
                </c:pt>
                <c:pt idx="1081">
                  <c:v>0.68026620370375301</c:v>
                </c:pt>
                <c:pt idx="1082">
                  <c:v>0.68032407407412399</c:v>
                </c:pt>
                <c:pt idx="1083">
                  <c:v>0.68038194444449396</c:v>
                </c:pt>
                <c:pt idx="1084">
                  <c:v>0.68043981481486504</c:v>
                </c:pt>
                <c:pt idx="1085">
                  <c:v>0.68049768518523501</c:v>
                </c:pt>
                <c:pt idx="1086">
                  <c:v>0.68055555555560598</c:v>
                </c:pt>
                <c:pt idx="1087">
                  <c:v>0.68061342592597596</c:v>
                </c:pt>
                <c:pt idx="1088">
                  <c:v>0.68067129629634604</c:v>
                </c:pt>
                <c:pt idx="1089">
                  <c:v>0.68072916666671701</c:v>
                </c:pt>
                <c:pt idx="1090">
                  <c:v>0.68078703703708698</c:v>
                </c:pt>
                <c:pt idx="1091">
                  <c:v>0.68084490740745796</c:v>
                </c:pt>
                <c:pt idx="1092">
                  <c:v>0.68090277777782804</c:v>
                </c:pt>
                <c:pt idx="1093">
                  <c:v>0.68096064814819801</c:v>
                </c:pt>
                <c:pt idx="1094">
                  <c:v>0.68101851851856898</c:v>
                </c:pt>
                <c:pt idx="1095">
                  <c:v>0.68107638888893896</c:v>
                </c:pt>
                <c:pt idx="1096">
                  <c:v>0.68113425925931004</c:v>
                </c:pt>
                <c:pt idx="1097">
                  <c:v>0.68119212962968001</c:v>
                </c:pt>
                <c:pt idx="1098">
                  <c:v>0.68125000000005098</c:v>
                </c:pt>
                <c:pt idx="1099">
                  <c:v>0.68130787037042095</c:v>
                </c:pt>
                <c:pt idx="1100">
                  <c:v>0.68136574074079104</c:v>
                </c:pt>
                <c:pt idx="1101">
                  <c:v>0.68142361111116201</c:v>
                </c:pt>
                <c:pt idx="1102">
                  <c:v>0.68148148148153198</c:v>
                </c:pt>
                <c:pt idx="1103">
                  <c:v>0.68153935185190295</c:v>
                </c:pt>
                <c:pt idx="1104">
                  <c:v>0.68159722222227304</c:v>
                </c:pt>
                <c:pt idx="1105">
                  <c:v>0.68165509259264301</c:v>
                </c:pt>
                <c:pt idx="1106">
                  <c:v>0.68171296296301398</c:v>
                </c:pt>
                <c:pt idx="1107">
                  <c:v>0.68177083333338395</c:v>
                </c:pt>
                <c:pt idx="1108">
                  <c:v>0.68182870370375503</c:v>
                </c:pt>
                <c:pt idx="1109">
                  <c:v>0.68188657407412501</c:v>
                </c:pt>
                <c:pt idx="1110">
                  <c:v>0.68194444444449598</c:v>
                </c:pt>
                <c:pt idx="1111">
                  <c:v>0.68200231481486595</c:v>
                </c:pt>
                <c:pt idx="1112">
                  <c:v>0.68206018518523603</c:v>
                </c:pt>
                <c:pt idx="1113">
                  <c:v>0.68211805555560701</c:v>
                </c:pt>
                <c:pt idx="1114">
                  <c:v>0.68217592592597698</c:v>
                </c:pt>
                <c:pt idx="1115">
                  <c:v>0.68223379629634795</c:v>
                </c:pt>
                <c:pt idx="1116">
                  <c:v>0.68229166666671803</c:v>
                </c:pt>
                <c:pt idx="1117">
                  <c:v>0.68234953703708801</c:v>
                </c:pt>
                <c:pt idx="1118">
                  <c:v>0.68240740740745898</c:v>
                </c:pt>
                <c:pt idx="1119">
                  <c:v>0.68246527777782895</c:v>
                </c:pt>
                <c:pt idx="1120">
                  <c:v>0.68252314814820003</c:v>
                </c:pt>
                <c:pt idx="1121">
                  <c:v>0.68258101851857</c:v>
                </c:pt>
                <c:pt idx="1122">
                  <c:v>0.68263888888894098</c:v>
                </c:pt>
                <c:pt idx="1123">
                  <c:v>0.68269675925931095</c:v>
                </c:pt>
                <c:pt idx="1124">
                  <c:v>0.68275462962968103</c:v>
                </c:pt>
                <c:pt idx="1125">
                  <c:v>0.682812500000052</c:v>
                </c:pt>
                <c:pt idx="1126">
                  <c:v>0.68287037037042198</c:v>
                </c:pt>
                <c:pt idx="1127">
                  <c:v>0.68292824074079295</c:v>
                </c:pt>
                <c:pt idx="1128">
                  <c:v>0.68298611111116303</c:v>
                </c:pt>
                <c:pt idx="1129">
                  <c:v>0.683043981481533</c:v>
                </c:pt>
                <c:pt idx="1130">
                  <c:v>0.68310185185190397</c:v>
                </c:pt>
                <c:pt idx="1131">
                  <c:v>0.68315972222227395</c:v>
                </c:pt>
                <c:pt idx="1132">
                  <c:v>0.68321759259264503</c:v>
                </c:pt>
                <c:pt idx="1133">
                  <c:v>0.683275462963015</c:v>
                </c:pt>
                <c:pt idx="1134">
                  <c:v>0.68333333333338597</c:v>
                </c:pt>
                <c:pt idx="1135">
                  <c:v>0.68339120370375595</c:v>
                </c:pt>
                <c:pt idx="1136">
                  <c:v>0.68344907407412603</c:v>
                </c:pt>
                <c:pt idx="1137">
                  <c:v>0.683506944444497</c:v>
                </c:pt>
                <c:pt idx="1138">
                  <c:v>0.68356481481486697</c:v>
                </c:pt>
                <c:pt idx="1139">
                  <c:v>0.68362268518523805</c:v>
                </c:pt>
                <c:pt idx="1140">
                  <c:v>0.68368055555560803</c:v>
                </c:pt>
                <c:pt idx="1141">
                  <c:v>0.683738425925978</c:v>
                </c:pt>
                <c:pt idx="1142">
                  <c:v>0.68379629629634897</c:v>
                </c:pt>
                <c:pt idx="1143">
                  <c:v>0.68385416666671905</c:v>
                </c:pt>
                <c:pt idx="1144">
                  <c:v>0.68391203703709003</c:v>
                </c:pt>
                <c:pt idx="1145">
                  <c:v>0.68396990740746</c:v>
                </c:pt>
                <c:pt idx="1146">
                  <c:v>0.68402777777783097</c:v>
                </c:pt>
                <c:pt idx="1147">
                  <c:v>0.68408564814820105</c:v>
                </c:pt>
                <c:pt idx="1148">
                  <c:v>0.68414351851857103</c:v>
                </c:pt>
                <c:pt idx="1149">
                  <c:v>0.684201388888942</c:v>
                </c:pt>
                <c:pt idx="1150">
                  <c:v>0.68425925925931197</c:v>
                </c:pt>
                <c:pt idx="1151">
                  <c:v>0.68431712962968305</c:v>
                </c:pt>
                <c:pt idx="1152">
                  <c:v>0.68437500000005302</c:v>
                </c:pt>
                <c:pt idx="1153">
                  <c:v>0.684432870370423</c:v>
                </c:pt>
                <c:pt idx="1154">
                  <c:v>0.68449074074079397</c:v>
                </c:pt>
                <c:pt idx="1155">
                  <c:v>0.68454861111116405</c:v>
                </c:pt>
                <c:pt idx="1156">
                  <c:v>0.68460648148153502</c:v>
                </c:pt>
                <c:pt idx="1157">
                  <c:v>0.684664351851905</c:v>
                </c:pt>
                <c:pt idx="1158">
                  <c:v>0.68472222222227597</c:v>
                </c:pt>
                <c:pt idx="1159">
                  <c:v>0.68478009259264605</c:v>
                </c:pt>
                <c:pt idx="1160">
                  <c:v>0.68483796296301602</c:v>
                </c:pt>
                <c:pt idx="1161">
                  <c:v>0.68489583333338699</c:v>
                </c:pt>
                <c:pt idx="1162">
                  <c:v>0.68495370370375697</c:v>
                </c:pt>
                <c:pt idx="1163">
                  <c:v>0.68501157407412805</c:v>
                </c:pt>
                <c:pt idx="1164">
                  <c:v>0.68506944444449802</c:v>
                </c:pt>
                <c:pt idx="1165">
                  <c:v>0.68512731481486799</c:v>
                </c:pt>
                <c:pt idx="1166">
                  <c:v>0.68518518518523897</c:v>
                </c:pt>
                <c:pt idx="1167">
                  <c:v>0.68524305555560905</c:v>
                </c:pt>
                <c:pt idx="1168">
                  <c:v>0.68530092592598002</c:v>
                </c:pt>
                <c:pt idx="1169">
                  <c:v>0.68535879629634999</c:v>
                </c:pt>
                <c:pt idx="1170">
                  <c:v>0.68541666666672096</c:v>
                </c:pt>
                <c:pt idx="1171">
                  <c:v>0.68547453703709105</c:v>
                </c:pt>
                <c:pt idx="1172">
                  <c:v>0.68553240740746102</c:v>
                </c:pt>
                <c:pt idx="1173">
                  <c:v>0.68559027777783199</c:v>
                </c:pt>
                <c:pt idx="1174">
                  <c:v>0.68564814814820196</c:v>
                </c:pt>
                <c:pt idx="1175">
                  <c:v>0.68570601851857305</c:v>
                </c:pt>
                <c:pt idx="1176">
                  <c:v>0.68576388888894302</c:v>
                </c:pt>
                <c:pt idx="1177">
                  <c:v>0.68582175925931299</c:v>
                </c:pt>
                <c:pt idx="1178">
                  <c:v>0.68587962962968396</c:v>
                </c:pt>
                <c:pt idx="1179">
                  <c:v>0.68593750000005405</c:v>
                </c:pt>
                <c:pt idx="1180">
                  <c:v>0.68599537037042502</c:v>
                </c:pt>
                <c:pt idx="1181">
                  <c:v>0.68605324074079499</c:v>
                </c:pt>
                <c:pt idx="1182">
                  <c:v>0.68611111111116596</c:v>
                </c:pt>
                <c:pt idx="1183">
                  <c:v>0.68616898148153604</c:v>
                </c:pt>
                <c:pt idx="1184">
                  <c:v>0.68622685185190602</c:v>
                </c:pt>
                <c:pt idx="1185">
                  <c:v>0.68628472222227699</c:v>
                </c:pt>
                <c:pt idx="1186">
                  <c:v>0.68634259259264696</c:v>
                </c:pt>
                <c:pt idx="1187">
                  <c:v>0.68640046296301804</c:v>
                </c:pt>
                <c:pt idx="1188">
                  <c:v>0.68645833333338802</c:v>
                </c:pt>
                <c:pt idx="1189">
                  <c:v>0.68651620370375799</c:v>
                </c:pt>
                <c:pt idx="1190">
                  <c:v>0.68657407407412896</c:v>
                </c:pt>
                <c:pt idx="1191">
                  <c:v>0.68663194444449904</c:v>
                </c:pt>
                <c:pt idx="1192">
                  <c:v>0.68668981481487001</c:v>
                </c:pt>
                <c:pt idx="1193">
                  <c:v>0.68674768518523999</c:v>
                </c:pt>
                <c:pt idx="1194">
                  <c:v>0.68680555555561096</c:v>
                </c:pt>
                <c:pt idx="1195">
                  <c:v>0.68686342592598104</c:v>
                </c:pt>
                <c:pt idx="1196">
                  <c:v>0.68692129629635101</c:v>
                </c:pt>
                <c:pt idx="1197">
                  <c:v>0.68697916666672199</c:v>
                </c:pt>
                <c:pt idx="1198">
                  <c:v>0.68703703703709196</c:v>
                </c:pt>
                <c:pt idx="1199">
                  <c:v>0.68709490740746304</c:v>
                </c:pt>
                <c:pt idx="1200">
                  <c:v>0.68715277777783301</c:v>
                </c:pt>
                <c:pt idx="1201">
                  <c:v>0.68721064814820298</c:v>
                </c:pt>
                <c:pt idx="1202">
                  <c:v>0.68726851851857396</c:v>
                </c:pt>
                <c:pt idx="1203">
                  <c:v>0.68732638888894404</c:v>
                </c:pt>
                <c:pt idx="1204">
                  <c:v>0.68738425925931501</c:v>
                </c:pt>
                <c:pt idx="1205">
                  <c:v>0.68744212962968498</c:v>
                </c:pt>
                <c:pt idx="1206">
                  <c:v>0.68750000000005596</c:v>
                </c:pt>
                <c:pt idx="1207">
                  <c:v>0.68755787037042604</c:v>
                </c:pt>
                <c:pt idx="1208">
                  <c:v>0.68761574074079601</c:v>
                </c:pt>
                <c:pt idx="1209">
                  <c:v>0.68767361111116698</c:v>
                </c:pt>
                <c:pt idx="1210">
                  <c:v>0.68773148148153695</c:v>
                </c:pt>
                <c:pt idx="1211">
                  <c:v>0.68778935185190804</c:v>
                </c:pt>
                <c:pt idx="1212">
                  <c:v>0.68784722222227801</c:v>
                </c:pt>
                <c:pt idx="1213">
                  <c:v>0.68790509259264798</c:v>
                </c:pt>
                <c:pt idx="1214">
                  <c:v>0.68796296296301895</c:v>
                </c:pt>
                <c:pt idx="1215">
                  <c:v>0.68802083333338904</c:v>
                </c:pt>
                <c:pt idx="1216">
                  <c:v>0.68807870370376001</c:v>
                </c:pt>
                <c:pt idx="1217">
                  <c:v>0.68813657407412998</c:v>
                </c:pt>
                <c:pt idx="1218">
                  <c:v>0.68819444444450095</c:v>
                </c:pt>
                <c:pt idx="1219">
                  <c:v>0.68825231481487104</c:v>
                </c:pt>
                <c:pt idx="1220">
                  <c:v>0.68831018518524101</c:v>
                </c:pt>
                <c:pt idx="1221">
                  <c:v>0.68836805555561198</c:v>
                </c:pt>
                <c:pt idx="1222">
                  <c:v>0.68842592592598195</c:v>
                </c:pt>
                <c:pt idx="1223">
                  <c:v>0.68848379629635303</c:v>
                </c:pt>
                <c:pt idx="1224">
                  <c:v>0.68854166666672301</c:v>
                </c:pt>
                <c:pt idx="1225">
                  <c:v>0.68859953703709298</c:v>
                </c:pt>
                <c:pt idx="1226">
                  <c:v>0.68865740740746395</c:v>
                </c:pt>
                <c:pt idx="1227">
                  <c:v>0.68871527777783403</c:v>
                </c:pt>
                <c:pt idx="1228">
                  <c:v>0.68877314814820501</c:v>
                </c:pt>
                <c:pt idx="1229">
                  <c:v>0.68883101851857498</c:v>
                </c:pt>
                <c:pt idx="1230">
                  <c:v>0.68888888888894595</c:v>
                </c:pt>
                <c:pt idx="1231">
                  <c:v>0.68894675925931603</c:v>
                </c:pt>
                <c:pt idx="1232">
                  <c:v>0.68900462962968601</c:v>
                </c:pt>
                <c:pt idx="1233">
                  <c:v>0.68906250000005698</c:v>
                </c:pt>
                <c:pt idx="1234">
                  <c:v>0.68912037037042695</c:v>
                </c:pt>
                <c:pt idx="1235">
                  <c:v>0.68917824074079803</c:v>
                </c:pt>
                <c:pt idx="1236">
                  <c:v>0.689236111111168</c:v>
                </c:pt>
                <c:pt idx="1237">
                  <c:v>0.68929398148153798</c:v>
                </c:pt>
                <c:pt idx="1238">
                  <c:v>0.68935185185190895</c:v>
                </c:pt>
                <c:pt idx="1239">
                  <c:v>0.68940972222227903</c:v>
                </c:pt>
                <c:pt idx="1240">
                  <c:v>0.68946759259265</c:v>
                </c:pt>
                <c:pt idx="1241">
                  <c:v>0.68952546296301997</c:v>
                </c:pt>
                <c:pt idx="1242">
                  <c:v>0.68958333333339095</c:v>
                </c:pt>
                <c:pt idx="1243">
                  <c:v>0.68964120370376103</c:v>
                </c:pt>
                <c:pt idx="1244">
                  <c:v>0.689699074074131</c:v>
                </c:pt>
                <c:pt idx="1245">
                  <c:v>0.68975694444450197</c:v>
                </c:pt>
                <c:pt idx="1246">
                  <c:v>0.68981481481487195</c:v>
                </c:pt>
                <c:pt idx="1247">
                  <c:v>0.68987268518524303</c:v>
                </c:pt>
                <c:pt idx="1248">
                  <c:v>0.689930555555613</c:v>
                </c:pt>
                <c:pt idx="1249">
                  <c:v>0.68998842592598297</c:v>
                </c:pt>
                <c:pt idx="1250">
                  <c:v>0.69004629629635394</c:v>
                </c:pt>
                <c:pt idx="1251">
                  <c:v>0.69010416666672403</c:v>
                </c:pt>
                <c:pt idx="1252">
                  <c:v>0.690162037037095</c:v>
                </c:pt>
                <c:pt idx="1253">
                  <c:v>0.69021990740746497</c:v>
                </c:pt>
                <c:pt idx="1254">
                  <c:v>0.69027777777783506</c:v>
                </c:pt>
                <c:pt idx="1255">
                  <c:v>0.69033564814820603</c:v>
                </c:pt>
                <c:pt idx="1256">
                  <c:v>0.690393518518576</c:v>
                </c:pt>
                <c:pt idx="1257">
                  <c:v>0.69045138888894697</c:v>
                </c:pt>
                <c:pt idx="1258">
                  <c:v>0.69050925925931705</c:v>
                </c:pt>
                <c:pt idx="1259">
                  <c:v>0.69056712962968803</c:v>
                </c:pt>
                <c:pt idx="1260">
                  <c:v>0.690625000000058</c:v>
                </c:pt>
                <c:pt idx="1261">
                  <c:v>0.69068287037042797</c:v>
                </c:pt>
                <c:pt idx="1262">
                  <c:v>0.69074074074079905</c:v>
                </c:pt>
                <c:pt idx="1263">
                  <c:v>0.69079861111116903</c:v>
                </c:pt>
                <c:pt idx="1264">
                  <c:v>0.69085648148154</c:v>
                </c:pt>
                <c:pt idx="1265">
                  <c:v>0.69091435185190997</c:v>
                </c:pt>
                <c:pt idx="1266">
                  <c:v>0.69097222222228005</c:v>
                </c:pt>
                <c:pt idx="1267">
                  <c:v>0.69103009259265102</c:v>
                </c:pt>
                <c:pt idx="1268">
                  <c:v>0.691087962963021</c:v>
                </c:pt>
                <c:pt idx="1269">
                  <c:v>0.69114583333339197</c:v>
                </c:pt>
                <c:pt idx="1270">
                  <c:v>0.69120370370376205</c:v>
                </c:pt>
                <c:pt idx="1271">
                  <c:v>0.69126157407413302</c:v>
                </c:pt>
                <c:pt idx="1272">
                  <c:v>0.691319444444503</c:v>
                </c:pt>
                <c:pt idx="1273">
                  <c:v>0.69137731481487297</c:v>
                </c:pt>
                <c:pt idx="1274">
                  <c:v>0.69143518518524405</c:v>
                </c:pt>
                <c:pt idx="1275">
                  <c:v>0.69149305555561402</c:v>
                </c:pt>
                <c:pt idx="1276">
                  <c:v>0.69155092592598499</c:v>
                </c:pt>
                <c:pt idx="1277">
                  <c:v>0.69160879629635497</c:v>
                </c:pt>
                <c:pt idx="1278">
                  <c:v>0.69166666666672505</c:v>
                </c:pt>
                <c:pt idx="1279">
                  <c:v>0.69172453703709602</c:v>
                </c:pt>
                <c:pt idx="1280">
                  <c:v>0.69178240740746599</c:v>
                </c:pt>
                <c:pt idx="1281">
                  <c:v>0.69184027777783697</c:v>
                </c:pt>
                <c:pt idx="1282">
                  <c:v>0.69189814814820705</c:v>
                </c:pt>
                <c:pt idx="1283">
                  <c:v>0.69195601851857802</c:v>
                </c:pt>
                <c:pt idx="1284">
                  <c:v>0.69201388888894799</c:v>
                </c:pt>
                <c:pt idx="1285">
                  <c:v>0.69207175925931796</c:v>
                </c:pt>
                <c:pt idx="1286">
                  <c:v>0.69212962962968905</c:v>
                </c:pt>
                <c:pt idx="1287">
                  <c:v>0.69218750000005902</c:v>
                </c:pt>
                <c:pt idx="1288">
                  <c:v>0.69224537037042999</c:v>
                </c:pt>
                <c:pt idx="1289">
                  <c:v>0.69230324074079996</c:v>
                </c:pt>
                <c:pt idx="1290">
                  <c:v>0.69236111111117005</c:v>
                </c:pt>
                <c:pt idx="1291">
                  <c:v>0.69241898148154102</c:v>
                </c:pt>
                <c:pt idx="1292">
                  <c:v>0.69247685185191099</c:v>
                </c:pt>
                <c:pt idx="1293">
                  <c:v>0.69253472222228196</c:v>
                </c:pt>
                <c:pt idx="1294">
                  <c:v>0.69259259259265205</c:v>
                </c:pt>
                <c:pt idx="1295">
                  <c:v>0.69265046296302302</c:v>
                </c:pt>
                <c:pt idx="1296">
                  <c:v>0.69270833333339299</c:v>
                </c:pt>
                <c:pt idx="1297">
                  <c:v>0.69276620370376296</c:v>
                </c:pt>
                <c:pt idx="1298">
                  <c:v>0.69282407407413404</c:v>
                </c:pt>
                <c:pt idx="1299">
                  <c:v>0.69288194444450402</c:v>
                </c:pt>
                <c:pt idx="1300">
                  <c:v>0.69293981481487499</c:v>
                </c:pt>
                <c:pt idx="1301">
                  <c:v>0.69299768518524496</c:v>
                </c:pt>
                <c:pt idx="1302">
                  <c:v>0.69305555555561504</c:v>
                </c:pt>
                <c:pt idx="1303">
                  <c:v>0.69311342592598602</c:v>
                </c:pt>
                <c:pt idx="1304">
                  <c:v>0.69317129629635599</c:v>
                </c:pt>
                <c:pt idx="1305">
                  <c:v>0.69322916666672696</c:v>
                </c:pt>
                <c:pt idx="1306">
                  <c:v>0.69328703703709704</c:v>
                </c:pt>
                <c:pt idx="1307">
                  <c:v>0.69334490740746801</c:v>
                </c:pt>
                <c:pt idx="1308">
                  <c:v>0.69340277777783799</c:v>
                </c:pt>
                <c:pt idx="1309">
                  <c:v>0.69346064814820796</c:v>
                </c:pt>
                <c:pt idx="1310">
                  <c:v>0.69351851851857904</c:v>
                </c:pt>
                <c:pt idx="1311">
                  <c:v>0.69357638888894901</c:v>
                </c:pt>
                <c:pt idx="1312">
                  <c:v>0.69363425925931999</c:v>
                </c:pt>
                <c:pt idx="1313">
                  <c:v>0.69369212962968996</c:v>
                </c:pt>
                <c:pt idx="1314">
                  <c:v>0.69375000000006004</c:v>
                </c:pt>
                <c:pt idx="1315">
                  <c:v>0.69380787037043101</c:v>
                </c:pt>
                <c:pt idx="1316">
                  <c:v>0.69386574074080098</c:v>
                </c:pt>
                <c:pt idx="1317">
                  <c:v>0.69392361111117196</c:v>
                </c:pt>
                <c:pt idx="1318">
                  <c:v>0.69398148148154204</c:v>
                </c:pt>
                <c:pt idx="1319">
                  <c:v>0.69403935185191301</c:v>
                </c:pt>
                <c:pt idx="1320">
                  <c:v>0.69409722222228298</c:v>
                </c:pt>
                <c:pt idx="1321">
                  <c:v>0.69415509259265296</c:v>
                </c:pt>
                <c:pt idx="1322">
                  <c:v>0.69421296296302404</c:v>
                </c:pt>
                <c:pt idx="1323">
                  <c:v>0.69427083333339401</c:v>
                </c:pt>
                <c:pt idx="1324">
                  <c:v>0.69432870370376498</c:v>
                </c:pt>
                <c:pt idx="1325">
                  <c:v>0.69438657407413495</c:v>
                </c:pt>
                <c:pt idx="1326">
                  <c:v>0.69444444444450504</c:v>
                </c:pt>
                <c:pt idx="1327">
                  <c:v>0.69450231481487601</c:v>
                </c:pt>
                <c:pt idx="1328">
                  <c:v>0.69456018518524598</c:v>
                </c:pt>
                <c:pt idx="1329">
                  <c:v>0.69461805555561695</c:v>
                </c:pt>
                <c:pt idx="1330">
                  <c:v>0.69467592592598704</c:v>
                </c:pt>
                <c:pt idx="1331">
                  <c:v>0.69473379629635801</c:v>
                </c:pt>
                <c:pt idx="1332">
                  <c:v>0.69479166666672798</c:v>
                </c:pt>
                <c:pt idx="1333">
                  <c:v>0.69484953703709795</c:v>
                </c:pt>
                <c:pt idx="1334">
                  <c:v>0.69490740740746904</c:v>
                </c:pt>
                <c:pt idx="1335">
                  <c:v>0.69496527777783901</c:v>
                </c:pt>
                <c:pt idx="1336">
                  <c:v>0.69502314814820998</c:v>
                </c:pt>
                <c:pt idx="1337">
                  <c:v>0.69508101851857995</c:v>
                </c:pt>
                <c:pt idx="1338">
                  <c:v>0.69513888888895004</c:v>
                </c:pt>
                <c:pt idx="1339">
                  <c:v>0.69519675925932101</c:v>
                </c:pt>
                <c:pt idx="1340">
                  <c:v>0.69525462962969098</c:v>
                </c:pt>
                <c:pt idx="1341">
                  <c:v>0.69531250000006195</c:v>
                </c:pt>
                <c:pt idx="1342">
                  <c:v>0.69537037037043203</c:v>
                </c:pt>
                <c:pt idx="1343">
                  <c:v>0.69542824074080301</c:v>
                </c:pt>
                <c:pt idx="1344">
                  <c:v>0.69548611111117298</c:v>
                </c:pt>
                <c:pt idx="1345">
                  <c:v>0.69554398148154295</c:v>
                </c:pt>
                <c:pt idx="1346">
                  <c:v>0.69560185185191403</c:v>
                </c:pt>
                <c:pt idx="1347">
                  <c:v>0.695659722222284</c:v>
                </c:pt>
                <c:pt idx="1348">
                  <c:v>0.69571759259265498</c:v>
                </c:pt>
                <c:pt idx="1349">
                  <c:v>0.69577546296302495</c:v>
                </c:pt>
                <c:pt idx="1350">
                  <c:v>0.69583333333339503</c:v>
                </c:pt>
                <c:pt idx="1351">
                  <c:v>0.695891203703766</c:v>
                </c:pt>
                <c:pt idx="1352">
                  <c:v>0.69594907407413598</c:v>
                </c:pt>
                <c:pt idx="1353">
                  <c:v>0.69600694444450695</c:v>
                </c:pt>
                <c:pt idx="1354">
                  <c:v>0.69606481481487703</c:v>
                </c:pt>
                <c:pt idx="1355">
                  <c:v>0.696122685185248</c:v>
                </c:pt>
                <c:pt idx="1356">
                  <c:v>0.69618055555561797</c:v>
                </c:pt>
                <c:pt idx="1357">
                  <c:v>0.69623842592598795</c:v>
                </c:pt>
                <c:pt idx="1358">
                  <c:v>0.69629629629635903</c:v>
                </c:pt>
                <c:pt idx="1359">
                  <c:v>0.696354166666729</c:v>
                </c:pt>
                <c:pt idx="1360">
                  <c:v>0.69641203703709997</c:v>
                </c:pt>
                <c:pt idx="1361">
                  <c:v>0.69646990740746995</c:v>
                </c:pt>
                <c:pt idx="1362">
                  <c:v>0.69652777777784003</c:v>
                </c:pt>
                <c:pt idx="1363">
                  <c:v>0.696585648148211</c:v>
                </c:pt>
                <c:pt idx="1364">
                  <c:v>0.69664351851858097</c:v>
                </c:pt>
                <c:pt idx="1365">
                  <c:v>0.69670138888895194</c:v>
                </c:pt>
                <c:pt idx="1366">
                  <c:v>0.69675925925932203</c:v>
                </c:pt>
                <c:pt idx="1367">
                  <c:v>0.696817129629693</c:v>
                </c:pt>
                <c:pt idx="1368">
                  <c:v>0.69687500000006297</c:v>
                </c:pt>
                <c:pt idx="1369">
                  <c:v>0.69693287037043306</c:v>
                </c:pt>
                <c:pt idx="1370">
                  <c:v>0.69699074074080403</c:v>
                </c:pt>
                <c:pt idx="1371">
                  <c:v>0.697048611111174</c:v>
                </c:pt>
                <c:pt idx="1372">
                  <c:v>0.69710648148154497</c:v>
                </c:pt>
                <c:pt idx="1373">
                  <c:v>0.69716435185191505</c:v>
                </c:pt>
                <c:pt idx="1374">
                  <c:v>0.69722222222228503</c:v>
                </c:pt>
                <c:pt idx="1375">
                  <c:v>0.697280092592656</c:v>
                </c:pt>
                <c:pt idx="1376">
                  <c:v>0.69733796296302597</c:v>
                </c:pt>
                <c:pt idx="1377">
                  <c:v>0.69739583333339705</c:v>
                </c:pt>
                <c:pt idx="1378">
                  <c:v>0.69745370370376703</c:v>
                </c:pt>
                <c:pt idx="1379">
                  <c:v>0.697511574074138</c:v>
                </c:pt>
                <c:pt idx="1380">
                  <c:v>0.69756944444450797</c:v>
                </c:pt>
                <c:pt idx="1381">
                  <c:v>0.69762731481487805</c:v>
                </c:pt>
                <c:pt idx="1382">
                  <c:v>0.69768518518524902</c:v>
                </c:pt>
                <c:pt idx="1383">
                  <c:v>0.697743055555619</c:v>
                </c:pt>
                <c:pt idx="1384">
                  <c:v>0.69780092592598997</c:v>
                </c:pt>
                <c:pt idx="1385">
                  <c:v>0.69785879629636005</c:v>
                </c:pt>
                <c:pt idx="1386">
                  <c:v>0.69791666666673002</c:v>
                </c:pt>
                <c:pt idx="1387">
                  <c:v>0.69797453703710099</c:v>
                </c:pt>
                <c:pt idx="1388">
                  <c:v>0.69803240740747097</c:v>
                </c:pt>
                <c:pt idx="1389">
                  <c:v>0.69809027777784205</c:v>
                </c:pt>
                <c:pt idx="1390">
                  <c:v>0.69814814814821202</c:v>
                </c:pt>
                <c:pt idx="1391">
                  <c:v>0.69820601851858299</c:v>
                </c:pt>
                <c:pt idx="1392">
                  <c:v>0.69826388888895297</c:v>
                </c:pt>
                <c:pt idx="1393">
                  <c:v>0.69832175925932305</c:v>
                </c:pt>
                <c:pt idx="1394">
                  <c:v>0.69837962962969402</c:v>
                </c:pt>
                <c:pt idx="1395">
                  <c:v>0.69843750000006399</c:v>
                </c:pt>
                <c:pt idx="1396">
                  <c:v>0.69849537037043496</c:v>
                </c:pt>
                <c:pt idx="1397">
                  <c:v>0.69855324074080505</c:v>
                </c:pt>
                <c:pt idx="1398">
                  <c:v>0.69861111111117502</c:v>
                </c:pt>
                <c:pt idx="1399">
                  <c:v>0.69866898148154599</c:v>
                </c:pt>
                <c:pt idx="1400">
                  <c:v>0.69872685185191596</c:v>
                </c:pt>
                <c:pt idx="1401">
                  <c:v>0.69878472222228705</c:v>
                </c:pt>
                <c:pt idx="1402">
                  <c:v>0.69884259259265702</c:v>
                </c:pt>
                <c:pt idx="1403">
                  <c:v>0.69890046296302799</c:v>
                </c:pt>
                <c:pt idx="1404">
                  <c:v>0.69895833333339796</c:v>
                </c:pt>
                <c:pt idx="1405">
                  <c:v>0.69901620370376805</c:v>
                </c:pt>
                <c:pt idx="1406">
                  <c:v>0.69907407407413902</c:v>
                </c:pt>
                <c:pt idx="1407">
                  <c:v>0.69913194444450899</c:v>
                </c:pt>
                <c:pt idx="1408">
                  <c:v>0.69918981481487996</c:v>
                </c:pt>
                <c:pt idx="1409">
                  <c:v>0.69924768518525005</c:v>
                </c:pt>
                <c:pt idx="1410">
                  <c:v>0.69930555555562002</c:v>
                </c:pt>
                <c:pt idx="1411">
                  <c:v>0.69936342592599099</c:v>
                </c:pt>
                <c:pt idx="1412">
                  <c:v>0.69942129629636096</c:v>
                </c:pt>
                <c:pt idx="1413">
                  <c:v>0.69947916666673204</c:v>
                </c:pt>
                <c:pt idx="1414">
                  <c:v>0.69953703703710202</c:v>
                </c:pt>
                <c:pt idx="1415">
                  <c:v>0.69959490740747299</c:v>
                </c:pt>
                <c:pt idx="1416">
                  <c:v>0.69965277777784296</c:v>
                </c:pt>
                <c:pt idx="1417">
                  <c:v>0.69971064814821304</c:v>
                </c:pt>
                <c:pt idx="1418">
                  <c:v>0.69976851851858402</c:v>
                </c:pt>
                <c:pt idx="1419">
                  <c:v>0.69982638888895399</c:v>
                </c:pt>
                <c:pt idx="1420">
                  <c:v>0.69988425925932496</c:v>
                </c:pt>
                <c:pt idx="1421">
                  <c:v>0.69994212962969504</c:v>
                </c:pt>
                <c:pt idx="1422">
                  <c:v>0.70000000000006501</c:v>
                </c:pt>
                <c:pt idx="1423">
                  <c:v>0.70005787037043599</c:v>
                </c:pt>
                <c:pt idx="1424">
                  <c:v>0.70011574074080596</c:v>
                </c:pt>
                <c:pt idx="1425">
                  <c:v>0.70017361111117704</c:v>
                </c:pt>
                <c:pt idx="1426">
                  <c:v>0.70023148148154701</c:v>
                </c:pt>
                <c:pt idx="1427">
                  <c:v>0.70028935185191798</c:v>
                </c:pt>
                <c:pt idx="1428">
                  <c:v>0.70034722222228796</c:v>
                </c:pt>
                <c:pt idx="1429">
                  <c:v>0.70040509259265804</c:v>
                </c:pt>
                <c:pt idx="1430">
                  <c:v>0.70046296296302901</c:v>
                </c:pt>
                <c:pt idx="1431">
                  <c:v>0.70052083333339898</c:v>
                </c:pt>
                <c:pt idx="1432">
                  <c:v>0.70057870370376996</c:v>
                </c:pt>
                <c:pt idx="1433">
                  <c:v>0.70063657407414004</c:v>
                </c:pt>
                <c:pt idx="1434">
                  <c:v>0.70069444444451001</c:v>
                </c:pt>
                <c:pt idx="1435">
                  <c:v>0.70075231481488098</c:v>
                </c:pt>
                <c:pt idx="1436">
                  <c:v>0.70081018518525096</c:v>
                </c:pt>
                <c:pt idx="1437">
                  <c:v>0.70086805555562204</c:v>
                </c:pt>
                <c:pt idx="1438">
                  <c:v>0.70092592592599201</c:v>
                </c:pt>
                <c:pt idx="1439">
                  <c:v>0.70098379629636298</c:v>
                </c:pt>
                <c:pt idx="1440">
                  <c:v>0.70104166666673295</c:v>
                </c:pt>
                <c:pt idx="1441">
                  <c:v>0.70109953703710304</c:v>
                </c:pt>
                <c:pt idx="1442">
                  <c:v>0.70115740740747401</c:v>
                </c:pt>
                <c:pt idx="1443">
                  <c:v>0.70121527777784398</c:v>
                </c:pt>
                <c:pt idx="1444">
                  <c:v>0.70127314814821495</c:v>
                </c:pt>
                <c:pt idx="1445">
                  <c:v>0.70133101851858504</c:v>
                </c:pt>
                <c:pt idx="1446">
                  <c:v>0.70138888888895501</c:v>
                </c:pt>
                <c:pt idx="1447">
                  <c:v>0.70144675925932598</c:v>
                </c:pt>
                <c:pt idx="1448">
                  <c:v>0.70150462962969595</c:v>
                </c:pt>
                <c:pt idx="1449">
                  <c:v>0.70156250000006704</c:v>
                </c:pt>
                <c:pt idx="1450">
                  <c:v>0.70162037037043701</c:v>
                </c:pt>
                <c:pt idx="1451">
                  <c:v>0.70167824074080798</c:v>
                </c:pt>
                <c:pt idx="1452">
                  <c:v>0.70173611111117795</c:v>
                </c:pt>
                <c:pt idx="1453">
                  <c:v>0.70179398148154803</c:v>
                </c:pt>
                <c:pt idx="1454">
                  <c:v>0.70185185185191901</c:v>
                </c:pt>
                <c:pt idx="1455">
                  <c:v>0.70190972222228898</c:v>
                </c:pt>
                <c:pt idx="1456">
                  <c:v>0.70196759259265995</c:v>
                </c:pt>
                <c:pt idx="1457">
                  <c:v>0.70202546296303003</c:v>
                </c:pt>
                <c:pt idx="1458">
                  <c:v>0.70208333333340001</c:v>
                </c:pt>
                <c:pt idx="1459">
                  <c:v>0.70214120370377098</c:v>
                </c:pt>
                <c:pt idx="1460">
                  <c:v>0.70219907407414095</c:v>
                </c:pt>
                <c:pt idx="1461">
                  <c:v>0.70225694444451203</c:v>
                </c:pt>
                <c:pt idx="1462">
                  <c:v>0.702314814814882</c:v>
                </c:pt>
                <c:pt idx="1463">
                  <c:v>0.70237268518525298</c:v>
                </c:pt>
                <c:pt idx="1464">
                  <c:v>0.70243055555562295</c:v>
                </c:pt>
                <c:pt idx="1465">
                  <c:v>0.70248842592599303</c:v>
                </c:pt>
                <c:pt idx="1466">
                  <c:v>0.702546296296364</c:v>
                </c:pt>
                <c:pt idx="1467">
                  <c:v>0.70260416666673398</c:v>
                </c:pt>
                <c:pt idx="1468">
                  <c:v>0.70266203703710495</c:v>
                </c:pt>
                <c:pt idx="1469">
                  <c:v>0.70271990740747503</c:v>
                </c:pt>
                <c:pt idx="1470">
                  <c:v>0.702777777777845</c:v>
                </c:pt>
                <c:pt idx="1471">
                  <c:v>0.70283564814821597</c:v>
                </c:pt>
                <c:pt idx="1472">
                  <c:v>0.70289351851858595</c:v>
                </c:pt>
                <c:pt idx="1473">
                  <c:v>0.70295138888895703</c:v>
                </c:pt>
                <c:pt idx="1474">
                  <c:v>0.703009259259327</c:v>
                </c:pt>
                <c:pt idx="1475">
                  <c:v>0.70306712962969797</c:v>
                </c:pt>
                <c:pt idx="1476">
                  <c:v>0.70312500000006795</c:v>
                </c:pt>
                <c:pt idx="1477">
                  <c:v>0.70318287037043803</c:v>
                </c:pt>
                <c:pt idx="1478">
                  <c:v>0.703240740740809</c:v>
                </c:pt>
                <c:pt idx="1479">
                  <c:v>0.70329861111117897</c:v>
                </c:pt>
                <c:pt idx="1480">
                  <c:v>0.70335648148155006</c:v>
                </c:pt>
                <c:pt idx="1481">
                  <c:v>0.70341435185192003</c:v>
                </c:pt>
                <c:pt idx="1482">
                  <c:v>0.70347222222229</c:v>
                </c:pt>
                <c:pt idx="1483">
                  <c:v>0.70353009259266097</c:v>
                </c:pt>
                <c:pt idx="1484">
                  <c:v>0.70358796296303105</c:v>
                </c:pt>
                <c:pt idx="1485">
                  <c:v>0.70364583333340203</c:v>
                </c:pt>
                <c:pt idx="1486">
                  <c:v>0.703703703703772</c:v>
                </c:pt>
                <c:pt idx="1487">
                  <c:v>0.70376157407414297</c:v>
                </c:pt>
                <c:pt idx="1488">
                  <c:v>0.70381944444451305</c:v>
                </c:pt>
                <c:pt idx="1489">
                  <c:v>0.70387731481488303</c:v>
                </c:pt>
                <c:pt idx="1490">
                  <c:v>0.703935185185254</c:v>
                </c:pt>
                <c:pt idx="1491">
                  <c:v>0.70399305555562397</c:v>
                </c:pt>
                <c:pt idx="1492">
                  <c:v>0.70405092592599505</c:v>
                </c:pt>
                <c:pt idx="1493">
                  <c:v>0.70410879629636502</c:v>
                </c:pt>
                <c:pt idx="1494">
                  <c:v>0.704166666666735</c:v>
                </c:pt>
                <c:pt idx="1495">
                  <c:v>0.70422453703710597</c:v>
                </c:pt>
                <c:pt idx="1496">
                  <c:v>0.70428240740747605</c:v>
                </c:pt>
                <c:pt idx="1497">
                  <c:v>0.70434027777784702</c:v>
                </c:pt>
                <c:pt idx="1498">
                  <c:v>0.704398148148217</c:v>
                </c:pt>
                <c:pt idx="1499">
                  <c:v>0.70445601851858797</c:v>
                </c:pt>
                <c:pt idx="1500">
                  <c:v>0.70451388888895805</c:v>
                </c:pt>
                <c:pt idx="1501">
                  <c:v>0.70457175925932802</c:v>
                </c:pt>
                <c:pt idx="1502">
                  <c:v>0.70462962962969899</c:v>
                </c:pt>
                <c:pt idx="1503">
                  <c:v>0.70468750000006897</c:v>
                </c:pt>
                <c:pt idx="1504">
                  <c:v>0.70474537037044005</c:v>
                </c:pt>
                <c:pt idx="1505">
                  <c:v>0.70480324074081002</c:v>
                </c:pt>
                <c:pt idx="1506">
                  <c:v>0.70486111111117999</c:v>
                </c:pt>
                <c:pt idx="1507">
                  <c:v>0.70491898148155097</c:v>
                </c:pt>
                <c:pt idx="1508">
                  <c:v>0.70497685185192105</c:v>
                </c:pt>
                <c:pt idx="1509">
                  <c:v>0.70503472222229202</c:v>
                </c:pt>
                <c:pt idx="1510">
                  <c:v>0.70509259259266199</c:v>
                </c:pt>
                <c:pt idx="1511">
                  <c:v>0.70515046296303296</c:v>
                </c:pt>
                <c:pt idx="1512">
                  <c:v>0.70520833333340305</c:v>
                </c:pt>
                <c:pt idx="1513">
                  <c:v>0.70526620370377302</c:v>
                </c:pt>
                <c:pt idx="1514">
                  <c:v>0.70532407407414399</c:v>
                </c:pt>
                <c:pt idx="1515">
                  <c:v>0.70538194444451396</c:v>
                </c:pt>
                <c:pt idx="1516">
                  <c:v>0.70543981481488505</c:v>
                </c:pt>
                <c:pt idx="1517">
                  <c:v>0.70549768518525502</c:v>
                </c:pt>
                <c:pt idx="1518">
                  <c:v>0.70555555555562499</c:v>
                </c:pt>
                <c:pt idx="1519">
                  <c:v>0.70561342592599596</c:v>
                </c:pt>
                <c:pt idx="1520">
                  <c:v>0.70567129629636605</c:v>
                </c:pt>
                <c:pt idx="1521">
                  <c:v>0.70572916666673702</c:v>
                </c:pt>
                <c:pt idx="1522">
                  <c:v>0.70578703703710699</c:v>
                </c:pt>
                <c:pt idx="1523">
                  <c:v>0.70584490740747796</c:v>
                </c:pt>
                <c:pt idx="1524">
                  <c:v>0.70590277777784805</c:v>
                </c:pt>
                <c:pt idx="1525">
                  <c:v>0.70596064814821802</c:v>
                </c:pt>
                <c:pt idx="1526">
                  <c:v>0.70601851851858899</c:v>
                </c:pt>
                <c:pt idx="1527">
                  <c:v>0.70607638888895896</c:v>
                </c:pt>
                <c:pt idx="1528">
                  <c:v>0.70613425925933004</c:v>
                </c:pt>
                <c:pt idx="1529">
                  <c:v>0.70619212962970002</c:v>
                </c:pt>
                <c:pt idx="1530">
                  <c:v>0.70625000000006999</c:v>
                </c:pt>
                <c:pt idx="1531">
                  <c:v>0.70630787037044096</c:v>
                </c:pt>
                <c:pt idx="1532">
                  <c:v>0.70636574074081104</c:v>
                </c:pt>
                <c:pt idx="1533">
                  <c:v>0.70642361111118201</c:v>
                </c:pt>
                <c:pt idx="1534">
                  <c:v>0.70648148148155199</c:v>
                </c:pt>
                <c:pt idx="1535">
                  <c:v>0.70653935185192296</c:v>
                </c:pt>
                <c:pt idx="1536">
                  <c:v>0.70659722222229304</c:v>
                </c:pt>
                <c:pt idx="1537">
                  <c:v>0.70665509259266301</c:v>
                </c:pt>
                <c:pt idx="1538">
                  <c:v>0.70671296296303399</c:v>
                </c:pt>
                <c:pt idx="1539">
                  <c:v>0.70677083333340396</c:v>
                </c:pt>
                <c:pt idx="1540">
                  <c:v>0.70682870370377504</c:v>
                </c:pt>
                <c:pt idx="1541">
                  <c:v>0.70688657407414501</c:v>
                </c:pt>
                <c:pt idx="1542">
                  <c:v>0.70694444444451499</c:v>
                </c:pt>
                <c:pt idx="1543">
                  <c:v>0.70700231481488596</c:v>
                </c:pt>
                <c:pt idx="1544">
                  <c:v>0.70706018518525604</c:v>
                </c:pt>
                <c:pt idx="1545">
                  <c:v>0.70711805555562701</c:v>
                </c:pt>
                <c:pt idx="1546">
                  <c:v>0.70717592592599698</c:v>
                </c:pt>
                <c:pt idx="1547">
                  <c:v>0.70723379629636796</c:v>
                </c:pt>
                <c:pt idx="1548">
                  <c:v>0.70729166666673804</c:v>
                </c:pt>
                <c:pt idx="1549">
                  <c:v>0.70734953703710801</c:v>
                </c:pt>
                <c:pt idx="1550">
                  <c:v>0.70740740740747898</c:v>
                </c:pt>
                <c:pt idx="1551">
                  <c:v>0.70746527777784896</c:v>
                </c:pt>
                <c:pt idx="1552">
                  <c:v>0.70752314814822004</c:v>
                </c:pt>
                <c:pt idx="1553">
                  <c:v>0.70758101851859001</c:v>
                </c:pt>
                <c:pt idx="1554">
                  <c:v>0.70763888888895998</c:v>
                </c:pt>
                <c:pt idx="1555">
                  <c:v>0.70769675925933095</c:v>
                </c:pt>
                <c:pt idx="1556">
                  <c:v>0.70775462962970104</c:v>
                </c:pt>
                <c:pt idx="1557">
                  <c:v>0.70781250000007201</c:v>
                </c:pt>
                <c:pt idx="1558">
                  <c:v>0.70787037037044198</c:v>
                </c:pt>
                <c:pt idx="1559">
                  <c:v>0.70792824074081295</c:v>
                </c:pt>
                <c:pt idx="1560">
                  <c:v>0.70798611111118304</c:v>
                </c:pt>
                <c:pt idx="1561">
                  <c:v>0.70804398148155301</c:v>
                </c:pt>
                <c:pt idx="1562">
                  <c:v>0.70810185185192398</c:v>
                </c:pt>
                <c:pt idx="1563">
                  <c:v>0.70815972222229395</c:v>
                </c:pt>
                <c:pt idx="1564">
                  <c:v>0.70821759259266504</c:v>
                </c:pt>
                <c:pt idx="1565">
                  <c:v>0.70827546296303501</c:v>
                </c:pt>
                <c:pt idx="1566">
                  <c:v>0.70833333333340498</c:v>
                </c:pt>
                <c:pt idx="1567">
                  <c:v>0.70839120370377595</c:v>
                </c:pt>
                <c:pt idx="1568">
                  <c:v>0.70844907407414603</c:v>
                </c:pt>
                <c:pt idx="1569">
                  <c:v>0.70850694444451701</c:v>
                </c:pt>
                <c:pt idx="1570">
                  <c:v>0.70856481481488698</c:v>
                </c:pt>
                <c:pt idx="1571">
                  <c:v>0.70862268518525795</c:v>
                </c:pt>
                <c:pt idx="1572">
                  <c:v>0.70868055555562803</c:v>
                </c:pt>
                <c:pt idx="1573">
                  <c:v>0.70873842592599801</c:v>
                </c:pt>
                <c:pt idx="1574">
                  <c:v>0.70879629629636898</c:v>
                </c:pt>
                <c:pt idx="1575">
                  <c:v>0.70885416666673895</c:v>
                </c:pt>
                <c:pt idx="1576">
                  <c:v>0.70891203703711003</c:v>
                </c:pt>
                <c:pt idx="1577">
                  <c:v>0.70896990740748</c:v>
                </c:pt>
                <c:pt idx="1578">
                  <c:v>0.70902777777784998</c:v>
                </c:pt>
                <c:pt idx="1579">
                  <c:v>0.70908564814822095</c:v>
                </c:pt>
                <c:pt idx="1580">
                  <c:v>0.70914351851859103</c:v>
                </c:pt>
                <c:pt idx="1581">
                  <c:v>0.709201388888962</c:v>
                </c:pt>
                <c:pt idx="1582">
                  <c:v>0.70925925925933198</c:v>
                </c:pt>
                <c:pt idx="1583">
                  <c:v>0.70931712962970295</c:v>
                </c:pt>
                <c:pt idx="1584">
                  <c:v>0.70937500000007303</c:v>
                </c:pt>
                <c:pt idx="1585">
                  <c:v>0.709432870370443</c:v>
                </c:pt>
                <c:pt idx="1586">
                  <c:v>0.70949074074081397</c:v>
                </c:pt>
                <c:pt idx="1587">
                  <c:v>0.70954861111118395</c:v>
                </c:pt>
                <c:pt idx="1588">
                  <c:v>0.70960648148155503</c:v>
                </c:pt>
                <c:pt idx="1589">
                  <c:v>0.709664351851925</c:v>
                </c:pt>
                <c:pt idx="1590">
                  <c:v>0.70972222222229497</c:v>
                </c:pt>
                <c:pt idx="1591">
                  <c:v>0.70978009259266595</c:v>
                </c:pt>
                <c:pt idx="1592">
                  <c:v>0.70983796296303603</c:v>
                </c:pt>
                <c:pt idx="1593">
                  <c:v>0.709895833333407</c:v>
                </c:pt>
                <c:pt idx="1594">
                  <c:v>0.70995370370377697</c:v>
                </c:pt>
                <c:pt idx="1595">
                  <c:v>0.71001157407414806</c:v>
                </c:pt>
                <c:pt idx="1596">
                  <c:v>0.71006944444451803</c:v>
                </c:pt>
                <c:pt idx="1597">
                  <c:v>0.710127314814888</c:v>
                </c:pt>
                <c:pt idx="1598">
                  <c:v>0.71018518518525897</c:v>
                </c:pt>
                <c:pt idx="1599">
                  <c:v>0.71024305555562905</c:v>
                </c:pt>
                <c:pt idx="1600">
                  <c:v>0.71030092592600003</c:v>
                </c:pt>
                <c:pt idx="1601">
                  <c:v>0.71035879629637</c:v>
                </c:pt>
                <c:pt idx="1602">
                  <c:v>0.71041666666673997</c:v>
                </c:pt>
                <c:pt idx="1603">
                  <c:v>0.71047453703711105</c:v>
                </c:pt>
                <c:pt idx="1604">
                  <c:v>0.71053240740748103</c:v>
                </c:pt>
                <c:pt idx="1605">
                  <c:v>0.710590277777852</c:v>
                </c:pt>
                <c:pt idx="1606">
                  <c:v>0.71064814814822197</c:v>
                </c:pt>
                <c:pt idx="1607">
                  <c:v>0.71070601851859205</c:v>
                </c:pt>
                <c:pt idx="1608">
                  <c:v>0.71076388888896302</c:v>
                </c:pt>
                <c:pt idx="1609">
                  <c:v>0.710821759259333</c:v>
                </c:pt>
                <c:pt idx="1610">
                  <c:v>0.71087962962970397</c:v>
                </c:pt>
                <c:pt idx="1611">
                  <c:v>0.71093750000007405</c:v>
                </c:pt>
                <c:pt idx="1612">
                  <c:v>0.71099537037044502</c:v>
                </c:pt>
                <c:pt idx="1613">
                  <c:v>0.711053240740815</c:v>
                </c:pt>
                <c:pt idx="1614">
                  <c:v>0.71111111111118497</c:v>
                </c:pt>
                <c:pt idx="1615">
                  <c:v>0.71116898148155605</c:v>
                </c:pt>
                <c:pt idx="1616">
                  <c:v>0.71122685185192602</c:v>
                </c:pt>
                <c:pt idx="1617">
                  <c:v>0.71128472222229699</c:v>
                </c:pt>
                <c:pt idx="1618">
                  <c:v>0.71134259259266697</c:v>
                </c:pt>
                <c:pt idx="1619">
                  <c:v>0.71140046296303705</c:v>
                </c:pt>
                <c:pt idx="1620">
                  <c:v>0.71145833333340802</c:v>
                </c:pt>
                <c:pt idx="1621">
                  <c:v>0.71151620370377799</c:v>
                </c:pt>
                <c:pt idx="1622">
                  <c:v>0.71157407407414897</c:v>
                </c:pt>
                <c:pt idx="1623">
                  <c:v>0.71163194444451905</c:v>
                </c:pt>
                <c:pt idx="1624">
                  <c:v>0.71168981481489002</c:v>
                </c:pt>
                <c:pt idx="1625">
                  <c:v>0.71174768518525999</c:v>
                </c:pt>
                <c:pt idx="1626">
                  <c:v>0.71180555555562997</c:v>
                </c:pt>
                <c:pt idx="1627">
                  <c:v>0.71186342592600105</c:v>
                </c:pt>
                <c:pt idx="1628">
                  <c:v>0.71192129629637102</c:v>
                </c:pt>
                <c:pt idx="1629">
                  <c:v>0.71197916666674199</c:v>
                </c:pt>
                <c:pt idx="1630">
                  <c:v>0.71203703703711196</c:v>
                </c:pt>
                <c:pt idx="1631">
                  <c:v>0.71209490740748205</c:v>
                </c:pt>
                <c:pt idx="1632">
                  <c:v>0.71215277777785302</c:v>
                </c:pt>
                <c:pt idx="1633">
                  <c:v>0.71221064814822299</c:v>
                </c:pt>
                <c:pt idx="1634">
                  <c:v>0.71226851851859396</c:v>
                </c:pt>
                <c:pt idx="1635">
                  <c:v>0.71232638888896405</c:v>
                </c:pt>
                <c:pt idx="1636">
                  <c:v>0.71238425925933502</c:v>
                </c:pt>
                <c:pt idx="1637">
                  <c:v>0.71244212962970499</c:v>
                </c:pt>
                <c:pt idx="1638">
                  <c:v>0.71250000000007496</c:v>
                </c:pt>
                <c:pt idx="1639">
                  <c:v>0.71255787037044604</c:v>
                </c:pt>
                <c:pt idx="1640">
                  <c:v>0.71261574074081602</c:v>
                </c:pt>
                <c:pt idx="1641">
                  <c:v>0.71267361111118699</c:v>
                </c:pt>
                <c:pt idx="1642">
                  <c:v>0.71273148148155696</c:v>
                </c:pt>
                <c:pt idx="1643">
                  <c:v>0.71278935185192704</c:v>
                </c:pt>
                <c:pt idx="1644">
                  <c:v>0.71284722222229802</c:v>
                </c:pt>
                <c:pt idx="1645">
                  <c:v>0.71290509259266799</c:v>
                </c:pt>
                <c:pt idx="1646">
                  <c:v>0.71296296296303896</c:v>
                </c:pt>
                <c:pt idx="1647">
                  <c:v>0.71302083333340904</c:v>
                </c:pt>
                <c:pt idx="1648">
                  <c:v>0.71307870370378001</c:v>
                </c:pt>
                <c:pt idx="1649">
                  <c:v>0.71313657407414999</c:v>
                </c:pt>
                <c:pt idx="1650">
                  <c:v>0.71319444444451996</c:v>
                </c:pt>
                <c:pt idx="1651">
                  <c:v>0.71325231481489104</c:v>
                </c:pt>
                <c:pt idx="1652">
                  <c:v>0.71331018518526101</c:v>
                </c:pt>
                <c:pt idx="1653">
                  <c:v>0.71336805555563199</c:v>
                </c:pt>
                <c:pt idx="1654">
                  <c:v>0.71342592592600196</c:v>
                </c:pt>
                <c:pt idx="1655">
                  <c:v>0.71348379629637204</c:v>
                </c:pt>
                <c:pt idx="1656">
                  <c:v>0.71354166666674301</c:v>
                </c:pt>
                <c:pt idx="1657">
                  <c:v>0.71359953703711299</c:v>
                </c:pt>
                <c:pt idx="1658">
                  <c:v>0.71365740740748396</c:v>
                </c:pt>
                <c:pt idx="1659">
                  <c:v>0.71371527777785404</c:v>
                </c:pt>
                <c:pt idx="1660">
                  <c:v>0.71377314814822501</c:v>
                </c:pt>
                <c:pt idx="1661">
                  <c:v>0.71383101851859498</c:v>
                </c:pt>
                <c:pt idx="1662">
                  <c:v>0.71388888888896496</c:v>
                </c:pt>
                <c:pt idx="1663">
                  <c:v>0.71394675925933604</c:v>
                </c:pt>
                <c:pt idx="1664">
                  <c:v>0.71400462962970601</c:v>
                </c:pt>
                <c:pt idx="1665">
                  <c:v>0.71406250000007698</c:v>
                </c:pt>
                <c:pt idx="1666">
                  <c:v>0.71412037037044696</c:v>
                </c:pt>
                <c:pt idx="1667">
                  <c:v>0.71417824074081704</c:v>
                </c:pt>
                <c:pt idx="1668">
                  <c:v>0.71423611111118801</c:v>
                </c:pt>
                <c:pt idx="1669">
                  <c:v>0.71429398148155798</c:v>
                </c:pt>
                <c:pt idx="1670">
                  <c:v>0.71435185185192895</c:v>
                </c:pt>
                <c:pt idx="1671">
                  <c:v>0.71440972222229904</c:v>
                </c:pt>
                <c:pt idx="1672">
                  <c:v>0.71446759259267001</c:v>
                </c:pt>
                <c:pt idx="1673">
                  <c:v>0.71452546296303998</c:v>
                </c:pt>
                <c:pt idx="1674">
                  <c:v>0.71458333333340995</c:v>
                </c:pt>
                <c:pt idx="1675">
                  <c:v>0.71464120370378104</c:v>
                </c:pt>
                <c:pt idx="1676">
                  <c:v>0.71469907407415101</c:v>
                </c:pt>
                <c:pt idx="1677">
                  <c:v>0.71475694444452198</c:v>
                </c:pt>
                <c:pt idx="1678">
                  <c:v>0.71481481481489195</c:v>
                </c:pt>
                <c:pt idx="1679">
                  <c:v>0.71487268518526204</c:v>
                </c:pt>
                <c:pt idx="1680">
                  <c:v>0.71493055555563301</c:v>
                </c:pt>
                <c:pt idx="1681">
                  <c:v>0.71498842592600298</c:v>
                </c:pt>
                <c:pt idx="1682">
                  <c:v>0.71504629629637395</c:v>
                </c:pt>
                <c:pt idx="1683">
                  <c:v>0.71510416666674403</c:v>
                </c:pt>
                <c:pt idx="1684">
                  <c:v>0.71516203703711501</c:v>
                </c:pt>
                <c:pt idx="1685">
                  <c:v>0.71521990740748498</c:v>
                </c:pt>
                <c:pt idx="1686">
                  <c:v>0.71527777777785495</c:v>
                </c:pt>
                <c:pt idx="1687">
                  <c:v>0.71533564814822603</c:v>
                </c:pt>
                <c:pt idx="1688">
                  <c:v>0.71539351851859601</c:v>
                </c:pt>
                <c:pt idx="1689">
                  <c:v>0.71545138888896698</c:v>
                </c:pt>
                <c:pt idx="1690">
                  <c:v>0.71550925925933695</c:v>
                </c:pt>
                <c:pt idx="1691">
                  <c:v>0.71556712962970703</c:v>
                </c:pt>
                <c:pt idx="1692">
                  <c:v>0.715625000000078</c:v>
                </c:pt>
                <c:pt idx="1693">
                  <c:v>0.71568287037044798</c:v>
                </c:pt>
                <c:pt idx="1694">
                  <c:v>0.71574074074081895</c:v>
                </c:pt>
                <c:pt idx="1695">
                  <c:v>0.71579861111118903</c:v>
                </c:pt>
                <c:pt idx="1696">
                  <c:v>0.71585648148156</c:v>
                </c:pt>
                <c:pt idx="1697">
                  <c:v>0.71591435185192998</c:v>
                </c:pt>
                <c:pt idx="1698">
                  <c:v>0.71597222222229995</c:v>
                </c:pt>
                <c:pt idx="1699">
                  <c:v>0.71603009259267103</c:v>
                </c:pt>
                <c:pt idx="1700">
                  <c:v>0.716087962963041</c:v>
                </c:pt>
                <c:pt idx="1701">
                  <c:v>0.71614583333341197</c:v>
                </c:pt>
                <c:pt idx="1702">
                  <c:v>0.71620370370378195</c:v>
                </c:pt>
                <c:pt idx="1703">
                  <c:v>0.71626157407415203</c:v>
                </c:pt>
                <c:pt idx="1704">
                  <c:v>0.716319444444523</c:v>
                </c:pt>
                <c:pt idx="1705">
                  <c:v>0.71637731481489297</c:v>
                </c:pt>
                <c:pt idx="1706">
                  <c:v>0.71643518518526395</c:v>
                </c:pt>
                <c:pt idx="1707">
                  <c:v>0.71649305555563403</c:v>
                </c:pt>
                <c:pt idx="1708">
                  <c:v>0.716550925926005</c:v>
                </c:pt>
                <c:pt idx="1709">
                  <c:v>0.71660879629637497</c:v>
                </c:pt>
                <c:pt idx="1710">
                  <c:v>0.71666666666674494</c:v>
                </c:pt>
                <c:pt idx="1711">
                  <c:v>0.71672453703711603</c:v>
                </c:pt>
                <c:pt idx="1712">
                  <c:v>0.716782407407486</c:v>
                </c:pt>
                <c:pt idx="1713">
                  <c:v>0.71684027777785697</c:v>
                </c:pt>
                <c:pt idx="1714">
                  <c:v>0.71689814814822705</c:v>
                </c:pt>
                <c:pt idx="1715">
                  <c:v>0.71695601851859703</c:v>
                </c:pt>
                <c:pt idx="1716">
                  <c:v>0.717013888888968</c:v>
                </c:pt>
                <c:pt idx="1717">
                  <c:v>0.71707175925933797</c:v>
                </c:pt>
                <c:pt idx="1718">
                  <c:v>0.71712962962970905</c:v>
                </c:pt>
                <c:pt idx="1719">
                  <c:v>0.71718750000007903</c:v>
                </c:pt>
                <c:pt idx="1720">
                  <c:v>0.71724537037045</c:v>
                </c:pt>
                <c:pt idx="1721">
                  <c:v>0.71730324074081997</c:v>
                </c:pt>
                <c:pt idx="1722">
                  <c:v>0.71736111111119005</c:v>
                </c:pt>
                <c:pt idx="1723">
                  <c:v>0.71741898148156102</c:v>
                </c:pt>
                <c:pt idx="1724">
                  <c:v>0.717476851851931</c:v>
                </c:pt>
                <c:pt idx="1725">
                  <c:v>0.71753472222230197</c:v>
                </c:pt>
                <c:pt idx="1726">
                  <c:v>0.71759259259267205</c:v>
                </c:pt>
                <c:pt idx="1727">
                  <c:v>0.71765046296304202</c:v>
                </c:pt>
                <c:pt idx="1728">
                  <c:v>0.717708333333413</c:v>
                </c:pt>
                <c:pt idx="1729">
                  <c:v>0.71776620370378297</c:v>
                </c:pt>
                <c:pt idx="1730">
                  <c:v>0.71782407407415305</c:v>
                </c:pt>
                <c:pt idx="1731">
                  <c:v>0.71788194444452402</c:v>
                </c:pt>
                <c:pt idx="1732">
                  <c:v>0.717939814814894</c:v>
                </c:pt>
                <c:pt idx="1733">
                  <c:v>0.71799768518526497</c:v>
                </c:pt>
                <c:pt idx="1734">
                  <c:v>0.71805555555563505</c:v>
                </c:pt>
                <c:pt idx="1735">
                  <c:v>0.71811342592600502</c:v>
                </c:pt>
                <c:pt idx="1736">
                  <c:v>0.71817129629637599</c:v>
                </c:pt>
                <c:pt idx="1737">
                  <c:v>0.71822916666674597</c:v>
                </c:pt>
                <c:pt idx="1738">
                  <c:v>0.71828703703711705</c:v>
                </c:pt>
                <c:pt idx="1739">
                  <c:v>0.71834490740748702</c:v>
                </c:pt>
                <c:pt idx="1740">
                  <c:v>0.71840277777785799</c:v>
                </c:pt>
                <c:pt idx="1741">
                  <c:v>0.71846064814822796</c:v>
                </c:pt>
                <c:pt idx="1742">
                  <c:v>0.71851851851859805</c:v>
                </c:pt>
                <c:pt idx="1743">
                  <c:v>0.71857638888896902</c:v>
                </c:pt>
                <c:pt idx="1744">
                  <c:v>0.71863425925933899</c:v>
                </c:pt>
                <c:pt idx="1745">
                  <c:v>0.71869212962970996</c:v>
                </c:pt>
                <c:pt idx="1746">
                  <c:v>0.71875000000008005</c:v>
                </c:pt>
                <c:pt idx="1747">
                  <c:v>0.71880787037045002</c:v>
                </c:pt>
                <c:pt idx="1748">
                  <c:v>0.71886574074082099</c:v>
                </c:pt>
                <c:pt idx="1749">
                  <c:v>0.71892361111119096</c:v>
                </c:pt>
                <c:pt idx="1750">
                  <c:v>0.71898148148156205</c:v>
                </c:pt>
                <c:pt idx="1751">
                  <c:v>0.71903935185193202</c:v>
                </c:pt>
                <c:pt idx="1752">
                  <c:v>0.71909722222230299</c:v>
                </c:pt>
                <c:pt idx="1753">
                  <c:v>0.71915509259267296</c:v>
                </c:pt>
                <c:pt idx="1754">
                  <c:v>0.71921296296304305</c:v>
                </c:pt>
                <c:pt idx="1755">
                  <c:v>0.71927083333341402</c:v>
                </c:pt>
                <c:pt idx="1756">
                  <c:v>0.71932870370378399</c:v>
                </c:pt>
                <c:pt idx="1757">
                  <c:v>0.71938657407415496</c:v>
                </c:pt>
                <c:pt idx="1758">
                  <c:v>0.71944444444452504</c:v>
                </c:pt>
                <c:pt idx="1759">
                  <c:v>0.71950231481489502</c:v>
                </c:pt>
                <c:pt idx="1760">
                  <c:v>0.71956018518526599</c:v>
                </c:pt>
                <c:pt idx="1761">
                  <c:v>0.71961805555563596</c:v>
                </c:pt>
                <c:pt idx="1762">
                  <c:v>0.71967592592600704</c:v>
                </c:pt>
                <c:pt idx="1763">
                  <c:v>0.71973379629637702</c:v>
                </c:pt>
                <c:pt idx="1764">
                  <c:v>0.71979166666674799</c:v>
                </c:pt>
                <c:pt idx="1765">
                  <c:v>0.71984953703711796</c:v>
                </c:pt>
                <c:pt idx="1766">
                  <c:v>0.71990740740748804</c:v>
                </c:pt>
                <c:pt idx="1767">
                  <c:v>0.71996527777785901</c:v>
                </c:pt>
                <c:pt idx="1768">
                  <c:v>0.72002314814822899</c:v>
                </c:pt>
                <c:pt idx="1769">
                  <c:v>0.72008101851859996</c:v>
                </c:pt>
                <c:pt idx="1770">
                  <c:v>0.72013888888897004</c:v>
                </c:pt>
                <c:pt idx="1771">
                  <c:v>0.72019675925934001</c:v>
                </c:pt>
                <c:pt idx="1772">
                  <c:v>0.72025462962971099</c:v>
                </c:pt>
                <c:pt idx="1773">
                  <c:v>0.72031250000008096</c:v>
                </c:pt>
                <c:pt idx="1774">
                  <c:v>0.72037037037045204</c:v>
                </c:pt>
                <c:pt idx="1775">
                  <c:v>0.72042824074082201</c:v>
                </c:pt>
                <c:pt idx="1776">
                  <c:v>0.72048611111119298</c:v>
                </c:pt>
                <c:pt idx="1777">
                  <c:v>0.72054398148156296</c:v>
                </c:pt>
                <c:pt idx="1778">
                  <c:v>0.72060185185193304</c:v>
                </c:pt>
                <c:pt idx="1779">
                  <c:v>0.72065972222230401</c:v>
                </c:pt>
                <c:pt idx="1780">
                  <c:v>0.72071759259267398</c:v>
                </c:pt>
                <c:pt idx="1781">
                  <c:v>0.72077546296304495</c:v>
                </c:pt>
                <c:pt idx="1782">
                  <c:v>0.72083333333341504</c:v>
                </c:pt>
                <c:pt idx="1783">
                  <c:v>0.72089120370378501</c:v>
                </c:pt>
                <c:pt idx="1784">
                  <c:v>0.72094907407415598</c:v>
                </c:pt>
                <c:pt idx="1785">
                  <c:v>0.72100694444452595</c:v>
                </c:pt>
                <c:pt idx="1786">
                  <c:v>0.72106481481489704</c:v>
                </c:pt>
                <c:pt idx="1787">
                  <c:v>0.72112268518526701</c:v>
                </c:pt>
                <c:pt idx="1788">
                  <c:v>0.72118055555563798</c:v>
                </c:pt>
                <c:pt idx="1789">
                  <c:v>0.72123842592600795</c:v>
                </c:pt>
                <c:pt idx="1790">
                  <c:v>0.72129629629637804</c:v>
                </c:pt>
                <c:pt idx="1791">
                  <c:v>0.72135416666674901</c:v>
                </c:pt>
                <c:pt idx="1792">
                  <c:v>0.72141203703711898</c:v>
                </c:pt>
                <c:pt idx="1793">
                  <c:v>0.72146990740748995</c:v>
                </c:pt>
                <c:pt idx="1794">
                  <c:v>0.72152777777786004</c:v>
                </c:pt>
                <c:pt idx="1795">
                  <c:v>0.72158564814823001</c:v>
                </c:pt>
                <c:pt idx="1796">
                  <c:v>0.72164351851860098</c:v>
                </c:pt>
                <c:pt idx="1797">
                  <c:v>0.72170138888897095</c:v>
                </c:pt>
                <c:pt idx="1798">
                  <c:v>0.72175925925934203</c:v>
                </c:pt>
                <c:pt idx="1799">
                  <c:v>0.72181712962971201</c:v>
                </c:pt>
                <c:pt idx="1800">
                  <c:v>0.72187500000008298</c:v>
                </c:pt>
                <c:pt idx="1801">
                  <c:v>0.72193287037045295</c:v>
                </c:pt>
                <c:pt idx="1802">
                  <c:v>0.72199074074082303</c:v>
                </c:pt>
                <c:pt idx="1803">
                  <c:v>0.72204861111119401</c:v>
                </c:pt>
                <c:pt idx="1804">
                  <c:v>0.72210648148156398</c:v>
                </c:pt>
                <c:pt idx="1805">
                  <c:v>0.72216435185193495</c:v>
                </c:pt>
                <c:pt idx="1806">
                  <c:v>0.72222222222230503</c:v>
                </c:pt>
                <c:pt idx="1807">
                  <c:v>0.722280092592675</c:v>
                </c:pt>
                <c:pt idx="1808">
                  <c:v>0.72233796296304598</c:v>
                </c:pt>
                <c:pt idx="1809">
                  <c:v>0.72239583333341595</c:v>
                </c:pt>
                <c:pt idx="1810">
                  <c:v>0.72245370370378703</c:v>
                </c:pt>
              </c:numCache>
            </c:numRef>
          </c:xVal>
          <c:yVal>
            <c:numRef>
              <c:f>'Sorted Data'!$C$2:$C$1812</c:f>
              <c:numCache>
                <c:formatCode>General</c:formatCode>
                <c:ptCount val="18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24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29</c:v>
                </c:pt>
                <c:pt idx="825">
                  <c:v>29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38</c:v>
                </c:pt>
                <c:pt idx="1092">
                  <c:v>38</c:v>
                </c:pt>
                <c:pt idx="1093">
                  <c:v>38</c:v>
                </c:pt>
                <c:pt idx="1094">
                  <c:v>38</c:v>
                </c:pt>
                <c:pt idx="1095">
                  <c:v>38</c:v>
                </c:pt>
                <c:pt idx="1096">
                  <c:v>38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39</c:v>
                </c:pt>
                <c:pt idx="1107">
                  <c:v>39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39</c:v>
                </c:pt>
                <c:pt idx="1112">
                  <c:v>39</c:v>
                </c:pt>
                <c:pt idx="1113">
                  <c:v>39</c:v>
                </c:pt>
                <c:pt idx="1114">
                  <c:v>39</c:v>
                </c:pt>
                <c:pt idx="1115">
                  <c:v>39</c:v>
                </c:pt>
                <c:pt idx="1116">
                  <c:v>39</c:v>
                </c:pt>
                <c:pt idx="1117">
                  <c:v>39</c:v>
                </c:pt>
                <c:pt idx="1118">
                  <c:v>39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41</c:v>
                </c:pt>
                <c:pt idx="1123">
                  <c:v>41</c:v>
                </c:pt>
                <c:pt idx="1124">
                  <c:v>41</c:v>
                </c:pt>
                <c:pt idx="1125">
                  <c:v>41</c:v>
                </c:pt>
                <c:pt idx="1126">
                  <c:v>41</c:v>
                </c:pt>
                <c:pt idx="1127">
                  <c:v>41</c:v>
                </c:pt>
                <c:pt idx="1128">
                  <c:v>41</c:v>
                </c:pt>
                <c:pt idx="1129">
                  <c:v>41</c:v>
                </c:pt>
                <c:pt idx="1130">
                  <c:v>41</c:v>
                </c:pt>
                <c:pt idx="1131">
                  <c:v>41</c:v>
                </c:pt>
                <c:pt idx="1132">
                  <c:v>41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41</c:v>
                </c:pt>
                <c:pt idx="1165">
                  <c:v>41</c:v>
                </c:pt>
                <c:pt idx="1166">
                  <c:v>41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41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42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42</c:v>
                </c:pt>
                <c:pt idx="1196">
                  <c:v>42</c:v>
                </c:pt>
                <c:pt idx="1197">
                  <c:v>42</c:v>
                </c:pt>
                <c:pt idx="1198">
                  <c:v>42</c:v>
                </c:pt>
                <c:pt idx="1199">
                  <c:v>42</c:v>
                </c:pt>
                <c:pt idx="1200">
                  <c:v>42</c:v>
                </c:pt>
                <c:pt idx="1201">
                  <c:v>42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42</c:v>
                </c:pt>
                <c:pt idx="1208">
                  <c:v>42</c:v>
                </c:pt>
                <c:pt idx="1209">
                  <c:v>42</c:v>
                </c:pt>
                <c:pt idx="1210">
                  <c:v>42</c:v>
                </c:pt>
                <c:pt idx="1211">
                  <c:v>42</c:v>
                </c:pt>
                <c:pt idx="1212">
                  <c:v>42</c:v>
                </c:pt>
                <c:pt idx="1213">
                  <c:v>42</c:v>
                </c:pt>
                <c:pt idx="1214">
                  <c:v>42</c:v>
                </c:pt>
                <c:pt idx="1215">
                  <c:v>42</c:v>
                </c:pt>
                <c:pt idx="1216">
                  <c:v>42</c:v>
                </c:pt>
                <c:pt idx="1217">
                  <c:v>42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42</c:v>
                </c:pt>
                <c:pt idx="1222">
                  <c:v>42</c:v>
                </c:pt>
                <c:pt idx="1223">
                  <c:v>42</c:v>
                </c:pt>
                <c:pt idx="1224">
                  <c:v>42</c:v>
                </c:pt>
                <c:pt idx="1225">
                  <c:v>42</c:v>
                </c:pt>
                <c:pt idx="1226">
                  <c:v>42</c:v>
                </c:pt>
                <c:pt idx="1227">
                  <c:v>42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</c:v>
                </c:pt>
                <c:pt idx="1242">
                  <c:v>43</c:v>
                </c:pt>
                <c:pt idx="1243">
                  <c:v>43</c:v>
                </c:pt>
                <c:pt idx="1244">
                  <c:v>43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44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44</c:v>
                </c:pt>
                <c:pt idx="1273">
                  <c:v>44</c:v>
                </c:pt>
                <c:pt idx="1274">
                  <c:v>44</c:v>
                </c:pt>
                <c:pt idx="1275">
                  <c:v>44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44</c:v>
                </c:pt>
                <c:pt idx="1289">
                  <c:v>44</c:v>
                </c:pt>
                <c:pt idx="1290">
                  <c:v>44</c:v>
                </c:pt>
                <c:pt idx="1291">
                  <c:v>44</c:v>
                </c:pt>
                <c:pt idx="1292">
                  <c:v>44</c:v>
                </c:pt>
                <c:pt idx="1293">
                  <c:v>44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46</c:v>
                </c:pt>
                <c:pt idx="1370">
                  <c:v>46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46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46</c:v>
                </c:pt>
                <c:pt idx="1385">
                  <c:v>46</c:v>
                </c:pt>
                <c:pt idx="1386">
                  <c:v>47</c:v>
                </c:pt>
                <c:pt idx="1387">
                  <c:v>47</c:v>
                </c:pt>
                <c:pt idx="1388">
                  <c:v>47</c:v>
                </c:pt>
                <c:pt idx="1389">
                  <c:v>47</c:v>
                </c:pt>
                <c:pt idx="1390">
                  <c:v>47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47</c:v>
                </c:pt>
                <c:pt idx="1396">
                  <c:v>47</c:v>
                </c:pt>
                <c:pt idx="1397">
                  <c:v>47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47</c:v>
                </c:pt>
                <c:pt idx="1402">
                  <c:v>47</c:v>
                </c:pt>
                <c:pt idx="1403">
                  <c:v>47</c:v>
                </c:pt>
                <c:pt idx="1404">
                  <c:v>47</c:v>
                </c:pt>
                <c:pt idx="1405">
                  <c:v>47</c:v>
                </c:pt>
                <c:pt idx="1406">
                  <c:v>47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47</c:v>
                </c:pt>
                <c:pt idx="1412">
                  <c:v>47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47</c:v>
                </c:pt>
                <c:pt idx="1418">
                  <c:v>47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47</c:v>
                </c:pt>
                <c:pt idx="1425">
                  <c:v>47</c:v>
                </c:pt>
                <c:pt idx="1426">
                  <c:v>47</c:v>
                </c:pt>
                <c:pt idx="1427">
                  <c:v>47</c:v>
                </c:pt>
                <c:pt idx="1428">
                  <c:v>47</c:v>
                </c:pt>
                <c:pt idx="1429">
                  <c:v>47</c:v>
                </c:pt>
                <c:pt idx="1430">
                  <c:v>47</c:v>
                </c:pt>
                <c:pt idx="1431">
                  <c:v>47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47</c:v>
                </c:pt>
                <c:pt idx="1443">
                  <c:v>47</c:v>
                </c:pt>
                <c:pt idx="1444">
                  <c:v>47</c:v>
                </c:pt>
                <c:pt idx="1445">
                  <c:v>47</c:v>
                </c:pt>
                <c:pt idx="1446">
                  <c:v>47</c:v>
                </c:pt>
                <c:pt idx="1447">
                  <c:v>47</c:v>
                </c:pt>
                <c:pt idx="1448">
                  <c:v>47</c:v>
                </c:pt>
                <c:pt idx="1449">
                  <c:v>47</c:v>
                </c:pt>
                <c:pt idx="1450">
                  <c:v>47</c:v>
                </c:pt>
                <c:pt idx="1451">
                  <c:v>47</c:v>
                </c:pt>
                <c:pt idx="1452">
                  <c:v>47</c:v>
                </c:pt>
                <c:pt idx="1453">
                  <c:v>47</c:v>
                </c:pt>
                <c:pt idx="1454">
                  <c:v>47</c:v>
                </c:pt>
                <c:pt idx="1455">
                  <c:v>47</c:v>
                </c:pt>
                <c:pt idx="1456">
                  <c:v>47</c:v>
                </c:pt>
                <c:pt idx="1457">
                  <c:v>47</c:v>
                </c:pt>
                <c:pt idx="1458">
                  <c:v>47</c:v>
                </c:pt>
                <c:pt idx="1459">
                  <c:v>47</c:v>
                </c:pt>
                <c:pt idx="1460">
                  <c:v>47</c:v>
                </c:pt>
                <c:pt idx="1461">
                  <c:v>47</c:v>
                </c:pt>
                <c:pt idx="1462">
                  <c:v>47</c:v>
                </c:pt>
                <c:pt idx="1463">
                  <c:v>47</c:v>
                </c:pt>
                <c:pt idx="1464">
                  <c:v>47</c:v>
                </c:pt>
                <c:pt idx="1465">
                  <c:v>47</c:v>
                </c:pt>
                <c:pt idx="1466">
                  <c:v>47</c:v>
                </c:pt>
                <c:pt idx="1467">
                  <c:v>47</c:v>
                </c:pt>
                <c:pt idx="1468">
                  <c:v>47</c:v>
                </c:pt>
                <c:pt idx="1469">
                  <c:v>47</c:v>
                </c:pt>
                <c:pt idx="1470">
                  <c:v>47</c:v>
                </c:pt>
                <c:pt idx="1471">
                  <c:v>47</c:v>
                </c:pt>
                <c:pt idx="1472">
                  <c:v>47</c:v>
                </c:pt>
                <c:pt idx="1473">
                  <c:v>47</c:v>
                </c:pt>
                <c:pt idx="1474">
                  <c:v>47</c:v>
                </c:pt>
                <c:pt idx="1475">
                  <c:v>47</c:v>
                </c:pt>
                <c:pt idx="1476">
                  <c:v>47</c:v>
                </c:pt>
                <c:pt idx="1477">
                  <c:v>48</c:v>
                </c:pt>
                <c:pt idx="1478">
                  <c:v>48</c:v>
                </c:pt>
                <c:pt idx="1479">
                  <c:v>48</c:v>
                </c:pt>
                <c:pt idx="1480">
                  <c:v>48</c:v>
                </c:pt>
                <c:pt idx="1481">
                  <c:v>48</c:v>
                </c:pt>
                <c:pt idx="1482">
                  <c:v>48</c:v>
                </c:pt>
                <c:pt idx="1483">
                  <c:v>48</c:v>
                </c:pt>
                <c:pt idx="1484">
                  <c:v>48</c:v>
                </c:pt>
                <c:pt idx="1485">
                  <c:v>48</c:v>
                </c:pt>
                <c:pt idx="1486">
                  <c:v>48</c:v>
                </c:pt>
                <c:pt idx="1487">
                  <c:v>48</c:v>
                </c:pt>
                <c:pt idx="1488">
                  <c:v>48</c:v>
                </c:pt>
                <c:pt idx="1489">
                  <c:v>48</c:v>
                </c:pt>
                <c:pt idx="1490">
                  <c:v>48</c:v>
                </c:pt>
                <c:pt idx="1491">
                  <c:v>48</c:v>
                </c:pt>
                <c:pt idx="1492">
                  <c:v>48</c:v>
                </c:pt>
                <c:pt idx="1493">
                  <c:v>48</c:v>
                </c:pt>
                <c:pt idx="1494">
                  <c:v>48</c:v>
                </c:pt>
                <c:pt idx="1495">
                  <c:v>48</c:v>
                </c:pt>
                <c:pt idx="1496">
                  <c:v>48</c:v>
                </c:pt>
                <c:pt idx="1497">
                  <c:v>48</c:v>
                </c:pt>
                <c:pt idx="1498">
                  <c:v>48</c:v>
                </c:pt>
                <c:pt idx="1499">
                  <c:v>48</c:v>
                </c:pt>
                <c:pt idx="1500">
                  <c:v>49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  <c:pt idx="1705">
                  <c:v>52</c:v>
                </c:pt>
                <c:pt idx="1706">
                  <c:v>52</c:v>
                </c:pt>
                <c:pt idx="1707">
                  <c:v>52</c:v>
                </c:pt>
                <c:pt idx="1708">
                  <c:v>52</c:v>
                </c:pt>
                <c:pt idx="1709">
                  <c:v>52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52</c:v>
                </c:pt>
                <c:pt idx="1720">
                  <c:v>52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52</c:v>
                </c:pt>
                <c:pt idx="1727">
                  <c:v>52</c:v>
                </c:pt>
                <c:pt idx="1728">
                  <c:v>52</c:v>
                </c:pt>
                <c:pt idx="1729">
                  <c:v>52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52</c:v>
                </c:pt>
                <c:pt idx="1742">
                  <c:v>52</c:v>
                </c:pt>
                <c:pt idx="1743">
                  <c:v>52</c:v>
                </c:pt>
                <c:pt idx="1744">
                  <c:v>52</c:v>
                </c:pt>
                <c:pt idx="1745">
                  <c:v>52</c:v>
                </c:pt>
                <c:pt idx="1746">
                  <c:v>52</c:v>
                </c:pt>
                <c:pt idx="1747">
                  <c:v>52</c:v>
                </c:pt>
                <c:pt idx="1748">
                  <c:v>53</c:v>
                </c:pt>
                <c:pt idx="1749">
                  <c:v>53</c:v>
                </c:pt>
                <c:pt idx="1750">
                  <c:v>53</c:v>
                </c:pt>
                <c:pt idx="1751">
                  <c:v>53</c:v>
                </c:pt>
                <c:pt idx="1752">
                  <c:v>53</c:v>
                </c:pt>
                <c:pt idx="1753">
                  <c:v>53</c:v>
                </c:pt>
                <c:pt idx="1754">
                  <c:v>53</c:v>
                </c:pt>
                <c:pt idx="1755">
                  <c:v>53</c:v>
                </c:pt>
                <c:pt idx="1756">
                  <c:v>53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53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53</c:v>
                </c:pt>
                <c:pt idx="1769">
                  <c:v>53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54</c:v>
                </c:pt>
                <c:pt idx="1778">
                  <c:v>54</c:v>
                </c:pt>
                <c:pt idx="1779">
                  <c:v>54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55</c:v>
                </c:pt>
                <c:pt idx="1801">
                  <c:v>57</c:v>
                </c:pt>
                <c:pt idx="1802">
                  <c:v>58</c:v>
                </c:pt>
                <c:pt idx="1803">
                  <c:v>59</c:v>
                </c:pt>
                <c:pt idx="1804">
                  <c:v>59</c:v>
                </c:pt>
                <c:pt idx="1805">
                  <c:v>59</c:v>
                </c:pt>
                <c:pt idx="1806">
                  <c:v>59</c:v>
                </c:pt>
                <c:pt idx="1807">
                  <c:v>59</c:v>
                </c:pt>
                <c:pt idx="1808">
                  <c:v>61</c:v>
                </c:pt>
                <c:pt idx="1809">
                  <c:v>61</c:v>
                </c:pt>
                <c:pt idx="1810">
                  <c:v>61</c:v>
                </c:pt>
              </c:numCache>
            </c:numRef>
          </c:yVal>
          <c:smooth val="1"/>
        </c:ser>
        <c:ser>
          <c:idx val="1"/>
          <c:order val="1"/>
          <c:tx>
            <c:v>Video (actual)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'Sorted Data'!$B$2:$B$1812</c:f>
              <c:numCache>
                <c:formatCode>[$-F400]h:mm:ss\ AM/PM</c:formatCode>
                <c:ptCount val="1811"/>
                <c:pt idx="0">
                  <c:v>0.6177083333333333</c:v>
                </c:pt>
                <c:pt idx="1">
                  <c:v>0.61776620370370372</c:v>
                </c:pt>
                <c:pt idx="2">
                  <c:v>0.61782407407407403</c:v>
                </c:pt>
                <c:pt idx="3">
                  <c:v>0.617881944444445</c:v>
                </c:pt>
                <c:pt idx="4">
                  <c:v>0.61793981481481497</c:v>
                </c:pt>
                <c:pt idx="5">
                  <c:v>0.61799768518518505</c:v>
                </c:pt>
                <c:pt idx="6">
                  <c:v>0.61805555555555602</c:v>
                </c:pt>
                <c:pt idx="7">
                  <c:v>0.618113425925926</c:v>
                </c:pt>
                <c:pt idx="8">
                  <c:v>0.61817129629629697</c:v>
                </c:pt>
                <c:pt idx="9">
                  <c:v>0.61822916666666705</c:v>
                </c:pt>
                <c:pt idx="10">
                  <c:v>0.61828703703703702</c:v>
                </c:pt>
                <c:pt idx="11">
                  <c:v>0.618344907407408</c:v>
                </c:pt>
                <c:pt idx="12">
                  <c:v>0.61840277777777797</c:v>
                </c:pt>
                <c:pt idx="13">
                  <c:v>0.61846064814814905</c:v>
                </c:pt>
                <c:pt idx="14">
                  <c:v>0.61851851851851902</c:v>
                </c:pt>
                <c:pt idx="15">
                  <c:v>0.61857638888888999</c:v>
                </c:pt>
                <c:pt idx="16">
                  <c:v>0.61863425925925997</c:v>
                </c:pt>
                <c:pt idx="17">
                  <c:v>0.61869212962963005</c:v>
                </c:pt>
                <c:pt idx="18">
                  <c:v>0.61875000000000102</c:v>
                </c:pt>
                <c:pt idx="19">
                  <c:v>0.61880787037037099</c:v>
                </c:pt>
                <c:pt idx="20">
                  <c:v>0.61886574074074197</c:v>
                </c:pt>
                <c:pt idx="21">
                  <c:v>0.61892361111111205</c:v>
                </c:pt>
                <c:pt idx="22">
                  <c:v>0.61898148148148202</c:v>
                </c:pt>
                <c:pt idx="23">
                  <c:v>0.61903935185185299</c:v>
                </c:pt>
                <c:pt idx="24">
                  <c:v>0.61909722222222296</c:v>
                </c:pt>
                <c:pt idx="25">
                  <c:v>0.61915509259259405</c:v>
                </c:pt>
                <c:pt idx="26">
                  <c:v>0.61921296296296402</c:v>
                </c:pt>
                <c:pt idx="27">
                  <c:v>0.61927083333333499</c:v>
                </c:pt>
                <c:pt idx="28">
                  <c:v>0.61932870370370496</c:v>
                </c:pt>
                <c:pt idx="29">
                  <c:v>0.61938657407407505</c:v>
                </c:pt>
                <c:pt idx="30">
                  <c:v>0.61944444444444602</c:v>
                </c:pt>
                <c:pt idx="31">
                  <c:v>0.61950231481481599</c:v>
                </c:pt>
                <c:pt idx="32">
                  <c:v>0.61956018518518696</c:v>
                </c:pt>
                <c:pt idx="33">
                  <c:v>0.61961805555555705</c:v>
                </c:pt>
                <c:pt idx="34">
                  <c:v>0.61967592592592702</c:v>
                </c:pt>
                <c:pt idx="35">
                  <c:v>0.61973379629629799</c:v>
                </c:pt>
                <c:pt idx="36">
                  <c:v>0.61979166666666796</c:v>
                </c:pt>
                <c:pt idx="37">
                  <c:v>0.61984953703703904</c:v>
                </c:pt>
                <c:pt idx="38">
                  <c:v>0.61990740740740902</c:v>
                </c:pt>
                <c:pt idx="39">
                  <c:v>0.61996527777777999</c:v>
                </c:pt>
                <c:pt idx="40">
                  <c:v>0.62002314814814996</c:v>
                </c:pt>
                <c:pt idx="41">
                  <c:v>0.62008101851852004</c:v>
                </c:pt>
                <c:pt idx="42">
                  <c:v>0.62013888888889102</c:v>
                </c:pt>
                <c:pt idx="43">
                  <c:v>0.62019675925926099</c:v>
                </c:pt>
                <c:pt idx="44">
                  <c:v>0.62025462962963196</c:v>
                </c:pt>
                <c:pt idx="45">
                  <c:v>0.62031250000000204</c:v>
                </c:pt>
                <c:pt idx="46">
                  <c:v>0.62037037037037202</c:v>
                </c:pt>
                <c:pt idx="47">
                  <c:v>0.62042824074074299</c:v>
                </c:pt>
                <c:pt idx="48">
                  <c:v>0.62048611111111296</c:v>
                </c:pt>
                <c:pt idx="49">
                  <c:v>0.62054398148148404</c:v>
                </c:pt>
                <c:pt idx="50">
                  <c:v>0.62060185185185401</c:v>
                </c:pt>
                <c:pt idx="51">
                  <c:v>0.62065972222222499</c:v>
                </c:pt>
                <c:pt idx="52">
                  <c:v>0.62071759259259496</c:v>
                </c:pt>
                <c:pt idx="53">
                  <c:v>0.62077546296296504</c:v>
                </c:pt>
                <c:pt idx="54">
                  <c:v>0.62083333333333601</c:v>
                </c:pt>
                <c:pt idx="55">
                  <c:v>0.62089120370370599</c:v>
                </c:pt>
                <c:pt idx="56">
                  <c:v>0.62094907407407696</c:v>
                </c:pt>
                <c:pt idx="57">
                  <c:v>0.62100694444444704</c:v>
                </c:pt>
                <c:pt idx="58">
                  <c:v>0.62106481481481701</c:v>
                </c:pt>
                <c:pt idx="59">
                  <c:v>0.62112268518518798</c:v>
                </c:pt>
                <c:pt idx="60">
                  <c:v>0.62118055555555796</c:v>
                </c:pt>
                <c:pt idx="61">
                  <c:v>0.62123842592592904</c:v>
                </c:pt>
                <c:pt idx="62">
                  <c:v>0.62129629629629901</c:v>
                </c:pt>
                <c:pt idx="63">
                  <c:v>0.62135416666666998</c:v>
                </c:pt>
                <c:pt idx="64">
                  <c:v>0.62141203703703995</c:v>
                </c:pt>
                <c:pt idx="65">
                  <c:v>0.62146990740741004</c:v>
                </c:pt>
                <c:pt idx="66">
                  <c:v>0.62152777777778101</c:v>
                </c:pt>
                <c:pt idx="67">
                  <c:v>0.62158564814815098</c:v>
                </c:pt>
                <c:pt idx="68">
                  <c:v>0.62164351851852195</c:v>
                </c:pt>
                <c:pt idx="69">
                  <c:v>0.62170138888889204</c:v>
                </c:pt>
                <c:pt idx="70">
                  <c:v>0.62175925925926201</c:v>
                </c:pt>
                <c:pt idx="71">
                  <c:v>0.62181712962963298</c:v>
                </c:pt>
                <c:pt idx="72">
                  <c:v>0.62187500000000295</c:v>
                </c:pt>
                <c:pt idx="73">
                  <c:v>0.62193287037037404</c:v>
                </c:pt>
                <c:pt idx="74">
                  <c:v>0.62199074074074401</c:v>
                </c:pt>
                <c:pt idx="75">
                  <c:v>0.62204861111111498</c:v>
                </c:pt>
                <c:pt idx="76">
                  <c:v>0.62210648148148495</c:v>
                </c:pt>
                <c:pt idx="77">
                  <c:v>0.62216435185185504</c:v>
                </c:pt>
                <c:pt idx="78">
                  <c:v>0.62222222222222601</c:v>
                </c:pt>
                <c:pt idx="79">
                  <c:v>0.62228009259259598</c:v>
                </c:pt>
                <c:pt idx="80">
                  <c:v>0.62233796296296695</c:v>
                </c:pt>
                <c:pt idx="81">
                  <c:v>0.62239583333333703</c:v>
                </c:pt>
                <c:pt idx="82">
                  <c:v>0.62245370370370701</c:v>
                </c:pt>
                <c:pt idx="83">
                  <c:v>0.62251157407407798</c:v>
                </c:pt>
                <c:pt idx="84">
                  <c:v>0.62256944444444795</c:v>
                </c:pt>
                <c:pt idx="85">
                  <c:v>0.62262731481481903</c:v>
                </c:pt>
                <c:pt idx="86">
                  <c:v>0.62268518518518901</c:v>
                </c:pt>
                <c:pt idx="87">
                  <c:v>0.62274305555555998</c:v>
                </c:pt>
                <c:pt idx="88">
                  <c:v>0.62280092592592995</c:v>
                </c:pt>
                <c:pt idx="89">
                  <c:v>0.62285879629630003</c:v>
                </c:pt>
                <c:pt idx="90">
                  <c:v>0.622916666666671</c:v>
                </c:pt>
                <c:pt idx="91">
                  <c:v>0.62297453703704098</c:v>
                </c:pt>
                <c:pt idx="92">
                  <c:v>0.62303240740741195</c:v>
                </c:pt>
                <c:pt idx="93">
                  <c:v>0.62309027777778203</c:v>
                </c:pt>
                <c:pt idx="94">
                  <c:v>0.623148148148152</c:v>
                </c:pt>
                <c:pt idx="95">
                  <c:v>0.62320601851852298</c:v>
                </c:pt>
                <c:pt idx="96">
                  <c:v>0.62326388888889295</c:v>
                </c:pt>
                <c:pt idx="97">
                  <c:v>0.62332175925926403</c:v>
                </c:pt>
                <c:pt idx="98">
                  <c:v>0.623379629629634</c:v>
                </c:pt>
                <c:pt idx="99">
                  <c:v>0.62343750000000497</c:v>
                </c:pt>
                <c:pt idx="100">
                  <c:v>0.62349537037037495</c:v>
                </c:pt>
                <c:pt idx="101">
                  <c:v>0.62355324074074503</c:v>
                </c:pt>
                <c:pt idx="102">
                  <c:v>0.623611111111116</c:v>
                </c:pt>
                <c:pt idx="103">
                  <c:v>0.62366898148148597</c:v>
                </c:pt>
                <c:pt idx="104">
                  <c:v>0.62372685185185694</c:v>
                </c:pt>
                <c:pt idx="105">
                  <c:v>0.62378472222222703</c:v>
                </c:pt>
                <c:pt idx="106">
                  <c:v>0.623842592592597</c:v>
                </c:pt>
                <c:pt idx="107">
                  <c:v>0.62390046296296797</c:v>
                </c:pt>
                <c:pt idx="108">
                  <c:v>0.62395833333333806</c:v>
                </c:pt>
                <c:pt idx="109">
                  <c:v>0.62401620370370903</c:v>
                </c:pt>
                <c:pt idx="110">
                  <c:v>0.624074074074079</c:v>
                </c:pt>
                <c:pt idx="111">
                  <c:v>0.62413194444444997</c:v>
                </c:pt>
                <c:pt idx="112">
                  <c:v>0.62418981481482005</c:v>
                </c:pt>
                <c:pt idx="113">
                  <c:v>0.62424768518519003</c:v>
                </c:pt>
                <c:pt idx="114">
                  <c:v>0.624305555555561</c:v>
                </c:pt>
                <c:pt idx="115">
                  <c:v>0.62436342592593097</c:v>
                </c:pt>
                <c:pt idx="116">
                  <c:v>0.62442129629630205</c:v>
                </c:pt>
                <c:pt idx="117">
                  <c:v>0.62447916666667203</c:v>
                </c:pt>
                <c:pt idx="118">
                  <c:v>0.624537037037042</c:v>
                </c:pt>
                <c:pt idx="119">
                  <c:v>0.62459490740741297</c:v>
                </c:pt>
                <c:pt idx="120">
                  <c:v>0.62465277777778305</c:v>
                </c:pt>
                <c:pt idx="121">
                  <c:v>0.62471064814815402</c:v>
                </c:pt>
                <c:pt idx="122">
                  <c:v>0.624768518518524</c:v>
                </c:pt>
                <c:pt idx="123">
                  <c:v>0.62482638888889497</c:v>
                </c:pt>
                <c:pt idx="124">
                  <c:v>0.62488425925926505</c:v>
                </c:pt>
                <c:pt idx="125">
                  <c:v>0.62494212962963502</c:v>
                </c:pt>
                <c:pt idx="126">
                  <c:v>0.625000000000006</c:v>
                </c:pt>
                <c:pt idx="127">
                  <c:v>0.62505787037037597</c:v>
                </c:pt>
                <c:pt idx="128">
                  <c:v>0.62511574074074705</c:v>
                </c:pt>
                <c:pt idx="129">
                  <c:v>0.62517361111111702</c:v>
                </c:pt>
                <c:pt idx="130">
                  <c:v>0.62523148148148699</c:v>
                </c:pt>
                <c:pt idx="131">
                  <c:v>0.62528935185185797</c:v>
                </c:pt>
                <c:pt idx="132">
                  <c:v>0.62534722222222805</c:v>
                </c:pt>
                <c:pt idx="133">
                  <c:v>0.62540509259259902</c:v>
                </c:pt>
                <c:pt idx="134">
                  <c:v>0.62546296296296899</c:v>
                </c:pt>
                <c:pt idx="135">
                  <c:v>0.62552083333333997</c:v>
                </c:pt>
                <c:pt idx="136">
                  <c:v>0.62557870370371005</c:v>
                </c:pt>
                <c:pt idx="137">
                  <c:v>0.62563657407408002</c:v>
                </c:pt>
                <c:pt idx="138">
                  <c:v>0.62569444444445099</c:v>
                </c:pt>
                <c:pt idx="139">
                  <c:v>0.62575231481482096</c:v>
                </c:pt>
                <c:pt idx="140">
                  <c:v>0.62581018518519205</c:v>
                </c:pt>
                <c:pt idx="141">
                  <c:v>0.62586805555556202</c:v>
                </c:pt>
                <c:pt idx="142">
                  <c:v>0.62592592592593199</c:v>
                </c:pt>
                <c:pt idx="143">
                  <c:v>0.62598379629630296</c:v>
                </c:pt>
                <c:pt idx="144">
                  <c:v>0.62604166666667305</c:v>
                </c:pt>
                <c:pt idx="145">
                  <c:v>0.62609953703704402</c:v>
                </c:pt>
                <c:pt idx="146">
                  <c:v>0.62615740740741399</c:v>
                </c:pt>
                <c:pt idx="147">
                  <c:v>0.62621527777778496</c:v>
                </c:pt>
                <c:pt idx="148">
                  <c:v>0.62627314814815505</c:v>
                </c:pt>
                <c:pt idx="149">
                  <c:v>0.62633101851852502</c:v>
                </c:pt>
                <c:pt idx="150">
                  <c:v>0.62638888888889599</c:v>
                </c:pt>
                <c:pt idx="151">
                  <c:v>0.62644675925926596</c:v>
                </c:pt>
                <c:pt idx="152">
                  <c:v>0.62650462962963704</c:v>
                </c:pt>
                <c:pt idx="153">
                  <c:v>0.62656250000000702</c:v>
                </c:pt>
                <c:pt idx="154">
                  <c:v>0.62662037037037699</c:v>
                </c:pt>
                <c:pt idx="155">
                  <c:v>0.62667824074074796</c:v>
                </c:pt>
                <c:pt idx="156">
                  <c:v>0.62673611111111804</c:v>
                </c:pt>
                <c:pt idx="157">
                  <c:v>0.62679398148148902</c:v>
                </c:pt>
                <c:pt idx="158">
                  <c:v>0.62685185185185899</c:v>
                </c:pt>
                <c:pt idx="159">
                  <c:v>0.62690972222222996</c:v>
                </c:pt>
                <c:pt idx="160">
                  <c:v>0.62696759259260004</c:v>
                </c:pt>
                <c:pt idx="161">
                  <c:v>0.62702546296297001</c:v>
                </c:pt>
                <c:pt idx="162">
                  <c:v>0.62708333333334099</c:v>
                </c:pt>
                <c:pt idx="163">
                  <c:v>0.62714120370371096</c:v>
                </c:pt>
                <c:pt idx="164">
                  <c:v>0.62719907407408204</c:v>
                </c:pt>
                <c:pt idx="165">
                  <c:v>0.62725694444445201</c:v>
                </c:pt>
                <c:pt idx="166">
                  <c:v>0.62731481481482199</c:v>
                </c:pt>
                <c:pt idx="167">
                  <c:v>0.62737268518519296</c:v>
                </c:pt>
                <c:pt idx="168">
                  <c:v>0.62743055555556304</c:v>
                </c:pt>
                <c:pt idx="169">
                  <c:v>0.62748842592593401</c:v>
                </c:pt>
                <c:pt idx="170">
                  <c:v>0.62754629629630398</c:v>
                </c:pt>
                <c:pt idx="171">
                  <c:v>0.62760416666667496</c:v>
                </c:pt>
                <c:pt idx="172">
                  <c:v>0.62766203703704504</c:v>
                </c:pt>
                <c:pt idx="173">
                  <c:v>0.62771990740741501</c:v>
                </c:pt>
                <c:pt idx="174">
                  <c:v>0.62777777777778598</c:v>
                </c:pt>
                <c:pt idx="175">
                  <c:v>0.62783564814815596</c:v>
                </c:pt>
                <c:pt idx="176">
                  <c:v>0.62789351851852704</c:v>
                </c:pt>
                <c:pt idx="177">
                  <c:v>0.62795138888889701</c:v>
                </c:pt>
                <c:pt idx="178">
                  <c:v>0.62800925925926698</c:v>
                </c:pt>
                <c:pt idx="179">
                  <c:v>0.62806712962963795</c:v>
                </c:pt>
                <c:pt idx="180">
                  <c:v>0.62812500000000804</c:v>
                </c:pt>
                <c:pt idx="181">
                  <c:v>0.62818287037037901</c:v>
                </c:pt>
                <c:pt idx="182">
                  <c:v>0.62824074074074898</c:v>
                </c:pt>
                <c:pt idx="183">
                  <c:v>0.62829861111111995</c:v>
                </c:pt>
                <c:pt idx="184">
                  <c:v>0.62835648148149004</c:v>
                </c:pt>
                <c:pt idx="185">
                  <c:v>0.62841435185186001</c:v>
                </c:pt>
                <c:pt idx="186">
                  <c:v>0.62847222222223098</c:v>
                </c:pt>
                <c:pt idx="187">
                  <c:v>0.62853009259260095</c:v>
                </c:pt>
                <c:pt idx="188">
                  <c:v>0.62858796296297204</c:v>
                </c:pt>
                <c:pt idx="189">
                  <c:v>0.62864583333334201</c:v>
                </c:pt>
                <c:pt idx="190">
                  <c:v>0.62870370370371198</c:v>
                </c:pt>
                <c:pt idx="191">
                  <c:v>0.62876157407408295</c:v>
                </c:pt>
                <c:pt idx="192">
                  <c:v>0.62881944444445304</c:v>
                </c:pt>
                <c:pt idx="193">
                  <c:v>0.62887731481482401</c:v>
                </c:pt>
                <c:pt idx="194">
                  <c:v>0.62893518518519398</c:v>
                </c:pt>
                <c:pt idx="195">
                  <c:v>0.62899305555556495</c:v>
                </c:pt>
                <c:pt idx="196">
                  <c:v>0.62905092592593503</c:v>
                </c:pt>
                <c:pt idx="197">
                  <c:v>0.62910879629630501</c:v>
                </c:pt>
                <c:pt idx="198">
                  <c:v>0.62916666666667598</c:v>
                </c:pt>
                <c:pt idx="199">
                  <c:v>0.62922453703704595</c:v>
                </c:pt>
                <c:pt idx="200">
                  <c:v>0.62928240740741703</c:v>
                </c:pt>
                <c:pt idx="201">
                  <c:v>0.629340277777787</c:v>
                </c:pt>
                <c:pt idx="202">
                  <c:v>0.62939814814815698</c:v>
                </c:pt>
                <c:pt idx="203">
                  <c:v>0.62945601851852795</c:v>
                </c:pt>
                <c:pt idx="204">
                  <c:v>0.62951388888889803</c:v>
                </c:pt>
                <c:pt idx="205">
                  <c:v>0.629571759259269</c:v>
                </c:pt>
                <c:pt idx="206">
                  <c:v>0.62962962962963898</c:v>
                </c:pt>
                <c:pt idx="207">
                  <c:v>0.62968750000000995</c:v>
                </c:pt>
                <c:pt idx="208">
                  <c:v>0.62974537037038003</c:v>
                </c:pt>
                <c:pt idx="209">
                  <c:v>0.62980324074075</c:v>
                </c:pt>
                <c:pt idx="210">
                  <c:v>0.62986111111112097</c:v>
                </c:pt>
                <c:pt idx="211">
                  <c:v>0.62991898148149095</c:v>
                </c:pt>
                <c:pt idx="212">
                  <c:v>0.62997685185186203</c:v>
                </c:pt>
                <c:pt idx="213">
                  <c:v>0.630034722222232</c:v>
                </c:pt>
                <c:pt idx="214">
                  <c:v>0.63009259259260197</c:v>
                </c:pt>
                <c:pt idx="215">
                  <c:v>0.63015046296297295</c:v>
                </c:pt>
                <c:pt idx="216">
                  <c:v>0.63020833333334303</c:v>
                </c:pt>
                <c:pt idx="217">
                  <c:v>0.630266203703714</c:v>
                </c:pt>
                <c:pt idx="218">
                  <c:v>0.63032407407408397</c:v>
                </c:pt>
                <c:pt idx="219">
                  <c:v>0.63038194444445494</c:v>
                </c:pt>
                <c:pt idx="220">
                  <c:v>0.63043981481482503</c:v>
                </c:pt>
                <c:pt idx="221">
                  <c:v>0.630497685185195</c:v>
                </c:pt>
                <c:pt idx="222">
                  <c:v>0.63055555555556597</c:v>
                </c:pt>
                <c:pt idx="223">
                  <c:v>0.63061342592593606</c:v>
                </c:pt>
                <c:pt idx="224">
                  <c:v>0.63067129629630703</c:v>
                </c:pt>
                <c:pt idx="225">
                  <c:v>0.630729166666677</c:v>
                </c:pt>
                <c:pt idx="226">
                  <c:v>0.63078703703704697</c:v>
                </c:pt>
                <c:pt idx="227">
                  <c:v>0.63084490740741805</c:v>
                </c:pt>
                <c:pt idx="228">
                  <c:v>0.63090277777778803</c:v>
                </c:pt>
                <c:pt idx="229">
                  <c:v>0.630960648148159</c:v>
                </c:pt>
                <c:pt idx="230">
                  <c:v>0.63101851851852897</c:v>
                </c:pt>
                <c:pt idx="231">
                  <c:v>0.63107638888889905</c:v>
                </c:pt>
                <c:pt idx="232">
                  <c:v>0.63113425925927003</c:v>
                </c:pt>
                <c:pt idx="233">
                  <c:v>0.63119212962964</c:v>
                </c:pt>
                <c:pt idx="234">
                  <c:v>0.63125000000001097</c:v>
                </c:pt>
                <c:pt idx="235">
                  <c:v>0.63130787037038105</c:v>
                </c:pt>
                <c:pt idx="236">
                  <c:v>0.63136574074075202</c:v>
                </c:pt>
                <c:pt idx="237">
                  <c:v>0.631423611111122</c:v>
                </c:pt>
                <c:pt idx="238">
                  <c:v>0.63148148148149197</c:v>
                </c:pt>
                <c:pt idx="239">
                  <c:v>0.63153935185186305</c:v>
                </c:pt>
                <c:pt idx="240">
                  <c:v>0.63159722222223302</c:v>
                </c:pt>
                <c:pt idx="241">
                  <c:v>0.63165509259260399</c:v>
                </c:pt>
                <c:pt idx="242">
                  <c:v>0.63171296296297397</c:v>
                </c:pt>
                <c:pt idx="243">
                  <c:v>0.63177083333334405</c:v>
                </c:pt>
                <c:pt idx="244">
                  <c:v>0.63182870370371502</c:v>
                </c:pt>
                <c:pt idx="245">
                  <c:v>0.63188657407408499</c:v>
                </c:pt>
                <c:pt idx="246">
                  <c:v>0.63194444444445597</c:v>
                </c:pt>
                <c:pt idx="247">
                  <c:v>0.63200231481482605</c:v>
                </c:pt>
                <c:pt idx="248">
                  <c:v>0.63206018518519702</c:v>
                </c:pt>
                <c:pt idx="249">
                  <c:v>0.63211805555556699</c:v>
                </c:pt>
                <c:pt idx="250">
                  <c:v>0.63217592592593697</c:v>
                </c:pt>
                <c:pt idx="251">
                  <c:v>0.63223379629630805</c:v>
                </c:pt>
                <c:pt idx="252">
                  <c:v>0.63229166666667802</c:v>
                </c:pt>
                <c:pt idx="253">
                  <c:v>0.63234953703704899</c:v>
                </c:pt>
                <c:pt idx="254">
                  <c:v>0.63240740740741896</c:v>
                </c:pt>
                <c:pt idx="255">
                  <c:v>0.63246527777778905</c:v>
                </c:pt>
                <c:pt idx="256">
                  <c:v>0.63252314814816002</c:v>
                </c:pt>
                <c:pt idx="257">
                  <c:v>0.63258101851852999</c:v>
                </c:pt>
                <c:pt idx="258">
                  <c:v>0.63263888888890096</c:v>
                </c:pt>
                <c:pt idx="259">
                  <c:v>0.63269675925927105</c:v>
                </c:pt>
                <c:pt idx="260">
                  <c:v>0.63275462962964202</c:v>
                </c:pt>
                <c:pt idx="261">
                  <c:v>0.63281250000001199</c:v>
                </c:pt>
                <c:pt idx="262">
                  <c:v>0.63287037037038196</c:v>
                </c:pt>
                <c:pt idx="263">
                  <c:v>0.63292824074075305</c:v>
                </c:pt>
                <c:pt idx="264">
                  <c:v>0.63298611111112302</c:v>
                </c:pt>
                <c:pt idx="265">
                  <c:v>0.63304398148149399</c:v>
                </c:pt>
                <c:pt idx="266">
                  <c:v>0.63310185185186396</c:v>
                </c:pt>
                <c:pt idx="267">
                  <c:v>0.63315972222223404</c:v>
                </c:pt>
                <c:pt idx="268">
                  <c:v>0.63321759259260502</c:v>
                </c:pt>
                <c:pt idx="269">
                  <c:v>0.63327546296297499</c:v>
                </c:pt>
                <c:pt idx="270">
                  <c:v>0.63333333333334596</c:v>
                </c:pt>
                <c:pt idx="271">
                  <c:v>0.63339120370371604</c:v>
                </c:pt>
                <c:pt idx="272">
                  <c:v>0.63344907407408702</c:v>
                </c:pt>
                <c:pt idx="273">
                  <c:v>0.63350694444445699</c:v>
                </c:pt>
                <c:pt idx="274">
                  <c:v>0.63356481481482696</c:v>
                </c:pt>
                <c:pt idx="275">
                  <c:v>0.63362268518519804</c:v>
                </c:pt>
                <c:pt idx="276">
                  <c:v>0.63368055555556801</c:v>
                </c:pt>
                <c:pt idx="277">
                  <c:v>0.63373842592593899</c:v>
                </c:pt>
                <c:pt idx="278">
                  <c:v>0.63379629629630896</c:v>
                </c:pt>
                <c:pt idx="279">
                  <c:v>0.63385416666667904</c:v>
                </c:pt>
                <c:pt idx="280">
                  <c:v>0.63391203703705001</c:v>
                </c:pt>
                <c:pt idx="281">
                  <c:v>0.63396990740741999</c:v>
                </c:pt>
                <c:pt idx="282">
                  <c:v>0.63402777777779096</c:v>
                </c:pt>
                <c:pt idx="283">
                  <c:v>0.63408564814816104</c:v>
                </c:pt>
                <c:pt idx="284">
                  <c:v>0.63414351851853201</c:v>
                </c:pt>
                <c:pt idx="285">
                  <c:v>0.63420138888890198</c:v>
                </c:pt>
                <c:pt idx="286">
                  <c:v>0.63425925925927196</c:v>
                </c:pt>
                <c:pt idx="287">
                  <c:v>0.63431712962964304</c:v>
                </c:pt>
                <c:pt idx="288">
                  <c:v>0.63437500000001301</c:v>
                </c:pt>
                <c:pt idx="289">
                  <c:v>0.63443287037038398</c:v>
                </c:pt>
                <c:pt idx="290">
                  <c:v>0.63449074074075396</c:v>
                </c:pt>
                <c:pt idx="291">
                  <c:v>0.63454861111112404</c:v>
                </c:pt>
                <c:pt idx="292">
                  <c:v>0.63460648148149501</c:v>
                </c:pt>
                <c:pt idx="293">
                  <c:v>0.63466435185186498</c:v>
                </c:pt>
                <c:pt idx="294">
                  <c:v>0.63472222222223595</c:v>
                </c:pt>
                <c:pt idx="295">
                  <c:v>0.63478009259260604</c:v>
                </c:pt>
                <c:pt idx="296">
                  <c:v>0.63483796296297701</c:v>
                </c:pt>
                <c:pt idx="297">
                  <c:v>0.63489583333334698</c:v>
                </c:pt>
                <c:pt idx="298">
                  <c:v>0.63495370370371695</c:v>
                </c:pt>
                <c:pt idx="299">
                  <c:v>0.63501157407408804</c:v>
                </c:pt>
                <c:pt idx="300">
                  <c:v>0.63506944444445801</c:v>
                </c:pt>
                <c:pt idx="301">
                  <c:v>0.63512731481482898</c:v>
                </c:pt>
                <c:pt idx="302">
                  <c:v>0.63518518518519895</c:v>
                </c:pt>
                <c:pt idx="303">
                  <c:v>0.63524305555556904</c:v>
                </c:pt>
                <c:pt idx="304">
                  <c:v>0.63530092592594001</c:v>
                </c:pt>
                <c:pt idx="305">
                  <c:v>0.63535879629630998</c:v>
                </c:pt>
                <c:pt idx="306">
                  <c:v>0.63541666666668095</c:v>
                </c:pt>
                <c:pt idx="307">
                  <c:v>0.63547453703705103</c:v>
                </c:pt>
                <c:pt idx="308">
                  <c:v>0.63553240740742201</c:v>
                </c:pt>
                <c:pt idx="309">
                  <c:v>0.63559027777779198</c:v>
                </c:pt>
                <c:pt idx="310">
                  <c:v>0.63564814814816195</c:v>
                </c:pt>
                <c:pt idx="311">
                  <c:v>0.63570601851853303</c:v>
                </c:pt>
                <c:pt idx="312">
                  <c:v>0.63576388888890301</c:v>
                </c:pt>
                <c:pt idx="313">
                  <c:v>0.63582175925927398</c:v>
                </c:pt>
                <c:pt idx="314">
                  <c:v>0.63587962962964395</c:v>
                </c:pt>
                <c:pt idx="315">
                  <c:v>0.63593750000001403</c:v>
                </c:pt>
                <c:pt idx="316">
                  <c:v>0.635995370370385</c:v>
                </c:pt>
                <c:pt idx="317">
                  <c:v>0.63605324074075498</c:v>
                </c:pt>
                <c:pt idx="318">
                  <c:v>0.63611111111112595</c:v>
                </c:pt>
                <c:pt idx="319">
                  <c:v>0.63616898148149603</c:v>
                </c:pt>
                <c:pt idx="320">
                  <c:v>0.636226851851867</c:v>
                </c:pt>
                <c:pt idx="321">
                  <c:v>0.63628472222223698</c:v>
                </c:pt>
                <c:pt idx="322">
                  <c:v>0.63634259259260695</c:v>
                </c:pt>
                <c:pt idx="323">
                  <c:v>0.63640046296297803</c:v>
                </c:pt>
                <c:pt idx="324">
                  <c:v>0.636458333333348</c:v>
                </c:pt>
                <c:pt idx="325">
                  <c:v>0.63651620370371897</c:v>
                </c:pt>
                <c:pt idx="326">
                  <c:v>0.63657407407408895</c:v>
                </c:pt>
                <c:pt idx="327">
                  <c:v>0.63663194444445903</c:v>
                </c:pt>
                <c:pt idx="328">
                  <c:v>0.63668981481483</c:v>
                </c:pt>
                <c:pt idx="329">
                  <c:v>0.63674768518519997</c:v>
                </c:pt>
                <c:pt idx="330">
                  <c:v>0.63680555555557095</c:v>
                </c:pt>
                <c:pt idx="331">
                  <c:v>0.63686342592594103</c:v>
                </c:pt>
                <c:pt idx="332">
                  <c:v>0.636921296296312</c:v>
                </c:pt>
                <c:pt idx="333">
                  <c:v>0.63697916666668197</c:v>
                </c:pt>
                <c:pt idx="334">
                  <c:v>0.63703703703705195</c:v>
                </c:pt>
                <c:pt idx="335">
                  <c:v>0.63709490740742303</c:v>
                </c:pt>
                <c:pt idx="336">
                  <c:v>0.637152777777793</c:v>
                </c:pt>
                <c:pt idx="337">
                  <c:v>0.63721064814816397</c:v>
                </c:pt>
                <c:pt idx="338">
                  <c:v>0.63726851851853406</c:v>
                </c:pt>
                <c:pt idx="339">
                  <c:v>0.63732638888890403</c:v>
                </c:pt>
                <c:pt idx="340">
                  <c:v>0.637384259259275</c:v>
                </c:pt>
                <c:pt idx="341">
                  <c:v>0.63744212962964497</c:v>
                </c:pt>
                <c:pt idx="342">
                  <c:v>0.63750000000001605</c:v>
                </c:pt>
                <c:pt idx="343">
                  <c:v>0.63755787037038603</c:v>
                </c:pt>
                <c:pt idx="344">
                  <c:v>0.637615740740757</c:v>
                </c:pt>
                <c:pt idx="345">
                  <c:v>0.63767361111112697</c:v>
                </c:pt>
                <c:pt idx="346">
                  <c:v>0.63773148148149705</c:v>
                </c:pt>
                <c:pt idx="347">
                  <c:v>0.63778935185186802</c:v>
                </c:pt>
                <c:pt idx="348">
                  <c:v>0.637847222222238</c:v>
                </c:pt>
                <c:pt idx="349">
                  <c:v>0.63790509259260897</c:v>
                </c:pt>
                <c:pt idx="350">
                  <c:v>0.63796296296297905</c:v>
                </c:pt>
                <c:pt idx="351">
                  <c:v>0.63802083333334902</c:v>
                </c:pt>
                <c:pt idx="352">
                  <c:v>0.63807870370372</c:v>
                </c:pt>
                <c:pt idx="353">
                  <c:v>0.63813657407408997</c:v>
                </c:pt>
                <c:pt idx="354">
                  <c:v>0.63819444444446105</c:v>
                </c:pt>
                <c:pt idx="355">
                  <c:v>0.63825231481483102</c:v>
                </c:pt>
                <c:pt idx="356">
                  <c:v>0.63831018518520199</c:v>
                </c:pt>
                <c:pt idx="357">
                  <c:v>0.63836805555557197</c:v>
                </c:pt>
                <c:pt idx="358">
                  <c:v>0.63842592592594205</c:v>
                </c:pt>
                <c:pt idx="359">
                  <c:v>0.63848379629631302</c:v>
                </c:pt>
                <c:pt idx="360">
                  <c:v>0.63854166666668299</c:v>
                </c:pt>
                <c:pt idx="361">
                  <c:v>0.63859953703705397</c:v>
                </c:pt>
                <c:pt idx="362">
                  <c:v>0.63865740740742405</c:v>
                </c:pt>
                <c:pt idx="363">
                  <c:v>0.63871527777779402</c:v>
                </c:pt>
                <c:pt idx="364">
                  <c:v>0.63877314814816499</c:v>
                </c:pt>
                <c:pt idx="365">
                  <c:v>0.63883101851853497</c:v>
                </c:pt>
                <c:pt idx="366">
                  <c:v>0.63888888888890605</c:v>
                </c:pt>
                <c:pt idx="367">
                  <c:v>0.63894675925927602</c:v>
                </c:pt>
                <c:pt idx="368">
                  <c:v>0.63900462962964699</c:v>
                </c:pt>
                <c:pt idx="369">
                  <c:v>0.63906250000001696</c:v>
                </c:pt>
                <c:pt idx="370">
                  <c:v>0.63912037037038705</c:v>
                </c:pt>
                <c:pt idx="371">
                  <c:v>0.63917824074075802</c:v>
                </c:pt>
                <c:pt idx="372">
                  <c:v>0.63923611111112799</c:v>
                </c:pt>
                <c:pt idx="373">
                  <c:v>0.63929398148149896</c:v>
                </c:pt>
                <c:pt idx="374">
                  <c:v>0.63935185185186905</c:v>
                </c:pt>
                <c:pt idx="375">
                  <c:v>0.63940972222223902</c:v>
                </c:pt>
                <c:pt idx="376">
                  <c:v>0.63946759259260999</c:v>
                </c:pt>
                <c:pt idx="377">
                  <c:v>0.63952546296297996</c:v>
                </c:pt>
                <c:pt idx="378">
                  <c:v>0.63958333333335105</c:v>
                </c:pt>
                <c:pt idx="379">
                  <c:v>0.63964120370372102</c:v>
                </c:pt>
                <c:pt idx="380">
                  <c:v>0.63969907407409199</c:v>
                </c:pt>
                <c:pt idx="381">
                  <c:v>0.63975694444446196</c:v>
                </c:pt>
                <c:pt idx="382">
                  <c:v>0.63981481481483204</c:v>
                </c:pt>
                <c:pt idx="383">
                  <c:v>0.63987268518520302</c:v>
                </c:pt>
                <c:pt idx="384">
                  <c:v>0.63993055555557299</c:v>
                </c:pt>
                <c:pt idx="385">
                  <c:v>0.63998842592594396</c:v>
                </c:pt>
                <c:pt idx="386">
                  <c:v>0.64004629629631404</c:v>
                </c:pt>
                <c:pt idx="387">
                  <c:v>0.64010416666668402</c:v>
                </c:pt>
                <c:pt idx="388">
                  <c:v>0.64016203703705499</c:v>
                </c:pt>
                <c:pt idx="389">
                  <c:v>0.64021990740742496</c:v>
                </c:pt>
                <c:pt idx="390">
                  <c:v>0.64027777777779604</c:v>
                </c:pt>
                <c:pt idx="391">
                  <c:v>0.64033564814816601</c:v>
                </c:pt>
                <c:pt idx="392">
                  <c:v>0.64039351851853699</c:v>
                </c:pt>
                <c:pt idx="393">
                  <c:v>0.64045138888890696</c:v>
                </c:pt>
                <c:pt idx="394">
                  <c:v>0.64050925925927704</c:v>
                </c:pt>
                <c:pt idx="395">
                  <c:v>0.64056712962964801</c:v>
                </c:pt>
                <c:pt idx="396">
                  <c:v>0.64062500000001799</c:v>
                </c:pt>
                <c:pt idx="397">
                  <c:v>0.64068287037038896</c:v>
                </c:pt>
                <c:pt idx="398">
                  <c:v>0.64074074074075904</c:v>
                </c:pt>
                <c:pt idx="399">
                  <c:v>0.64079861111112901</c:v>
                </c:pt>
                <c:pt idx="400">
                  <c:v>0.64085648148149998</c:v>
                </c:pt>
                <c:pt idx="401">
                  <c:v>0.64091435185186996</c:v>
                </c:pt>
                <c:pt idx="402">
                  <c:v>0.64097222222224104</c:v>
                </c:pt>
                <c:pt idx="403">
                  <c:v>0.64103009259261101</c:v>
                </c:pt>
                <c:pt idx="404">
                  <c:v>0.64108796296298198</c:v>
                </c:pt>
                <c:pt idx="405">
                  <c:v>0.64114583333335196</c:v>
                </c:pt>
                <c:pt idx="406">
                  <c:v>0.64120370370372204</c:v>
                </c:pt>
                <c:pt idx="407">
                  <c:v>0.64126157407409301</c:v>
                </c:pt>
                <c:pt idx="408">
                  <c:v>0.64131944444446298</c:v>
                </c:pt>
                <c:pt idx="409">
                  <c:v>0.64137731481483395</c:v>
                </c:pt>
                <c:pt idx="410">
                  <c:v>0.64143518518520404</c:v>
                </c:pt>
                <c:pt idx="411">
                  <c:v>0.64149305555557401</c:v>
                </c:pt>
                <c:pt idx="412">
                  <c:v>0.64155092592594498</c:v>
                </c:pt>
                <c:pt idx="413">
                  <c:v>0.64160879629631495</c:v>
                </c:pt>
                <c:pt idx="414">
                  <c:v>0.64166666666668604</c:v>
                </c:pt>
                <c:pt idx="415">
                  <c:v>0.64172453703705601</c:v>
                </c:pt>
                <c:pt idx="416">
                  <c:v>0.64178240740742698</c:v>
                </c:pt>
                <c:pt idx="417">
                  <c:v>0.64184027777779695</c:v>
                </c:pt>
                <c:pt idx="418">
                  <c:v>0.64189814814816704</c:v>
                </c:pt>
                <c:pt idx="419">
                  <c:v>0.64195601851853801</c:v>
                </c:pt>
                <c:pt idx="420">
                  <c:v>0.64201388888890798</c:v>
                </c:pt>
                <c:pt idx="421">
                  <c:v>0.64207175925927895</c:v>
                </c:pt>
                <c:pt idx="422">
                  <c:v>0.64212962962964903</c:v>
                </c:pt>
                <c:pt idx="423">
                  <c:v>0.64218750000001901</c:v>
                </c:pt>
                <c:pt idx="424">
                  <c:v>0.64224537037038998</c:v>
                </c:pt>
                <c:pt idx="425">
                  <c:v>0.64230324074075995</c:v>
                </c:pt>
                <c:pt idx="426">
                  <c:v>0.64236111111113103</c:v>
                </c:pt>
                <c:pt idx="427">
                  <c:v>0.64241898148150101</c:v>
                </c:pt>
                <c:pt idx="428">
                  <c:v>0.64247685185187198</c:v>
                </c:pt>
                <c:pt idx="429">
                  <c:v>0.64253472222224195</c:v>
                </c:pt>
                <c:pt idx="430">
                  <c:v>0.64259259259261203</c:v>
                </c:pt>
                <c:pt idx="431">
                  <c:v>0.642650462962983</c:v>
                </c:pt>
                <c:pt idx="432">
                  <c:v>0.64270833333335298</c:v>
                </c:pt>
                <c:pt idx="433">
                  <c:v>0.64276620370372395</c:v>
                </c:pt>
                <c:pt idx="434">
                  <c:v>0.64282407407409403</c:v>
                </c:pt>
                <c:pt idx="435">
                  <c:v>0.642881944444464</c:v>
                </c:pt>
                <c:pt idx="436">
                  <c:v>0.64293981481483498</c:v>
                </c:pt>
                <c:pt idx="437">
                  <c:v>0.64299768518520495</c:v>
                </c:pt>
                <c:pt idx="438">
                  <c:v>0.64305555555557603</c:v>
                </c:pt>
                <c:pt idx="439">
                  <c:v>0.643113425925946</c:v>
                </c:pt>
                <c:pt idx="440">
                  <c:v>0.64317129629631697</c:v>
                </c:pt>
                <c:pt idx="441">
                  <c:v>0.64322916666668695</c:v>
                </c:pt>
                <c:pt idx="442">
                  <c:v>0.64328703703705703</c:v>
                </c:pt>
                <c:pt idx="443">
                  <c:v>0.643344907407428</c:v>
                </c:pt>
                <c:pt idx="444">
                  <c:v>0.64340277777779797</c:v>
                </c:pt>
                <c:pt idx="445">
                  <c:v>0.64346064814816895</c:v>
                </c:pt>
                <c:pt idx="446">
                  <c:v>0.64351851851853903</c:v>
                </c:pt>
                <c:pt idx="447">
                  <c:v>0.643576388888909</c:v>
                </c:pt>
                <c:pt idx="448">
                  <c:v>0.64363425925927997</c:v>
                </c:pt>
                <c:pt idx="449">
                  <c:v>0.64369212962964995</c:v>
                </c:pt>
                <c:pt idx="450">
                  <c:v>0.64375000000002103</c:v>
                </c:pt>
                <c:pt idx="451">
                  <c:v>0.643807870370391</c:v>
                </c:pt>
                <c:pt idx="452">
                  <c:v>0.64386574074076197</c:v>
                </c:pt>
                <c:pt idx="453">
                  <c:v>0.64392361111113205</c:v>
                </c:pt>
                <c:pt idx="454">
                  <c:v>0.64398148148150203</c:v>
                </c:pt>
                <c:pt idx="455">
                  <c:v>0.644039351851873</c:v>
                </c:pt>
                <c:pt idx="456">
                  <c:v>0.64409722222224297</c:v>
                </c:pt>
                <c:pt idx="457">
                  <c:v>0.64415509259261405</c:v>
                </c:pt>
                <c:pt idx="458">
                  <c:v>0.64421296296298403</c:v>
                </c:pt>
                <c:pt idx="459">
                  <c:v>0.644270833333354</c:v>
                </c:pt>
                <c:pt idx="460">
                  <c:v>0.64432870370372497</c:v>
                </c:pt>
                <c:pt idx="461">
                  <c:v>0.64438657407409505</c:v>
                </c:pt>
                <c:pt idx="462">
                  <c:v>0.64444444444446602</c:v>
                </c:pt>
                <c:pt idx="463">
                  <c:v>0.644502314814836</c:v>
                </c:pt>
                <c:pt idx="464">
                  <c:v>0.64456018518520697</c:v>
                </c:pt>
                <c:pt idx="465">
                  <c:v>0.64461805555557705</c:v>
                </c:pt>
                <c:pt idx="466">
                  <c:v>0.64467592592594702</c:v>
                </c:pt>
                <c:pt idx="467">
                  <c:v>0.644733796296318</c:v>
                </c:pt>
                <c:pt idx="468">
                  <c:v>0.64479166666668797</c:v>
                </c:pt>
                <c:pt idx="469">
                  <c:v>0.64484953703705905</c:v>
                </c:pt>
                <c:pt idx="470">
                  <c:v>0.64490740740742902</c:v>
                </c:pt>
                <c:pt idx="471">
                  <c:v>0.644965277777799</c:v>
                </c:pt>
                <c:pt idx="472">
                  <c:v>0.64502314814816997</c:v>
                </c:pt>
                <c:pt idx="473">
                  <c:v>0.64508101851854005</c:v>
                </c:pt>
                <c:pt idx="474">
                  <c:v>0.64513888888891102</c:v>
                </c:pt>
                <c:pt idx="475">
                  <c:v>0.64519675925928099</c:v>
                </c:pt>
                <c:pt idx="476">
                  <c:v>0.64525462962965197</c:v>
                </c:pt>
                <c:pt idx="477">
                  <c:v>0.64531250000002205</c:v>
                </c:pt>
                <c:pt idx="478">
                  <c:v>0.64537037037039202</c:v>
                </c:pt>
                <c:pt idx="479">
                  <c:v>0.64542824074076299</c:v>
                </c:pt>
                <c:pt idx="480">
                  <c:v>0.64548611111113297</c:v>
                </c:pt>
                <c:pt idx="481">
                  <c:v>0.64554398148150405</c:v>
                </c:pt>
                <c:pt idx="482">
                  <c:v>0.64560185185187402</c:v>
                </c:pt>
                <c:pt idx="483">
                  <c:v>0.64565972222224399</c:v>
                </c:pt>
                <c:pt idx="484">
                  <c:v>0.64571759259261496</c:v>
                </c:pt>
                <c:pt idx="485">
                  <c:v>0.64577546296298505</c:v>
                </c:pt>
                <c:pt idx="486">
                  <c:v>0.64583333333335602</c:v>
                </c:pt>
                <c:pt idx="487">
                  <c:v>0.64589120370372599</c:v>
                </c:pt>
                <c:pt idx="488">
                  <c:v>0.64594907407409696</c:v>
                </c:pt>
                <c:pt idx="489">
                  <c:v>0.64600694444446705</c:v>
                </c:pt>
                <c:pt idx="490">
                  <c:v>0.64606481481483702</c:v>
                </c:pt>
                <c:pt idx="491">
                  <c:v>0.64612268518520799</c:v>
                </c:pt>
                <c:pt idx="492">
                  <c:v>0.64618055555557796</c:v>
                </c:pt>
                <c:pt idx="493">
                  <c:v>0.64623842592594904</c:v>
                </c:pt>
                <c:pt idx="494">
                  <c:v>0.64629629629631902</c:v>
                </c:pt>
                <c:pt idx="495">
                  <c:v>0.64635416666668899</c:v>
                </c:pt>
                <c:pt idx="496">
                  <c:v>0.64641203703705996</c:v>
                </c:pt>
                <c:pt idx="497">
                  <c:v>0.64646990740743004</c:v>
                </c:pt>
                <c:pt idx="498">
                  <c:v>0.64652777777780102</c:v>
                </c:pt>
                <c:pt idx="499">
                  <c:v>0.64658564814817099</c:v>
                </c:pt>
                <c:pt idx="500">
                  <c:v>0.64664351851854196</c:v>
                </c:pt>
                <c:pt idx="501">
                  <c:v>0.64670138888891204</c:v>
                </c:pt>
                <c:pt idx="502">
                  <c:v>0.64675925925928202</c:v>
                </c:pt>
                <c:pt idx="503">
                  <c:v>0.64681712962965299</c:v>
                </c:pt>
                <c:pt idx="504">
                  <c:v>0.64687500000002296</c:v>
                </c:pt>
                <c:pt idx="505">
                  <c:v>0.64693287037039404</c:v>
                </c:pt>
                <c:pt idx="506">
                  <c:v>0.64699074074076401</c:v>
                </c:pt>
                <c:pt idx="507">
                  <c:v>0.64704861111113399</c:v>
                </c:pt>
                <c:pt idx="508">
                  <c:v>0.64710648148150496</c:v>
                </c:pt>
                <c:pt idx="509">
                  <c:v>0.64716435185187504</c:v>
                </c:pt>
                <c:pt idx="510">
                  <c:v>0.64722222222224601</c:v>
                </c:pt>
                <c:pt idx="511">
                  <c:v>0.64728009259261599</c:v>
                </c:pt>
                <c:pt idx="512">
                  <c:v>0.64733796296298696</c:v>
                </c:pt>
                <c:pt idx="513">
                  <c:v>0.64739583333335704</c:v>
                </c:pt>
                <c:pt idx="514">
                  <c:v>0.64745370370372701</c:v>
                </c:pt>
                <c:pt idx="515">
                  <c:v>0.64751157407409798</c:v>
                </c:pt>
                <c:pt idx="516">
                  <c:v>0.64756944444446796</c:v>
                </c:pt>
                <c:pt idx="517">
                  <c:v>0.64762731481483904</c:v>
                </c:pt>
                <c:pt idx="518">
                  <c:v>0.64768518518520901</c:v>
                </c:pt>
                <c:pt idx="519">
                  <c:v>0.64774305555557898</c:v>
                </c:pt>
                <c:pt idx="520">
                  <c:v>0.64780092592594996</c:v>
                </c:pt>
                <c:pt idx="521">
                  <c:v>0.64785879629632004</c:v>
                </c:pt>
                <c:pt idx="522">
                  <c:v>0.64791666666669101</c:v>
                </c:pt>
                <c:pt idx="523">
                  <c:v>0.64797453703706098</c:v>
                </c:pt>
                <c:pt idx="524">
                  <c:v>0.64803240740743195</c:v>
                </c:pt>
                <c:pt idx="525">
                  <c:v>0.64809027777780204</c:v>
                </c:pt>
                <c:pt idx="526">
                  <c:v>0.64814814814817201</c:v>
                </c:pt>
                <c:pt idx="527">
                  <c:v>0.64820601851854298</c:v>
                </c:pt>
                <c:pt idx="528">
                  <c:v>0.64826388888891295</c:v>
                </c:pt>
                <c:pt idx="529">
                  <c:v>0.64832175925928404</c:v>
                </c:pt>
                <c:pt idx="530">
                  <c:v>0.64837962962965401</c:v>
                </c:pt>
                <c:pt idx="531">
                  <c:v>0.64843750000002398</c:v>
                </c:pt>
                <c:pt idx="532">
                  <c:v>0.64849537037039495</c:v>
                </c:pt>
                <c:pt idx="533">
                  <c:v>0.64855324074076504</c:v>
                </c:pt>
                <c:pt idx="534">
                  <c:v>0.64861111111113601</c:v>
                </c:pt>
                <c:pt idx="535">
                  <c:v>0.64866898148150598</c:v>
                </c:pt>
                <c:pt idx="536">
                  <c:v>0.64872685185187695</c:v>
                </c:pt>
                <c:pt idx="537">
                  <c:v>0.64878472222224703</c:v>
                </c:pt>
                <c:pt idx="538">
                  <c:v>0.64884259259261701</c:v>
                </c:pt>
                <c:pt idx="539">
                  <c:v>0.64890046296298798</c:v>
                </c:pt>
                <c:pt idx="540">
                  <c:v>0.64895833333335795</c:v>
                </c:pt>
                <c:pt idx="541">
                  <c:v>0.64901620370372903</c:v>
                </c:pt>
                <c:pt idx="542">
                  <c:v>0.64907407407409901</c:v>
                </c:pt>
                <c:pt idx="543">
                  <c:v>0.64913194444446898</c:v>
                </c:pt>
                <c:pt idx="544">
                  <c:v>0.64918981481483995</c:v>
                </c:pt>
                <c:pt idx="545">
                  <c:v>0.64924768518521003</c:v>
                </c:pt>
                <c:pt idx="546">
                  <c:v>0.649305555555581</c:v>
                </c:pt>
                <c:pt idx="547">
                  <c:v>0.64936342592595098</c:v>
                </c:pt>
                <c:pt idx="548">
                  <c:v>0.64942129629632195</c:v>
                </c:pt>
                <c:pt idx="549">
                  <c:v>0.64947916666669203</c:v>
                </c:pt>
                <c:pt idx="550">
                  <c:v>0.649537037037062</c:v>
                </c:pt>
                <c:pt idx="551">
                  <c:v>0.64959490740743298</c:v>
                </c:pt>
                <c:pt idx="552">
                  <c:v>0.64965277777780295</c:v>
                </c:pt>
                <c:pt idx="553">
                  <c:v>0.64971064814817403</c:v>
                </c:pt>
                <c:pt idx="554">
                  <c:v>0.649768518518544</c:v>
                </c:pt>
                <c:pt idx="555">
                  <c:v>0.64982638888891397</c:v>
                </c:pt>
                <c:pt idx="556">
                  <c:v>0.64988425925928495</c:v>
                </c:pt>
                <c:pt idx="557">
                  <c:v>0.64994212962965503</c:v>
                </c:pt>
                <c:pt idx="558">
                  <c:v>0.650000000000026</c:v>
                </c:pt>
                <c:pt idx="559">
                  <c:v>0.65005787037039597</c:v>
                </c:pt>
                <c:pt idx="560">
                  <c:v>0.65011574074076695</c:v>
                </c:pt>
                <c:pt idx="561">
                  <c:v>0.65017361111113703</c:v>
                </c:pt>
                <c:pt idx="562">
                  <c:v>0.650231481481507</c:v>
                </c:pt>
                <c:pt idx="563">
                  <c:v>0.65028935185187797</c:v>
                </c:pt>
                <c:pt idx="564">
                  <c:v>0.65034722222224794</c:v>
                </c:pt>
                <c:pt idx="565">
                  <c:v>0.65040509259261903</c:v>
                </c:pt>
                <c:pt idx="566">
                  <c:v>0.650462962962989</c:v>
                </c:pt>
                <c:pt idx="567">
                  <c:v>0.65052083333335897</c:v>
                </c:pt>
                <c:pt idx="568">
                  <c:v>0.65057870370373005</c:v>
                </c:pt>
                <c:pt idx="569">
                  <c:v>0.65063657407410003</c:v>
                </c:pt>
                <c:pt idx="570">
                  <c:v>0.650694444444471</c:v>
                </c:pt>
                <c:pt idx="571">
                  <c:v>0.65075231481484097</c:v>
                </c:pt>
                <c:pt idx="572">
                  <c:v>0.65081018518521105</c:v>
                </c:pt>
                <c:pt idx="573">
                  <c:v>0.65086805555558203</c:v>
                </c:pt>
                <c:pt idx="574">
                  <c:v>0.650925925925952</c:v>
                </c:pt>
                <c:pt idx="575">
                  <c:v>0.65098379629632297</c:v>
                </c:pt>
                <c:pt idx="576">
                  <c:v>0.65104166666669305</c:v>
                </c:pt>
                <c:pt idx="577">
                  <c:v>0.65109953703706402</c:v>
                </c:pt>
                <c:pt idx="578">
                  <c:v>0.651157407407434</c:v>
                </c:pt>
                <c:pt idx="579">
                  <c:v>0.65121527777780397</c:v>
                </c:pt>
                <c:pt idx="580">
                  <c:v>0.65127314814817505</c:v>
                </c:pt>
                <c:pt idx="581">
                  <c:v>0.65133101851854502</c:v>
                </c:pt>
                <c:pt idx="582">
                  <c:v>0.651388888888916</c:v>
                </c:pt>
                <c:pt idx="583">
                  <c:v>0.65144675925928597</c:v>
                </c:pt>
                <c:pt idx="584">
                  <c:v>0.65150462962965605</c:v>
                </c:pt>
                <c:pt idx="585">
                  <c:v>0.65156250000002702</c:v>
                </c:pt>
                <c:pt idx="586">
                  <c:v>0.651620370370397</c:v>
                </c:pt>
                <c:pt idx="587">
                  <c:v>0.65167824074076797</c:v>
                </c:pt>
                <c:pt idx="588">
                  <c:v>0.65173611111113805</c:v>
                </c:pt>
                <c:pt idx="589">
                  <c:v>0.65179398148150902</c:v>
                </c:pt>
                <c:pt idx="590">
                  <c:v>0.65185185185187899</c:v>
                </c:pt>
                <c:pt idx="591">
                  <c:v>0.65190972222224897</c:v>
                </c:pt>
                <c:pt idx="592">
                  <c:v>0.65196759259262005</c:v>
                </c:pt>
                <c:pt idx="593">
                  <c:v>0.65202546296299002</c:v>
                </c:pt>
                <c:pt idx="594">
                  <c:v>0.65208333333336099</c:v>
                </c:pt>
                <c:pt idx="595">
                  <c:v>0.65214120370373097</c:v>
                </c:pt>
                <c:pt idx="596">
                  <c:v>0.65219907407410105</c:v>
                </c:pt>
                <c:pt idx="597">
                  <c:v>0.65225694444447202</c:v>
                </c:pt>
                <c:pt idx="598">
                  <c:v>0.65231481481484199</c:v>
                </c:pt>
                <c:pt idx="599">
                  <c:v>0.65237268518521296</c:v>
                </c:pt>
                <c:pt idx="600">
                  <c:v>0.65243055555558305</c:v>
                </c:pt>
                <c:pt idx="601">
                  <c:v>0.65248842592595402</c:v>
                </c:pt>
                <c:pt idx="602">
                  <c:v>0.65254629629632399</c:v>
                </c:pt>
                <c:pt idx="603">
                  <c:v>0.65260416666669396</c:v>
                </c:pt>
                <c:pt idx="604">
                  <c:v>0.65266203703706505</c:v>
                </c:pt>
                <c:pt idx="605">
                  <c:v>0.65271990740743502</c:v>
                </c:pt>
                <c:pt idx="606">
                  <c:v>0.65277777777780599</c:v>
                </c:pt>
                <c:pt idx="607">
                  <c:v>0.65283564814817596</c:v>
                </c:pt>
                <c:pt idx="608">
                  <c:v>0.65289351851854605</c:v>
                </c:pt>
                <c:pt idx="609">
                  <c:v>0.65295138888891702</c:v>
                </c:pt>
                <c:pt idx="610">
                  <c:v>0.65300925925928699</c:v>
                </c:pt>
                <c:pt idx="611">
                  <c:v>0.65306712962965796</c:v>
                </c:pt>
                <c:pt idx="612">
                  <c:v>0.65312500000002804</c:v>
                </c:pt>
                <c:pt idx="613">
                  <c:v>0.65318287037039902</c:v>
                </c:pt>
                <c:pt idx="614">
                  <c:v>0.65324074074076899</c:v>
                </c:pt>
                <c:pt idx="615">
                  <c:v>0.65329861111113896</c:v>
                </c:pt>
                <c:pt idx="616">
                  <c:v>0.65335648148151004</c:v>
                </c:pt>
                <c:pt idx="617">
                  <c:v>0.65341435185188002</c:v>
                </c:pt>
                <c:pt idx="618">
                  <c:v>0.65347222222225099</c:v>
                </c:pt>
                <c:pt idx="619">
                  <c:v>0.65353009259262096</c:v>
                </c:pt>
                <c:pt idx="620">
                  <c:v>0.65358796296299104</c:v>
                </c:pt>
                <c:pt idx="621">
                  <c:v>0.65364583333336201</c:v>
                </c:pt>
                <c:pt idx="622">
                  <c:v>0.65370370370373199</c:v>
                </c:pt>
                <c:pt idx="623">
                  <c:v>0.65376157407410296</c:v>
                </c:pt>
                <c:pt idx="624">
                  <c:v>0.65381944444447304</c:v>
                </c:pt>
                <c:pt idx="625">
                  <c:v>0.65387731481484401</c:v>
                </c:pt>
                <c:pt idx="626">
                  <c:v>0.65393518518521399</c:v>
                </c:pt>
                <c:pt idx="627">
                  <c:v>0.65399305555558396</c:v>
                </c:pt>
                <c:pt idx="628">
                  <c:v>0.65405092592595504</c:v>
                </c:pt>
                <c:pt idx="629">
                  <c:v>0.65410879629632501</c:v>
                </c:pt>
                <c:pt idx="630">
                  <c:v>0.65416666666669598</c:v>
                </c:pt>
                <c:pt idx="631">
                  <c:v>0.65422453703706596</c:v>
                </c:pt>
                <c:pt idx="632">
                  <c:v>0.65428240740743604</c:v>
                </c:pt>
                <c:pt idx="633">
                  <c:v>0.65434027777780701</c:v>
                </c:pt>
                <c:pt idx="634">
                  <c:v>0.65439814814817698</c:v>
                </c:pt>
                <c:pt idx="635">
                  <c:v>0.65445601851854796</c:v>
                </c:pt>
                <c:pt idx="636">
                  <c:v>0.65451388888891804</c:v>
                </c:pt>
                <c:pt idx="637">
                  <c:v>0.65457175925928901</c:v>
                </c:pt>
                <c:pt idx="638">
                  <c:v>0.65462962962965898</c:v>
                </c:pt>
                <c:pt idx="639">
                  <c:v>0.65468750000002895</c:v>
                </c:pt>
                <c:pt idx="640">
                  <c:v>0.65474537037040004</c:v>
                </c:pt>
                <c:pt idx="641">
                  <c:v>0.65480324074077001</c:v>
                </c:pt>
                <c:pt idx="642">
                  <c:v>0.65486111111114098</c:v>
                </c:pt>
                <c:pt idx="643">
                  <c:v>0.65491898148151095</c:v>
                </c:pt>
                <c:pt idx="644">
                  <c:v>0.65497685185188104</c:v>
                </c:pt>
                <c:pt idx="645">
                  <c:v>0.65503472222225201</c:v>
                </c:pt>
                <c:pt idx="646">
                  <c:v>0.65509259259262198</c:v>
                </c:pt>
                <c:pt idx="647">
                  <c:v>0.65515046296299295</c:v>
                </c:pt>
                <c:pt idx="648">
                  <c:v>0.65520833333336304</c:v>
                </c:pt>
                <c:pt idx="649">
                  <c:v>0.65526620370373401</c:v>
                </c:pt>
                <c:pt idx="650">
                  <c:v>0.65532407407410398</c:v>
                </c:pt>
                <c:pt idx="651">
                  <c:v>0.65538194444447395</c:v>
                </c:pt>
                <c:pt idx="652">
                  <c:v>0.65543981481484503</c:v>
                </c:pt>
                <c:pt idx="653">
                  <c:v>0.65549768518521501</c:v>
                </c:pt>
                <c:pt idx="654">
                  <c:v>0.65555555555558598</c:v>
                </c:pt>
                <c:pt idx="655">
                  <c:v>0.65561342592595595</c:v>
                </c:pt>
                <c:pt idx="656">
                  <c:v>0.65567129629632603</c:v>
                </c:pt>
                <c:pt idx="657">
                  <c:v>0.65572916666669701</c:v>
                </c:pt>
                <c:pt idx="658">
                  <c:v>0.65578703703706698</c:v>
                </c:pt>
                <c:pt idx="659">
                  <c:v>0.65584490740743795</c:v>
                </c:pt>
                <c:pt idx="660">
                  <c:v>0.65590277777780803</c:v>
                </c:pt>
                <c:pt idx="661">
                  <c:v>0.655960648148179</c:v>
                </c:pt>
                <c:pt idx="662">
                  <c:v>0.65601851851854898</c:v>
                </c:pt>
                <c:pt idx="663">
                  <c:v>0.65607638888891895</c:v>
                </c:pt>
                <c:pt idx="664">
                  <c:v>0.65613425925929003</c:v>
                </c:pt>
                <c:pt idx="665">
                  <c:v>0.65619212962966</c:v>
                </c:pt>
                <c:pt idx="666">
                  <c:v>0.65625000000003098</c:v>
                </c:pt>
                <c:pt idx="667">
                  <c:v>0.65630787037040095</c:v>
                </c:pt>
                <c:pt idx="668">
                  <c:v>0.65636574074077103</c:v>
                </c:pt>
                <c:pt idx="669">
                  <c:v>0.656423611111142</c:v>
                </c:pt>
                <c:pt idx="670">
                  <c:v>0.65648148148151197</c:v>
                </c:pt>
                <c:pt idx="671">
                  <c:v>0.65653935185188295</c:v>
                </c:pt>
                <c:pt idx="672">
                  <c:v>0.65659722222225303</c:v>
                </c:pt>
                <c:pt idx="673">
                  <c:v>0.656655092592624</c:v>
                </c:pt>
                <c:pt idx="674">
                  <c:v>0.65671296296299397</c:v>
                </c:pt>
                <c:pt idx="675">
                  <c:v>0.65677083333336395</c:v>
                </c:pt>
                <c:pt idx="676">
                  <c:v>0.65682870370373503</c:v>
                </c:pt>
                <c:pt idx="677">
                  <c:v>0.656886574074105</c:v>
                </c:pt>
                <c:pt idx="678">
                  <c:v>0.65694444444447597</c:v>
                </c:pt>
                <c:pt idx="679">
                  <c:v>0.65700231481484594</c:v>
                </c:pt>
                <c:pt idx="680">
                  <c:v>0.65706018518521603</c:v>
                </c:pt>
                <c:pt idx="681">
                  <c:v>0.657118055555587</c:v>
                </c:pt>
                <c:pt idx="682">
                  <c:v>0.65717592592595697</c:v>
                </c:pt>
                <c:pt idx="683">
                  <c:v>0.65723379629632805</c:v>
                </c:pt>
                <c:pt idx="684">
                  <c:v>0.65729166666669803</c:v>
                </c:pt>
                <c:pt idx="685">
                  <c:v>0.657349537037069</c:v>
                </c:pt>
                <c:pt idx="686">
                  <c:v>0.65740740740743897</c:v>
                </c:pt>
                <c:pt idx="687">
                  <c:v>0.65746527777780905</c:v>
                </c:pt>
                <c:pt idx="688">
                  <c:v>0.65752314814818003</c:v>
                </c:pt>
                <c:pt idx="689">
                  <c:v>0.65758101851855</c:v>
                </c:pt>
                <c:pt idx="690">
                  <c:v>0.65763888888892097</c:v>
                </c:pt>
                <c:pt idx="691">
                  <c:v>0.65769675925929105</c:v>
                </c:pt>
                <c:pt idx="692">
                  <c:v>0.65775462962966103</c:v>
                </c:pt>
                <c:pt idx="693">
                  <c:v>0.657812500000032</c:v>
                </c:pt>
                <c:pt idx="694">
                  <c:v>0.65787037037040197</c:v>
                </c:pt>
                <c:pt idx="695">
                  <c:v>0.65792824074077305</c:v>
                </c:pt>
                <c:pt idx="696">
                  <c:v>0.65798611111114302</c:v>
                </c:pt>
                <c:pt idx="697">
                  <c:v>0.658043981481514</c:v>
                </c:pt>
                <c:pt idx="698">
                  <c:v>0.65810185185188397</c:v>
                </c:pt>
                <c:pt idx="699">
                  <c:v>0.65815972222225405</c:v>
                </c:pt>
                <c:pt idx="700">
                  <c:v>0.65821759259262502</c:v>
                </c:pt>
                <c:pt idx="701">
                  <c:v>0.65827546296299499</c:v>
                </c:pt>
                <c:pt idx="702">
                  <c:v>0.65833333333336597</c:v>
                </c:pt>
                <c:pt idx="703">
                  <c:v>0.65839120370373605</c:v>
                </c:pt>
                <c:pt idx="704">
                  <c:v>0.65844907407410602</c:v>
                </c:pt>
                <c:pt idx="705">
                  <c:v>0.65850694444447699</c:v>
                </c:pt>
                <c:pt idx="706">
                  <c:v>0.65856481481484697</c:v>
                </c:pt>
                <c:pt idx="707">
                  <c:v>0.65862268518521805</c:v>
                </c:pt>
                <c:pt idx="708">
                  <c:v>0.65868055555558802</c:v>
                </c:pt>
                <c:pt idx="709">
                  <c:v>0.65873842592595899</c:v>
                </c:pt>
                <c:pt idx="710">
                  <c:v>0.65879629629632896</c:v>
                </c:pt>
                <c:pt idx="711">
                  <c:v>0.65885416666669905</c:v>
                </c:pt>
                <c:pt idx="712">
                  <c:v>0.65891203703707002</c:v>
                </c:pt>
                <c:pt idx="713">
                  <c:v>0.65896990740743999</c:v>
                </c:pt>
                <c:pt idx="714">
                  <c:v>0.65902777777781096</c:v>
                </c:pt>
                <c:pt idx="715">
                  <c:v>0.65908564814818105</c:v>
                </c:pt>
                <c:pt idx="716">
                  <c:v>0.65914351851855102</c:v>
                </c:pt>
                <c:pt idx="717">
                  <c:v>0.65920138888892199</c:v>
                </c:pt>
                <c:pt idx="718">
                  <c:v>0.65925925925929196</c:v>
                </c:pt>
                <c:pt idx="719">
                  <c:v>0.65931712962966305</c:v>
                </c:pt>
                <c:pt idx="720">
                  <c:v>0.65937500000003302</c:v>
                </c:pt>
                <c:pt idx="721">
                  <c:v>0.65943287037040399</c:v>
                </c:pt>
                <c:pt idx="722">
                  <c:v>0.65949074074077396</c:v>
                </c:pt>
                <c:pt idx="723">
                  <c:v>0.65954861111114405</c:v>
                </c:pt>
                <c:pt idx="724">
                  <c:v>0.65960648148151502</c:v>
                </c:pt>
                <c:pt idx="725">
                  <c:v>0.65966435185188499</c:v>
                </c:pt>
                <c:pt idx="726">
                  <c:v>0.65972222222225596</c:v>
                </c:pt>
                <c:pt idx="727">
                  <c:v>0.65978009259262604</c:v>
                </c:pt>
                <c:pt idx="728">
                  <c:v>0.65983796296299602</c:v>
                </c:pt>
                <c:pt idx="729">
                  <c:v>0.65989583333336699</c:v>
                </c:pt>
                <c:pt idx="730">
                  <c:v>0.65995370370373696</c:v>
                </c:pt>
                <c:pt idx="731">
                  <c:v>0.66001157407410804</c:v>
                </c:pt>
                <c:pt idx="732">
                  <c:v>0.66006944444447802</c:v>
                </c:pt>
                <c:pt idx="733">
                  <c:v>0.66012731481484899</c:v>
                </c:pt>
                <c:pt idx="734">
                  <c:v>0.66018518518521896</c:v>
                </c:pt>
                <c:pt idx="735">
                  <c:v>0.66024305555558904</c:v>
                </c:pt>
                <c:pt idx="736">
                  <c:v>0.66030092592596001</c:v>
                </c:pt>
                <c:pt idx="737">
                  <c:v>0.66035879629632999</c:v>
                </c:pt>
                <c:pt idx="738">
                  <c:v>0.66041666666670096</c:v>
                </c:pt>
                <c:pt idx="739">
                  <c:v>0.66047453703707104</c:v>
                </c:pt>
                <c:pt idx="740">
                  <c:v>0.66053240740744101</c:v>
                </c:pt>
                <c:pt idx="741">
                  <c:v>0.66059027777781198</c:v>
                </c:pt>
                <c:pt idx="742">
                  <c:v>0.66064814814818196</c:v>
                </c:pt>
                <c:pt idx="743">
                  <c:v>0.66070601851855304</c:v>
                </c:pt>
                <c:pt idx="744">
                  <c:v>0.66076388888892301</c:v>
                </c:pt>
                <c:pt idx="745">
                  <c:v>0.66082175925929398</c:v>
                </c:pt>
                <c:pt idx="746">
                  <c:v>0.66087962962966396</c:v>
                </c:pt>
                <c:pt idx="747">
                  <c:v>0.66093750000003404</c:v>
                </c:pt>
                <c:pt idx="748">
                  <c:v>0.66099537037040501</c:v>
                </c:pt>
                <c:pt idx="749">
                  <c:v>0.66105324074077498</c:v>
                </c:pt>
                <c:pt idx="750">
                  <c:v>0.66111111111114595</c:v>
                </c:pt>
                <c:pt idx="751">
                  <c:v>0.66116898148151604</c:v>
                </c:pt>
                <c:pt idx="752">
                  <c:v>0.66122685185188601</c:v>
                </c:pt>
                <c:pt idx="753">
                  <c:v>0.66128472222225698</c:v>
                </c:pt>
                <c:pt idx="754">
                  <c:v>0.66134259259262695</c:v>
                </c:pt>
                <c:pt idx="755">
                  <c:v>0.66140046296299804</c:v>
                </c:pt>
                <c:pt idx="756">
                  <c:v>0.66145833333336801</c:v>
                </c:pt>
                <c:pt idx="757">
                  <c:v>0.66151620370373898</c:v>
                </c:pt>
                <c:pt idx="758">
                  <c:v>0.66157407407410895</c:v>
                </c:pt>
                <c:pt idx="759">
                  <c:v>0.66163194444447904</c:v>
                </c:pt>
                <c:pt idx="760">
                  <c:v>0.66168981481485001</c:v>
                </c:pt>
                <c:pt idx="761">
                  <c:v>0.66174768518521998</c:v>
                </c:pt>
                <c:pt idx="762">
                  <c:v>0.66180555555559095</c:v>
                </c:pt>
                <c:pt idx="763">
                  <c:v>0.66186342592596104</c:v>
                </c:pt>
                <c:pt idx="764">
                  <c:v>0.66192129629633101</c:v>
                </c:pt>
                <c:pt idx="765">
                  <c:v>0.66197916666670198</c:v>
                </c:pt>
                <c:pt idx="766">
                  <c:v>0.66203703703707195</c:v>
                </c:pt>
                <c:pt idx="767">
                  <c:v>0.66209490740744303</c:v>
                </c:pt>
                <c:pt idx="768">
                  <c:v>0.66215277777781301</c:v>
                </c:pt>
                <c:pt idx="769">
                  <c:v>0.66221064814818398</c:v>
                </c:pt>
                <c:pt idx="770">
                  <c:v>0.66226851851855395</c:v>
                </c:pt>
                <c:pt idx="771">
                  <c:v>0.66232638888892403</c:v>
                </c:pt>
                <c:pt idx="772">
                  <c:v>0.66238425925929501</c:v>
                </c:pt>
                <c:pt idx="773">
                  <c:v>0.66244212962966498</c:v>
                </c:pt>
                <c:pt idx="774">
                  <c:v>0.66250000000003595</c:v>
                </c:pt>
                <c:pt idx="775">
                  <c:v>0.66255787037040603</c:v>
                </c:pt>
                <c:pt idx="776">
                  <c:v>0.662615740740776</c:v>
                </c:pt>
                <c:pt idx="777">
                  <c:v>0.66267361111114698</c:v>
                </c:pt>
                <c:pt idx="778">
                  <c:v>0.66273148148151695</c:v>
                </c:pt>
                <c:pt idx="779">
                  <c:v>0.66278935185188803</c:v>
                </c:pt>
                <c:pt idx="780">
                  <c:v>0.662847222222258</c:v>
                </c:pt>
                <c:pt idx="781">
                  <c:v>0.66290509259262898</c:v>
                </c:pt>
                <c:pt idx="782">
                  <c:v>0.66296296296299895</c:v>
                </c:pt>
                <c:pt idx="783">
                  <c:v>0.66302083333336903</c:v>
                </c:pt>
                <c:pt idx="784">
                  <c:v>0.66307870370374</c:v>
                </c:pt>
                <c:pt idx="785">
                  <c:v>0.66313657407410997</c:v>
                </c:pt>
                <c:pt idx="786">
                  <c:v>0.66319444444448095</c:v>
                </c:pt>
                <c:pt idx="787">
                  <c:v>0.66325231481485103</c:v>
                </c:pt>
                <c:pt idx="788">
                  <c:v>0.663310185185221</c:v>
                </c:pt>
                <c:pt idx="789">
                  <c:v>0.66336805555559197</c:v>
                </c:pt>
                <c:pt idx="790">
                  <c:v>0.66342592592596195</c:v>
                </c:pt>
                <c:pt idx="791">
                  <c:v>0.66348379629633303</c:v>
                </c:pt>
                <c:pt idx="792">
                  <c:v>0.663541666666703</c:v>
                </c:pt>
                <c:pt idx="793">
                  <c:v>0.66359953703707397</c:v>
                </c:pt>
                <c:pt idx="794">
                  <c:v>0.66365740740744406</c:v>
                </c:pt>
                <c:pt idx="795">
                  <c:v>0.66371527777781403</c:v>
                </c:pt>
                <c:pt idx="796">
                  <c:v>0.663773148148185</c:v>
                </c:pt>
                <c:pt idx="797">
                  <c:v>0.66383101851855497</c:v>
                </c:pt>
                <c:pt idx="798">
                  <c:v>0.66388888888892605</c:v>
                </c:pt>
                <c:pt idx="799">
                  <c:v>0.66394675925929603</c:v>
                </c:pt>
                <c:pt idx="800">
                  <c:v>0.664004629629666</c:v>
                </c:pt>
                <c:pt idx="801">
                  <c:v>0.66406250000003697</c:v>
                </c:pt>
                <c:pt idx="802">
                  <c:v>0.66412037037040705</c:v>
                </c:pt>
                <c:pt idx="803">
                  <c:v>0.66417824074077803</c:v>
                </c:pt>
                <c:pt idx="804">
                  <c:v>0.664236111111148</c:v>
                </c:pt>
                <c:pt idx="805">
                  <c:v>0.66429398148151897</c:v>
                </c:pt>
                <c:pt idx="806">
                  <c:v>0.66435185185188905</c:v>
                </c:pt>
                <c:pt idx="807">
                  <c:v>0.66440972222225902</c:v>
                </c:pt>
                <c:pt idx="808">
                  <c:v>0.66446759259263</c:v>
                </c:pt>
                <c:pt idx="809">
                  <c:v>0.66452546296299997</c:v>
                </c:pt>
                <c:pt idx="810">
                  <c:v>0.66458333333337105</c:v>
                </c:pt>
                <c:pt idx="811">
                  <c:v>0.66464120370374102</c:v>
                </c:pt>
                <c:pt idx="812">
                  <c:v>0.664699074074111</c:v>
                </c:pt>
                <c:pt idx="813">
                  <c:v>0.66475694444448197</c:v>
                </c:pt>
                <c:pt idx="814">
                  <c:v>0.66481481481485205</c:v>
                </c:pt>
                <c:pt idx="815">
                  <c:v>0.66487268518522302</c:v>
                </c:pt>
                <c:pt idx="816">
                  <c:v>0.66493055555559299</c:v>
                </c:pt>
                <c:pt idx="817">
                  <c:v>0.66498842592596397</c:v>
                </c:pt>
                <c:pt idx="818">
                  <c:v>0.66504629629633405</c:v>
                </c:pt>
                <c:pt idx="819">
                  <c:v>0.66510416666670402</c:v>
                </c:pt>
                <c:pt idx="820">
                  <c:v>0.66516203703707499</c:v>
                </c:pt>
                <c:pt idx="821">
                  <c:v>0.66521990740744497</c:v>
                </c:pt>
                <c:pt idx="822">
                  <c:v>0.66527777777781605</c:v>
                </c:pt>
                <c:pt idx="823">
                  <c:v>0.66533564814818602</c:v>
                </c:pt>
                <c:pt idx="824">
                  <c:v>0.66539351851855599</c:v>
                </c:pt>
                <c:pt idx="825">
                  <c:v>0.66545138888892696</c:v>
                </c:pt>
                <c:pt idx="826">
                  <c:v>0.66550925925929705</c:v>
                </c:pt>
                <c:pt idx="827">
                  <c:v>0.66556712962966802</c:v>
                </c:pt>
                <c:pt idx="828">
                  <c:v>0.66562500000003799</c:v>
                </c:pt>
                <c:pt idx="829">
                  <c:v>0.66568287037040896</c:v>
                </c:pt>
                <c:pt idx="830">
                  <c:v>0.66574074074077905</c:v>
                </c:pt>
                <c:pt idx="831">
                  <c:v>0.66579861111114902</c:v>
                </c:pt>
                <c:pt idx="832">
                  <c:v>0.66585648148151999</c:v>
                </c:pt>
                <c:pt idx="833">
                  <c:v>0.66591435185188996</c:v>
                </c:pt>
                <c:pt idx="834">
                  <c:v>0.66597222222226105</c:v>
                </c:pt>
                <c:pt idx="835">
                  <c:v>0.66603009259263102</c:v>
                </c:pt>
                <c:pt idx="836">
                  <c:v>0.66608796296300099</c:v>
                </c:pt>
                <c:pt idx="837">
                  <c:v>0.66614583333337196</c:v>
                </c:pt>
                <c:pt idx="838">
                  <c:v>0.66620370370374205</c:v>
                </c:pt>
                <c:pt idx="839">
                  <c:v>0.66626157407411302</c:v>
                </c:pt>
                <c:pt idx="840">
                  <c:v>0.66631944444448299</c:v>
                </c:pt>
                <c:pt idx="841">
                  <c:v>0.66637731481485396</c:v>
                </c:pt>
                <c:pt idx="842">
                  <c:v>0.66643518518522404</c:v>
                </c:pt>
                <c:pt idx="843">
                  <c:v>0.66649305555559402</c:v>
                </c:pt>
                <c:pt idx="844">
                  <c:v>0.66655092592596499</c:v>
                </c:pt>
                <c:pt idx="845">
                  <c:v>0.66660879629633496</c:v>
                </c:pt>
                <c:pt idx="846">
                  <c:v>0.66666666666670604</c:v>
                </c:pt>
                <c:pt idx="847">
                  <c:v>0.66672453703707601</c:v>
                </c:pt>
                <c:pt idx="848">
                  <c:v>0.66678240740744599</c:v>
                </c:pt>
                <c:pt idx="849">
                  <c:v>0.66684027777781696</c:v>
                </c:pt>
                <c:pt idx="850">
                  <c:v>0.66689814814818704</c:v>
                </c:pt>
                <c:pt idx="851">
                  <c:v>0.66695601851855801</c:v>
                </c:pt>
                <c:pt idx="852">
                  <c:v>0.66701388888892799</c:v>
                </c:pt>
                <c:pt idx="853">
                  <c:v>0.66707175925929896</c:v>
                </c:pt>
                <c:pt idx="854">
                  <c:v>0.66712962962966904</c:v>
                </c:pt>
                <c:pt idx="855">
                  <c:v>0.66718750000003901</c:v>
                </c:pt>
                <c:pt idx="856">
                  <c:v>0.66724537037040998</c:v>
                </c:pt>
                <c:pt idx="857">
                  <c:v>0.66730324074077996</c:v>
                </c:pt>
                <c:pt idx="858">
                  <c:v>0.66736111111115104</c:v>
                </c:pt>
                <c:pt idx="859">
                  <c:v>0.66741898148152101</c:v>
                </c:pt>
                <c:pt idx="860">
                  <c:v>0.66747685185189098</c:v>
                </c:pt>
                <c:pt idx="861">
                  <c:v>0.66753472222226196</c:v>
                </c:pt>
                <c:pt idx="862">
                  <c:v>0.66759259259263204</c:v>
                </c:pt>
                <c:pt idx="863">
                  <c:v>0.66765046296300301</c:v>
                </c:pt>
                <c:pt idx="864">
                  <c:v>0.66770833333337298</c:v>
                </c:pt>
                <c:pt idx="865">
                  <c:v>0.66776620370374395</c:v>
                </c:pt>
                <c:pt idx="866">
                  <c:v>0.66782407407411404</c:v>
                </c:pt>
                <c:pt idx="867">
                  <c:v>0.66788194444448401</c:v>
                </c:pt>
                <c:pt idx="868">
                  <c:v>0.66793981481485498</c:v>
                </c:pt>
                <c:pt idx="869">
                  <c:v>0.66799768518522495</c:v>
                </c:pt>
                <c:pt idx="870">
                  <c:v>0.66805555555559604</c:v>
                </c:pt>
                <c:pt idx="871">
                  <c:v>0.66811342592596601</c:v>
                </c:pt>
                <c:pt idx="872">
                  <c:v>0.66817129629633598</c:v>
                </c:pt>
                <c:pt idx="873">
                  <c:v>0.66822916666670695</c:v>
                </c:pt>
                <c:pt idx="874">
                  <c:v>0.66828703703707704</c:v>
                </c:pt>
                <c:pt idx="875">
                  <c:v>0.66834490740744801</c:v>
                </c:pt>
                <c:pt idx="876">
                  <c:v>0.66840277777781798</c:v>
                </c:pt>
                <c:pt idx="877">
                  <c:v>0.66846064814818895</c:v>
                </c:pt>
                <c:pt idx="878">
                  <c:v>0.66851851851855904</c:v>
                </c:pt>
                <c:pt idx="879">
                  <c:v>0.66857638888892901</c:v>
                </c:pt>
                <c:pt idx="880">
                  <c:v>0.66863425925929998</c:v>
                </c:pt>
                <c:pt idx="881">
                  <c:v>0.66869212962966995</c:v>
                </c:pt>
                <c:pt idx="882">
                  <c:v>0.66875000000004103</c:v>
                </c:pt>
                <c:pt idx="883">
                  <c:v>0.66880787037041101</c:v>
                </c:pt>
                <c:pt idx="884">
                  <c:v>0.66886574074078098</c:v>
                </c:pt>
                <c:pt idx="885">
                  <c:v>0.66892361111115195</c:v>
                </c:pt>
                <c:pt idx="886">
                  <c:v>0.66898148148152203</c:v>
                </c:pt>
                <c:pt idx="887">
                  <c:v>0.669039351851893</c:v>
                </c:pt>
                <c:pt idx="888">
                  <c:v>0.66909722222226298</c:v>
                </c:pt>
                <c:pt idx="889">
                  <c:v>0.66915509259263395</c:v>
                </c:pt>
                <c:pt idx="890">
                  <c:v>0.66921296296300403</c:v>
                </c:pt>
                <c:pt idx="891">
                  <c:v>0.669270833333374</c:v>
                </c:pt>
                <c:pt idx="892">
                  <c:v>0.66932870370374498</c:v>
                </c:pt>
                <c:pt idx="893">
                  <c:v>0.66938657407411495</c:v>
                </c:pt>
                <c:pt idx="894">
                  <c:v>0.66944444444448603</c:v>
                </c:pt>
                <c:pt idx="895">
                  <c:v>0.669502314814856</c:v>
                </c:pt>
                <c:pt idx="896">
                  <c:v>0.66956018518522598</c:v>
                </c:pt>
                <c:pt idx="897">
                  <c:v>0.66961805555559695</c:v>
                </c:pt>
                <c:pt idx="898">
                  <c:v>0.66967592592596703</c:v>
                </c:pt>
                <c:pt idx="899">
                  <c:v>0.669733796296338</c:v>
                </c:pt>
                <c:pt idx="900">
                  <c:v>0.66979166666670797</c:v>
                </c:pt>
                <c:pt idx="901">
                  <c:v>0.66984953703707895</c:v>
                </c:pt>
                <c:pt idx="902">
                  <c:v>0.66990740740744903</c:v>
                </c:pt>
                <c:pt idx="903">
                  <c:v>0.669965277777819</c:v>
                </c:pt>
                <c:pt idx="904">
                  <c:v>0.67002314814818997</c:v>
                </c:pt>
                <c:pt idx="905">
                  <c:v>0.67008101851855995</c:v>
                </c:pt>
                <c:pt idx="906">
                  <c:v>0.67013888888893103</c:v>
                </c:pt>
                <c:pt idx="907">
                  <c:v>0.670196759259301</c:v>
                </c:pt>
                <c:pt idx="908">
                  <c:v>0.67025462962967097</c:v>
                </c:pt>
                <c:pt idx="909">
                  <c:v>0.67031250000004206</c:v>
                </c:pt>
                <c:pt idx="910">
                  <c:v>0.67037037037041203</c:v>
                </c:pt>
                <c:pt idx="911">
                  <c:v>0.670428240740783</c:v>
                </c:pt>
                <c:pt idx="912">
                  <c:v>0.67048611111115297</c:v>
                </c:pt>
                <c:pt idx="913">
                  <c:v>0.67054398148152305</c:v>
                </c:pt>
                <c:pt idx="914">
                  <c:v>0.67060185185189403</c:v>
                </c:pt>
                <c:pt idx="915">
                  <c:v>0.670659722222264</c:v>
                </c:pt>
                <c:pt idx="916">
                  <c:v>0.67071759259263497</c:v>
                </c:pt>
                <c:pt idx="917">
                  <c:v>0.67077546296300505</c:v>
                </c:pt>
                <c:pt idx="918">
                  <c:v>0.67083333333337603</c:v>
                </c:pt>
                <c:pt idx="919">
                  <c:v>0.670891203703746</c:v>
                </c:pt>
                <c:pt idx="920">
                  <c:v>0.67094907407411597</c:v>
                </c:pt>
                <c:pt idx="921">
                  <c:v>0.67100694444448705</c:v>
                </c:pt>
                <c:pt idx="922">
                  <c:v>0.67106481481485702</c:v>
                </c:pt>
                <c:pt idx="923">
                  <c:v>0.671122685185228</c:v>
                </c:pt>
                <c:pt idx="924">
                  <c:v>0.67118055555559797</c:v>
                </c:pt>
                <c:pt idx="925">
                  <c:v>0.67123842592596805</c:v>
                </c:pt>
                <c:pt idx="926">
                  <c:v>0.67129629629633902</c:v>
                </c:pt>
                <c:pt idx="927">
                  <c:v>0.671354166666709</c:v>
                </c:pt>
                <c:pt idx="928">
                  <c:v>0.67141203703707997</c:v>
                </c:pt>
                <c:pt idx="929">
                  <c:v>0.67146990740745005</c:v>
                </c:pt>
                <c:pt idx="930">
                  <c:v>0.67152777777782102</c:v>
                </c:pt>
                <c:pt idx="931">
                  <c:v>0.67158564814819099</c:v>
                </c:pt>
                <c:pt idx="932">
                  <c:v>0.67164351851856097</c:v>
                </c:pt>
                <c:pt idx="933">
                  <c:v>0.67170138888893205</c:v>
                </c:pt>
                <c:pt idx="934">
                  <c:v>0.67175925925930202</c:v>
                </c:pt>
                <c:pt idx="935">
                  <c:v>0.67181712962967299</c:v>
                </c:pt>
                <c:pt idx="936">
                  <c:v>0.67187500000004297</c:v>
                </c:pt>
                <c:pt idx="937">
                  <c:v>0.67193287037041305</c:v>
                </c:pt>
                <c:pt idx="938">
                  <c:v>0.67199074074078402</c:v>
                </c:pt>
                <c:pt idx="939">
                  <c:v>0.67204861111115399</c:v>
                </c:pt>
                <c:pt idx="940">
                  <c:v>0.67210648148152496</c:v>
                </c:pt>
                <c:pt idx="941">
                  <c:v>0.67216435185189505</c:v>
                </c:pt>
                <c:pt idx="942">
                  <c:v>0.67222222222226602</c:v>
                </c:pt>
                <c:pt idx="943">
                  <c:v>0.67228009259263599</c:v>
                </c:pt>
                <c:pt idx="944">
                  <c:v>0.67233796296300596</c:v>
                </c:pt>
                <c:pt idx="945">
                  <c:v>0.67239583333337705</c:v>
                </c:pt>
                <c:pt idx="946">
                  <c:v>0.67245370370374702</c:v>
                </c:pt>
                <c:pt idx="947">
                  <c:v>0.67251157407411799</c:v>
                </c:pt>
                <c:pt idx="948">
                  <c:v>0.67256944444448796</c:v>
                </c:pt>
                <c:pt idx="949">
                  <c:v>0.67262731481485805</c:v>
                </c:pt>
                <c:pt idx="950">
                  <c:v>0.67268518518522902</c:v>
                </c:pt>
                <c:pt idx="951">
                  <c:v>0.67274305555559899</c:v>
                </c:pt>
                <c:pt idx="952">
                  <c:v>0.67280092592596996</c:v>
                </c:pt>
                <c:pt idx="953">
                  <c:v>0.67285879629634004</c:v>
                </c:pt>
                <c:pt idx="954">
                  <c:v>0.67291666666671102</c:v>
                </c:pt>
                <c:pt idx="955">
                  <c:v>0.67297453703708099</c:v>
                </c:pt>
                <c:pt idx="956">
                  <c:v>0.67303240740745096</c:v>
                </c:pt>
                <c:pt idx="957">
                  <c:v>0.67309027777782204</c:v>
                </c:pt>
                <c:pt idx="958">
                  <c:v>0.67314814814819202</c:v>
                </c:pt>
                <c:pt idx="959">
                  <c:v>0.67320601851856299</c:v>
                </c:pt>
                <c:pt idx="960">
                  <c:v>0.67326388888893296</c:v>
                </c:pt>
                <c:pt idx="961">
                  <c:v>0.67332175925930304</c:v>
                </c:pt>
                <c:pt idx="962">
                  <c:v>0.67337962962967401</c:v>
                </c:pt>
                <c:pt idx="963">
                  <c:v>0.67343750000004399</c:v>
                </c:pt>
                <c:pt idx="964">
                  <c:v>0.67349537037041496</c:v>
                </c:pt>
                <c:pt idx="965">
                  <c:v>0.67355324074078504</c:v>
                </c:pt>
                <c:pt idx="966">
                  <c:v>0.67361111111115601</c:v>
                </c:pt>
                <c:pt idx="967">
                  <c:v>0.67366898148152599</c:v>
                </c:pt>
                <c:pt idx="968">
                  <c:v>0.67372685185189596</c:v>
                </c:pt>
                <c:pt idx="969">
                  <c:v>0.67378472222226704</c:v>
                </c:pt>
                <c:pt idx="970">
                  <c:v>0.67384259259263701</c:v>
                </c:pt>
                <c:pt idx="971">
                  <c:v>0.67390046296300798</c:v>
                </c:pt>
                <c:pt idx="972">
                  <c:v>0.67395833333337796</c:v>
                </c:pt>
                <c:pt idx="973">
                  <c:v>0.67401620370374804</c:v>
                </c:pt>
                <c:pt idx="974">
                  <c:v>0.67407407407411901</c:v>
                </c:pt>
                <c:pt idx="975">
                  <c:v>0.67413194444448898</c:v>
                </c:pt>
                <c:pt idx="976">
                  <c:v>0.67418981481485996</c:v>
                </c:pt>
                <c:pt idx="977">
                  <c:v>0.67424768518523004</c:v>
                </c:pt>
                <c:pt idx="978">
                  <c:v>0.67430555555560101</c:v>
                </c:pt>
                <c:pt idx="979">
                  <c:v>0.67436342592597098</c:v>
                </c:pt>
                <c:pt idx="980">
                  <c:v>0.67442129629634096</c:v>
                </c:pt>
                <c:pt idx="981">
                  <c:v>0.67447916666671204</c:v>
                </c:pt>
                <c:pt idx="982">
                  <c:v>0.67453703703708201</c:v>
                </c:pt>
                <c:pt idx="983">
                  <c:v>0.67459490740745298</c:v>
                </c:pt>
                <c:pt idx="984">
                  <c:v>0.67465277777782295</c:v>
                </c:pt>
                <c:pt idx="985">
                  <c:v>0.67471064814819304</c:v>
                </c:pt>
                <c:pt idx="986">
                  <c:v>0.67476851851856401</c:v>
                </c:pt>
                <c:pt idx="987">
                  <c:v>0.67482638888893398</c:v>
                </c:pt>
                <c:pt idx="988">
                  <c:v>0.67488425925930495</c:v>
                </c:pt>
                <c:pt idx="989">
                  <c:v>0.67494212962967504</c:v>
                </c:pt>
                <c:pt idx="990">
                  <c:v>0.67500000000004601</c:v>
                </c:pt>
                <c:pt idx="991">
                  <c:v>0.67505787037041598</c:v>
                </c:pt>
                <c:pt idx="992">
                  <c:v>0.67511574074078595</c:v>
                </c:pt>
                <c:pt idx="993">
                  <c:v>0.67517361111115703</c:v>
                </c:pt>
                <c:pt idx="994">
                  <c:v>0.67523148148152701</c:v>
                </c:pt>
                <c:pt idx="995">
                  <c:v>0.67528935185189798</c:v>
                </c:pt>
                <c:pt idx="996">
                  <c:v>0.67534722222226795</c:v>
                </c:pt>
                <c:pt idx="997">
                  <c:v>0.67540509259263803</c:v>
                </c:pt>
                <c:pt idx="998">
                  <c:v>0.67546296296300901</c:v>
                </c:pt>
                <c:pt idx="999">
                  <c:v>0.67552083333337898</c:v>
                </c:pt>
                <c:pt idx="1000">
                  <c:v>0.67557870370374995</c:v>
                </c:pt>
                <c:pt idx="1001">
                  <c:v>0.67563657407412003</c:v>
                </c:pt>
                <c:pt idx="1002">
                  <c:v>0.675694444444491</c:v>
                </c:pt>
                <c:pt idx="1003">
                  <c:v>0.67575231481486098</c:v>
                </c:pt>
                <c:pt idx="1004">
                  <c:v>0.67581018518523095</c:v>
                </c:pt>
                <c:pt idx="1005">
                  <c:v>0.67586805555560203</c:v>
                </c:pt>
                <c:pt idx="1006">
                  <c:v>0.675925925925972</c:v>
                </c:pt>
                <c:pt idx="1007">
                  <c:v>0.67598379629634298</c:v>
                </c:pt>
                <c:pt idx="1008">
                  <c:v>0.67604166666671295</c:v>
                </c:pt>
                <c:pt idx="1009">
                  <c:v>0.67609953703708303</c:v>
                </c:pt>
                <c:pt idx="1010">
                  <c:v>0.676157407407454</c:v>
                </c:pt>
                <c:pt idx="1011">
                  <c:v>0.67621527777782398</c:v>
                </c:pt>
                <c:pt idx="1012">
                  <c:v>0.67627314814819495</c:v>
                </c:pt>
                <c:pt idx="1013">
                  <c:v>0.67633101851856503</c:v>
                </c:pt>
                <c:pt idx="1014">
                  <c:v>0.676388888888936</c:v>
                </c:pt>
                <c:pt idx="1015">
                  <c:v>0.67644675925930597</c:v>
                </c:pt>
                <c:pt idx="1016">
                  <c:v>0.67650462962967595</c:v>
                </c:pt>
                <c:pt idx="1017">
                  <c:v>0.67656250000004703</c:v>
                </c:pt>
                <c:pt idx="1018">
                  <c:v>0.676620370370417</c:v>
                </c:pt>
                <c:pt idx="1019">
                  <c:v>0.67667824074078797</c:v>
                </c:pt>
                <c:pt idx="1020">
                  <c:v>0.67673611111115795</c:v>
                </c:pt>
                <c:pt idx="1021">
                  <c:v>0.67679398148152803</c:v>
                </c:pt>
                <c:pt idx="1022">
                  <c:v>0.676851851851899</c:v>
                </c:pt>
                <c:pt idx="1023">
                  <c:v>0.67690972222226897</c:v>
                </c:pt>
                <c:pt idx="1024">
                  <c:v>0.67696759259264006</c:v>
                </c:pt>
                <c:pt idx="1025">
                  <c:v>0.67702546296301003</c:v>
                </c:pt>
                <c:pt idx="1026">
                  <c:v>0.677083333333381</c:v>
                </c:pt>
                <c:pt idx="1027">
                  <c:v>0.67714120370375097</c:v>
                </c:pt>
                <c:pt idx="1028">
                  <c:v>0.67719907407412105</c:v>
                </c:pt>
                <c:pt idx="1029">
                  <c:v>0.67725694444449203</c:v>
                </c:pt>
                <c:pt idx="1030">
                  <c:v>0.677314814814862</c:v>
                </c:pt>
                <c:pt idx="1031">
                  <c:v>0.67737268518523297</c:v>
                </c:pt>
                <c:pt idx="1032">
                  <c:v>0.67743055555560305</c:v>
                </c:pt>
                <c:pt idx="1033">
                  <c:v>0.67748842592597303</c:v>
                </c:pt>
                <c:pt idx="1034">
                  <c:v>0.677546296296344</c:v>
                </c:pt>
                <c:pt idx="1035">
                  <c:v>0.67760416666671397</c:v>
                </c:pt>
                <c:pt idx="1036">
                  <c:v>0.67766203703708505</c:v>
                </c:pt>
                <c:pt idx="1037">
                  <c:v>0.67771990740745502</c:v>
                </c:pt>
                <c:pt idx="1038">
                  <c:v>0.677777777777826</c:v>
                </c:pt>
                <c:pt idx="1039">
                  <c:v>0.67783564814819597</c:v>
                </c:pt>
                <c:pt idx="1040">
                  <c:v>0.67789351851856605</c:v>
                </c:pt>
                <c:pt idx="1041">
                  <c:v>0.67795138888893702</c:v>
                </c:pt>
                <c:pt idx="1042">
                  <c:v>0.678009259259307</c:v>
                </c:pt>
                <c:pt idx="1043">
                  <c:v>0.67806712962967797</c:v>
                </c:pt>
                <c:pt idx="1044">
                  <c:v>0.67812500000004805</c:v>
                </c:pt>
                <c:pt idx="1045">
                  <c:v>0.67818287037041802</c:v>
                </c:pt>
                <c:pt idx="1046">
                  <c:v>0.67824074074078899</c:v>
                </c:pt>
                <c:pt idx="1047">
                  <c:v>0.67829861111115897</c:v>
                </c:pt>
                <c:pt idx="1048">
                  <c:v>0.67835648148153005</c:v>
                </c:pt>
                <c:pt idx="1049">
                  <c:v>0.67841435185190002</c:v>
                </c:pt>
                <c:pt idx="1050">
                  <c:v>0.67847222222227099</c:v>
                </c:pt>
                <c:pt idx="1051">
                  <c:v>0.67853009259264097</c:v>
                </c:pt>
                <c:pt idx="1052">
                  <c:v>0.67858796296301105</c:v>
                </c:pt>
                <c:pt idx="1053">
                  <c:v>0.67864583333338202</c:v>
                </c:pt>
                <c:pt idx="1054">
                  <c:v>0.67870370370375199</c:v>
                </c:pt>
                <c:pt idx="1055">
                  <c:v>0.67876157407412296</c:v>
                </c:pt>
                <c:pt idx="1056">
                  <c:v>0.67881944444449305</c:v>
                </c:pt>
                <c:pt idx="1057">
                  <c:v>0.67887731481486302</c:v>
                </c:pt>
                <c:pt idx="1058">
                  <c:v>0.67893518518523399</c:v>
                </c:pt>
                <c:pt idx="1059">
                  <c:v>0.67899305555560396</c:v>
                </c:pt>
                <c:pt idx="1060">
                  <c:v>0.67905092592597505</c:v>
                </c:pt>
                <c:pt idx="1061">
                  <c:v>0.67910879629634502</c:v>
                </c:pt>
                <c:pt idx="1062">
                  <c:v>0.67916666666671599</c:v>
                </c:pt>
                <c:pt idx="1063">
                  <c:v>0.67922453703708596</c:v>
                </c:pt>
                <c:pt idx="1064">
                  <c:v>0.67928240740745605</c:v>
                </c:pt>
                <c:pt idx="1065">
                  <c:v>0.67934027777782702</c:v>
                </c:pt>
                <c:pt idx="1066">
                  <c:v>0.67939814814819699</c:v>
                </c:pt>
                <c:pt idx="1067">
                  <c:v>0.67945601851856796</c:v>
                </c:pt>
                <c:pt idx="1068">
                  <c:v>0.67951388888893804</c:v>
                </c:pt>
                <c:pt idx="1069">
                  <c:v>0.67957175925930802</c:v>
                </c:pt>
                <c:pt idx="1070">
                  <c:v>0.67962962962967899</c:v>
                </c:pt>
                <c:pt idx="1071">
                  <c:v>0.67968750000004896</c:v>
                </c:pt>
                <c:pt idx="1072">
                  <c:v>0.67974537037042004</c:v>
                </c:pt>
                <c:pt idx="1073">
                  <c:v>0.67980324074079002</c:v>
                </c:pt>
                <c:pt idx="1074">
                  <c:v>0.67986111111116099</c:v>
                </c:pt>
                <c:pt idx="1075">
                  <c:v>0.67991898148153096</c:v>
                </c:pt>
                <c:pt idx="1076">
                  <c:v>0.67997685185190104</c:v>
                </c:pt>
                <c:pt idx="1077">
                  <c:v>0.68003472222227201</c:v>
                </c:pt>
                <c:pt idx="1078">
                  <c:v>0.68009259259264199</c:v>
                </c:pt>
                <c:pt idx="1079">
                  <c:v>0.68015046296301296</c:v>
                </c:pt>
                <c:pt idx="1080">
                  <c:v>0.68020833333338304</c:v>
                </c:pt>
                <c:pt idx="1081">
                  <c:v>0.68026620370375301</c:v>
                </c:pt>
                <c:pt idx="1082">
                  <c:v>0.68032407407412399</c:v>
                </c:pt>
                <c:pt idx="1083">
                  <c:v>0.68038194444449396</c:v>
                </c:pt>
                <c:pt idx="1084">
                  <c:v>0.68043981481486504</c:v>
                </c:pt>
                <c:pt idx="1085">
                  <c:v>0.68049768518523501</c:v>
                </c:pt>
                <c:pt idx="1086">
                  <c:v>0.68055555555560598</c:v>
                </c:pt>
                <c:pt idx="1087">
                  <c:v>0.68061342592597596</c:v>
                </c:pt>
                <c:pt idx="1088">
                  <c:v>0.68067129629634604</c:v>
                </c:pt>
                <c:pt idx="1089">
                  <c:v>0.68072916666671701</c:v>
                </c:pt>
                <c:pt idx="1090">
                  <c:v>0.68078703703708698</c:v>
                </c:pt>
                <c:pt idx="1091">
                  <c:v>0.68084490740745796</c:v>
                </c:pt>
                <c:pt idx="1092">
                  <c:v>0.68090277777782804</c:v>
                </c:pt>
                <c:pt idx="1093">
                  <c:v>0.68096064814819801</c:v>
                </c:pt>
                <c:pt idx="1094">
                  <c:v>0.68101851851856898</c:v>
                </c:pt>
                <c:pt idx="1095">
                  <c:v>0.68107638888893896</c:v>
                </c:pt>
                <c:pt idx="1096">
                  <c:v>0.68113425925931004</c:v>
                </c:pt>
                <c:pt idx="1097">
                  <c:v>0.68119212962968001</c:v>
                </c:pt>
                <c:pt idx="1098">
                  <c:v>0.68125000000005098</c:v>
                </c:pt>
                <c:pt idx="1099">
                  <c:v>0.68130787037042095</c:v>
                </c:pt>
                <c:pt idx="1100">
                  <c:v>0.68136574074079104</c:v>
                </c:pt>
                <c:pt idx="1101">
                  <c:v>0.68142361111116201</c:v>
                </c:pt>
                <c:pt idx="1102">
                  <c:v>0.68148148148153198</c:v>
                </c:pt>
                <c:pt idx="1103">
                  <c:v>0.68153935185190295</c:v>
                </c:pt>
                <c:pt idx="1104">
                  <c:v>0.68159722222227304</c:v>
                </c:pt>
                <c:pt idx="1105">
                  <c:v>0.68165509259264301</c:v>
                </c:pt>
                <c:pt idx="1106">
                  <c:v>0.68171296296301398</c:v>
                </c:pt>
                <c:pt idx="1107">
                  <c:v>0.68177083333338395</c:v>
                </c:pt>
                <c:pt idx="1108">
                  <c:v>0.68182870370375503</c:v>
                </c:pt>
                <c:pt idx="1109">
                  <c:v>0.68188657407412501</c:v>
                </c:pt>
                <c:pt idx="1110">
                  <c:v>0.68194444444449598</c:v>
                </c:pt>
                <c:pt idx="1111">
                  <c:v>0.68200231481486595</c:v>
                </c:pt>
                <c:pt idx="1112">
                  <c:v>0.68206018518523603</c:v>
                </c:pt>
                <c:pt idx="1113">
                  <c:v>0.68211805555560701</c:v>
                </c:pt>
                <c:pt idx="1114">
                  <c:v>0.68217592592597698</c:v>
                </c:pt>
                <c:pt idx="1115">
                  <c:v>0.68223379629634795</c:v>
                </c:pt>
                <c:pt idx="1116">
                  <c:v>0.68229166666671803</c:v>
                </c:pt>
                <c:pt idx="1117">
                  <c:v>0.68234953703708801</c:v>
                </c:pt>
                <c:pt idx="1118">
                  <c:v>0.68240740740745898</c:v>
                </c:pt>
                <c:pt idx="1119">
                  <c:v>0.68246527777782895</c:v>
                </c:pt>
                <c:pt idx="1120">
                  <c:v>0.68252314814820003</c:v>
                </c:pt>
                <c:pt idx="1121">
                  <c:v>0.68258101851857</c:v>
                </c:pt>
                <c:pt idx="1122">
                  <c:v>0.68263888888894098</c:v>
                </c:pt>
                <c:pt idx="1123">
                  <c:v>0.68269675925931095</c:v>
                </c:pt>
                <c:pt idx="1124">
                  <c:v>0.68275462962968103</c:v>
                </c:pt>
                <c:pt idx="1125">
                  <c:v>0.682812500000052</c:v>
                </c:pt>
                <c:pt idx="1126">
                  <c:v>0.68287037037042198</c:v>
                </c:pt>
                <c:pt idx="1127">
                  <c:v>0.68292824074079295</c:v>
                </c:pt>
                <c:pt idx="1128">
                  <c:v>0.68298611111116303</c:v>
                </c:pt>
                <c:pt idx="1129">
                  <c:v>0.683043981481533</c:v>
                </c:pt>
                <c:pt idx="1130">
                  <c:v>0.68310185185190397</c:v>
                </c:pt>
                <c:pt idx="1131">
                  <c:v>0.68315972222227395</c:v>
                </c:pt>
                <c:pt idx="1132">
                  <c:v>0.68321759259264503</c:v>
                </c:pt>
                <c:pt idx="1133">
                  <c:v>0.683275462963015</c:v>
                </c:pt>
                <c:pt idx="1134">
                  <c:v>0.68333333333338597</c:v>
                </c:pt>
                <c:pt idx="1135">
                  <c:v>0.68339120370375595</c:v>
                </c:pt>
                <c:pt idx="1136">
                  <c:v>0.68344907407412603</c:v>
                </c:pt>
                <c:pt idx="1137">
                  <c:v>0.683506944444497</c:v>
                </c:pt>
                <c:pt idx="1138">
                  <c:v>0.68356481481486697</c:v>
                </c:pt>
                <c:pt idx="1139">
                  <c:v>0.68362268518523805</c:v>
                </c:pt>
                <c:pt idx="1140">
                  <c:v>0.68368055555560803</c:v>
                </c:pt>
                <c:pt idx="1141">
                  <c:v>0.683738425925978</c:v>
                </c:pt>
                <c:pt idx="1142">
                  <c:v>0.68379629629634897</c:v>
                </c:pt>
                <c:pt idx="1143">
                  <c:v>0.68385416666671905</c:v>
                </c:pt>
                <c:pt idx="1144">
                  <c:v>0.68391203703709003</c:v>
                </c:pt>
                <c:pt idx="1145">
                  <c:v>0.68396990740746</c:v>
                </c:pt>
                <c:pt idx="1146">
                  <c:v>0.68402777777783097</c:v>
                </c:pt>
                <c:pt idx="1147">
                  <c:v>0.68408564814820105</c:v>
                </c:pt>
                <c:pt idx="1148">
                  <c:v>0.68414351851857103</c:v>
                </c:pt>
                <c:pt idx="1149">
                  <c:v>0.684201388888942</c:v>
                </c:pt>
                <c:pt idx="1150">
                  <c:v>0.68425925925931197</c:v>
                </c:pt>
                <c:pt idx="1151">
                  <c:v>0.68431712962968305</c:v>
                </c:pt>
                <c:pt idx="1152">
                  <c:v>0.68437500000005302</c:v>
                </c:pt>
                <c:pt idx="1153">
                  <c:v>0.684432870370423</c:v>
                </c:pt>
                <c:pt idx="1154">
                  <c:v>0.68449074074079397</c:v>
                </c:pt>
                <c:pt idx="1155">
                  <c:v>0.68454861111116405</c:v>
                </c:pt>
                <c:pt idx="1156">
                  <c:v>0.68460648148153502</c:v>
                </c:pt>
                <c:pt idx="1157">
                  <c:v>0.684664351851905</c:v>
                </c:pt>
                <c:pt idx="1158">
                  <c:v>0.68472222222227597</c:v>
                </c:pt>
                <c:pt idx="1159">
                  <c:v>0.68478009259264605</c:v>
                </c:pt>
                <c:pt idx="1160">
                  <c:v>0.68483796296301602</c:v>
                </c:pt>
                <c:pt idx="1161">
                  <c:v>0.68489583333338699</c:v>
                </c:pt>
                <c:pt idx="1162">
                  <c:v>0.68495370370375697</c:v>
                </c:pt>
                <c:pt idx="1163">
                  <c:v>0.68501157407412805</c:v>
                </c:pt>
                <c:pt idx="1164">
                  <c:v>0.68506944444449802</c:v>
                </c:pt>
                <c:pt idx="1165">
                  <c:v>0.68512731481486799</c:v>
                </c:pt>
                <c:pt idx="1166">
                  <c:v>0.68518518518523897</c:v>
                </c:pt>
                <c:pt idx="1167">
                  <c:v>0.68524305555560905</c:v>
                </c:pt>
                <c:pt idx="1168">
                  <c:v>0.68530092592598002</c:v>
                </c:pt>
                <c:pt idx="1169">
                  <c:v>0.68535879629634999</c:v>
                </c:pt>
                <c:pt idx="1170">
                  <c:v>0.68541666666672096</c:v>
                </c:pt>
                <c:pt idx="1171">
                  <c:v>0.68547453703709105</c:v>
                </c:pt>
                <c:pt idx="1172">
                  <c:v>0.68553240740746102</c:v>
                </c:pt>
                <c:pt idx="1173">
                  <c:v>0.68559027777783199</c:v>
                </c:pt>
                <c:pt idx="1174">
                  <c:v>0.68564814814820196</c:v>
                </c:pt>
                <c:pt idx="1175">
                  <c:v>0.68570601851857305</c:v>
                </c:pt>
                <c:pt idx="1176">
                  <c:v>0.68576388888894302</c:v>
                </c:pt>
                <c:pt idx="1177">
                  <c:v>0.68582175925931299</c:v>
                </c:pt>
                <c:pt idx="1178">
                  <c:v>0.68587962962968396</c:v>
                </c:pt>
                <c:pt idx="1179">
                  <c:v>0.68593750000005405</c:v>
                </c:pt>
                <c:pt idx="1180">
                  <c:v>0.68599537037042502</c:v>
                </c:pt>
                <c:pt idx="1181">
                  <c:v>0.68605324074079499</c:v>
                </c:pt>
                <c:pt idx="1182">
                  <c:v>0.68611111111116596</c:v>
                </c:pt>
                <c:pt idx="1183">
                  <c:v>0.68616898148153604</c:v>
                </c:pt>
                <c:pt idx="1184">
                  <c:v>0.68622685185190602</c:v>
                </c:pt>
                <c:pt idx="1185">
                  <c:v>0.68628472222227699</c:v>
                </c:pt>
                <c:pt idx="1186">
                  <c:v>0.68634259259264696</c:v>
                </c:pt>
                <c:pt idx="1187">
                  <c:v>0.68640046296301804</c:v>
                </c:pt>
                <c:pt idx="1188">
                  <c:v>0.68645833333338802</c:v>
                </c:pt>
                <c:pt idx="1189">
                  <c:v>0.68651620370375799</c:v>
                </c:pt>
                <c:pt idx="1190">
                  <c:v>0.68657407407412896</c:v>
                </c:pt>
                <c:pt idx="1191">
                  <c:v>0.68663194444449904</c:v>
                </c:pt>
                <c:pt idx="1192">
                  <c:v>0.68668981481487001</c:v>
                </c:pt>
                <c:pt idx="1193">
                  <c:v>0.68674768518523999</c:v>
                </c:pt>
                <c:pt idx="1194">
                  <c:v>0.68680555555561096</c:v>
                </c:pt>
                <c:pt idx="1195">
                  <c:v>0.68686342592598104</c:v>
                </c:pt>
                <c:pt idx="1196">
                  <c:v>0.68692129629635101</c:v>
                </c:pt>
                <c:pt idx="1197">
                  <c:v>0.68697916666672199</c:v>
                </c:pt>
                <c:pt idx="1198">
                  <c:v>0.68703703703709196</c:v>
                </c:pt>
                <c:pt idx="1199">
                  <c:v>0.68709490740746304</c:v>
                </c:pt>
                <c:pt idx="1200">
                  <c:v>0.68715277777783301</c:v>
                </c:pt>
                <c:pt idx="1201">
                  <c:v>0.68721064814820298</c:v>
                </c:pt>
                <c:pt idx="1202">
                  <c:v>0.68726851851857396</c:v>
                </c:pt>
                <c:pt idx="1203">
                  <c:v>0.68732638888894404</c:v>
                </c:pt>
                <c:pt idx="1204">
                  <c:v>0.68738425925931501</c:v>
                </c:pt>
                <c:pt idx="1205">
                  <c:v>0.68744212962968498</c:v>
                </c:pt>
                <c:pt idx="1206">
                  <c:v>0.68750000000005596</c:v>
                </c:pt>
                <c:pt idx="1207">
                  <c:v>0.68755787037042604</c:v>
                </c:pt>
                <c:pt idx="1208">
                  <c:v>0.68761574074079601</c:v>
                </c:pt>
                <c:pt idx="1209">
                  <c:v>0.68767361111116698</c:v>
                </c:pt>
                <c:pt idx="1210">
                  <c:v>0.68773148148153695</c:v>
                </c:pt>
                <c:pt idx="1211">
                  <c:v>0.68778935185190804</c:v>
                </c:pt>
                <c:pt idx="1212">
                  <c:v>0.68784722222227801</c:v>
                </c:pt>
                <c:pt idx="1213">
                  <c:v>0.68790509259264798</c:v>
                </c:pt>
                <c:pt idx="1214">
                  <c:v>0.68796296296301895</c:v>
                </c:pt>
                <c:pt idx="1215">
                  <c:v>0.68802083333338904</c:v>
                </c:pt>
                <c:pt idx="1216">
                  <c:v>0.68807870370376001</c:v>
                </c:pt>
                <c:pt idx="1217">
                  <c:v>0.68813657407412998</c:v>
                </c:pt>
                <c:pt idx="1218">
                  <c:v>0.68819444444450095</c:v>
                </c:pt>
                <c:pt idx="1219">
                  <c:v>0.68825231481487104</c:v>
                </c:pt>
                <c:pt idx="1220">
                  <c:v>0.68831018518524101</c:v>
                </c:pt>
                <c:pt idx="1221">
                  <c:v>0.68836805555561198</c:v>
                </c:pt>
                <c:pt idx="1222">
                  <c:v>0.68842592592598195</c:v>
                </c:pt>
                <c:pt idx="1223">
                  <c:v>0.68848379629635303</c:v>
                </c:pt>
                <c:pt idx="1224">
                  <c:v>0.68854166666672301</c:v>
                </c:pt>
                <c:pt idx="1225">
                  <c:v>0.68859953703709298</c:v>
                </c:pt>
                <c:pt idx="1226">
                  <c:v>0.68865740740746395</c:v>
                </c:pt>
                <c:pt idx="1227">
                  <c:v>0.68871527777783403</c:v>
                </c:pt>
                <c:pt idx="1228">
                  <c:v>0.68877314814820501</c:v>
                </c:pt>
                <c:pt idx="1229">
                  <c:v>0.68883101851857498</c:v>
                </c:pt>
                <c:pt idx="1230">
                  <c:v>0.68888888888894595</c:v>
                </c:pt>
                <c:pt idx="1231">
                  <c:v>0.68894675925931603</c:v>
                </c:pt>
                <c:pt idx="1232">
                  <c:v>0.68900462962968601</c:v>
                </c:pt>
                <c:pt idx="1233">
                  <c:v>0.68906250000005698</c:v>
                </c:pt>
                <c:pt idx="1234">
                  <c:v>0.68912037037042695</c:v>
                </c:pt>
                <c:pt idx="1235">
                  <c:v>0.68917824074079803</c:v>
                </c:pt>
                <c:pt idx="1236">
                  <c:v>0.689236111111168</c:v>
                </c:pt>
                <c:pt idx="1237">
                  <c:v>0.68929398148153798</c:v>
                </c:pt>
                <c:pt idx="1238">
                  <c:v>0.68935185185190895</c:v>
                </c:pt>
                <c:pt idx="1239">
                  <c:v>0.68940972222227903</c:v>
                </c:pt>
                <c:pt idx="1240">
                  <c:v>0.68946759259265</c:v>
                </c:pt>
                <c:pt idx="1241">
                  <c:v>0.68952546296301997</c:v>
                </c:pt>
                <c:pt idx="1242">
                  <c:v>0.68958333333339095</c:v>
                </c:pt>
                <c:pt idx="1243">
                  <c:v>0.68964120370376103</c:v>
                </c:pt>
                <c:pt idx="1244">
                  <c:v>0.689699074074131</c:v>
                </c:pt>
                <c:pt idx="1245">
                  <c:v>0.68975694444450197</c:v>
                </c:pt>
                <c:pt idx="1246">
                  <c:v>0.68981481481487195</c:v>
                </c:pt>
                <c:pt idx="1247">
                  <c:v>0.68987268518524303</c:v>
                </c:pt>
                <c:pt idx="1248">
                  <c:v>0.689930555555613</c:v>
                </c:pt>
                <c:pt idx="1249">
                  <c:v>0.68998842592598297</c:v>
                </c:pt>
                <c:pt idx="1250">
                  <c:v>0.69004629629635394</c:v>
                </c:pt>
                <c:pt idx="1251">
                  <c:v>0.69010416666672403</c:v>
                </c:pt>
                <c:pt idx="1252">
                  <c:v>0.690162037037095</c:v>
                </c:pt>
                <c:pt idx="1253">
                  <c:v>0.69021990740746497</c:v>
                </c:pt>
                <c:pt idx="1254">
                  <c:v>0.69027777777783506</c:v>
                </c:pt>
                <c:pt idx="1255">
                  <c:v>0.69033564814820603</c:v>
                </c:pt>
                <c:pt idx="1256">
                  <c:v>0.690393518518576</c:v>
                </c:pt>
                <c:pt idx="1257">
                  <c:v>0.69045138888894697</c:v>
                </c:pt>
                <c:pt idx="1258">
                  <c:v>0.69050925925931705</c:v>
                </c:pt>
                <c:pt idx="1259">
                  <c:v>0.69056712962968803</c:v>
                </c:pt>
                <c:pt idx="1260">
                  <c:v>0.690625000000058</c:v>
                </c:pt>
                <c:pt idx="1261">
                  <c:v>0.69068287037042797</c:v>
                </c:pt>
                <c:pt idx="1262">
                  <c:v>0.69074074074079905</c:v>
                </c:pt>
                <c:pt idx="1263">
                  <c:v>0.69079861111116903</c:v>
                </c:pt>
                <c:pt idx="1264">
                  <c:v>0.69085648148154</c:v>
                </c:pt>
                <c:pt idx="1265">
                  <c:v>0.69091435185190997</c:v>
                </c:pt>
                <c:pt idx="1266">
                  <c:v>0.69097222222228005</c:v>
                </c:pt>
                <c:pt idx="1267">
                  <c:v>0.69103009259265102</c:v>
                </c:pt>
                <c:pt idx="1268">
                  <c:v>0.691087962963021</c:v>
                </c:pt>
                <c:pt idx="1269">
                  <c:v>0.69114583333339197</c:v>
                </c:pt>
                <c:pt idx="1270">
                  <c:v>0.69120370370376205</c:v>
                </c:pt>
                <c:pt idx="1271">
                  <c:v>0.69126157407413302</c:v>
                </c:pt>
                <c:pt idx="1272">
                  <c:v>0.691319444444503</c:v>
                </c:pt>
                <c:pt idx="1273">
                  <c:v>0.69137731481487297</c:v>
                </c:pt>
                <c:pt idx="1274">
                  <c:v>0.69143518518524405</c:v>
                </c:pt>
                <c:pt idx="1275">
                  <c:v>0.69149305555561402</c:v>
                </c:pt>
                <c:pt idx="1276">
                  <c:v>0.69155092592598499</c:v>
                </c:pt>
                <c:pt idx="1277">
                  <c:v>0.69160879629635497</c:v>
                </c:pt>
                <c:pt idx="1278">
                  <c:v>0.69166666666672505</c:v>
                </c:pt>
                <c:pt idx="1279">
                  <c:v>0.69172453703709602</c:v>
                </c:pt>
                <c:pt idx="1280">
                  <c:v>0.69178240740746599</c:v>
                </c:pt>
                <c:pt idx="1281">
                  <c:v>0.69184027777783697</c:v>
                </c:pt>
                <c:pt idx="1282">
                  <c:v>0.69189814814820705</c:v>
                </c:pt>
                <c:pt idx="1283">
                  <c:v>0.69195601851857802</c:v>
                </c:pt>
                <c:pt idx="1284">
                  <c:v>0.69201388888894799</c:v>
                </c:pt>
                <c:pt idx="1285">
                  <c:v>0.69207175925931796</c:v>
                </c:pt>
                <c:pt idx="1286">
                  <c:v>0.69212962962968905</c:v>
                </c:pt>
                <c:pt idx="1287">
                  <c:v>0.69218750000005902</c:v>
                </c:pt>
                <c:pt idx="1288">
                  <c:v>0.69224537037042999</c:v>
                </c:pt>
                <c:pt idx="1289">
                  <c:v>0.69230324074079996</c:v>
                </c:pt>
                <c:pt idx="1290">
                  <c:v>0.69236111111117005</c:v>
                </c:pt>
                <c:pt idx="1291">
                  <c:v>0.69241898148154102</c:v>
                </c:pt>
                <c:pt idx="1292">
                  <c:v>0.69247685185191099</c:v>
                </c:pt>
                <c:pt idx="1293">
                  <c:v>0.69253472222228196</c:v>
                </c:pt>
                <c:pt idx="1294">
                  <c:v>0.69259259259265205</c:v>
                </c:pt>
                <c:pt idx="1295">
                  <c:v>0.69265046296302302</c:v>
                </c:pt>
                <c:pt idx="1296">
                  <c:v>0.69270833333339299</c:v>
                </c:pt>
                <c:pt idx="1297">
                  <c:v>0.69276620370376296</c:v>
                </c:pt>
                <c:pt idx="1298">
                  <c:v>0.69282407407413404</c:v>
                </c:pt>
                <c:pt idx="1299">
                  <c:v>0.69288194444450402</c:v>
                </c:pt>
                <c:pt idx="1300">
                  <c:v>0.69293981481487499</c:v>
                </c:pt>
                <c:pt idx="1301">
                  <c:v>0.69299768518524496</c:v>
                </c:pt>
                <c:pt idx="1302">
                  <c:v>0.69305555555561504</c:v>
                </c:pt>
                <c:pt idx="1303">
                  <c:v>0.69311342592598602</c:v>
                </c:pt>
                <c:pt idx="1304">
                  <c:v>0.69317129629635599</c:v>
                </c:pt>
                <c:pt idx="1305">
                  <c:v>0.69322916666672696</c:v>
                </c:pt>
                <c:pt idx="1306">
                  <c:v>0.69328703703709704</c:v>
                </c:pt>
                <c:pt idx="1307">
                  <c:v>0.69334490740746801</c:v>
                </c:pt>
                <c:pt idx="1308">
                  <c:v>0.69340277777783799</c:v>
                </c:pt>
                <c:pt idx="1309">
                  <c:v>0.69346064814820796</c:v>
                </c:pt>
                <c:pt idx="1310">
                  <c:v>0.69351851851857904</c:v>
                </c:pt>
                <c:pt idx="1311">
                  <c:v>0.69357638888894901</c:v>
                </c:pt>
                <c:pt idx="1312">
                  <c:v>0.69363425925931999</c:v>
                </c:pt>
                <c:pt idx="1313">
                  <c:v>0.69369212962968996</c:v>
                </c:pt>
                <c:pt idx="1314">
                  <c:v>0.69375000000006004</c:v>
                </c:pt>
                <c:pt idx="1315">
                  <c:v>0.69380787037043101</c:v>
                </c:pt>
                <c:pt idx="1316">
                  <c:v>0.69386574074080098</c:v>
                </c:pt>
                <c:pt idx="1317">
                  <c:v>0.69392361111117196</c:v>
                </c:pt>
                <c:pt idx="1318">
                  <c:v>0.69398148148154204</c:v>
                </c:pt>
                <c:pt idx="1319">
                  <c:v>0.69403935185191301</c:v>
                </c:pt>
                <c:pt idx="1320">
                  <c:v>0.69409722222228298</c:v>
                </c:pt>
                <c:pt idx="1321">
                  <c:v>0.69415509259265296</c:v>
                </c:pt>
                <c:pt idx="1322">
                  <c:v>0.69421296296302404</c:v>
                </c:pt>
                <c:pt idx="1323">
                  <c:v>0.69427083333339401</c:v>
                </c:pt>
                <c:pt idx="1324">
                  <c:v>0.69432870370376498</c:v>
                </c:pt>
                <c:pt idx="1325">
                  <c:v>0.69438657407413495</c:v>
                </c:pt>
                <c:pt idx="1326">
                  <c:v>0.69444444444450504</c:v>
                </c:pt>
                <c:pt idx="1327">
                  <c:v>0.69450231481487601</c:v>
                </c:pt>
                <c:pt idx="1328">
                  <c:v>0.69456018518524598</c:v>
                </c:pt>
                <c:pt idx="1329">
                  <c:v>0.69461805555561695</c:v>
                </c:pt>
                <c:pt idx="1330">
                  <c:v>0.69467592592598704</c:v>
                </c:pt>
                <c:pt idx="1331">
                  <c:v>0.69473379629635801</c:v>
                </c:pt>
                <c:pt idx="1332">
                  <c:v>0.69479166666672798</c:v>
                </c:pt>
                <c:pt idx="1333">
                  <c:v>0.69484953703709795</c:v>
                </c:pt>
                <c:pt idx="1334">
                  <c:v>0.69490740740746904</c:v>
                </c:pt>
                <c:pt idx="1335">
                  <c:v>0.69496527777783901</c:v>
                </c:pt>
                <c:pt idx="1336">
                  <c:v>0.69502314814820998</c:v>
                </c:pt>
                <c:pt idx="1337">
                  <c:v>0.69508101851857995</c:v>
                </c:pt>
                <c:pt idx="1338">
                  <c:v>0.69513888888895004</c:v>
                </c:pt>
                <c:pt idx="1339">
                  <c:v>0.69519675925932101</c:v>
                </c:pt>
                <c:pt idx="1340">
                  <c:v>0.69525462962969098</c:v>
                </c:pt>
                <c:pt idx="1341">
                  <c:v>0.69531250000006195</c:v>
                </c:pt>
                <c:pt idx="1342">
                  <c:v>0.69537037037043203</c:v>
                </c:pt>
                <c:pt idx="1343">
                  <c:v>0.69542824074080301</c:v>
                </c:pt>
                <c:pt idx="1344">
                  <c:v>0.69548611111117298</c:v>
                </c:pt>
                <c:pt idx="1345">
                  <c:v>0.69554398148154295</c:v>
                </c:pt>
                <c:pt idx="1346">
                  <c:v>0.69560185185191403</c:v>
                </c:pt>
                <c:pt idx="1347">
                  <c:v>0.695659722222284</c:v>
                </c:pt>
                <c:pt idx="1348">
                  <c:v>0.69571759259265498</c:v>
                </c:pt>
                <c:pt idx="1349">
                  <c:v>0.69577546296302495</c:v>
                </c:pt>
                <c:pt idx="1350">
                  <c:v>0.69583333333339503</c:v>
                </c:pt>
                <c:pt idx="1351">
                  <c:v>0.695891203703766</c:v>
                </c:pt>
                <c:pt idx="1352">
                  <c:v>0.69594907407413598</c:v>
                </c:pt>
                <c:pt idx="1353">
                  <c:v>0.69600694444450695</c:v>
                </c:pt>
                <c:pt idx="1354">
                  <c:v>0.69606481481487703</c:v>
                </c:pt>
                <c:pt idx="1355">
                  <c:v>0.696122685185248</c:v>
                </c:pt>
                <c:pt idx="1356">
                  <c:v>0.69618055555561797</c:v>
                </c:pt>
                <c:pt idx="1357">
                  <c:v>0.69623842592598795</c:v>
                </c:pt>
                <c:pt idx="1358">
                  <c:v>0.69629629629635903</c:v>
                </c:pt>
                <c:pt idx="1359">
                  <c:v>0.696354166666729</c:v>
                </c:pt>
                <c:pt idx="1360">
                  <c:v>0.69641203703709997</c:v>
                </c:pt>
                <c:pt idx="1361">
                  <c:v>0.69646990740746995</c:v>
                </c:pt>
                <c:pt idx="1362">
                  <c:v>0.69652777777784003</c:v>
                </c:pt>
                <c:pt idx="1363">
                  <c:v>0.696585648148211</c:v>
                </c:pt>
                <c:pt idx="1364">
                  <c:v>0.69664351851858097</c:v>
                </c:pt>
                <c:pt idx="1365">
                  <c:v>0.69670138888895194</c:v>
                </c:pt>
                <c:pt idx="1366">
                  <c:v>0.69675925925932203</c:v>
                </c:pt>
                <c:pt idx="1367">
                  <c:v>0.696817129629693</c:v>
                </c:pt>
                <c:pt idx="1368">
                  <c:v>0.69687500000006297</c:v>
                </c:pt>
                <c:pt idx="1369">
                  <c:v>0.69693287037043306</c:v>
                </c:pt>
                <c:pt idx="1370">
                  <c:v>0.69699074074080403</c:v>
                </c:pt>
                <c:pt idx="1371">
                  <c:v>0.697048611111174</c:v>
                </c:pt>
                <c:pt idx="1372">
                  <c:v>0.69710648148154497</c:v>
                </c:pt>
                <c:pt idx="1373">
                  <c:v>0.69716435185191505</c:v>
                </c:pt>
                <c:pt idx="1374">
                  <c:v>0.69722222222228503</c:v>
                </c:pt>
                <c:pt idx="1375">
                  <c:v>0.697280092592656</c:v>
                </c:pt>
                <c:pt idx="1376">
                  <c:v>0.69733796296302597</c:v>
                </c:pt>
                <c:pt idx="1377">
                  <c:v>0.69739583333339705</c:v>
                </c:pt>
                <c:pt idx="1378">
                  <c:v>0.69745370370376703</c:v>
                </c:pt>
                <c:pt idx="1379">
                  <c:v>0.697511574074138</c:v>
                </c:pt>
                <c:pt idx="1380">
                  <c:v>0.69756944444450797</c:v>
                </c:pt>
                <c:pt idx="1381">
                  <c:v>0.69762731481487805</c:v>
                </c:pt>
                <c:pt idx="1382">
                  <c:v>0.69768518518524902</c:v>
                </c:pt>
                <c:pt idx="1383">
                  <c:v>0.697743055555619</c:v>
                </c:pt>
                <c:pt idx="1384">
                  <c:v>0.69780092592598997</c:v>
                </c:pt>
                <c:pt idx="1385">
                  <c:v>0.69785879629636005</c:v>
                </c:pt>
                <c:pt idx="1386">
                  <c:v>0.69791666666673002</c:v>
                </c:pt>
                <c:pt idx="1387">
                  <c:v>0.69797453703710099</c:v>
                </c:pt>
                <c:pt idx="1388">
                  <c:v>0.69803240740747097</c:v>
                </c:pt>
                <c:pt idx="1389">
                  <c:v>0.69809027777784205</c:v>
                </c:pt>
                <c:pt idx="1390">
                  <c:v>0.69814814814821202</c:v>
                </c:pt>
                <c:pt idx="1391">
                  <c:v>0.69820601851858299</c:v>
                </c:pt>
                <c:pt idx="1392">
                  <c:v>0.69826388888895297</c:v>
                </c:pt>
                <c:pt idx="1393">
                  <c:v>0.69832175925932305</c:v>
                </c:pt>
                <c:pt idx="1394">
                  <c:v>0.69837962962969402</c:v>
                </c:pt>
                <c:pt idx="1395">
                  <c:v>0.69843750000006399</c:v>
                </c:pt>
                <c:pt idx="1396">
                  <c:v>0.69849537037043496</c:v>
                </c:pt>
                <c:pt idx="1397">
                  <c:v>0.69855324074080505</c:v>
                </c:pt>
                <c:pt idx="1398">
                  <c:v>0.69861111111117502</c:v>
                </c:pt>
                <c:pt idx="1399">
                  <c:v>0.69866898148154599</c:v>
                </c:pt>
                <c:pt idx="1400">
                  <c:v>0.69872685185191596</c:v>
                </c:pt>
                <c:pt idx="1401">
                  <c:v>0.69878472222228705</c:v>
                </c:pt>
                <c:pt idx="1402">
                  <c:v>0.69884259259265702</c:v>
                </c:pt>
                <c:pt idx="1403">
                  <c:v>0.69890046296302799</c:v>
                </c:pt>
                <c:pt idx="1404">
                  <c:v>0.69895833333339796</c:v>
                </c:pt>
                <c:pt idx="1405">
                  <c:v>0.69901620370376805</c:v>
                </c:pt>
                <c:pt idx="1406">
                  <c:v>0.69907407407413902</c:v>
                </c:pt>
                <c:pt idx="1407">
                  <c:v>0.69913194444450899</c:v>
                </c:pt>
                <c:pt idx="1408">
                  <c:v>0.69918981481487996</c:v>
                </c:pt>
                <c:pt idx="1409">
                  <c:v>0.69924768518525005</c:v>
                </c:pt>
                <c:pt idx="1410">
                  <c:v>0.69930555555562002</c:v>
                </c:pt>
                <c:pt idx="1411">
                  <c:v>0.69936342592599099</c:v>
                </c:pt>
                <c:pt idx="1412">
                  <c:v>0.69942129629636096</c:v>
                </c:pt>
                <c:pt idx="1413">
                  <c:v>0.69947916666673204</c:v>
                </c:pt>
                <c:pt idx="1414">
                  <c:v>0.69953703703710202</c:v>
                </c:pt>
                <c:pt idx="1415">
                  <c:v>0.69959490740747299</c:v>
                </c:pt>
                <c:pt idx="1416">
                  <c:v>0.69965277777784296</c:v>
                </c:pt>
                <c:pt idx="1417">
                  <c:v>0.69971064814821304</c:v>
                </c:pt>
                <c:pt idx="1418">
                  <c:v>0.69976851851858402</c:v>
                </c:pt>
                <c:pt idx="1419">
                  <c:v>0.69982638888895399</c:v>
                </c:pt>
                <c:pt idx="1420">
                  <c:v>0.69988425925932496</c:v>
                </c:pt>
                <c:pt idx="1421">
                  <c:v>0.69994212962969504</c:v>
                </c:pt>
                <c:pt idx="1422">
                  <c:v>0.70000000000006501</c:v>
                </c:pt>
                <c:pt idx="1423">
                  <c:v>0.70005787037043599</c:v>
                </c:pt>
                <c:pt idx="1424">
                  <c:v>0.70011574074080596</c:v>
                </c:pt>
                <c:pt idx="1425">
                  <c:v>0.70017361111117704</c:v>
                </c:pt>
                <c:pt idx="1426">
                  <c:v>0.70023148148154701</c:v>
                </c:pt>
                <c:pt idx="1427">
                  <c:v>0.70028935185191798</c:v>
                </c:pt>
                <c:pt idx="1428">
                  <c:v>0.70034722222228796</c:v>
                </c:pt>
                <c:pt idx="1429">
                  <c:v>0.70040509259265804</c:v>
                </c:pt>
                <c:pt idx="1430">
                  <c:v>0.70046296296302901</c:v>
                </c:pt>
                <c:pt idx="1431">
                  <c:v>0.70052083333339898</c:v>
                </c:pt>
                <c:pt idx="1432">
                  <c:v>0.70057870370376996</c:v>
                </c:pt>
                <c:pt idx="1433">
                  <c:v>0.70063657407414004</c:v>
                </c:pt>
                <c:pt idx="1434">
                  <c:v>0.70069444444451001</c:v>
                </c:pt>
                <c:pt idx="1435">
                  <c:v>0.70075231481488098</c:v>
                </c:pt>
                <c:pt idx="1436">
                  <c:v>0.70081018518525096</c:v>
                </c:pt>
                <c:pt idx="1437">
                  <c:v>0.70086805555562204</c:v>
                </c:pt>
                <c:pt idx="1438">
                  <c:v>0.70092592592599201</c:v>
                </c:pt>
                <c:pt idx="1439">
                  <c:v>0.70098379629636298</c:v>
                </c:pt>
                <c:pt idx="1440">
                  <c:v>0.70104166666673295</c:v>
                </c:pt>
                <c:pt idx="1441">
                  <c:v>0.70109953703710304</c:v>
                </c:pt>
                <c:pt idx="1442">
                  <c:v>0.70115740740747401</c:v>
                </c:pt>
                <c:pt idx="1443">
                  <c:v>0.70121527777784398</c:v>
                </c:pt>
                <c:pt idx="1444">
                  <c:v>0.70127314814821495</c:v>
                </c:pt>
                <c:pt idx="1445">
                  <c:v>0.70133101851858504</c:v>
                </c:pt>
                <c:pt idx="1446">
                  <c:v>0.70138888888895501</c:v>
                </c:pt>
                <c:pt idx="1447">
                  <c:v>0.70144675925932598</c:v>
                </c:pt>
                <c:pt idx="1448">
                  <c:v>0.70150462962969595</c:v>
                </c:pt>
                <c:pt idx="1449">
                  <c:v>0.70156250000006704</c:v>
                </c:pt>
                <c:pt idx="1450">
                  <c:v>0.70162037037043701</c:v>
                </c:pt>
                <c:pt idx="1451">
                  <c:v>0.70167824074080798</c:v>
                </c:pt>
                <c:pt idx="1452">
                  <c:v>0.70173611111117795</c:v>
                </c:pt>
                <c:pt idx="1453">
                  <c:v>0.70179398148154803</c:v>
                </c:pt>
                <c:pt idx="1454">
                  <c:v>0.70185185185191901</c:v>
                </c:pt>
                <c:pt idx="1455">
                  <c:v>0.70190972222228898</c:v>
                </c:pt>
                <c:pt idx="1456">
                  <c:v>0.70196759259265995</c:v>
                </c:pt>
                <c:pt idx="1457">
                  <c:v>0.70202546296303003</c:v>
                </c:pt>
                <c:pt idx="1458">
                  <c:v>0.70208333333340001</c:v>
                </c:pt>
                <c:pt idx="1459">
                  <c:v>0.70214120370377098</c:v>
                </c:pt>
                <c:pt idx="1460">
                  <c:v>0.70219907407414095</c:v>
                </c:pt>
                <c:pt idx="1461">
                  <c:v>0.70225694444451203</c:v>
                </c:pt>
                <c:pt idx="1462">
                  <c:v>0.702314814814882</c:v>
                </c:pt>
                <c:pt idx="1463">
                  <c:v>0.70237268518525298</c:v>
                </c:pt>
                <c:pt idx="1464">
                  <c:v>0.70243055555562295</c:v>
                </c:pt>
                <c:pt idx="1465">
                  <c:v>0.70248842592599303</c:v>
                </c:pt>
                <c:pt idx="1466">
                  <c:v>0.702546296296364</c:v>
                </c:pt>
                <c:pt idx="1467">
                  <c:v>0.70260416666673398</c:v>
                </c:pt>
                <c:pt idx="1468">
                  <c:v>0.70266203703710495</c:v>
                </c:pt>
                <c:pt idx="1469">
                  <c:v>0.70271990740747503</c:v>
                </c:pt>
                <c:pt idx="1470">
                  <c:v>0.702777777777845</c:v>
                </c:pt>
                <c:pt idx="1471">
                  <c:v>0.70283564814821597</c:v>
                </c:pt>
                <c:pt idx="1472">
                  <c:v>0.70289351851858595</c:v>
                </c:pt>
                <c:pt idx="1473">
                  <c:v>0.70295138888895703</c:v>
                </c:pt>
                <c:pt idx="1474">
                  <c:v>0.703009259259327</c:v>
                </c:pt>
                <c:pt idx="1475">
                  <c:v>0.70306712962969797</c:v>
                </c:pt>
                <c:pt idx="1476">
                  <c:v>0.70312500000006795</c:v>
                </c:pt>
                <c:pt idx="1477">
                  <c:v>0.70318287037043803</c:v>
                </c:pt>
                <c:pt idx="1478">
                  <c:v>0.703240740740809</c:v>
                </c:pt>
                <c:pt idx="1479">
                  <c:v>0.70329861111117897</c:v>
                </c:pt>
                <c:pt idx="1480">
                  <c:v>0.70335648148155006</c:v>
                </c:pt>
                <c:pt idx="1481">
                  <c:v>0.70341435185192003</c:v>
                </c:pt>
                <c:pt idx="1482">
                  <c:v>0.70347222222229</c:v>
                </c:pt>
                <c:pt idx="1483">
                  <c:v>0.70353009259266097</c:v>
                </c:pt>
                <c:pt idx="1484">
                  <c:v>0.70358796296303105</c:v>
                </c:pt>
                <c:pt idx="1485">
                  <c:v>0.70364583333340203</c:v>
                </c:pt>
                <c:pt idx="1486">
                  <c:v>0.703703703703772</c:v>
                </c:pt>
                <c:pt idx="1487">
                  <c:v>0.70376157407414297</c:v>
                </c:pt>
                <c:pt idx="1488">
                  <c:v>0.70381944444451305</c:v>
                </c:pt>
                <c:pt idx="1489">
                  <c:v>0.70387731481488303</c:v>
                </c:pt>
                <c:pt idx="1490">
                  <c:v>0.703935185185254</c:v>
                </c:pt>
                <c:pt idx="1491">
                  <c:v>0.70399305555562397</c:v>
                </c:pt>
                <c:pt idx="1492">
                  <c:v>0.70405092592599505</c:v>
                </c:pt>
                <c:pt idx="1493">
                  <c:v>0.70410879629636502</c:v>
                </c:pt>
                <c:pt idx="1494">
                  <c:v>0.704166666666735</c:v>
                </c:pt>
                <c:pt idx="1495">
                  <c:v>0.70422453703710597</c:v>
                </c:pt>
                <c:pt idx="1496">
                  <c:v>0.70428240740747605</c:v>
                </c:pt>
                <c:pt idx="1497">
                  <c:v>0.70434027777784702</c:v>
                </c:pt>
                <c:pt idx="1498">
                  <c:v>0.704398148148217</c:v>
                </c:pt>
                <c:pt idx="1499">
                  <c:v>0.70445601851858797</c:v>
                </c:pt>
                <c:pt idx="1500">
                  <c:v>0.70451388888895805</c:v>
                </c:pt>
                <c:pt idx="1501">
                  <c:v>0.70457175925932802</c:v>
                </c:pt>
                <c:pt idx="1502">
                  <c:v>0.70462962962969899</c:v>
                </c:pt>
                <c:pt idx="1503">
                  <c:v>0.70468750000006897</c:v>
                </c:pt>
                <c:pt idx="1504">
                  <c:v>0.70474537037044005</c:v>
                </c:pt>
                <c:pt idx="1505">
                  <c:v>0.70480324074081002</c:v>
                </c:pt>
                <c:pt idx="1506">
                  <c:v>0.70486111111117999</c:v>
                </c:pt>
                <c:pt idx="1507">
                  <c:v>0.70491898148155097</c:v>
                </c:pt>
                <c:pt idx="1508">
                  <c:v>0.70497685185192105</c:v>
                </c:pt>
                <c:pt idx="1509">
                  <c:v>0.70503472222229202</c:v>
                </c:pt>
                <c:pt idx="1510">
                  <c:v>0.70509259259266199</c:v>
                </c:pt>
                <c:pt idx="1511">
                  <c:v>0.70515046296303296</c:v>
                </c:pt>
                <c:pt idx="1512">
                  <c:v>0.70520833333340305</c:v>
                </c:pt>
                <c:pt idx="1513">
                  <c:v>0.70526620370377302</c:v>
                </c:pt>
                <c:pt idx="1514">
                  <c:v>0.70532407407414399</c:v>
                </c:pt>
                <c:pt idx="1515">
                  <c:v>0.70538194444451396</c:v>
                </c:pt>
                <c:pt idx="1516">
                  <c:v>0.70543981481488505</c:v>
                </c:pt>
                <c:pt idx="1517">
                  <c:v>0.70549768518525502</c:v>
                </c:pt>
                <c:pt idx="1518">
                  <c:v>0.70555555555562499</c:v>
                </c:pt>
                <c:pt idx="1519">
                  <c:v>0.70561342592599596</c:v>
                </c:pt>
                <c:pt idx="1520">
                  <c:v>0.70567129629636605</c:v>
                </c:pt>
                <c:pt idx="1521">
                  <c:v>0.70572916666673702</c:v>
                </c:pt>
                <c:pt idx="1522">
                  <c:v>0.70578703703710699</c:v>
                </c:pt>
                <c:pt idx="1523">
                  <c:v>0.70584490740747796</c:v>
                </c:pt>
                <c:pt idx="1524">
                  <c:v>0.70590277777784805</c:v>
                </c:pt>
                <c:pt idx="1525">
                  <c:v>0.70596064814821802</c:v>
                </c:pt>
                <c:pt idx="1526">
                  <c:v>0.70601851851858899</c:v>
                </c:pt>
                <c:pt idx="1527">
                  <c:v>0.70607638888895896</c:v>
                </c:pt>
                <c:pt idx="1528">
                  <c:v>0.70613425925933004</c:v>
                </c:pt>
                <c:pt idx="1529">
                  <c:v>0.70619212962970002</c:v>
                </c:pt>
                <c:pt idx="1530">
                  <c:v>0.70625000000006999</c:v>
                </c:pt>
                <c:pt idx="1531">
                  <c:v>0.70630787037044096</c:v>
                </c:pt>
                <c:pt idx="1532">
                  <c:v>0.70636574074081104</c:v>
                </c:pt>
                <c:pt idx="1533">
                  <c:v>0.70642361111118201</c:v>
                </c:pt>
                <c:pt idx="1534">
                  <c:v>0.70648148148155199</c:v>
                </c:pt>
                <c:pt idx="1535">
                  <c:v>0.70653935185192296</c:v>
                </c:pt>
                <c:pt idx="1536">
                  <c:v>0.70659722222229304</c:v>
                </c:pt>
                <c:pt idx="1537">
                  <c:v>0.70665509259266301</c:v>
                </c:pt>
                <c:pt idx="1538">
                  <c:v>0.70671296296303399</c:v>
                </c:pt>
                <c:pt idx="1539">
                  <c:v>0.70677083333340396</c:v>
                </c:pt>
                <c:pt idx="1540">
                  <c:v>0.70682870370377504</c:v>
                </c:pt>
                <c:pt idx="1541">
                  <c:v>0.70688657407414501</c:v>
                </c:pt>
                <c:pt idx="1542">
                  <c:v>0.70694444444451499</c:v>
                </c:pt>
                <c:pt idx="1543">
                  <c:v>0.70700231481488596</c:v>
                </c:pt>
                <c:pt idx="1544">
                  <c:v>0.70706018518525604</c:v>
                </c:pt>
                <c:pt idx="1545">
                  <c:v>0.70711805555562701</c:v>
                </c:pt>
                <c:pt idx="1546">
                  <c:v>0.70717592592599698</c:v>
                </c:pt>
                <c:pt idx="1547">
                  <c:v>0.70723379629636796</c:v>
                </c:pt>
                <c:pt idx="1548">
                  <c:v>0.70729166666673804</c:v>
                </c:pt>
                <c:pt idx="1549">
                  <c:v>0.70734953703710801</c:v>
                </c:pt>
                <c:pt idx="1550">
                  <c:v>0.70740740740747898</c:v>
                </c:pt>
                <c:pt idx="1551">
                  <c:v>0.70746527777784896</c:v>
                </c:pt>
                <c:pt idx="1552">
                  <c:v>0.70752314814822004</c:v>
                </c:pt>
                <c:pt idx="1553">
                  <c:v>0.70758101851859001</c:v>
                </c:pt>
                <c:pt idx="1554">
                  <c:v>0.70763888888895998</c:v>
                </c:pt>
                <c:pt idx="1555">
                  <c:v>0.70769675925933095</c:v>
                </c:pt>
                <c:pt idx="1556">
                  <c:v>0.70775462962970104</c:v>
                </c:pt>
                <c:pt idx="1557">
                  <c:v>0.70781250000007201</c:v>
                </c:pt>
                <c:pt idx="1558">
                  <c:v>0.70787037037044198</c:v>
                </c:pt>
                <c:pt idx="1559">
                  <c:v>0.70792824074081295</c:v>
                </c:pt>
                <c:pt idx="1560">
                  <c:v>0.70798611111118304</c:v>
                </c:pt>
                <c:pt idx="1561">
                  <c:v>0.70804398148155301</c:v>
                </c:pt>
                <c:pt idx="1562">
                  <c:v>0.70810185185192398</c:v>
                </c:pt>
                <c:pt idx="1563">
                  <c:v>0.70815972222229395</c:v>
                </c:pt>
                <c:pt idx="1564">
                  <c:v>0.70821759259266504</c:v>
                </c:pt>
                <c:pt idx="1565">
                  <c:v>0.70827546296303501</c:v>
                </c:pt>
                <c:pt idx="1566">
                  <c:v>0.70833333333340498</c:v>
                </c:pt>
                <c:pt idx="1567">
                  <c:v>0.70839120370377595</c:v>
                </c:pt>
                <c:pt idx="1568">
                  <c:v>0.70844907407414603</c:v>
                </c:pt>
                <c:pt idx="1569">
                  <c:v>0.70850694444451701</c:v>
                </c:pt>
                <c:pt idx="1570">
                  <c:v>0.70856481481488698</c:v>
                </c:pt>
                <c:pt idx="1571">
                  <c:v>0.70862268518525795</c:v>
                </c:pt>
                <c:pt idx="1572">
                  <c:v>0.70868055555562803</c:v>
                </c:pt>
                <c:pt idx="1573">
                  <c:v>0.70873842592599801</c:v>
                </c:pt>
                <c:pt idx="1574">
                  <c:v>0.70879629629636898</c:v>
                </c:pt>
                <c:pt idx="1575">
                  <c:v>0.70885416666673895</c:v>
                </c:pt>
                <c:pt idx="1576">
                  <c:v>0.70891203703711003</c:v>
                </c:pt>
                <c:pt idx="1577">
                  <c:v>0.70896990740748</c:v>
                </c:pt>
                <c:pt idx="1578">
                  <c:v>0.70902777777784998</c:v>
                </c:pt>
                <c:pt idx="1579">
                  <c:v>0.70908564814822095</c:v>
                </c:pt>
                <c:pt idx="1580">
                  <c:v>0.70914351851859103</c:v>
                </c:pt>
                <c:pt idx="1581">
                  <c:v>0.709201388888962</c:v>
                </c:pt>
                <c:pt idx="1582">
                  <c:v>0.70925925925933198</c:v>
                </c:pt>
                <c:pt idx="1583">
                  <c:v>0.70931712962970295</c:v>
                </c:pt>
                <c:pt idx="1584">
                  <c:v>0.70937500000007303</c:v>
                </c:pt>
                <c:pt idx="1585">
                  <c:v>0.709432870370443</c:v>
                </c:pt>
                <c:pt idx="1586">
                  <c:v>0.70949074074081397</c:v>
                </c:pt>
                <c:pt idx="1587">
                  <c:v>0.70954861111118395</c:v>
                </c:pt>
                <c:pt idx="1588">
                  <c:v>0.70960648148155503</c:v>
                </c:pt>
                <c:pt idx="1589">
                  <c:v>0.709664351851925</c:v>
                </c:pt>
                <c:pt idx="1590">
                  <c:v>0.70972222222229497</c:v>
                </c:pt>
                <c:pt idx="1591">
                  <c:v>0.70978009259266595</c:v>
                </c:pt>
                <c:pt idx="1592">
                  <c:v>0.70983796296303603</c:v>
                </c:pt>
                <c:pt idx="1593">
                  <c:v>0.709895833333407</c:v>
                </c:pt>
                <c:pt idx="1594">
                  <c:v>0.70995370370377697</c:v>
                </c:pt>
                <c:pt idx="1595">
                  <c:v>0.71001157407414806</c:v>
                </c:pt>
                <c:pt idx="1596">
                  <c:v>0.71006944444451803</c:v>
                </c:pt>
                <c:pt idx="1597">
                  <c:v>0.710127314814888</c:v>
                </c:pt>
                <c:pt idx="1598">
                  <c:v>0.71018518518525897</c:v>
                </c:pt>
                <c:pt idx="1599">
                  <c:v>0.71024305555562905</c:v>
                </c:pt>
                <c:pt idx="1600">
                  <c:v>0.71030092592600003</c:v>
                </c:pt>
                <c:pt idx="1601">
                  <c:v>0.71035879629637</c:v>
                </c:pt>
                <c:pt idx="1602">
                  <c:v>0.71041666666673997</c:v>
                </c:pt>
                <c:pt idx="1603">
                  <c:v>0.71047453703711105</c:v>
                </c:pt>
                <c:pt idx="1604">
                  <c:v>0.71053240740748103</c:v>
                </c:pt>
                <c:pt idx="1605">
                  <c:v>0.710590277777852</c:v>
                </c:pt>
                <c:pt idx="1606">
                  <c:v>0.71064814814822197</c:v>
                </c:pt>
                <c:pt idx="1607">
                  <c:v>0.71070601851859205</c:v>
                </c:pt>
                <c:pt idx="1608">
                  <c:v>0.71076388888896302</c:v>
                </c:pt>
                <c:pt idx="1609">
                  <c:v>0.710821759259333</c:v>
                </c:pt>
                <c:pt idx="1610">
                  <c:v>0.71087962962970397</c:v>
                </c:pt>
                <c:pt idx="1611">
                  <c:v>0.71093750000007405</c:v>
                </c:pt>
                <c:pt idx="1612">
                  <c:v>0.71099537037044502</c:v>
                </c:pt>
                <c:pt idx="1613">
                  <c:v>0.711053240740815</c:v>
                </c:pt>
                <c:pt idx="1614">
                  <c:v>0.71111111111118497</c:v>
                </c:pt>
                <c:pt idx="1615">
                  <c:v>0.71116898148155605</c:v>
                </c:pt>
                <c:pt idx="1616">
                  <c:v>0.71122685185192602</c:v>
                </c:pt>
                <c:pt idx="1617">
                  <c:v>0.71128472222229699</c:v>
                </c:pt>
                <c:pt idx="1618">
                  <c:v>0.71134259259266697</c:v>
                </c:pt>
                <c:pt idx="1619">
                  <c:v>0.71140046296303705</c:v>
                </c:pt>
                <c:pt idx="1620">
                  <c:v>0.71145833333340802</c:v>
                </c:pt>
                <c:pt idx="1621">
                  <c:v>0.71151620370377799</c:v>
                </c:pt>
                <c:pt idx="1622">
                  <c:v>0.71157407407414897</c:v>
                </c:pt>
                <c:pt idx="1623">
                  <c:v>0.71163194444451905</c:v>
                </c:pt>
                <c:pt idx="1624">
                  <c:v>0.71168981481489002</c:v>
                </c:pt>
                <c:pt idx="1625">
                  <c:v>0.71174768518525999</c:v>
                </c:pt>
                <c:pt idx="1626">
                  <c:v>0.71180555555562997</c:v>
                </c:pt>
                <c:pt idx="1627">
                  <c:v>0.71186342592600105</c:v>
                </c:pt>
                <c:pt idx="1628">
                  <c:v>0.71192129629637102</c:v>
                </c:pt>
                <c:pt idx="1629">
                  <c:v>0.71197916666674199</c:v>
                </c:pt>
                <c:pt idx="1630">
                  <c:v>0.71203703703711196</c:v>
                </c:pt>
                <c:pt idx="1631">
                  <c:v>0.71209490740748205</c:v>
                </c:pt>
                <c:pt idx="1632">
                  <c:v>0.71215277777785302</c:v>
                </c:pt>
                <c:pt idx="1633">
                  <c:v>0.71221064814822299</c:v>
                </c:pt>
                <c:pt idx="1634">
                  <c:v>0.71226851851859396</c:v>
                </c:pt>
                <c:pt idx="1635">
                  <c:v>0.71232638888896405</c:v>
                </c:pt>
                <c:pt idx="1636">
                  <c:v>0.71238425925933502</c:v>
                </c:pt>
                <c:pt idx="1637">
                  <c:v>0.71244212962970499</c:v>
                </c:pt>
                <c:pt idx="1638">
                  <c:v>0.71250000000007496</c:v>
                </c:pt>
                <c:pt idx="1639">
                  <c:v>0.71255787037044604</c:v>
                </c:pt>
                <c:pt idx="1640">
                  <c:v>0.71261574074081602</c:v>
                </c:pt>
                <c:pt idx="1641">
                  <c:v>0.71267361111118699</c:v>
                </c:pt>
                <c:pt idx="1642">
                  <c:v>0.71273148148155696</c:v>
                </c:pt>
                <c:pt idx="1643">
                  <c:v>0.71278935185192704</c:v>
                </c:pt>
                <c:pt idx="1644">
                  <c:v>0.71284722222229802</c:v>
                </c:pt>
                <c:pt idx="1645">
                  <c:v>0.71290509259266799</c:v>
                </c:pt>
                <c:pt idx="1646">
                  <c:v>0.71296296296303896</c:v>
                </c:pt>
                <c:pt idx="1647">
                  <c:v>0.71302083333340904</c:v>
                </c:pt>
                <c:pt idx="1648">
                  <c:v>0.71307870370378001</c:v>
                </c:pt>
                <c:pt idx="1649">
                  <c:v>0.71313657407414999</c:v>
                </c:pt>
                <c:pt idx="1650">
                  <c:v>0.71319444444451996</c:v>
                </c:pt>
                <c:pt idx="1651">
                  <c:v>0.71325231481489104</c:v>
                </c:pt>
                <c:pt idx="1652">
                  <c:v>0.71331018518526101</c:v>
                </c:pt>
                <c:pt idx="1653">
                  <c:v>0.71336805555563199</c:v>
                </c:pt>
                <c:pt idx="1654">
                  <c:v>0.71342592592600196</c:v>
                </c:pt>
                <c:pt idx="1655">
                  <c:v>0.71348379629637204</c:v>
                </c:pt>
                <c:pt idx="1656">
                  <c:v>0.71354166666674301</c:v>
                </c:pt>
                <c:pt idx="1657">
                  <c:v>0.71359953703711299</c:v>
                </c:pt>
                <c:pt idx="1658">
                  <c:v>0.71365740740748396</c:v>
                </c:pt>
                <c:pt idx="1659">
                  <c:v>0.71371527777785404</c:v>
                </c:pt>
                <c:pt idx="1660">
                  <c:v>0.71377314814822501</c:v>
                </c:pt>
                <c:pt idx="1661">
                  <c:v>0.71383101851859498</c:v>
                </c:pt>
                <c:pt idx="1662">
                  <c:v>0.71388888888896496</c:v>
                </c:pt>
                <c:pt idx="1663">
                  <c:v>0.71394675925933604</c:v>
                </c:pt>
                <c:pt idx="1664">
                  <c:v>0.71400462962970601</c:v>
                </c:pt>
                <c:pt idx="1665">
                  <c:v>0.71406250000007698</c:v>
                </c:pt>
                <c:pt idx="1666">
                  <c:v>0.71412037037044696</c:v>
                </c:pt>
                <c:pt idx="1667">
                  <c:v>0.71417824074081704</c:v>
                </c:pt>
                <c:pt idx="1668">
                  <c:v>0.71423611111118801</c:v>
                </c:pt>
                <c:pt idx="1669">
                  <c:v>0.71429398148155798</c:v>
                </c:pt>
                <c:pt idx="1670">
                  <c:v>0.71435185185192895</c:v>
                </c:pt>
                <c:pt idx="1671">
                  <c:v>0.71440972222229904</c:v>
                </c:pt>
                <c:pt idx="1672">
                  <c:v>0.71446759259267001</c:v>
                </c:pt>
                <c:pt idx="1673">
                  <c:v>0.71452546296303998</c:v>
                </c:pt>
                <c:pt idx="1674">
                  <c:v>0.71458333333340995</c:v>
                </c:pt>
                <c:pt idx="1675">
                  <c:v>0.71464120370378104</c:v>
                </c:pt>
                <c:pt idx="1676">
                  <c:v>0.71469907407415101</c:v>
                </c:pt>
                <c:pt idx="1677">
                  <c:v>0.71475694444452198</c:v>
                </c:pt>
                <c:pt idx="1678">
                  <c:v>0.71481481481489195</c:v>
                </c:pt>
                <c:pt idx="1679">
                  <c:v>0.71487268518526204</c:v>
                </c:pt>
                <c:pt idx="1680">
                  <c:v>0.71493055555563301</c:v>
                </c:pt>
                <c:pt idx="1681">
                  <c:v>0.71498842592600298</c:v>
                </c:pt>
                <c:pt idx="1682">
                  <c:v>0.71504629629637395</c:v>
                </c:pt>
                <c:pt idx="1683">
                  <c:v>0.71510416666674403</c:v>
                </c:pt>
                <c:pt idx="1684">
                  <c:v>0.71516203703711501</c:v>
                </c:pt>
                <c:pt idx="1685">
                  <c:v>0.71521990740748498</c:v>
                </c:pt>
                <c:pt idx="1686">
                  <c:v>0.71527777777785495</c:v>
                </c:pt>
                <c:pt idx="1687">
                  <c:v>0.71533564814822603</c:v>
                </c:pt>
                <c:pt idx="1688">
                  <c:v>0.71539351851859601</c:v>
                </c:pt>
                <c:pt idx="1689">
                  <c:v>0.71545138888896698</c:v>
                </c:pt>
                <c:pt idx="1690">
                  <c:v>0.71550925925933695</c:v>
                </c:pt>
                <c:pt idx="1691">
                  <c:v>0.71556712962970703</c:v>
                </c:pt>
                <c:pt idx="1692">
                  <c:v>0.715625000000078</c:v>
                </c:pt>
                <c:pt idx="1693">
                  <c:v>0.71568287037044798</c:v>
                </c:pt>
                <c:pt idx="1694">
                  <c:v>0.71574074074081895</c:v>
                </c:pt>
                <c:pt idx="1695">
                  <c:v>0.71579861111118903</c:v>
                </c:pt>
                <c:pt idx="1696">
                  <c:v>0.71585648148156</c:v>
                </c:pt>
                <c:pt idx="1697">
                  <c:v>0.71591435185192998</c:v>
                </c:pt>
                <c:pt idx="1698">
                  <c:v>0.71597222222229995</c:v>
                </c:pt>
                <c:pt idx="1699">
                  <c:v>0.71603009259267103</c:v>
                </c:pt>
                <c:pt idx="1700">
                  <c:v>0.716087962963041</c:v>
                </c:pt>
                <c:pt idx="1701">
                  <c:v>0.71614583333341197</c:v>
                </c:pt>
                <c:pt idx="1702">
                  <c:v>0.71620370370378195</c:v>
                </c:pt>
                <c:pt idx="1703">
                  <c:v>0.71626157407415203</c:v>
                </c:pt>
                <c:pt idx="1704">
                  <c:v>0.716319444444523</c:v>
                </c:pt>
                <c:pt idx="1705">
                  <c:v>0.71637731481489297</c:v>
                </c:pt>
                <c:pt idx="1706">
                  <c:v>0.71643518518526395</c:v>
                </c:pt>
                <c:pt idx="1707">
                  <c:v>0.71649305555563403</c:v>
                </c:pt>
                <c:pt idx="1708">
                  <c:v>0.716550925926005</c:v>
                </c:pt>
                <c:pt idx="1709">
                  <c:v>0.71660879629637497</c:v>
                </c:pt>
                <c:pt idx="1710">
                  <c:v>0.71666666666674494</c:v>
                </c:pt>
                <c:pt idx="1711">
                  <c:v>0.71672453703711603</c:v>
                </c:pt>
                <c:pt idx="1712">
                  <c:v>0.716782407407486</c:v>
                </c:pt>
                <c:pt idx="1713">
                  <c:v>0.71684027777785697</c:v>
                </c:pt>
                <c:pt idx="1714">
                  <c:v>0.71689814814822705</c:v>
                </c:pt>
                <c:pt idx="1715">
                  <c:v>0.71695601851859703</c:v>
                </c:pt>
                <c:pt idx="1716">
                  <c:v>0.717013888888968</c:v>
                </c:pt>
                <c:pt idx="1717">
                  <c:v>0.71707175925933797</c:v>
                </c:pt>
                <c:pt idx="1718">
                  <c:v>0.71712962962970905</c:v>
                </c:pt>
                <c:pt idx="1719">
                  <c:v>0.71718750000007903</c:v>
                </c:pt>
                <c:pt idx="1720">
                  <c:v>0.71724537037045</c:v>
                </c:pt>
                <c:pt idx="1721">
                  <c:v>0.71730324074081997</c:v>
                </c:pt>
                <c:pt idx="1722">
                  <c:v>0.71736111111119005</c:v>
                </c:pt>
                <c:pt idx="1723">
                  <c:v>0.71741898148156102</c:v>
                </c:pt>
                <c:pt idx="1724">
                  <c:v>0.717476851851931</c:v>
                </c:pt>
                <c:pt idx="1725">
                  <c:v>0.71753472222230197</c:v>
                </c:pt>
                <c:pt idx="1726">
                  <c:v>0.71759259259267205</c:v>
                </c:pt>
                <c:pt idx="1727">
                  <c:v>0.71765046296304202</c:v>
                </c:pt>
                <c:pt idx="1728">
                  <c:v>0.717708333333413</c:v>
                </c:pt>
                <c:pt idx="1729">
                  <c:v>0.71776620370378297</c:v>
                </c:pt>
                <c:pt idx="1730">
                  <c:v>0.71782407407415305</c:v>
                </c:pt>
                <c:pt idx="1731">
                  <c:v>0.71788194444452402</c:v>
                </c:pt>
                <c:pt idx="1732">
                  <c:v>0.717939814814894</c:v>
                </c:pt>
                <c:pt idx="1733">
                  <c:v>0.71799768518526497</c:v>
                </c:pt>
                <c:pt idx="1734">
                  <c:v>0.71805555555563505</c:v>
                </c:pt>
                <c:pt idx="1735">
                  <c:v>0.71811342592600502</c:v>
                </c:pt>
                <c:pt idx="1736">
                  <c:v>0.71817129629637599</c:v>
                </c:pt>
                <c:pt idx="1737">
                  <c:v>0.71822916666674597</c:v>
                </c:pt>
                <c:pt idx="1738">
                  <c:v>0.71828703703711705</c:v>
                </c:pt>
                <c:pt idx="1739">
                  <c:v>0.71834490740748702</c:v>
                </c:pt>
                <c:pt idx="1740">
                  <c:v>0.71840277777785799</c:v>
                </c:pt>
                <c:pt idx="1741">
                  <c:v>0.71846064814822796</c:v>
                </c:pt>
                <c:pt idx="1742">
                  <c:v>0.71851851851859805</c:v>
                </c:pt>
                <c:pt idx="1743">
                  <c:v>0.71857638888896902</c:v>
                </c:pt>
                <c:pt idx="1744">
                  <c:v>0.71863425925933899</c:v>
                </c:pt>
                <c:pt idx="1745">
                  <c:v>0.71869212962970996</c:v>
                </c:pt>
                <c:pt idx="1746">
                  <c:v>0.71875000000008005</c:v>
                </c:pt>
                <c:pt idx="1747">
                  <c:v>0.71880787037045002</c:v>
                </c:pt>
                <c:pt idx="1748">
                  <c:v>0.71886574074082099</c:v>
                </c:pt>
                <c:pt idx="1749">
                  <c:v>0.71892361111119096</c:v>
                </c:pt>
                <c:pt idx="1750">
                  <c:v>0.71898148148156205</c:v>
                </c:pt>
                <c:pt idx="1751">
                  <c:v>0.71903935185193202</c:v>
                </c:pt>
                <c:pt idx="1752">
                  <c:v>0.71909722222230299</c:v>
                </c:pt>
                <c:pt idx="1753">
                  <c:v>0.71915509259267296</c:v>
                </c:pt>
                <c:pt idx="1754">
                  <c:v>0.71921296296304305</c:v>
                </c:pt>
                <c:pt idx="1755">
                  <c:v>0.71927083333341402</c:v>
                </c:pt>
                <c:pt idx="1756">
                  <c:v>0.71932870370378399</c:v>
                </c:pt>
                <c:pt idx="1757">
                  <c:v>0.71938657407415496</c:v>
                </c:pt>
                <c:pt idx="1758">
                  <c:v>0.71944444444452504</c:v>
                </c:pt>
                <c:pt idx="1759">
                  <c:v>0.71950231481489502</c:v>
                </c:pt>
                <c:pt idx="1760">
                  <c:v>0.71956018518526599</c:v>
                </c:pt>
                <c:pt idx="1761">
                  <c:v>0.71961805555563596</c:v>
                </c:pt>
                <c:pt idx="1762">
                  <c:v>0.71967592592600704</c:v>
                </c:pt>
                <c:pt idx="1763">
                  <c:v>0.71973379629637702</c:v>
                </c:pt>
                <c:pt idx="1764">
                  <c:v>0.71979166666674799</c:v>
                </c:pt>
                <c:pt idx="1765">
                  <c:v>0.71984953703711796</c:v>
                </c:pt>
                <c:pt idx="1766">
                  <c:v>0.71990740740748804</c:v>
                </c:pt>
                <c:pt idx="1767">
                  <c:v>0.71996527777785901</c:v>
                </c:pt>
                <c:pt idx="1768">
                  <c:v>0.72002314814822899</c:v>
                </c:pt>
                <c:pt idx="1769">
                  <c:v>0.72008101851859996</c:v>
                </c:pt>
                <c:pt idx="1770">
                  <c:v>0.72013888888897004</c:v>
                </c:pt>
                <c:pt idx="1771">
                  <c:v>0.72019675925934001</c:v>
                </c:pt>
                <c:pt idx="1772">
                  <c:v>0.72025462962971099</c:v>
                </c:pt>
                <c:pt idx="1773">
                  <c:v>0.72031250000008096</c:v>
                </c:pt>
                <c:pt idx="1774">
                  <c:v>0.72037037037045204</c:v>
                </c:pt>
                <c:pt idx="1775">
                  <c:v>0.72042824074082201</c:v>
                </c:pt>
                <c:pt idx="1776">
                  <c:v>0.72048611111119298</c:v>
                </c:pt>
                <c:pt idx="1777">
                  <c:v>0.72054398148156296</c:v>
                </c:pt>
                <c:pt idx="1778">
                  <c:v>0.72060185185193304</c:v>
                </c:pt>
                <c:pt idx="1779">
                  <c:v>0.72065972222230401</c:v>
                </c:pt>
                <c:pt idx="1780">
                  <c:v>0.72071759259267398</c:v>
                </c:pt>
                <c:pt idx="1781">
                  <c:v>0.72077546296304495</c:v>
                </c:pt>
                <c:pt idx="1782">
                  <c:v>0.72083333333341504</c:v>
                </c:pt>
                <c:pt idx="1783">
                  <c:v>0.72089120370378501</c:v>
                </c:pt>
                <c:pt idx="1784">
                  <c:v>0.72094907407415598</c:v>
                </c:pt>
                <c:pt idx="1785">
                  <c:v>0.72100694444452595</c:v>
                </c:pt>
                <c:pt idx="1786">
                  <c:v>0.72106481481489704</c:v>
                </c:pt>
                <c:pt idx="1787">
                  <c:v>0.72112268518526701</c:v>
                </c:pt>
                <c:pt idx="1788">
                  <c:v>0.72118055555563798</c:v>
                </c:pt>
                <c:pt idx="1789">
                  <c:v>0.72123842592600795</c:v>
                </c:pt>
                <c:pt idx="1790">
                  <c:v>0.72129629629637804</c:v>
                </c:pt>
                <c:pt idx="1791">
                  <c:v>0.72135416666674901</c:v>
                </c:pt>
                <c:pt idx="1792">
                  <c:v>0.72141203703711898</c:v>
                </c:pt>
                <c:pt idx="1793">
                  <c:v>0.72146990740748995</c:v>
                </c:pt>
                <c:pt idx="1794">
                  <c:v>0.72152777777786004</c:v>
                </c:pt>
                <c:pt idx="1795">
                  <c:v>0.72158564814823001</c:v>
                </c:pt>
                <c:pt idx="1796">
                  <c:v>0.72164351851860098</c:v>
                </c:pt>
                <c:pt idx="1797">
                  <c:v>0.72170138888897095</c:v>
                </c:pt>
                <c:pt idx="1798">
                  <c:v>0.72175925925934203</c:v>
                </c:pt>
                <c:pt idx="1799">
                  <c:v>0.72181712962971201</c:v>
                </c:pt>
                <c:pt idx="1800">
                  <c:v>0.72187500000008298</c:v>
                </c:pt>
                <c:pt idx="1801">
                  <c:v>0.72193287037045295</c:v>
                </c:pt>
                <c:pt idx="1802">
                  <c:v>0.72199074074082303</c:v>
                </c:pt>
                <c:pt idx="1803">
                  <c:v>0.72204861111119401</c:v>
                </c:pt>
                <c:pt idx="1804">
                  <c:v>0.72210648148156398</c:v>
                </c:pt>
                <c:pt idx="1805">
                  <c:v>0.72216435185193495</c:v>
                </c:pt>
                <c:pt idx="1806">
                  <c:v>0.72222222222230503</c:v>
                </c:pt>
                <c:pt idx="1807">
                  <c:v>0.722280092592675</c:v>
                </c:pt>
                <c:pt idx="1808">
                  <c:v>0.72233796296304598</c:v>
                </c:pt>
                <c:pt idx="1809">
                  <c:v>0.72239583333341595</c:v>
                </c:pt>
                <c:pt idx="1810">
                  <c:v>0.72245370370378703</c:v>
                </c:pt>
              </c:numCache>
            </c:numRef>
          </c:xVal>
          <c:yVal>
            <c:numRef>
              <c:f>'Sorted Data'!$M$2:$M$1812</c:f>
              <c:numCache>
                <c:formatCode>General</c:formatCode>
                <c:ptCount val="18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16</c:v>
                </c:pt>
                <c:pt idx="575">
                  <c:v>16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34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38</c:v>
                </c:pt>
                <c:pt idx="1154">
                  <c:v>38</c:v>
                </c:pt>
                <c:pt idx="1155">
                  <c:v>38</c:v>
                </c:pt>
                <c:pt idx="1156">
                  <c:v>38</c:v>
                </c:pt>
                <c:pt idx="1157">
                  <c:v>38</c:v>
                </c:pt>
                <c:pt idx="1158">
                  <c:v>38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</c:v>
                </c:pt>
                <c:pt idx="1182">
                  <c:v>39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39</c:v>
                </c:pt>
                <c:pt idx="1187">
                  <c:v>39</c:v>
                </c:pt>
                <c:pt idx="1188">
                  <c:v>39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42</c:v>
                </c:pt>
                <c:pt idx="1201">
                  <c:v>42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42</c:v>
                </c:pt>
                <c:pt idx="1208">
                  <c:v>42</c:v>
                </c:pt>
                <c:pt idx="1209">
                  <c:v>42</c:v>
                </c:pt>
                <c:pt idx="1210">
                  <c:v>43</c:v>
                </c:pt>
                <c:pt idx="1211">
                  <c:v>43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47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48</c:v>
                </c:pt>
                <c:pt idx="1287">
                  <c:v>48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48</c:v>
                </c:pt>
                <c:pt idx="1292">
                  <c:v>48</c:v>
                </c:pt>
                <c:pt idx="1293">
                  <c:v>48</c:v>
                </c:pt>
                <c:pt idx="1294">
                  <c:v>48</c:v>
                </c:pt>
                <c:pt idx="1295">
                  <c:v>48</c:v>
                </c:pt>
                <c:pt idx="1296">
                  <c:v>48</c:v>
                </c:pt>
                <c:pt idx="1297">
                  <c:v>48</c:v>
                </c:pt>
                <c:pt idx="1298">
                  <c:v>48</c:v>
                </c:pt>
                <c:pt idx="1299">
                  <c:v>48</c:v>
                </c:pt>
                <c:pt idx="1300">
                  <c:v>48</c:v>
                </c:pt>
                <c:pt idx="1301">
                  <c:v>48</c:v>
                </c:pt>
                <c:pt idx="1302">
                  <c:v>48</c:v>
                </c:pt>
                <c:pt idx="1303">
                  <c:v>48</c:v>
                </c:pt>
                <c:pt idx="1304">
                  <c:v>48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49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52</c:v>
                </c:pt>
                <c:pt idx="1329">
                  <c:v>52</c:v>
                </c:pt>
                <c:pt idx="1330">
                  <c:v>52</c:v>
                </c:pt>
                <c:pt idx="1331">
                  <c:v>52</c:v>
                </c:pt>
                <c:pt idx="1332">
                  <c:v>52</c:v>
                </c:pt>
                <c:pt idx="1333">
                  <c:v>52</c:v>
                </c:pt>
                <c:pt idx="1334">
                  <c:v>52</c:v>
                </c:pt>
                <c:pt idx="1335">
                  <c:v>52</c:v>
                </c:pt>
                <c:pt idx="1336">
                  <c:v>52</c:v>
                </c:pt>
                <c:pt idx="1337">
                  <c:v>52</c:v>
                </c:pt>
                <c:pt idx="1338">
                  <c:v>52</c:v>
                </c:pt>
                <c:pt idx="1339">
                  <c:v>52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52</c:v>
                </c:pt>
                <c:pt idx="1344">
                  <c:v>52</c:v>
                </c:pt>
                <c:pt idx="1345">
                  <c:v>52</c:v>
                </c:pt>
                <c:pt idx="1346">
                  <c:v>52</c:v>
                </c:pt>
                <c:pt idx="1347">
                  <c:v>52</c:v>
                </c:pt>
                <c:pt idx="1348">
                  <c:v>52</c:v>
                </c:pt>
                <c:pt idx="1349">
                  <c:v>52</c:v>
                </c:pt>
                <c:pt idx="1350">
                  <c:v>52</c:v>
                </c:pt>
                <c:pt idx="1351">
                  <c:v>52</c:v>
                </c:pt>
                <c:pt idx="1352">
                  <c:v>52</c:v>
                </c:pt>
                <c:pt idx="1353">
                  <c:v>52</c:v>
                </c:pt>
                <c:pt idx="1354">
                  <c:v>52</c:v>
                </c:pt>
                <c:pt idx="1355">
                  <c:v>52</c:v>
                </c:pt>
                <c:pt idx="1356">
                  <c:v>52</c:v>
                </c:pt>
                <c:pt idx="1357">
                  <c:v>52</c:v>
                </c:pt>
                <c:pt idx="1358">
                  <c:v>52</c:v>
                </c:pt>
                <c:pt idx="1359">
                  <c:v>52</c:v>
                </c:pt>
                <c:pt idx="1360">
                  <c:v>52</c:v>
                </c:pt>
                <c:pt idx="1361">
                  <c:v>52</c:v>
                </c:pt>
                <c:pt idx="1362">
                  <c:v>52</c:v>
                </c:pt>
                <c:pt idx="1363">
                  <c:v>52</c:v>
                </c:pt>
                <c:pt idx="1364">
                  <c:v>52</c:v>
                </c:pt>
                <c:pt idx="1365">
                  <c:v>52</c:v>
                </c:pt>
                <c:pt idx="1366">
                  <c:v>52</c:v>
                </c:pt>
                <c:pt idx="1367">
                  <c:v>52</c:v>
                </c:pt>
                <c:pt idx="1368">
                  <c:v>52</c:v>
                </c:pt>
                <c:pt idx="1369">
                  <c:v>52</c:v>
                </c:pt>
                <c:pt idx="1370">
                  <c:v>53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53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55</c:v>
                </c:pt>
                <c:pt idx="1396">
                  <c:v>55</c:v>
                </c:pt>
                <c:pt idx="1397">
                  <c:v>55</c:v>
                </c:pt>
                <c:pt idx="1398">
                  <c:v>55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57</c:v>
                </c:pt>
                <c:pt idx="1412">
                  <c:v>57</c:v>
                </c:pt>
                <c:pt idx="1413">
                  <c:v>57</c:v>
                </c:pt>
                <c:pt idx="1414">
                  <c:v>57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58</c:v>
                </c:pt>
                <c:pt idx="1437">
                  <c:v>58</c:v>
                </c:pt>
                <c:pt idx="1438">
                  <c:v>58</c:v>
                </c:pt>
                <c:pt idx="1439">
                  <c:v>58</c:v>
                </c:pt>
                <c:pt idx="1440">
                  <c:v>58</c:v>
                </c:pt>
                <c:pt idx="1441">
                  <c:v>59</c:v>
                </c:pt>
                <c:pt idx="1442">
                  <c:v>59</c:v>
                </c:pt>
                <c:pt idx="1443">
                  <c:v>59</c:v>
                </c:pt>
                <c:pt idx="1444">
                  <c:v>59</c:v>
                </c:pt>
                <c:pt idx="1445">
                  <c:v>59</c:v>
                </c:pt>
                <c:pt idx="1446">
                  <c:v>59</c:v>
                </c:pt>
                <c:pt idx="1447">
                  <c:v>59</c:v>
                </c:pt>
                <c:pt idx="1448">
                  <c:v>59</c:v>
                </c:pt>
                <c:pt idx="1449">
                  <c:v>59</c:v>
                </c:pt>
                <c:pt idx="1450">
                  <c:v>59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61</c:v>
                </c:pt>
                <c:pt idx="1456">
                  <c:v>61</c:v>
                </c:pt>
                <c:pt idx="1457">
                  <c:v>61</c:v>
                </c:pt>
                <c:pt idx="1458">
                  <c:v>61</c:v>
                </c:pt>
                <c:pt idx="1459">
                  <c:v>62</c:v>
                </c:pt>
                <c:pt idx="1460">
                  <c:v>62</c:v>
                </c:pt>
                <c:pt idx="1461">
                  <c:v>62</c:v>
                </c:pt>
                <c:pt idx="1462">
                  <c:v>62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62</c:v>
                </c:pt>
                <c:pt idx="1469">
                  <c:v>62</c:v>
                </c:pt>
                <c:pt idx="1470">
                  <c:v>62</c:v>
                </c:pt>
                <c:pt idx="1471">
                  <c:v>62</c:v>
                </c:pt>
                <c:pt idx="1472">
                  <c:v>62</c:v>
                </c:pt>
                <c:pt idx="1473">
                  <c:v>62</c:v>
                </c:pt>
                <c:pt idx="1474">
                  <c:v>62</c:v>
                </c:pt>
                <c:pt idx="1475">
                  <c:v>62</c:v>
                </c:pt>
                <c:pt idx="1476">
                  <c:v>62</c:v>
                </c:pt>
                <c:pt idx="1477">
                  <c:v>62</c:v>
                </c:pt>
                <c:pt idx="1478">
                  <c:v>62</c:v>
                </c:pt>
                <c:pt idx="1479">
                  <c:v>62</c:v>
                </c:pt>
                <c:pt idx="1480">
                  <c:v>62</c:v>
                </c:pt>
                <c:pt idx="1481">
                  <c:v>62</c:v>
                </c:pt>
                <c:pt idx="1482">
                  <c:v>62</c:v>
                </c:pt>
                <c:pt idx="1483">
                  <c:v>62</c:v>
                </c:pt>
                <c:pt idx="1484">
                  <c:v>62</c:v>
                </c:pt>
                <c:pt idx="1485">
                  <c:v>62</c:v>
                </c:pt>
                <c:pt idx="1486">
                  <c:v>62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65</c:v>
                </c:pt>
                <c:pt idx="1527">
                  <c:v>65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66</c:v>
                </c:pt>
                <c:pt idx="1557">
                  <c:v>66</c:v>
                </c:pt>
                <c:pt idx="1558">
                  <c:v>66</c:v>
                </c:pt>
                <c:pt idx="1559">
                  <c:v>66</c:v>
                </c:pt>
                <c:pt idx="1560">
                  <c:v>66</c:v>
                </c:pt>
                <c:pt idx="1561">
                  <c:v>66</c:v>
                </c:pt>
                <c:pt idx="1562">
                  <c:v>66</c:v>
                </c:pt>
                <c:pt idx="1563">
                  <c:v>66</c:v>
                </c:pt>
                <c:pt idx="1564">
                  <c:v>66</c:v>
                </c:pt>
                <c:pt idx="1565">
                  <c:v>66</c:v>
                </c:pt>
                <c:pt idx="1566">
                  <c:v>66</c:v>
                </c:pt>
                <c:pt idx="1567">
                  <c:v>66</c:v>
                </c:pt>
                <c:pt idx="1568">
                  <c:v>67</c:v>
                </c:pt>
                <c:pt idx="1569">
                  <c:v>67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69</c:v>
                </c:pt>
                <c:pt idx="1599">
                  <c:v>69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73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74</c:v>
                </c:pt>
                <c:pt idx="1667">
                  <c:v>74</c:v>
                </c:pt>
                <c:pt idx="1668">
                  <c:v>74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75</c:v>
                </c:pt>
                <c:pt idx="1769">
                  <c:v>75</c:v>
                </c:pt>
                <c:pt idx="1770">
                  <c:v>75</c:v>
                </c:pt>
                <c:pt idx="1771">
                  <c:v>75</c:v>
                </c:pt>
                <c:pt idx="1772">
                  <c:v>75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75</c:v>
                </c:pt>
                <c:pt idx="1779">
                  <c:v>75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75</c:v>
                </c:pt>
                <c:pt idx="1796">
                  <c:v>75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75</c:v>
                </c:pt>
                <c:pt idx="1803">
                  <c:v>75</c:v>
                </c:pt>
                <c:pt idx="1804">
                  <c:v>75</c:v>
                </c:pt>
                <c:pt idx="1805">
                  <c:v>75</c:v>
                </c:pt>
                <c:pt idx="1806">
                  <c:v>75</c:v>
                </c:pt>
                <c:pt idx="1807">
                  <c:v>75</c:v>
                </c:pt>
                <c:pt idx="1808">
                  <c:v>75</c:v>
                </c:pt>
                <c:pt idx="1809">
                  <c:v>75</c:v>
                </c:pt>
                <c:pt idx="1810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7360"/>
        <c:axId val="81901168"/>
      </c:scatterChart>
      <c:valAx>
        <c:axId val="818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timestamp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1168"/>
        <c:crosses val="autoZero"/>
        <c:crossBetween val="midCat"/>
      </c:valAx>
      <c:valAx>
        <c:axId val="81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Detection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1</xdr:row>
      <xdr:rowOff>133350</xdr:rowOff>
    </xdr:from>
    <xdr:to>
      <xdr:col>15</xdr:col>
      <xdr:colOff>209550</xdr:colOff>
      <xdr:row>25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133350"/>
          <a:ext cx="6096000" cy="4572000"/>
        </a:xfrm>
        <a:prstGeom prst="rect">
          <a:avLst/>
        </a:prstGeom>
      </xdr:spPr>
    </xdr:pic>
    <xdr:clientData/>
  </xdr:twoCellAnchor>
  <xdr:twoCellAnchor>
    <xdr:from>
      <xdr:col>9</xdr:col>
      <xdr:colOff>200025</xdr:colOff>
      <xdr:row>12</xdr:row>
      <xdr:rowOff>19050</xdr:rowOff>
    </xdr:from>
    <xdr:to>
      <xdr:col>11</xdr:col>
      <xdr:colOff>428625</xdr:colOff>
      <xdr:row>19</xdr:row>
      <xdr:rowOff>85725</xdr:rowOff>
    </xdr:to>
    <xdr:sp macro="" textlink="">
      <xdr:nvSpPr>
        <xdr:cNvPr id="3" name="Oval 2"/>
        <xdr:cNvSpPr/>
      </xdr:nvSpPr>
      <xdr:spPr>
        <a:xfrm>
          <a:off x="8724900" y="2114550"/>
          <a:ext cx="1447800" cy="1400175"/>
        </a:xfrm>
        <a:prstGeom prst="ellipse">
          <a:avLst/>
        </a:prstGeom>
        <a:solidFill>
          <a:srgbClr val="ED7D31">
            <a:alpha val="1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57150</xdr:rowOff>
    </xdr:from>
    <xdr:to>
      <xdr:col>22</xdr:col>
      <xdr:colOff>323850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fficLog - B17 Entrance - 2015.05.07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A1:C87" totalsRowCount="1">
  <autoFilter ref="A1:C86"/>
  <tableColumns count="3">
    <tableColumn id="1" name="Timestamp" totalsRowLabel="Total" dataDxfId="4"/>
    <tableColumn id="2" name="Number of targets" totalsRowFunction="count"/>
    <tableColumn id="3" name="Notes" totalsRowFunction="custom">
      <totalsRowFormula>SUBTOTAL(109,Table2[Number of targets])</totalsRow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1812" totalsRowShown="0">
  <autoFilter ref="A1:M1812"/>
  <tableColumns count="13">
    <tableColumn id="1" name="Entry ID"/>
    <tableColumn id="2" name="Time" dataDxfId="3"/>
    <tableColumn id="3" name="Count - UVD"/>
    <tableColumn id="4" name="Count - PIR"/>
    <tableColumn id="5" name="Current Range"/>
    <tableColumn id="6" name="PIR Status"/>
    <tableColumn id="9" name="Period Count - PIR" dataDxfId="0"/>
    <tableColumn id="7" name="Period Count - UVD"/>
    <tableColumn id="8" name="Period Count - PIR2" dataDxfId="2">
      <calculatedColumnFormula>Table1[[#This Row],[Count - PIR]]</calculatedColumnFormula>
    </tableColumn>
    <tableColumn id="10" name="Video Detections"/>
    <tableColumn id="11" name="Count - Video" dataDxfId="1"/>
    <tableColumn id="15" name="Events - Video"/>
    <tableColumn id="16" name="Count - Video event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1"/>
  <sheetViews>
    <sheetView topLeftCell="A79" workbookViewId="0">
      <selection activeCell="L89" sqref="L89"/>
    </sheetView>
  </sheetViews>
  <sheetFormatPr defaultRowHeight="15" x14ac:dyDescent="0.25"/>
  <cols>
    <col min="1" max="1" width="13.140625" bestFit="1" customWidth="1"/>
    <col min="2" max="2" width="13.140625" customWidth="1"/>
    <col min="3" max="3" width="8.5703125" bestFit="1" customWidth="1"/>
    <col min="4" max="4" width="9.42578125" bestFit="1" customWidth="1"/>
    <col min="5" max="5" width="4" bestFit="1" customWidth="1"/>
    <col min="6" max="6" width="8.7109375" bestFit="1" customWidth="1"/>
    <col min="7" max="7" width="5" bestFit="1" customWidth="1"/>
    <col min="8" max="8" width="9.7109375" bestFit="1" customWidth="1"/>
    <col min="9" max="9" width="6.140625" bestFit="1" customWidth="1"/>
    <col min="10" max="10" width="5.140625" bestFit="1" customWidth="1"/>
    <col min="11" max="11" width="8" bestFit="1" customWidth="1"/>
    <col min="12" max="12" width="10.7109375" bestFit="1" customWidth="1"/>
    <col min="13" max="13" width="5.7109375" bestFit="1" customWidth="1"/>
  </cols>
  <sheetData>
    <row r="1" spans="1:13" x14ac:dyDescent="0.25">
      <c r="A1" t="s">
        <v>0</v>
      </c>
      <c r="C1" t="s">
        <v>1</v>
      </c>
    </row>
    <row r="2" spans="1:13" x14ac:dyDescent="0.25">
      <c r="A2" t="s">
        <v>2</v>
      </c>
      <c r="C2" t="s">
        <v>3</v>
      </c>
      <c r="D2">
        <v>661</v>
      </c>
      <c r="E2" t="s">
        <v>4</v>
      </c>
      <c r="F2" t="s">
        <v>5</v>
      </c>
      <c r="G2" t="s">
        <v>6</v>
      </c>
    </row>
    <row r="3" spans="1:13" x14ac:dyDescent="0.25">
      <c r="A3" t="s">
        <v>7</v>
      </c>
    </row>
    <row r="4" spans="1:13" x14ac:dyDescent="0.25">
      <c r="B4" t="s">
        <v>14</v>
      </c>
      <c r="C4">
        <v>3</v>
      </c>
      <c r="D4" t="s">
        <v>8</v>
      </c>
      <c r="E4">
        <v>1</v>
      </c>
      <c r="F4" t="s">
        <v>9</v>
      </c>
      <c r="G4">
        <v>32</v>
      </c>
      <c r="H4" t="s">
        <v>10</v>
      </c>
      <c r="I4" t="b">
        <v>0</v>
      </c>
      <c r="J4" t="s">
        <v>11</v>
      </c>
      <c r="K4">
        <v>13316</v>
      </c>
      <c r="L4" t="s">
        <v>12</v>
      </c>
      <c r="M4">
        <v>1</v>
      </c>
    </row>
    <row r="5" spans="1:13" x14ac:dyDescent="0.25">
      <c r="B5" t="s">
        <v>14</v>
      </c>
      <c r="C5">
        <v>3</v>
      </c>
      <c r="D5" t="s">
        <v>8</v>
      </c>
      <c r="E5">
        <v>2</v>
      </c>
      <c r="F5" t="s">
        <v>9</v>
      </c>
      <c r="G5">
        <v>662</v>
      </c>
      <c r="H5" t="s">
        <v>10</v>
      </c>
      <c r="I5" t="b">
        <v>1</v>
      </c>
      <c r="J5" t="s">
        <v>11</v>
      </c>
      <c r="K5">
        <v>18316</v>
      </c>
      <c r="L5" t="s">
        <v>12</v>
      </c>
      <c r="M5">
        <v>2</v>
      </c>
    </row>
    <row r="6" spans="1:13" x14ac:dyDescent="0.25">
      <c r="B6" t="s">
        <v>14</v>
      </c>
      <c r="C6">
        <v>3</v>
      </c>
      <c r="D6" t="s">
        <v>8</v>
      </c>
      <c r="E6">
        <v>3</v>
      </c>
      <c r="F6" t="s">
        <v>9</v>
      </c>
      <c r="G6">
        <v>662</v>
      </c>
      <c r="H6" t="s">
        <v>10</v>
      </c>
      <c r="I6" t="b">
        <v>1</v>
      </c>
      <c r="J6" t="s">
        <v>11</v>
      </c>
      <c r="K6">
        <v>23316</v>
      </c>
      <c r="L6" t="s">
        <v>12</v>
      </c>
      <c r="M6">
        <v>3</v>
      </c>
    </row>
    <row r="7" spans="1:13" x14ac:dyDescent="0.25">
      <c r="B7" t="s">
        <v>14</v>
      </c>
      <c r="C7">
        <v>3</v>
      </c>
      <c r="D7" t="s">
        <v>8</v>
      </c>
      <c r="E7">
        <v>4</v>
      </c>
      <c r="F7" t="s">
        <v>9</v>
      </c>
      <c r="G7">
        <v>664</v>
      </c>
      <c r="H7" t="s">
        <v>10</v>
      </c>
      <c r="I7" t="b">
        <v>1</v>
      </c>
      <c r="J7" t="s">
        <v>11</v>
      </c>
      <c r="K7">
        <v>28316</v>
      </c>
      <c r="L7" t="s">
        <v>12</v>
      </c>
      <c r="M7">
        <v>4</v>
      </c>
    </row>
    <row r="8" spans="1:13" x14ac:dyDescent="0.25">
      <c r="B8" t="s">
        <v>14</v>
      </c>
      <c r="C8">
        <v>3</v>
      </c>
      <c r="D8" t="s">
        <v>8</v>
      </c>
      <c r="E8">
        <v>5</v>
      </c>
      <c r="F8" t="s">
        <v>9</v>
      </c>
      <c r="G8">
        <v>664</v>
      </c>
      <c r="H8" t="s">
        <v>10</v>
      </c>
      <c r="I8" t="b">
        <v>0</v>
      </c>
      <c r="J8" t="s">
        <v>11</v>
      </c>
      <c r="K8">
        <v>33316</v>
      </c>
      <c r="L8" t="s">
        <v>12</v>
      </c>
      <c r="M8">
        <v>5</v>
      </c>
    </row>
    <row r="9" spans="1:13" x14ac:dyDescent="0.25">
      <c r="B9" t="s">
        <v>14</v>
      </c>
      <c r="C9">
        <v>7</v>
      </c>
      <c r="D9" t="s">
        <v>8</v>
      </c>
      <c r="E9">
        <v>5</v>
      </c>
      <c r="F9" t="s">
        <v>9</v>
      </c>
      <c r="G9">
        <v>662</v>
      </c>
      <c r="H9" t="s">
        <v>10</v>
      </c>
      <c r="I9" t="b">
        <v>0</v>
      </c>
      <c r="J9" t="s">
        <v>11</v>
      </c>
      <c r="K9">
        <v>38316</v>
      </c>
      <c r="L9" t="s">
        <v>12</v>
      </c>
      <c r="M9">
        <v>6</v>
      </c>
    </row>
    <row r="10" spans="1:13" x14ac:dyDescent="0.25">
      <c r="B10" t="s">
        <v>14</v>
      </c>
      <c r="C10">
        <v>8</v>
      </c>
      <c r="D10" t="s">
        <v>8</v>
      </c>
      <c r="E10">
        <v>5</v>
      </c>
      <c r="F10" t="s">
        <v>9</v>
      </c>
      <c r="G10">
        <v>97</v>
      </c>
      <c r="H10" t="s">
        <v>10</v>
      </c>
      <c r="I10" t="b">
        <v>0</v>
      </c>
      <c r="J10" t="s">
        <v>11</v>
      </c>
      <c r="K10">
        <v>44050</v>
      </c>
      <c r="L10" t="s">
        <v>12</v>
      </c>
      <c r="M10">
        <v>7</v>
      </c>
    </row>
    <row r="11" spans="1:13" x14ac:dyDescent="0.25">
      <c r="B11" t="s">
        <v>14</v>
      </c>
      <c r="C11">
        <v>11</v>
      </c>
      <c r="D11" t="s">
        <v>8</v>
      </c>
      <c r="E11">
        <v>6</v>
      </c>
      <c r="F11" t="s">
        <v>9</v>
      </c>
      <c r="G11">
        <v>134</v>
      </c>
      <c r="H11" t="s">
        <v>10</v>
      </c>
      <c r="I11" t="b">
        <v>1</v>
      </c>
      <c r="J11" t="s">
        <v>11</v>
      </c>
      <c r="K11">
        <v>48316</v>
      </c>
      <c r="L11" t="s">
        <v>12</v>
      </c>
      <c r="M11">
        <v>8</v>
      </c>
    </row>
    <row r="12" spans="1:13" x14ac:dyDescent="0.25">
      <c r="B12" t="s">
        <v>14</v>
      </c>
      <c r="C12">
        <v>12</v>
      </c>
      <c r="D12" t="s">
        <v>8</v>
      </c>
      <c r="E12">
        <v>6</v>
      </c>
      <c r="F12" t="s">
        <v>9</v>
      </c>
      <c r="G12">
        <v>661</v>
      </c>
      <c r="H12" t="s">
        <v>10</v>
      </c>
      <c r="I12" t="b">
        <v>0</v>
      </c>
      <c r="J12" t="s">
        <v>11</v>
      </c>
      <c r="K12">
        <v>53316</v>
      </c>
      <c r="L12" t="s">
        <v>12</v>
      </c>
      <c r="M12">
        <v>9</v>
      </c>
    </row>
    <row r="13" spans="1:13" x14ac:dyDescent="0.25">
      <c r="B13" t="s">
        <v>14</v>
      </c>
      <c r="C13">
        <v>14</v>
      </c>
      <c r="D13" t="s">
        <v>8</v>
      </c>
      <c r="E13">
        <v>6</v>
      </c>
      <c r="F13" t="s">
        <v>9</v>
      </c>
      <c r="G13">
        <v>790</v>
      </c>
      <c r="H13" t="s">
        <v>10</v>
      </c>
      <c r="I13" t="b">
        <v>0</v>
      </c>
      <c r="J13" t="s">
        <v>11</v>
      </c>
      <c r="K13">
        <v>58316</v>
      </c>
      <c r="L13" t="s">
        <v>12</v>
      </c>
      <c r="M13">
        <v>10</v>
      </c>
    </row>
    <row r="14" spans="1:13" x14ac:dyDescent="0.25">
      <c r="B14" t="s">
        <v>14</v>
      </c>
      <c r="C14">
        <v>16</v>
      </c>
      <c r="D14" t="s">
        <v>8</v>
      </c>
      <c r="E14">
        <v>7</v>
      </c>
      <c r="F14" t="s">
        <v>9</v>
      </c>
      <c r="G14">
        <v>662</v>
      </c>
      <c r="H14" t="s">
        <v>10</v>
      </c>
      <c r="I14" t="b">
        <v>1</v>
      </c>
      <c r="J14" t="s">
        <v>11</v>
      </c>
      <c r="K14">
        <v>63316</v>
      </c>
      <c r="L14" t="s">
        <v>12</v>
      </c>
      <c r="M14">
        <v>11</v>
      </c>
    </row>
    <row r="15" spans="1:13" x14ac:dyDescent="0.25">
      <c r="B15" t="s">
        <v>14</v>
      </c>
      <c r="C15">
        <v>16</v>
      </c>
      <c r="D15" t="s">
        <v>8</v>
      </c>
      <c r="E15">
        <v>7</v>
      </c>
      <c r="F15" t="s">
        <v>9</v>
      </c>
      <c r="G15">
        <v>662</v>
      </c>
      <c r="H15" t="s">
        <v>10</v>
      </c>
      <c r="I15" t="b">
        <v>0</v>
      </c>
      <c r="J15" t="s">
        <v>11</v>
      </c>
      <c r="K15">
        <v>68316</v>
      </c>
      <c r="L15" t="s">
        <v>12</v>
      </c>
      <c r="M15">
        <v>12</v>
      </c>
    </row>
    <row r="16" spans="1:13" x14ac:dyDescent="0.25">
      <c r="B16" t="s">
        <v>14</v>
      </c>
      <c r="C16">
        <v>16</v>
      </c>
      <c r="D16" t="s">
        <v>8</v>
      </c>
      <c r="E16">
        <v>7</v>
      </c>
      <c r="F16" t="s">
        <v>9</v>
      </c>
      <c r="G16">
        <v>785</v>
      </c>
      <c r="H16" t="s">
        <v>10</v>
      </c>
      <c r="I16" t="b">
        <v>0</v>
      </c>
      <c r="J16" t="s">
        <v>11</v>
      </c>
      <c r="K16">
        <v>73316</v>
      </c>
      <c r="L16" t="s">
        <v>12</v>
      </c>
      <c r="M16">
        <v>13</v>
      </c>
    </row>
    <row r="17" spans="2:13" x14ac:dyDescent="0.25">
      <c r="B17" t="s">
        <v>14</v>
      </c>
      <c r="C17">
        <v>16</v>
      </c>
      <c r="D17" t="s">
        <v>8</v>
      </c>
      <c r="E17">
        <v>7</v>
      </c>
      <c r="F17" t="s">
        <v>9</v>
      </c>
      <c r="G17">
        <v>662</v>
      </c>
      <c r="H17" t="s">
        <v>10</v>
      </c>
      <c r="I17" t="b">
        <v>0</v>
      </c>
      <c r="J17" t="s">
        <v>11</v>
      </c>
      <c r="K17">
        <v>78316</v>
      </c>
      <c r="L17" t="s">
        <v>12</v>
      </c>
      <c r="M17">
        <v>14</v>
      </c>
    </row>
    <row r="18" spans="2:13" x14ac:dyDescent="0.25">
      <c r="B18" t="s">
        <v>14</v>
      </c>
      <c r="C18">
        <v>16</v>
      </c>
      <c r="D18" t="s">
        <v>8</v>
      </c>
      <c r="E18">
        <v>8</v>
      </c>
      <c r="F18" t="s">
        <v>9</v>
      </c>
      <c r="G18">
        <v>663</v>
      </c>
      <c r="H18" t="s">
        <v>10</v>
      </c>
      <c r="I18" t="b">
        <v>1</v>
      </c>
      <c r="J18" t="s">
        <v>11</v>
      </c>
      <c r="K18">
        <v>83316</v>
      </c>
      <c r="L18" t="s">
        <v>12</v>
      </c>
      <c r="M18">
        <v>15</v>
      </c>
    </row>
    <row r="19" spans="2:13" x14ac:dyDescent="0.25">
      <c r="B19" t="s">
        <v>14</v>
      </c>
      <c r="C19">
        <v>16</v>
      </c>
      <c r="D19" t="s">
        <v>8</v>
      </c>
      <c r="E19">
        <v>8</v>
      </c>
      <c r="F19" t="s">
        <v>9</v>
      </c>
      <c r="G19">
        <v>664</v>
      </c>
      <c r="H19" t="s">
        <v>10</v>
      </c>
      <c r="I19" t="b">
        <v>0</v>
      </c>
      <c r="J19" t="s">
        <v>11</v>
      </c>
      <c r="K19">
        <v>88316</v>
      </c>
      <c r="L19" t="s">
        <v>12</v>
      </c>
      <c r="M19">
        <v>16</v>
      </c>
    </row>
    <row r="20" spans="2:13" x14ac:dyDescent="0.25">
      <c r="B20" t="s">
        <v>14</v>
      </c>
      <c r="C20">
        <v>17</v>
      </c>
      <c r="D20" t="s">
        <v>8</v>
      </c>
      <c r="E20">
        <v>9</v>
      </c>
      <c r="F20" t="s">
        <v>9</v>
      </c>
      <c r="G20">
        <v>663</v>
      </c>
      <c r="H20" t="s">
        <v>10</v>
      </c>
      <c r="I20" t="b">
        <v>1</v>
      </c>
      <c r="J20" t="s">
        <v>11</v>
      </c>
      <c r="K20">
        <v>93316</v>
      </c>
      <c r="L20" t="s">
        <v>12</v>
      </c>
      <c r="M20">
        <v>17</v>
      </c>
    </row>
    <row r="21" spans="2:13" x14ac:dyDescent="0.25">
      <c r="B21" t="s">
        <v>14</v>
      </c>
      <c r="C21">
        <v>19</v>
      </c>
      <c r="D21" t="s">
        <v>8</v>
      </c>
      <c r="E21">
        <v>10</v>
      </c>
      <c r="F21" t="s">
        <v>9</v>
      </c>
      <c r="G21">
        <v>663</v>
      </c>
      <c r="H21" t="s">
        <v>10</v>
      </c>
      <c r="I21" t="b">
        <v>1</v>
      </c>
      <c r="J21" t="s">
        <v>11</v>
      </c>
      <c r="K21">
        <v>98316</v>
      </c>
      <c r="L21" t="s">
        <v>12</v>
      </c>
      <c r="M21">
        <v>18</v>
      </c>
    </row>
    <row r="22" spans="2:13" x14ac:dyDescent="0.25">
      <c r="B22" t="s">
        <v>14</v>
      </c>
      <c r="C22">
        <v>19</v>
      </c>
      <c r="D22" t="s">
        <v>8</v>
      </c>
      <c r="E22">
        <v>10</v>
      </c>
      <c r="F22" t="s">
        <v>9</v>
      </c>
      <c r="G22">
        <v>663</v>
      </c>
      <c r="H22" t="s">
        <v>10</v>
      </c>
      <c r="I22" t="b">
        <v>0</v>
      </c>
      <c r="J22" t="s">
        <v>11</v>
      </c>
      <c r="K22">
        <v>103316</v>
      </c>
      <c r="L22" t="s">
        <v>12</v>
      </c>
      <c r="M22">
        <v>19</v>
      </c>
    </row>
    <row r="23" spans="2:13" x14ac:dyDescent="0.25">
      <c r="B23" t="s">
        <v>14</v>
      </c>
      <c r="C23">
        <v>19</v>
      </c>
      <c r="D23" t="s">
        <v>8</v>
      </c>
      <c r="E23">
        <v>10</v>
      </c>
      <c r="F23" t="s">
        <v>9</v>
      </c>
      <c r="G23">
        <v>663</v>
      </c>
      <c r="H23" t="s">
        <v>10</v>
      </c>
      <c r="I23" t="b">
        <v>0</v>
      </c>
      <c r="J23" t="s">
        <v>11</v>
      </c>
      <c r="K23">
        <v>108316</v>
      </c>
      <c r="L23" t="s">
        <v>12</v>
      </c>
      <c r="M23">
        <v>20</v>
      </c>
    </row>
    <row r="24" spans="2:13" x14ac:dyDescent="0.25">
      <c r="B24" t="s">
        <v>14</v>
      </c>
      <c r="C24">
        <v>19</v>
      </c>
      <c r="D24" t="s">
        <v>8</v>
      </c>
      <c r="E24">
        <v>10</v>
      </c>
      <c r="F24" t="s">
        <v>9</v>
      </c>
      <c r="G24">
        <v>663</v>
      </c>
      <c r="H24" t="s">
        <v>10</v>
      </c>
      <c r="I24" t="b">
        <v>0</v>
      </c>
      <c r="J24" t="s">
        <v>11</v>
      </c>
      <c r="K24">
        <v>113316</v>
      </c>
      <c r="L24" t="s">
        <v>12</v>
      </c>
      <c r="M24">
        <v>21</v>
      </c>
    </row>
    <row r="25" spans="2:13" x14ac:dyDescent="0.25">
      <c r="B25" t="s">
        <v>14</v>
      </c>
      <c r="C25">
        <v>19</v>
      </c>
      <c r="D25" t="s">
        <v>8</v>
      </c>
      <c r="E25">
        <v>10</v>
      </c>
      <c r="F25" t="s">
        <v>9</v>
      </c>
      <c r="G25">
        <v>663</v>
      </c>
      <c r="H25" t="s">
        <v>10</v>
      </c>
      <c r="I25" t="b">
        <v>0</v>
      </c>
      <c r="J25" t="s">
        <v>11</v>
      </c>
      <c r="K25">
        <v>118316</v>
      </c>
      <c r="L25" t="s">
        <v>12</v>
      </c>
      <c r="M25">
        <v>22</v>
      </c>
    </row>
    <row r="26" spans="2:13" x14ac:dyDescent="0.25">
      <c r="B26" t="s">
        <v>14</v>
      </c>
      <c r="C26">
        <v>19</v>
      </c>
      <c r="D26" t="s">
        <v>8</v>
      </c>
      <c r="E26">
        <v>10</v>
      </c>
      <c r="F26" t="s">
        <v>9</v>
      </c>
      <c r="G26">
        <v>663</v>
      </c>
      <c r="H26" t="s">
        <v>10</v>
      </c>
      <c r="I26" t="b">
        <v>0</v>
      </c>
      <c r="J26" t="s">
        <v>11</v>
      </c>
      <c r="K26">
        <v>123316</v>
      </c>
      <c r="L26" t="s">
        <v>12</v>
      </c>
      <c r="M26">
        <v>23</v>
      </c>
    </row>
    <row r="27" spans="2:13" x14ac:dyDescent="0.25">
      <c r="B27" t="s">
        <v>14</v>
      </c>
      <c r="C27">
        <v>19</v>
      </c>
      <c r="D27" t="s">
        <v>8</v>
      </c>
      <c r="E27">
        <v>10</v>
      </c>
      <c r="F27" t="s">
        <v>9</v>
      </c>
      <c r="G27">
        <v>663</v>
      </c>
      <c r="H27" t="s">
        <v>10</v>
      </c>
      <c r="I27" t="b">
        <v>0</v>
      </c>
      <c r="J27" t="s">
        <v>11</v>
      </c>
      <c r="K27">
        <v>128316</v>
      </c>
      <c r="L27" t="s">
        <v>12</v>
      </c>
      <c r="M27">
        <v>24</v>
      </c>
    </row>
    <row r="28" spans="2:13" x14ac:dyDescent="0.25">
      <c r="B28" t="s">
        <v>14</v>
      </c>
      <c r="C28">
        <v>19</v>
      </c>
      <c r="D28" t="s">
        <v>8</v>
      </c>
      <c r="E28">
        <v>10</v>
      </c>
      <c r="F28" t="s">
        <v>9</v>
      </c>
      <c r="G28">
        <v>663</v>
      </c>
      <c r="H28" t="s">
        <v>10</v>
      </c>
      <c r="I28" t="b">
        <v>0</v>
      </c>
      <c r="J28" t="s">
        <v>11</v>
      </c>
      <c r="K28">
        <v>133316</v>
      </c>
      <c r="L28" t="s">
        <v>12</v>
      </c>
      <c r="M28">
        <v>25</v>
      </c>
    </row>
    <row r="29" spans="2:13" x14ac:dyDescent="0.25">
      <c r="B29" t="s">
        <v>14</v>
      </c>
      <c r="C29">
        <v>19</v>
      </c>
      <c r="D29" t="s">
        <v>8</v>
      </c>
      <c r="E29">
        <v>10</v>
      </c>
      <c r="F29" t="s">
        <v>9</v>
      </c>
      <c r="G29">
        <v>666</v>
      </c>
      <c r="H29" t="s">
        <v>10</v>
      </c>
      <c r="I29" t="b">
        <v>0</v>
      </c>
      <c r="J29" t="s">
        <v>11</v>
      </c>
      <c r="K29">
        <v>138316</v>
      </c>
      <c r="L29" t="s">
        <v>12</v>
      </c>
      <c r="M29">
        <v>26</v>
      </c>
    </row>
    <row r="30" spans="2:13" x14ac:dyDescent="0.25">
      <c r="B30" t="s">
        <v>14</v>
      </c>
      <c r="C30">
        <v>19</v>
      </c>
      <c r="D30" t="s">
        <v>8</v>
      </c>
      <c r="E30">
        <v>11</v>
      </c>
      <c r="F30" t="s">
        <v>9</v>
      </c>
      <c r="G30">
        <v>664</v>
      </c>
      <c r="H30" t="s">
        <v>10</v>
      </c>
      <c r="I30" t="b">
        <v>1</v>
      </c>
      <c r="J30" t="s">
        <v>11</v>
      </c>
      <c r="K30">
        <v>143316</v>
      </c>
      <c r="L30" t="s">
        <v>12</v>
      </c>
      <c r="M30">
        <v>27</v>
      </c>
    </row>
    <row r="31" spans="2:13" x14ac:dyDescent="0.25">
      <c r="B31" t="s">
        <v>14</v>
      </c>
      <c r="C31">
        <v>19</v>
      </c>
      <c r="D31" t="s">
        <v>8</v>
      </c>
      <c r="E31">
        <v>11</v>
      </c>
      <c r="F31" t="s">
        <v>9</v>
      </c>
      <c r="G31">
        <v>663</v>
      </c>
      <c r="H31" t="s">
        <v>10</v>
      </c>
      <c r="I31" t="b">
        <v>0</v>
      </c>
      <c r="J31" t="s">
        <v>11</v>
      </c>
      <c r="K31">
        <v>148316</v>
      </c>
      <c r="L31" t="s">
        <v>12</v>
      </c>
      <c r="M31">
        <v>28</v>
      </c>
    </row>
    <row r="32" spans="2:13" x14ac:dyDescent="0.25">
      <c r="B32" t="s">
        <v>14</v>
      </c>
      <c r="C32">
        <v>19</v>
      </c>
      <c r="D32" t="s">
        <v>8</v>
      </c>
      <c r="E32">
        <v>11</v>
      </c>
      <c r="F32" t="s">
        <v>9</v>
      </c>
      <c r="G32">
        <v>661</v>
      </c>
      <c r="H32" t="s">
        <v>10</v>
      </c>
      <c r="I32" t="b">
        <v>0</v>
      </c>
      <c r="J32" t="s">
        <v>11</v>
      </c>
      <c r="K32">
        <v>153316</v>
      </c>
      <c r="L32" t="s">
        <v>12</v>
      </c>
      <c r="M32">
        <v>29</v>
      </c>
    </row>
    <row r="33" spans="2:13" x14ac:dyDescent="0.25">
      <c r="B33" t="s">
        <v>14</v>
      </c>
      <c r="C33">
        <v>19</v>
      </c>
      <c r="D33" t="s">
        <v>8</v>
      </c>
      <c r="E33">
        <v>11</v>
      </c>
      <c r="F33" t="s">
        <v>9</v>
      </c>
      <c r="G33">
        <v>810</v>
      </c>
      <c r="H33" t="s">
        <v>10</v>
      </c>
      <c r="I33" t="b">
        <v>0</v>
      </c>
      <c r="J33" t="s">
        <v>11</v>
      </c>
      <c r="K33">
        <v>158316</v>
      </c>
      <c r="L33" t="s">
        <v>12</v>
      </c>
      <c r="M33">
        <v>30</v>
      </c>
    </row>
    <row r="34" spans="2:13" x14ac:dyDescent="0.25">
      <c r="B34" t="s">
        <v>14</v>
      </c>
      <c r="C34">
        <v>19</v>
      </c>
      <c r="D34" t="s">
        <v>8</v>
      </c>
      <c r="E34">
        <v>11</v>
      </c>
      <c r="F34" t="s">
        <v>9</v>
      </c>
      <c r="G34">
        <v>661</v>
      </c>
      <c r="H34" t="s">
        <v>10</v>
      </c>
      <c r="I34" t="b">
        <v>0</v>
      </c>
      <c r="J34" t="s">
        <v>11</v>
      </c>
      <c r="K34">
        <v>163316</v>
      </c>
      <c r="L34" t="s">
        <v>12</v>
      </c>
      <c r="M34">
        <v>31</v>
      </c>
    </row>
    <row r="35" spans="2:13" x14ac:dyDescent="0.25">
      <c r="B35" t="s">
        <v>14</v>
      </c>
      <c r="C35">
        <v>19</v>
      </c>
      <c r="D35" t="s">
        <v>8</v>
      </c>
      <c r="E35">
        <v>11</v>
      </c>
      <c r="F35" t="s">
        <v>9</v>
      </c>
      <c r="G35">
        <v>787</v>
      </c>
      <c r="H35" t="s">
        <v>10</v>
      </c>
      <c r="I35" t="b">
        <v>0</v>
      </c>
      <c r="J35" t="s">
        <v>11</v>
      </c>
      <c r="K35">
        <v>168316</v>
      </c>
      <c r="L35" t="s">
        <v>12</v>
      </c>
      <c r="M35">
        <v>32</v>
      </c>
    </row>
    <row r="36" spans="2:13" x14ac:dyDescent="0.25">
      <c r="B36" t="s">
        <v>14</v>
      </c>
      <c r="C36">
        <v>19</v>
      </c>
      <c r="D36" t="s">
        <v>8</v>
      </c>
      <c r="E36">
        <v>11</v>
      </c>
      <c r="F36" t="s">
        <v>9</v>
      </c>
      <c r="G36">
        <v>664</v>
      </c>
      <c r="H36" t="s">
        <v>10</v>
      </c>
      <c r="I36" t="b">
        <v>0</v>
      </c>
      <c r="J36" t="s">
        <v>11</v>
      </c>
      <c r="K36">
        <v>173316</v>
      </c>
      <c r="L36" t="s">
        <v>12</v>
      </c>
      <c r="M36">
        <v>33</v>
      </c>
    </row>
    <row r="37" spans="2:13" x14ac:dyDescent="0.25">
      <c r="B37" t="s">
        <v>14</v>
      </c>
      <c r="C37">
        <v>19</v>
      </c>
      <c r="D37" t="s">
        <v>8</v>
      </c>
      <c r="E37">
        <v>11</v>
      </c>
      <c r="F37" t="s">
        <v>9</v>
      </c>
      <c r="G37">
        <v>665</v>
      </c>
      <c r="H37" t="s">
        <v>10</v>
      </c>
      <c r="I37" t="b">
        <v>0</v>
      </c>
      <c r="J37" t="s">
        <v>11</v>
      </c>
      <c r="K37">
        <v>178316</v>
      </c>
      <c r="L37" t="s">
        <v>12</v>
      </c>
      <c r="M37">
        <v>34</v>
      </c>
    </row>
    <row r="38" spans="2:13" x14ac:dyDescent="0.25">
      <c r="B38" t="s">
        <v>14</v>
      </c>
      <c r="C38">
        <v>19</v>
      </c>
      <c r="D38" t="s">
        <v>8</v>
      </c>
      <c r="E38">
        <v>11</v>
      </c>
      <c r="F38" t="s">
        <v>9</v>
      </c>
      <c r="G38">
        <v>661</v>
      </c>
      <c r="H38" t="s">
        <v>10</v>
      </c>
      <c r="I38" t="b">
        <v>0</v>
      </c>
      <c r="J38" t="s">
        <v>11</v>
      </c>
      <c r="K38">
        <v>183316</v>
      </c>
      <c r="L38" t="s">
        <v>12</v>
      </c>
      <c r="M38">
        <v>35</v>
      </c>
    </row>
    <row r="39" spans="2:13" x14ac:dyDescent="0.25">
      <c r="B39" t="s">
        <v>14</v>
      </c>
      <c r="C39">
        <v>19</v>
      </c>
      <c r="D39" t="s">
        <v>8</v>
      </c>
      <c r="E39">
        <v>11</v>
      </c>
      <c r="F39" t="s">
        <v>9</v>
      </c>
      <c r="G39">
        <v>668</v>
      </c>
      <c r="H39" t="s">
        <v>10</v>
      </c>
      <c r="I39" t="b">
        <v>0</v>
      </c>
      <c r="J39" t="s">
        <v>11</v>
      </c>
      <c r="K39">
        <v>188316</v>
      </c>
      <c r="L39" t="s">
        <v>12</v>
      </c>
      <c r="M39">
        <v>36</v>
      </c>
    </row>
    <row r="40" spans="2:13" x14ac:dyDescent="0.25">
      <c r="B40" t="s">
        <v>14</v>
      </c>
      <c r="C40">
        <v>19</v>
      </c>
      <c r="D40" t="s">
        <v>8</v>
      </c>
      <c r="E40">
        <v>12</v>
      </c>
      <c r="F40" t="s">
        <v>9</v>
      </c>
      <c r="G40">
        <v>663</v>
      </c>
      <c r="H40" t="s">
        <v>10</v>
      </c>
      <c r="I40" t="b">
        <v>1</v>
      </c>
      <c r="J40" t="s">
        <v>11</v>
      </c>
      <c r="K40">
        <v>193316</v>
      </c>
      <c r="L40" t="s">
        <v>12</v>
      </c>
      <c r="M40">
        <v>37</v>
      </c>
    </row>
    <row r="41" spans="2:13" x14ac:dyDescent="0.25">
      <c r="B41" t="s">
        <v>14</v>
      </c>
      <c r="C41">
        <v>19</v>
      </c>
      <c r="D41" t="s">
        <v>8</v>
      </c>
      <c r="E41">
        <v>13</v>
      </c>
      <c r="F41" t="s">
        <v>9</v>
      </c>
      <c r="G41">
        <v>667</v>
      </c>
      <c r="H41" t="s">
        <v>10</v>
      </c>
      <c r="I41" t="b">
        <v>1</v>
      </c>
      <c r="J41" t="s">
        <v>11</v>
      </c>
      <c r="K41">
        <v>198316</v>
      </c>
      <c r="L41" t="s">
        <v>12</v>
      </c>
      <c r="M41">
        <v>38</v>
      </c>
    </row>
    <row r="42" spans="2:13" x14ac:dyDescent="0.25">
      <c r="B42" t="s">
        <v>14</v>
      </c>
      <c r="C42">
        <v>19</v>
      </c>
      <c r="D42" t="s">
        <v>8</v>
      </c>
      <c r="E42">
        <v>14</v>
      </c>
      <c r="F42" t="s">
        <v>9</v>
      </c>
      <c r="G42">
        <v>662</v>
      </c>
      <c r="H42" t="s">
        <v>10</v>
      </c>
      <c r="I42" t="b">
        <v>1</v>
      </c>
      <c r="J42" t="s">
        <v>11</v>
      </c>
      <c r="K42">
        <v>203316</v>
      </c>
      <c r="L42" t="s">
        <v>12</v>
      </c>
      <c r="M42">
        <v>39</v>
      </c>
    </row>
    <row r="43" spans="2:13" x14ac:dyDescent="0.25">
      <c r="B43" t="s">
        <v>14</v>
      </c>
      <c r="C43">
        <v>21</v>
      </c>
      <c r="D43" t="s">
        <v>8</v>
      </c>
      <c r="E43">
        <v>15</v>
      </c>
      <c r="F43" t="s">
        <v>9</v>
      </c>
      <c r="G43">
        <v>664</v>
      </c>
      <c r="H43" t="s">
        <v>10</v>
      </c>
      <c r="I43" t="b">
        <v>1</v>
      </c>
      <c r="J43" t="s">
        <v>11</v>
      </c>
      <c r="K43">
        <v>208316</v>
      </c>
      <c r="L43" t="s">
        <v>12</v>
      </c>
      <c r="M43">
        <v>40</v>
      </c>
    </row>
    <row r="44" spans="2:13" x14ac:dyDescent="0.25">
      <c r="B44" t="s">
        <v>14</v>
      </c>
      <c r="C44">
        <v>22</v>
      </c>
      <c r="D44" t="s">
        <v>8</v>
      </c>
      <c r="E44">
        <v>16</v>
      </c>
      <c r="F44" t="s">
        <v>9</v>
      </c>
      <c r="G44">
        <v>664</v>
      </c>
      <c r="H44" t="s">
        <v>10</v>
      </c>
      <c r="I44" t="b">
        <v>1</v>
      </c>
      <c r="J44" t="s">
        <v>11</v>
      </c>
      <c r="K44">
        <v>213316</v>
      </c>
      <c r="L44" t="s">
        <v>12</v>
      </c>
      <c r="M44">
        <v>41</v>
      </c>
    </row>
    <row r="45" spans="2:13" x14ac:dyDescent="0.25">
      <c r="B45" t="s">
        <v>14</v>
      </c>
      <c r="C45">
        <v>22</v>
      </c>
      <c r="D45" t="s">
        <v>8</v>
      </c>
      <c r="E45">
        <v>17</v>
      </c>
      <c r="F45" t="s">
        <v>9</v>
      </c>
      <c r="G45">
        <v>664</v>
      </c>
      <c r="H45" t="s">
        <v>10</v>
      </c>
      <c r="I45" t="b">
        <v>1</v>
      </c>
      <c r="J45" t="s">
        <v>11</v>
      </c>
      <c r="K45">
        <v>218316</v>
      </c>
      <c r="L45" t="s">
        <v>12</v>
      </c>
      <c r="M45">
        <v>42</v>
      </c>
    </row>
    <row r="46" spans="2:13" x14ac:dyDescent="0.25">
      <c r="B46" t="s">
        <v>14</v>
      </c>
      <c r="C46">
        <v>22</v>
      </c>
      <c r="D46" t="s">
        <v>8</v>
      </c>
      <c r="E46">
        <v>17</v>
      </c>
      <c r="F46" t="s">
        <v>9</v>
      </c>
      <c r="G46">
        <v>662</v>
      </c>
      <c r="H46" t="s">
        <v>10</v>
      </c>
      <c r="I46" t="b">
        <v>0</v>
      </c>
      <c r="J46" t="s">
        <v>11</v>
      </c>
      <c r="K46">
        <v>223316</v>
      </c>
      <c r="L46" t="s">
        <v>12</v>
      </c>
      <c r="M46">
        <v>43</v>
      </c>
    </row>
    <row r="47" spans="2:13" x14ac:dyDescent="0.25">
      <c r="B47" t="s">
        <v>14</v>
      </c>
      <c r="C47">
        <v>22</v>
      </c>
      <c r="D47" t="s">
        <v>8</v>
      </c>
      <c r="E47">
        <v>17</v>
      </c>
      <c r="F47" t="s">
        <v>9</v>
      </c>
      <c r="G47">
        <v>663</v>
      </c>
      <c r="H47" t="s">
        <v>10</v>
      </c>
      <c r="I47" t="b">
        <v>0</v>
      </c>
      <c r="J47" t="s">
        <v>11</v>
      </c>
      <c r="K47">
        <v>228316</v>
      </c>
      <c r="L47" t="s">
        <v>12</v>
      </c>
      <c r="M47">
        <v>44</v>
      </c>
    </row>
    <row r="48" spans="2:13" x14ac:dyDescent="0.25">
      <c r="B48" t="s">
        <v>14</v>
      </c>
      <c r="C48">
        <v>22</v>
      </c>
      <c r="D48" t="s">
        <v>8</v>
      </c>
      <c r="E48">
        <v>17</v>
      </c>
      <c r="F48" t="s">
        <v>9</v>
      </c>
      <c r="G48">
        <v>662</v>
      </c>
      <c r="H48" t="s">
        <v>10</v>
      </c>
      <c r="I48" t="b">
        <v>0</v>
      </c>
      <c r="J48" t="s">
        <v>11</v>
      </c>
      <c r="K48">
        <v>233316</v>
      </c>
      <c r="L48" t="s">
        <v>12</v>
      </c>
      <c r="M48">
        <v>45</v>
      </c>
    </row>
    <row r="49" spans="2:13" x14ac:dyDescent="0.25">
      <c r="B49" t="s">
        <v>14</v>
      </c>
      <c r="C49">
        <v>22</v>
      </c>
      <c r="D49" t="s">
        <v>8</v>
      </c>
      <c r="E49">
        <v>17</v>
      </c>
      <c r="F49" t="s">
        <v>9</v>
      </c>
      <c r="G49">
        <v>663</v>
      </c>
      <c r="H49" t="s">
        <v>10</v>
      </c>
      <c r="I49" t="b">
        <v>0</v>
      </c>
      <c r="J49" t="s">
        <v>11</v>
      </c>
      <c r="K49">
        <v>238316</v>
      </c>
      <c r="L49" t="s">
        <v>12</v>
      </c>
      <c r="M49">
        <v>46</v>
      </c>
    </row>
    <row r="50" spans="2:13" x14ac:dyDescent="0.25">
      <c r="B50" t="s">
        <v>14</v>
      </c>
      <c r="C50">
        <v>22</v>
      </c>
      <c r="D50" t="s">
        <v>8</v>
      </c>
      <c r="E50">
        <v>18</v>
      </c>
      <c r="F50" t="s">
        <v>9</v>
      </c>
      <c r="G50">
        <v>663</v>
      </c>
      <c r="H50" t="s">
        <v>10</v>
      </c>
      <c r="I50" t="b">
        <v>1</v>
      </c>
      <c r="J50" t="s">
        <v>11</v>
      </c>
      <c r="K50">
        <v>243316</v>
      </c>
      <c r="L50" t="s">
        <v>12</v>
      </c>
      <c r="M50">
        <v>47</v>
      </c>
    </row>
    <row r="51" spans="2:13" x14ac:dyDescent="0.25">
      <c r="B51" t="s">
        <v>14</v>
      </c>
      <c r="C51">
        <v>22</v>
      </c>
      <c r="D51" t="s">
        <v>8</v>
      </c>
      <c r="E51">
        <v>18</v>
      </c>
      <c r="F51" t="s">
        <v>9</v>
      </c>
      <c r="G51">
        <v>663</v>
      </c>
      <c r="H51" t="s">
        <v>10</v>
      </c>
      <c r="I51" t="b">
        <v>0</v>
      </c>
      <c r="J51" t="s">
        <v>11</v>
      </c>
      <c r="K51">
        <v>248316</v>
      </c>
      <c r="L51" t="s">
        <v>12</v>
      </c>
      <c r="M51">
        <v>48</v>
      </c>
    </row>
    <row r="52" spans="2:13" x14ac:dyDescent="0.25">
      <c r="B52" t="s">
        <v>14</v>
      </c>
      <c r="C52">
        <v>22</v>
      </c>
      <c r="D52" t="s">
        <v>8</v>
      </c>
      <c r="E52">
        <v>20</v>
      </c>
      <c r="F52" t="s">
        <v>9</v>
      </c>
      <c r="G52">
        <v>661</v>
      </c>
      <c r="H52" t="s">
        <v>10</v>
      </c>
      <c r="I52" t="b">
        <v>1</v>
      </c>
      <c r="J52" t="s">
        <v>11</v>
      </c>
      <c r="K52">
        <v>253316</v>
      </c>
      <c r="L52" t="s">
        <v>12</v>
      </c>
      <c r="M52">
        <v>49</v>
      </c>
    </row>
    <row r="53" spans="2:13" x14ac:dyDescent="0.25">
      <c r="B53" t="s">
        <v>14</v>
      </c>
      <c r="C53">
        <v>22</v>
      </c>
      <c r="D53" t="s">
        <v>8</v>
      </c>
      <c r="E53">
        <v>20</v>
      </c>
      <c r="F53" t="s">
        <v>9</v>
      </c>
      <c r="G53">
        <v>663</v>
      </c>
      <c r="H53" t="s">
        <v>10</v>
      </c>
      <c r="I53" t="b">
        <v>0</v>
      </c>
      <c r="J53" t="s">
        <v>11</v>
      </c>
      <c r="K53">
        <v>258316</v>
      </c>
      <c r="L53" t="s">
        <v>12</v>
      </c>
      <c r="M53">
        <v>50</v>
      </c>
    </row>
    <row r="54" spans="2:13" x14ac:dyDescent="0.25">
      <c r="B54" t="s">
        <v>14</v>
      </c>
      <c r="C54">
        <v>22</v>
      </c>
      <c r="D54" t="s">
        <v>8</v>
      </c>
      <c r="E54">
        <v>20</v>
      </c>
      <c r="F54" t="s">
        <v>9</v>
      </c>
      <c r="G54">
        <v>663</v>
      </c>
      <c r="H54" t="s">
        <v>10</v>
      </c>
      <c r="I54" t="b">
        <v>0</v>
      </c>
      <c r="J54" t="s">
        <v>11</v>
      </c>
      <c r="K54">
        <v>263316</v>
      </c>
      <c r="L54" t="s">
        <v>12</v>
      </c>
      <c r="M54">
        <v>51</v>
      </c>
    </row>
    <row r="55" spans="2:13" x14ac:dyDescent="0.25">
      <c r="B55" t="s">
        <v>14</v>
      </c>
      <c r="C55">
        <v>23</v>
      </c>
      <c r="D55" t="s">
        <v>8</v>
      </c>
      <c r="E55">
        <v>20</v>
      </c>
      <c r="F55" t="s">
        <v>9</v>
      </c>
      <c r="G55">
        <v>662</v>
      </c>
      <c r="H55" t="s">
        <v>10</v>
      </c>
      <c r="I55" t="b">
        <v>0</v>
      </c>
      <c r="J55" t="s">
        <v>11</v>
      </c>
      <c r="K55">
        <v>268316</v>
      </c>
      <c r="L55" t="s">
        <v>12</v>
      </c>
      <c r="M55">
        <v>52</v>
      </c>
    </row>
    <row r="56" spans="2:13" x14ac:dyDescent="0.25">
      <c r="B56" t="s">
        <v>14</v>
      </c>
      <c r="C56">
        <v>23</v>
      </c>
      <c r="D56" t="s">
        <v>8</v>
      </c>
      <c r="E56">
        <v>20</v>
      </c>
      <c r="F56" t="s">
        <v>9</v>
      </c>
      <c r="G56">
        <v>663</v>
      </c>
      <c r="H56" t="s">
        <v>10</v>
      </c>
      <c r="I56" t="b">
        <v>0</v>
      </c>
      <c r="J56" t="s">
        <v>11</v>
      </c>
      <c r="K56">
        <v>273316</v>
      </c>
      <c r="L56" t="s">
        <v>12</v>
      </c>
      <c r="M56">
        <v>53</v>
      </c>
    </row>
    <row r="57" spans="2:13" x14ac:dyDescent="0.25">
      <c r="B57" t="s">
        <v>14</v>
      </c>
      <c r="C57">
        <v>23</v>
      </c>
      <c r="D57" t="s">
        <v>8</v>
      </c>
      <c r="E57">
        <v>21</v>
      </c>
      <c r="F57" t="s">
        <v>9</v>
      </c>
      <c r="G57">
        <v>664</v>
      </c>
      <c r="H57" t="s">
        <v>10</v>
      </c>
      <c r="I57" t="b">
        <v>1</v>
      </c>
      <c r="J57" t="s">
        <v>11</v>
      </c>
      <c r="K57">
        <v>278316</v>
      </c>
      <c r="L57" t="s">
        <v>12</v>
      </c>
      <c r="M57">
        <v>54</v>
      </c>
    </row>
    <row r="58" spans="2:13" x14ac:dyDescent="0.25">
      <c r="B58" t="s">
        <v>14</v>
      </c>
      <c r="C58">
        <v>23</v>
      </c>
      <c r="D58" t="s">
        <v>8</v>
      </c>
      <c r="E58">
        <v>21</v>
      </c>
      <c r="F58" t="s">
        <v>9</v>
      </c>
      <c r="G58">
        <v>662</v>
      </c>
      <c r="H58" t="s">
        <v>10</v>
      </c>
      <c r="I58" t="b">
        <v>0</v>
      </c>
      <c r="J58" t="s">
        <v>11</v>
      </c>
      <c r="K58">
        <v>283316</v>
      </c>
      <c r="L58" t="s">
        <v>12</v>
      </c>
      <c r="M58">
        <v>55</v>
      </c>
    </row>
    <row r="59" spans="2:13" x14ac:dyDescent="0.25">
      <c r="B59" t="s">
        <v>14</v>
      </c>
      <c r="C59">
        <v>23</v>
      </c>
      <c r="D59" t="s">
        <v>8</v>
      </c>
      <c r="E59">
        <v>21</v>
      </c>
      <c r="F59" t="s">
        <v>9</v>
      </c>
      <c r="G59">
        <v>663</v>
      </c>
      <c r="H59" t="s">
        <v>10</v>
      </c>
      <c r="I59" t="b">
        <v>0</v>
      </c>
      <c r="J59" t="s">
        <v>11</v>
      </c>
      <c r="K59">
        <v>288316</v>
      </c>
      <c r="L59" t="s">
        <v>12</v>
      </c>
      <c r="M59">
        <v>56</v>
      </c>
    </row>
    <row r="60" spans="2:13" x14ac:dyDescent="0.25">
      <c r="B60" t="s">
        <v>14</v>
      </c>
      <c r="C60">
        <v>23</v>
      </c>
      <c r="D60" t="s">
        <v>8</v>
      </c>
      <c r="E60">
        <v>21</v>
      </c>
      <c r="F60" t="s">
        <v>9</v>
      </c>
      <c r="G60">
        <v>663</v>
      </c>
      <c r="H60" t="s">
        <v>10</v>
      </c>
      <c r="I60" t="b">
        <v>0</v>
      </c>
      <c r="J60" t="s">
        <v>11</v>
      </c>
      <c r="K60">
        <v>293316</v>
      </c>
      <c r="L60" t="s">
        <v>12</v>
      </c>
      <c r="M60">
        <v>57</v>
      </c>
    </row>
    <row r="61" spans="2:13" x14ac:dyDescent="0.25">
      <c r="B61" t="s">
        <v>14</v>
      </c>
      <c r="C61">
        <v>23</v>
      </c>
      <c r="D61" t="s">
        <v>8</v>
      </c>
      <c r="E61">
        <v>21</v>
      </c>
      <c r="F61" t="s">
        <v>9</v>
      </c>
      <c r="G61">
        <v>663</v>
      </c>
      <c r="H61" t="s">
        <v>10</v>
      </c>
      <c r="I61" t="b">
        <v>0</v>
      </c>
      <c r="J61" t="s">
        <v>11</v>
      </c>
      <c r="K61">
        <v>298316</v>
      </c>
      <c r="L61" t="s">
        <v>12</v>
      </c>
      <c r="M61">
        <v>58</v>
      </c>
    </row>
    <row r="62" spans="2:13" x14ac:dyDescent="0.25">
      <c r="B62" t="s">
        <v>14</v>
      </c>
      <c r="C62">
        <v>23</v>
      </c>
      <c r="D62" t="s">
        <v>8</v>
      </c>
      <c r="E62">
        <v>22</v>
      </c>
      <c r="F62" t="s">
        <v>9</v>
      </c>
      <c r="G62">
        <v>663</v>
      </c>
      <c r="H62" t="s">
        <v>10</v>
      </c>
      <c r="I62" t="b">
        <v>1</v>
      </c>
      <c r="J62" t="s">
        <v>11</v>
      </c>
      <c r="K62">
        <v>303316</v>
      </c>
      <c r="L62" t="s">
        <v>12</v>
      </c>
      <c r="M62">
        <v>59</v>
      </c>
    </row>
    <row r="63" spans="2:13" x14ac:dyDescent="0.25">
      <c r="B63" t="s">
        <v>14</v>
      </c>
      <c r="C63">
        <v>23</v>
      </c>
      <c r="D63" t="s">
        <v>8</v>
      </c>
      <c r="E63">
        <v>22</v>
      </c>
      <c r="F63" t="s">
        <v>9</v>
      </c>
      <c r="G63">
        <v>663</v>
      </c>
      <c r="H63" t="s">
        <v>10</v>
      </c>
      <c r="I63" t="b">
        <v>0</v>
      </c>
      <c r="J63" t="s">
        <v>11</v>
      </c>
      <c r="K63">
        <v>308316</v>
      </c>
      <c r="L63" t="s">
        <v>12</v>
      </c>
      <c r="M63">
        <v>60</v>
      </c>
    </row>
    <row r="64" spans="2:13" x14ac:dyDescent="0.25">
      <c r="B64" t="s">
        <v>14</v>
      </c>
      <c r="C64">
        <v>23</v>
      </c>
      <c r="D64" t="s">
        <v>8</v>
      </c>
      <c r="E64">
        <v>22</v>
      </c>
      <c r="F64" t="s">
        <v>9</v>
      </c>
      <c r="G64">
        <v>662</v>
      </c>
      <c r="H64" t="s">
        <v>10</v>
      </c>
      <c r="I64" t="b">
        <v>0</v>
      </c>
      <c r="J64" t="s">
        <v>11</v>
      </c>
      <c r="K64">
        <v>313316</v>
      </c>
      <c r="L64" t="s">
        <v>12</v>
      </c>
      <c r="M64">
        <v>61</v>
      </c>
    </row>
    <row r="65" spans="2:13" x14ac:dyDescent="0.25">
      <c r="B65" t="s">
        <v>14</v>
      </c>
      <c r="C65">
        <v>23</v>
      </c>
      <c r="D65" t="s">
        <v>8</v>
      </c>
      <c r="E65">
        <v>22</v>
      </c>
      <c r="F65" t="s">
        <v>9</v>
      </c>
      <c r="G65">
        <v>663</v>
      </c>
      <c r="H65" t="s">
        <v>10</v>
      </c>
      <c r="I65" t="b">
        <v>0</v>
      </c>
      <c r="J65" t="s">
        <v>11</v>
      </c>
      <c r="K65">
        <v>318316</v>
      </c>
      <c r="L65" t="s">
        <v>12</v>
      </c>
      <c r="M65">
        <v>62</v>
      </c>
    </row>
    <row r="66" spans="2:13" x14ac:dyDescent="0.25">
      <c r="B66" t="s">
        <v>14</v>
      </c>
      <c r="C66">
        <v>23</v>
      </c>
      <c r="D66" t="s">
        <v>8</v>
      </c>
      <c r="E66">
        <v>22</v>
      </c>
      <c r="F66" t="s">
        <v>9</v>
      </c>
      <c r="G66">
        <v>663</v>
      </c>
      <c r="H66" t="s">
        <v>10</v>
      </c>
      <c r="I66" t="b">
        <v>0</v>
      </c>
      <c r="J66" t="s">
        <v>11</v>
      </c>
      <c r="K66">
        <v>323316</v>
      </c>
      <c r="L66" t="s">
        <v>12</v>
      </c>
      <c r="M66">
        <v>63</v>
      </c>
    </row>
    <row r="67" spans="2:13" x14ac:dyDescent="0.25">
      <c r="B67" t="s">
        <v>14</v>
      </c>
      <c r="C67">
        <v>23</v>
      </c>
      <c r="D67" t="s">
        <v>8</v>
      </c>
      <c r="E67">
        <v>22</v>
      </c>
      <c r="F67" t="s">
        <v>9</v>
      </c>
      <c r="G67">
        <v>663</v>
      </c>
      <c r="H67" t="s">
        <v>10</v>
      </c>
      <c r="I67" t="b">
        <v>0</v>
      </c>
      <c r="J67" t="s">
        <v>11</v>
      </c>
      <c r="K67">
        <v>328316</v>
      </c>
      <c r="L67" t="s">
        <v>12</v>
      </c>
      <c r="M67">
        <v>64</v>
      </c>
    </row>
    <row r="68" spans="2:13" x14ac:dyDescent="0.25">
      <c r="B68" t="s">
        <v>14</v>
      </c>
      <c r="C68">
        <v>23</v>
      </c>
      <c r="D68" t="s">
        <v>8</v>
      </c>
      <c r="E68">
        <v>22</v>
      </c>
      <c r="F68" t="s">
        <v>9</v>
      </c>
      <c r="G68">
        <v>663</v>
      </c>
      <c r="H68" t="s">
        <v>10</v>
      </c>
      <c r="I68" t="b">
        <v>0</v>
      </c>
      <c r="J68" t="s">
        <v>11</v>
      </c>
      <c r="K68">
        <v>333316</v>
      </c>
      <c r="L68" t="s">
        <v>12</v>
      </c>
      <c r="M68">
        <v>65</v>
      </c>
    </row>
    <row r="69" spans="2:13" x14ac:dyDescent="0.25">
      <c r="B69" t="s">
        <v>14</v>
      </c>
      <c r="C69">
        <v>23</v>
      </c>
      <c r="D69" t="s">
        <v>8</v>
      </c>
      <c r="E69">
        <v>22</v>
      </c>
      <c r="F69" t="s">
        <v>9</v>
      </c>
      <c r="G69">
        <v>663</v>
      </c>
      <c r="H69" t="s">
        <v>10</v>
      </c>
      <c r="I69" t="b">
        <v>0</v>
      </c>
      <c r="J69" t="s">
        <v>11</v>
      </c>
      <c r="K69">
        <v>338316</v>
      </c>
      <c r="L69" t="s">
        <v>12</v>
      </c>
      <c r="M69">
        <v>66</v>
      </c>
    </row>
    <row r="70" spans="2:13" x14ac:dyDescent="0.25">
      <c r="B70" t="s">
        <v>14</v>
      </c>
      <c r="C70">
        <v>23</v>
      </c>
      <c r="D70" t="s">
        <v>8</v>
      </c>
      <c r="E70">
        <v>22</v>
      </c>
      <c r="F70" t="s">
        <v>9</v>
      </c>
      <c r="G70">
        <v>664</v>
      </c>
      <c r="H70" t="s">
        <v>10</v>
      </c>
      <c r="I70" t="b">
        <v>0</v>
      </c>
      <c r="J70" t="s">
        <v>11</v>
      </c>
      <c r="K70">
        <v>343316</v>
      </c>
      <c r="L70" t="s">
        <v>12</v>
      </c>
      <c r="M70">
        <v>67</v>
      </c>
    </row>
    <row r="71" spans="2:13" x14ac:dyDescent="0.25">
      <c r="B71" t="s">
        <v>14</v>
      </c>
      <c r="C71">
        <v>23</v>
      </c>
      <c r="D71" t="s">
        <v>8</v>
      </c>
      <c r="E71">
        <v>22</v>
      </c>
      <c r="F71" t="s">
        <v>9</v>
      </c>
      <c r="G71">
        <v>662</v>
      </c>
      <c r="H71" t="s">
        <v>10</v>
      </c>
      <c r="I71" t="b">
        <v>0</v>
      </c>
      <c r="J71" t="s">
        <v>11</v>
      </c>
      <c r="K71">
        <v>348316</v>
      </c>
      <c r="L71" t="s">
        <v>12</v>
      </c>
      <c r="M71">
        <v>68</v>
      </c>
    </row>
    <row r="72" spans="2:13" x14ac:dyDescent="0.25">
      <c r="B72" t="s">
        <v>14</v>
      </c>
      <c r="C72">
        <v>23</v>
      </c>
      <c r="D72" t="s">
        <v>8</v>
      </c>
      <c r="E72">
        <v>22</v>
      </c>
      <c r="F72" t="s">
        <v>9</v>
      </c>
      <c r="G72">
        <v>666</v>
      </c>
      <c r="H72" t="s">
        <v>10</v>
      </c>
      <c r="I72" t="b">
        <v>0</v>
      </c>
      <c r="J72" t="s">
        <v>11</v>
      </c>
      <c r="K72">
        <v>353316</v>
      </c>
      <c r="L72" t="s">
        <v>12</v>
      </c>
      <c r="M72">
        <v>69</v>
      </c>
    </row>
    <row r="73" spans="2:13" x14ac:dyDescent="0.25">
      <c r="B73" t="s">
        <v>14</v>
      </c>
      <c r="C73">
        <v>23</v>
      </c>
      <c r="D73" t="s">
        <v>8</v>
      </c>
      <c r="E73">
        <v>22</v>
      </c>
      <c r="F73" t="s">
        <v>9</v>
      </c>
      <c r="G73">
        <v>663</v>
      </c>
      <c r="H73" t="s">
        <v>10</v>
      </c>
      <c r="I73" t="b">
        <v>0</v>
      </c>
      <c r="J73" t="s">
        <v>11</v>
      </c>
      <c r="K73">
        <v>358316</v>
      </c>
      <c r="L73" t="s">
        <v>12</v>
      </c>
      <c r="M73">
        <v>70</v>
      </c>
    </row>
    <row r="74" spans="2:13" x14ac:dyDescent="0.25">
      <c r="B74" t="s">
        <v>14</v>
      </c>
      <c r="C74">
        <v>24</v>
      </c>
      <c r="D74" t="s">
        <v>8</v>
      </c>
      <c r="E74">
        <v>22</v>
      </c>
      <c r="F74" t="s">
        <v>9</v>
      </c>
      <c r="G74">
        <v>661</v>
      </c>
      <c r="H74" t="s">
        <v>10</v>
      </c>
      <c r="I74" t="b">
        <v>0</v>
      </c>
      <c r="J74" t="s">
        <v>11</v>
      </c>
      <c r="K74">
        <v>363316</v>
      </c>
      <c r="L74" t="s">
        <v>12</v>
      </c>
      <c r="M74">
        <v>71</v>
      </c>
    </row>
    <row r="75" spans="2:13" x14ac:dyDescent="0.25">
      <c r="B75" t="s">
        <v>14</v>
      </c>
      <c r="C75">
        <v>24</v>
      </c>
      <c r="D75" t="s">
        <v>8</v>
      </c>
      <c r="E75">
        <v>23</v>
      </c>
      <c r="F75" t="s">
        <v>9</v>
      </c>
      <c r="G75">
        <v>666</v>
      </c>
      <c r="H75" t="s">
        <v>10</v>
      </c>
      <c r="I75" t="b">
        <v>1</v>
      </c>
      <c r="J75" t="s">
        <v>11</v>
      </c>
      <c r="K75">
        <v>368316</v>
      </c>
      <c r="L75" t="s">
        <v>12</v>
      </c>
      <c r="M75">
        <v>72</v>
      </c>
    </row>
    <row r="76" spans="2:13" x14ac:dyDescent="0.25">
      <c r="B76" t="s">
        <v>14</v>
      </c>
      <c r="C76">
        <v>24</v>
      </c>
      <c r="D76" t="s">
        <v>8</v>
      </c>
      <c r="E76">
        <v>23</v>
      </c>
      <c r="F76" t="s">
        <v>9</v>
      </c>
      <c r="G76">
        <v>668</v>
      </c>
      <c r="H76" t="s">
        <v>10</v>
      </c>
      <c r="I76" t="b">
        <v>0</v>
      </c>
      <c r="J76" t="s">
        <v>11</v>
      </c>
      <c r="K76">
        <v>373316</v>
      </c>
      <c r="L76" t="s">
        <v>12</v>
      </c>
      <c r="M76">
        <v>73</v>
      </c>
    </row>
    <row r="77" spans="2:13" x14ac:dyDescent="0.25">
      <c r="B77" t="s">
        <v>14</v>
      </c>
      <c r="C77">
        <v>24</v>
      </c>
      <c r="D77" t="s">
        <v>8</v>
      </c>
      <c r="E77">
        <v>23</v>
      </c>
      <c r="F77" t="s">
        <v>9</v>
      </c>
      <c r="G77">
        <v>663</v>
      </c>
      <c r="H77" t="s">
        <v>10</v>
      </c>
      <c r="I77" t="b">
        <v>0</v>
      </c>
      <c r="J77" t="s">
        <v>11</v>
      </c>
      <c r="K77">
        <v>378316</v>
      </c>
      <c r="L77" t="s">
        <v>12</v>
      </c>
      <c r="M77">
        <v>74</v>
      </c>
    </row>
    <row r="78" spans="2:13" x14ac:dyDescent="0.25">
      <c r="B78" t="s">
        <v>14</v>
      </c>
      <c r="C78">
        <v>24</v>
      </c>
      <c r="D78" t="s">
        <v>8</v>
      </c>
      <c r="E78">
        <v>23</v>
      </c>
      <c r="F78" t="s">
        <v>9</v>
      </c>
      <c r="G78">
        <v>663</v>
      </c>
      <c r="H78" t="s">
        <v>10</v>
      </c>
      <c r="I78" t="b">
        <v>0</v>
      </c>
      <c r="J78" t="s">
        <v>11</v>
      </c>
      <c r="K78">
        <v>383316</v>
      </c>
      <c r="L78" t="s">
        <v>12</v>
      </c>
      <c r="M78">
        <v>75</v>
      </c>
    </row>
    <row r="79" spans="2:13" x14ac:dyDescent="0.25">
      <c r="B79" t="s">
        <v>14</v>
      </c>
      <c r="C79">
        <v>24</v>
      </c>
      <c r="D79" t="s">
        <v>8</v>
      </c>
      <c r="E79">
        <v>23</v>
      </c>
      <c r="F79" t="s">
        <v>9</v>
      </c>
      <c r="G79">
        <v>663</v>
      </c>
      <c r="H79" t="s">
        <v>10</v>
      </c>
      <c r="I79" t="b">
        <v>0</v>
      </c>
      <c r="J79" t="s">
        <v>11</v>
      </c>
      <c r="K79">
        <v>388316</v>
      </c>
      <c r="L79" t="s">
        <v>12</v>
      </c>
      <c r="M79">
        <v>76</v>
      </c>
    </row>
    <row r="80" spans="2:13" x14ac:dyDescent="0.25">
      <c r="B80" t="s">
        <v>14</v>
      </c>
      <c r="C80">
        <v>24</v>
      </c>
      <c r="D80" t="s">
        <v>8</v>
      </c>
      <c r="E80">
        <v>23</v>
      </c>
      <c r="F80" t="s">
        <v>9</v>
      </c>
      <c r="G80">
        <v>663</v>
      </c>
      <c r="H80" t="s">
        <v>10</v>
      </c>
      <c r="I80" t="b">
        <v>0</v>
      </c>
      <c r="J80" t="s">
        <v>11</v>
      </c>
      <c r="K80">
        <v>393316</v>
      </c>
      <c r="L80" t="s">
        <v>12</v>
      </c>
      <c r="M80">
        <v>77</v>
      </c>
    </row>
    <row r="81" spans="1:13" x14ac:dyDescent="0.25">
      <c r="B81" t="s">
        <v>14</v>
      </c>
      <c r="C81">
        <v>25</v>
      </c>
      <c r="D81" t="s">
        <v>8</v>
      </c>
      <c r="E81">
        <v>23</v>
      </c>
      <c r="F81" t="s">
        <v>9</v>
      </c>
      <c r="G81">
        <v>663</v>
      </c>
      <c r="H81" t="s">
        <v>10</v>
      </c>
      <c r="I81" t="b">
        <v>0</v>
      </c>
      <c r="J81" t="s">
        <v>11</v>
      </c>
      <c r="K81">
        <v>398316</v>
      </c>
      <c r="L81" t="s">
        <v>12</v>
      </c>
      <c r="M81">
        <v>78</v>
      </c>
    </row>
    <row r="82" spans="1:13" x14ac:dyDescent="0.25">
      <c r="B82" t="s">
        <v>14</v>
      </c>
      <c r="C82">
        <v>25</v>
      </c>
      <c r="D82" t="s">
        <v>8</v>
      </c>
      <c r="E82">
        <v>24</v>
      </c>
      <c r="F82" t="s">
        <v>9</v>
      </c>
      <c r="G82">
        <v>663</v>
      </c>
      <c r="H82" t="s">
        <v>10</v>
      </c>
      <c r="I82" t="b">
        <v>1</v>
      </c>
      <c r="J82" t="s">
        <v>11</v>
      </c>
      <c r="K82">
        <v>403316</v>
      </c>
      <c r="L82" t="s">
        <v>12</v>
      </c>
      <c r="M82">
        <v>79</v>
      </c>
    </row>
    <row r="83" spans="1:13" x14ac:dyDescent="0.25">
      <c r="B83" t="s">
        <v>14</v>
      </c>
      <c r="C83">
        <v>25</v>
      </c>
      <c r="D83" t="s">
        <v>8</v>
      </c>
      <c r="E83">
        <v>24</v>
      </c>
      <c r="F83" t="s">
        <v>9</v>
      </c>
      <c r="G83">
        <v>663</v>
      </c>
      <c r="H83" t="s">
        <v>10</v>
      </c>
      <c r="I83" t="b">
        <v>0</v>
      </c>
      <c r="J83" t="s">
        <v>11</v>
      </c>
      <c r="K83">
        <v>408316</v>
      </c>
      <c r="L83" t="s">
        <v>12</v>
      </c>
      <c r="M83">
        <v>80</v>
      </c>
    </row>
    <row r="84" spans="1:13" x14ac:dyDescent="0.25">
      <c r="B84" t="s">
        <v>14</v>
      </c>
      <c r="C84">
        <v>25</v>
      </c>
      <c r="D84" t="s">
        <v>8</v>
      </c>
      <c r="E84">
        <v>25</v>
      </c>
      <c r="F84" t="s">
        <v>9</v>
      </c>
      <c r="G84">
        <v>662</v>
      </c>
      <c r="H84" t="s">
        <v>10</v>
      </c>
      <c r="I84" t="b">
        <v>0</v>
      </c>
      <c r="J84" t="s">
        <v>11</v>
      </c>
      <c r="K84">
        <v>413316</v>
      </c>
      <c r="L84" t="s">
        <v>12</v>
      </c>
      <c r="M84">
        <v>81</v>
      </c>
    </row>
    <row r="85" spans="1:13" x14ac:dyDescent="0.25">
      <c r="B85" t="s">
        <v>14</v>
      </c>
      <c r="C85">
        <v>25</v>
      </c>
      <c r="D85" t="s">
        <v>8</v>
      </c>
      <c r="E85">
        <v>25</v>
      </c>
      <c r="F85" t="s">
        <v>9</v>
      </c>
      <c r="G85">
        <v>663</v>
      </c>
      <c r="H85" t="s">
        <v>10</v>
      </c>
      <c r="I85" t="b">
        <v>0</v>
      </c>
      <c r="J85" t="s">
        <v>11</v>
      </c>
      <c r="K85">
        <v>418316</v>
      </c>
      <c r="L85" t="s">
        <v>12</v>
      </c>
      <c r="M85">
        <v>82</v>
      </c>
    </row>
    <row r="86" spans="1:13" x14ac:dyDescent="0.25">
      <c r="B86" t="s">
        <v>14</v>
      </c>
      <c r="C86">
        <v>25</v>
      </c>
      <c r="D86" t="s">
        <v>8</v>
      </c>
      <c r="E86">
        <v>25</v>
      </c>
      <c r="F86" t="s">
        <v>9</v>
      </c>
      <c r="G86">
        <v>666</v>
      </c>
      <c r="H86" t="s">
        <v>10</v>
      </c>
      <c r="I86" t="b">
        <v>0</v>
      </c>
      <c r="J86" t="s">
        <v>11</v>
      </c>
      <c r="K86">
        <v>423316</v>
      </c>
      <c r="L86" t="s">
        <v>12</v>
      </c>
      <c r="M86">
        <v>83</v>
      </c>
    </row>
    <row r="87" spans="1:13" x14ac:dyDescent="0.25">
      <c r="B87" t="s">
        <v>14</v>
      </c>
      <c r="C87">
        <v>25</v>
      </c>
      <c r="D87" t="s">
        <v>8</v>
      </c>
      <c r="E87">
        <v>26</v>
      </c>
      <c r="F87" t="s">
        <v>9</v>
      </c>
      <c r="G87">
        <v>663</v>
      </c>
      <c r="H87" t="s">
        <v>10</v>
      </c>
      <c r="I87" t="b">
        <v>1</v>
      </c>
      <c r="J87" t="s">
        <v>11</v>
      </c>
      <c r="K87">
        <v>428316</v>
      </c>
      <c r="L87" t="s">
        <v>12</v>
      </c>
      <c r="M87">
        <v>84</v>
      </c>
    </row>
    <row r="88" spans="1:13" x14ac:dyDescent="0.25">
      <c r="A88" t="s">
        <v>0</v>
      </c>
      <c r="C88" t="s">
        <v>1</v>
      </c>
    </row>
    <row r="89" spans="1:13" x14ac:dyDescent="0.25">
      <c r="A89" t="s">
        <v>2</v>
      </c>
      <c r="C89" t="s">
        <v>3</v>
      </c>
      <c r="D89">
        <v>662</v>
      </c>
      <c r="E89" t="s">
        <v>4</v>
      </c>
      <c r="F89" t="s">
        <v>5</v>
      </c>
      <c r="G89" t="s">
        <v>13</v>
      </c>
      <c r="K89" t="s">
        <v>35</v>
      </c>
      <c r="L89" s="2">
        <v>0.61753472222222217</v>
      </c>
    </row>
    <row r="90" spans="1:13" x14ac:dyDescent="0.25">
      <c r="A90" t="s">
        <v>7</v>
      </c>
    </row>
    <row r="91" spans="1:13" x14ac:dyDescent="0.25">
      <c r="B91" t="s">
        <v>14</v>
      </c>
      <c r="C91">
        <v>0</v>
      </c>
      <c r="D91" t="s">
        <v>8</v>
      </c>
      <c r="E91">
        <v>1</v>
      </c>
      <c r="F91" t="s">
        <v>9</v>
      </c>
      <c r="G91">
        <v>662</v>
      </c>
      <c r="H91" t="s">
        <v>10</v>
      </c>
      <c r="I91" t="b">
        <v>0</v>
      </c>
      <c r="J91" t="s">
        <v>11</v>
      </c>
      <c r="K91">
        <v>12891</v>
      </c>
      <c r="L91" t="s">
        <v>12</v>
      </c>
      <c r="M91">
        <v>1</v>
      </c>
    </row>
    <row r="92" spans="1:13" x14ac:dyDescent="0.25">
      <c r="B92" t="s">
        <v>14</v>
      </c>
      <c r="C92">
        <v>0</v>
      </c>
      <c r="D92" t="s">
        <v>8</v>
      </c>
      <c r="E92">
        <v>2</v>
      </c>
      <c r="F92" t="s">
        <v>9</v>
      </c>
      <c r="G92">
        <v>663</v>
      </c>
      <c r="H92" t="s">
        <v>10</v>
      </c>
      <c r="I92" t="b">
        <v>1</v>
      </c>
      <c r="J92" t="s">
        <v>11</v>
      </c>
      <c r="K92">
        <v>17891</v>
      </c>
      <c r="L92" t="s">
        <v>12</v>
      </c>
      <c r="M92">
        <v>2</v>
      </c>
    </row>
    <row r="93" spans="1:13" x14ac:dyDescent="0.25">
      <c r="B93" t="s">
        <v>14</v>
      </c>
      <c r="C93">
        <v>0</v>
      </c>
      <c r="D93" t="s">
        <v>8</v>
      </c>
      <c r="E93">
        <v>3</v>
      </c>
      <c r="F93" t="s">
        <v>9</v>
      </c>
      <c r="G93">
        <v>662</v>
      </c>
      <c r="H93" t="s">
        <v>10</v>
      </c>
      <c r="I93" t="b">
        <v>1</v>
      </c>
      <c r="J93" t="s">
        <v>11</v>
      </c>
      <c r="K93">
        <v>22891</v>
      </c>
      <c r="L93" t="s">
        <v>12</v>
      </c>
      <c r="M93">
        <v>3</v>
      </c>
    </row>
    <row r="94" spans="1:13" x14ac:dyDescent="0.25">
      <c r="B94" t="s">
        <v>14</v>
      </c>
      <c r="C94">
        <v>0</v>
      </c>
      <c r="D94" t="s">
        <v>8</v>
      </c>
      <c r="E94">
        <v>3</v>
      </c>
      <c r="F94" t="s">
        <v>9</v>
      </c>
      <c r="G94">
        <v>662</v>
      </c>
      <c r="H94" t="s">
        <v>10</v>
      </c>
      <c r="I94" t="b">
        <v>0</v>
      </c>
      <c r="J94" t="s">
        <v>11</v>
      </c>
      <c r="K94">
        <v>27891</v>
      </c>
      <c r="L94" t="s">
        <v>12</v>
      </c>
      <c r="M94">
        <v>4</v>
      </c>
    </row>
    <row r="95" spans="1:13" x14ac:dyDescent="0.25">
      <c r="B95" t="s">
        <v>14</v>
      </c>
      <c r="C95">
        <v>0</v>
      </c>
      <c r="D95" t="s">
        <v>8</v>
      </c>
      <c r="E95">
        <v>3</v>
      </c>
      <c r="F95" t="s">
        <v>9</v>
      </c>
      <c r="G95">
        <v>786</v>
      </c>
      <c r="H95" t="s">
        <v>10</v>
      </c>
      <c r="I95" t="b">
        <v>0</v>
      </c>
      <c r="J95" t="s">
        <v>11</v>
      </c>
      <c r="K95">
        <v>32891</v>
      </c>
      <c r="L95" t="s">
        <v>12</v>
      </c>
      <c r="M95">
        <v>5</v>
      </c>
    </row>
    <row r="96" spans="1:13" x14ac:dyDescent="0.25">
      <c r="B96" t="s">
        <v>14</v>
      </c>
      <c r="C96">
        <v>0</v>
      </c>
      <c r="D96" t="s">
        <v>8</v>
      </c>
      <c r="E96">
        <v>4</v>
      </c>
      <c r="F96" t="s">
        <v>9</v>
      </c>
      <c r="G96">
        <v>663</v>
      </c>
      <c r="H96" t="s">
        <v>10</v>
      </c>
      <c r="I96" t="b">
        <v>1</v>
      </c>
      <c r="J96" t="s">
        <v>11</v>
      </c>
      <c r="K96">
        <v>37891</v>
      </c>
      <c r="L96" t="s">
        <v>12</v>
      </c>
      <c r="M96">
        <v>6</v>
      </c>
    </row>
    <row r="97" spans="2:13" x14ac:dyDescent="0.25">
      <c r="B97" t="s">
        <v>14</v>
      </c>
      <c r="C97">
        <v>0</v>
      </c>
      <c r="D97" t="s">
        <v>8</v>
      </c>
      <c r="E97">
        <v>5</v>
      </c>
      <c r="F97" t="s">
        <v>9</v>
      </c>
      <c r="G97">
        <v>730</v>
      </c>
      <c r="H97" t="s">
        <v>10</v>
      </c>
      <c r="I97" t="b">
        <v>1</v>
      </c>
      <c r="J97" t="s">
        <v>11</v>
      </c>
      <c r="K97">
        <v>42891</v>
      </c>
      <c r="L97" t="s">
        <v>12</v>
      </c>
      <c r="M97">
        <v>7</v>
      </c>
    </row>
    <row r="98" spans="2:13" x14ac:dyDescent="0.25">
      <c r="B98" t="s">
        <v>14</v>
      </c>
      <c r="C98">
        <v>0</v>
      </c>
      <c r="D98" t="s">
        <v>8</v>
      </c>
      <c r="E98">
        <v>6</v>
      </c>
      <c r="F98" t="s">
        <v>9</v>
      </c>
      <c r="G98">
        <v>662</v>
      </c>
      <c r="H98" t="s">
        <v>10</v>
      </c>
      <c r="I98" t="b">
        <v>1</v>
      </c>
      <c r="J98" t="s">
        <v>11</v>
      </c>
      <c r="K98">
        <v>47891</v>
      </c>
      <c r="L98" t="s">
        <v>12</v>
      </c>
      <c r="M98">
        <v>8</v>
      </c>
    </row>
    <row r="99" spans="2:13" x14ac:dyDescent="0.25">
      <c r="B99" t="s">
        <v>14</v>
      </c>
      <c r="C99">
        <v>0</v>
      </c>
      <c r="D99" t="s">
        <v>8</v>
      </c>
      <c r="E99">
        <v>7</v>
      </c>
      <c r="F99" t="s">
        <v>9</v>
      </c>
      <c r="G99">
        <v>663</v>
      </c>
      <c r="H99" t="s">
        <v>10</v>
      </c>
      <c r="I99" t="b">
        <v>1</v>
      </c>
      <c r="J99" t="s">
        <v>11</v>
      </c>
      <c r="K99">
        <v>52891</v>
      </c>
      <c r="L99" t="s">
        <v>12</v>
      </c>
      <c r="M99">
        <v>9</v>
      </c>
    </row>
    <row r="100" spans="2:13" x14ac:dyDescent="0.25">
      <c r="B100" t="s">
        <v>14</v>
      </c>
      <c r="C100">
        <v>0</v>
      </c>
      <c r="D100" t="s">
        <v>8</v>
      </c>
      <c r="E100">
        <v>7</v>
      </c>
      <c r="F100" t="s">
        <v>9</v>
      </c>
      <c r="G100">
        <v>663</v>
      </c>
      <c r="H100" t="s">
        <v>10</v>
      </c>
      <c r="I100" t="b">
        <v>0</v>
      </c>
      <c r="J100" t="s">
        <v>11</v>
      </c>
      <c r="K100">
        <v>57891</v>
      </c>
      <c r="L100" t="s">
        <v>12</v>
      </c>
      <c r="M100">
        <v>10</v>
      </c>
    </row>
    <row r="101" spans="2:13" x14ac:dyDescent="0.25">
      <c r="B101" t="s">
        <v>14</v>
      </c>
      <c r="C101">
        <v>0</v>
      </c>
      <c r="D101" t="s">
        <v>8</v>
      </c>
      <c r="E101">
        <v>7</v>
      </c>
      <c r="F101" t="s">
        <v>9</v>
      </c>
      <c r="G101">
        <v>663</v>
      </c>
      <c r="H101" t="s">
        <v>10</v>
      </c>
      <c r="I101" t="b">
        <v>0</v>
      </c>
      <c r="J101" t="s">
        <v>11</v>
      </c>
      <c r="K101">
        <v>62891</v>
      </c>
      <c r="L101" t="s">
        <v>12</v>
      </c>
      <c r="M101">
        <v>11</v>
      </c>
    </row>
    <row r="102" spans="2:13" x14ac:dyDescent="0.25">
      <c r="B102" t="s">
        <v>14</v>
      </c>
      <c r="C102">
        <v>0</v>
      </c>
      <c r="D102" t="s">
        <v>8</v>
      </c>
      <c r="E102">
        <v>7</v>
      </c>
      <c r="F102" t="s">
        <v>9</v>
      </c>
      <c r="G102">
        <v>663</v>
      </c>
      <c r="H102" t="s">
        <v>10</v>
      </c>
      <c r="I102" t="b">
        <v>0</v>
      </c>
      <c r="J102" t="s">
        <v>11</v>
      </c>
      <c r="K102">
        <v>67891</v>
      </c>
      <c r="L102" t="s">
        <v>12</v>
      </c>
      <c r="M102">
        <v>12</v>
      </c>
    </row>
    <row r="103" spans="2:13" x14ac:dyDescent="0.25">
      <c r="B103" t="s">
        <v>14</v>
      </c>
      <c r="C103">
        <v>0</v>
      </c>
      <c r="D103" t="s">
        <v>8</v>
      </c>
      <c r="E103">
        <v>7</v>
      </c>
      <c r="F103" t="s">
        <v>9</v>
      </c>
      <c r="G103">
        <v>663</v>
      </c>
      <c r="H103" t="s">
        <v>10</v>
      </c>
      <c r="I103" t="b">
        <v>0</v>
      </c>
      <c r="J103" t="s">
        <v>11</v>
      </c>
      <c r="K103">
        <v>72891</v>
      </c>
      <c r="L103" t="s">
        <v>12</v>
      </c>
      <c r="M103">
        <v>13</v>
      </c>
    </row>
    <row r="104" spans="2:13" x14ac:dyDescent="0.25">
      <c r="B104" t="s">
        <v>14</v>
      </c>
      <c r="C104">
        <v>0</v>
      </c>
      <c r="D104" t="s">
        <v>8</v>
      </c>
      <c r="E104">
        <v>7</v>
      </c>
      <c r="F104" t="s">
        <v>9</v>
      </c>
      <c r="G104">
        <v>663</v>
      </c>
      <c r="H104" t="s">
        <v>10</v>
      </c>
      <c r="I104" t="b">
        <v>0</v>
      </c>
      <c r="J104" t="s">
        <v>11</v>
      </c>
      <c r="K104">
        <v>77891</v>
      </c>
      <c r="L104" t="s">
        <v>12</v>
      </c>
      <c r="M104">
        <v>14</v>
      </c>
    </row>
    <row r="105" spans="2:13" x14ac:dyDescent="0.25">
      <c r="B105" t="s">
        <v>14</v>
      </c>
      <c r="C105">
        <v>0</v>
      </c>
      <c r="D105" t="s">
        <v>8</v>
      </c>
      <c r="E105">
        <v>8</v>
      </c>
      <c r="F105" t="s">
        <v>9</v>
      </c>
      <c r="G105">
        <v>1023</v>
      </c>
      <c r="H105" t="s">
        <v>10</v>
      </c>
      <c r="I105" t="b">
        <v>0</v>
      </c>
      <c r="J105" t="s">
        <v>11</v>
      </c>
      <c r="K105">
        <v>82891</v>
      </c>
      <c r="L105" t="s">
        <v>12</v>
      </c>
      <c r="M105">
        <v>15</v>
      </c>
    </row>
    <row r="106" spans="2:13" x14ac:dyDescent="0.25">
      <c r="B106" t="s">
        <v>14</v>
      </c>
      <c r="C106">
        <v>0</v>
      </c>
      <c r="D106" t="s">
        <v>8</v>
      </c>
      <c r="E106">
        <v>9</v>
      </c>
      <c r="F106" t="s">
        <v>9</v>
      </c>
      <c r="G106">
        <v>668</v>
      </c>
      <c r="H106" t="s">
        <v>10</v>
      </c>
      <c r="I106" t="b">
        <v>1</v>
      </c>
      <c r="J106" t="s">
        <v>11</v>
      </c>
      <c r="K106">
        <v>87891</v>
      </c>
      <c r="L106" t="s">
        <v>12</v>
      </c>
      <c r="M106">
        <v>16</v>
      </c>
    </row>
    <row r="107" spans="2:13" x14ac:dyDescent="0.25">
      <c r="B107" t="s">
        <v>14</v>
      </c>
      <c r="C107">
        <v>0</v>
      </c>
      <c r="D107" t="s">
        <v>8</v>
      </c>
      <c r="E107">
        <v>10</v>
      </c>
      <c r="F107" t="s">
        <v>9</v>
      </c>
      <c r="G107">
        <v>664</v>
      </c>
      <c r="H107" t="s">
        <v>10</v>
      </c>
      <c r="I107" t="b">
        <v>1</v>
      </c>
      <c r="J107" t="s">
        <v>11</v>
      </c>
      <c r="K107">
        <v>92891</v>
      </c>
      <c r="L107" t="s">
        <v>12</v>
      </c>
      <c r="M107">
        <v>17</v>
      </c>
    </row>
    <row r="108" spans="2:13" x14ac:dyDescent="0.25">
      <c r="B108" t="s">
        <v>14</v>
      </c>
      <c r="C108">
        <v>0</v>
      </c>
      <c r="D108" t="s">
        <v>8</v>
      </c>
      <c r="E108">
        <v>10</v>
      </c>
      <c r="F108" t="s">
        <v>9</v>
      </c>
      <c r="G108">
        <v>790</v>
      </c>
      <c r="H108" t="s">
        <v>10</v>
      </c>
      <c r="I108" t="b">
        <v>0</v>
      </c>
      <c r="J108" t="s">
        <v>11</v>
      </c>
      <c r="K108">
        <v>97891</v>
      </c>
      <c r="L108" t="s">
        <v>12</v>
      </c>
      <c r="M108">
        <v>18</v>
      </c>
    </row>
    <row r="109" spans="2:13" x14ac:dyDescent="0.25">
      <c r="B109" t="s">
        <v>14</v>
      </c>
      <c r="C109">
        <v>0</v>
      </c>
      <c r="D109" t="s">
        <v>8</v>
      </c>
      <c r="E109">
        <v>11</v>
      </c>
      <c r="F109" t="s">
        <v>9</v>
      </c>
      <c r="G109">
        <v>664</v>
      </c>
      <c r="H109" t="s">
        <v>10</v>
      </c>
      <c r="I109" t="b">
        <v>0</v>
      </c>
      <c r="J109" t="s">
        <v>11</v>
      </c>
      <c r="K109">
        <v>102891</v>
      </c>
      <c r="L109" t="s">
        <v>12</v>
      </c>
      <c r="M109">
        <v>19</v>
      </c>
    </row>
    <row r="110" spans="2:13" x14ac:dyDescent="0.25">
      <c r="B110" t="s">
        <v>14</v>
      </c>
      <c r="C110">
        <v>0</v>
      </c>
      <c r="D110" t="s">
        <v>8</v>
      </c>
      <c r="E110">
        <v>12</v>
      </c>
      <c r="F110" t="s">
        <v>9</v>
      </c>
      <c r="G110">
        <v>662</v>
      </c>
      <c r="H110" t="s">
        <v>10</v>
      </c>
      <c r="I110" t="b">
        <v>0</v>
      </c>
      <c r="J110" t="s">
        <v>11</v>
      </c>
      <c r="K110">
        <v>107891</v>
      </c>
      <c r="L110" t="s">
        <v>12</v>
      </c>
      <c r="M110">
        <v>20</v>
      </c>
    </row>
    <row r="111" spans="2:13" x14ac:dyDescent="0.25">
      <c r="B111" t="s">
        <v>14</v>
      </c>
      <c r="C111">
        <v>0</v>
      </c>
      <c r="D111" t="s">
        <v>8</v>
      </c>
      <c r="E111">
        <v>13</v>
      </c>
      <c r="F111" t="s">
        <v>9</v>
      </c>
      <c r="G111">
        <v>663</v>
      </c>
      <c r="H111" t="s">
        <v>10</v>
      </c>
      <c r="I111" t="b">
        <v>1</v>
      </c>
      <c r="J111" t="s">
        <v>11</v>
      </c>
      <c r="K111">
        <v>112891</v>
      </c>
      <c r="L111" t="s">
        <v>12</v>
      </c>
      <c r="M111">
        <v>21</v>
      </c>
    </row>
    <row r="112" spans="2:13" x14ac:dyDescent="0.25">
      <c r="B112" t="s">
        <v>14</v>
      </c>
      <c r="C112">
        <v>0</v>
      </c>
      <c r="D112" t="s">
        <v>8</v>
      </c>
      <c r="E112">
        <v>14</v>
      </c>
      <c r="F112" t="s">
        <v>9</v>
      </c>
      <c r="G112">
        <v>663</v>
      </c>
      <c r="H112" t="s">
        <v>10</v>
      </c>
      <c r="I112" t="b">
        <v>1</v>
      </c>
      <c r="J112" t="s">
        <v>11</v>
      </c>
      <c r="K112">
        <v>117891</v>
      </c>
      <c r="L112" t="s">
        <v>12</v>
      </c>
      <c r="M112">
        <v>22</v>
      </c>
    </row>
    <row r="113" spans="2:13" x14ac:dyDescent="0.25">
      <c r="B113" t="s">
        <v>14</v>
      </c>
      <c r="C113">
        <v>0</v>
      </c>
      <c r="D113" t="s">
        <v>8</v>
      </c>
      <c r="E113">
        <v>15</v>
      </c>
      <c r="F113" t="s">
        <v>9</v>
      </c>
      <c r="G113">
        <v>668</v>
      </c>
      <c r="H113" t="s">
        <v>10</v>
      </c>
      <c r="I113" t="b">
        <v>1</v>
      </c>
      <c r="J113" t="s">
        <v>11</v>
      </c>
      <c r="K113">
        <v>122891</v>
      </c>
      <c r="L113" t="s">
        <v>12</v>
      </c>
      <c r="M113">
        <v>23</v>
      </c>
    </row>
    <row r="114" spans="2:13" x14ac:dyDescent="0.25">
      <c r="B114" t="s">
        <v>14</v>
      </c>
      <c r="C114">
        <v>0</v>
      </c>
      <c r="D114" t="s">
        <v>8</v>
      </c>
      <c r="E114">
        <v>15</v>
      </c>
      <c r="F114" t="s">
        <v>9</v>
      </c>
      <c r="G114">
        <v>663</v>
      </c>
      <c r="H114" t="s">
        <v>10</v>
      </c>
      <c r="I114" t="b">
        <v>0</v>
      </c>
      <c r="J114" t="s">
        <v>11</v>
      </c>
      <c r="K114">
        <v>127891</v>
      </c>
      <c r="L114" t="s">
        <v>12</v>
      </c>
      <c r="M114">
        <v>24</v>
      </c>
    </row>
    <row r="115" spans="2:13" x14ac:dyDescent="0.25">
      <c r="B115" t="s">
        <v>14</v>
      </c>
      <c r="C115">
        <v>0</v>
      </c>
      <c r="D115" t="s">
        <v>8</v>
      </c>
      <c r="E115">
        <v>16</v>
      </c>
      <c r="F115" t="s">
        <v>9</v>
      </c>
      <c r="G115">
        <v>664</v>
      </c>
      <c r="H115" t="s">
        <v>10</v>
      </c>
      <c r="I115" t="b">
        <v>0</v>
      </c>
      <c r="J115" t="s">
        <v>11</v>
      </c>
      <c r="K115">
        <v>132891</v>
      </c>
      <c r="L115" t="s">
        <v>12</v>
      </c>
      <c r="M115">
        <v>25</v>
      </c>
    </row>
    <row r="116" spans="2:13" x14ac:dyDescent="0.25">
      <c r="B116" t="s">
        <v>14</v>
      </c>
      <c r="C116">
        <v>0</v>
      </c>
      <c r="D116" t="s">
        <v>8</v>
      </c>
      <c r="E116">
        <v>17</v>
      </c>
      <c r="F116" t="s">
        <v>9</v>
      </c>
      <c r="G116">
        <v>665</v>
      </c>
      <c r="H116" t="s">
        <v>10</v>
      </c>
      <c r="I116" t="b">
        <v>1</v>
      </c>
      <c r="J116" t="s">
        <v>11</v>
      </c>
      <c r="K116">
        <v>137891</v>
      </c>
      <c r="L116" t="s">
        <v>12</v>
      </c>
      <c r="M116">
        <v>26</v>
      </c>
    </row>
    <row r="117" spans="2:13" x14ac:dyDescent="0.25">
      <c r="B117" t="s">
        <v>14</v>
      </c>
      <c r="C117">
        <v>0</v>
      </c>
      <c r="D117" t="s">
        <v>8</v>
      </c>
      <c r="E117">
        <v>18</v>
      </c>
      <c r="F117" t="s">
        <v>9</v>
      </c>
      <c r="G117">
        <v>664</v>
      </c>
      <c r="H117" t="s">
        <v>10</v>
      </c>
      <c r="I117" t="b">
        <v>1</v>
      </c>
      <c r="J117" t="s">
        <v>11</v>
      </c>
      <c r="K117">
        <v>142891</v>
      </c>
      <c r="L117" t="s">
        <v>12</v>
      </c>
      <c r="M117">
        <v>27</v>
      </c>
    </row>
    <row r="118" spans="2:13" x14ac:dyDescent="0.25">
      <c r="B118" t="s">
        <v>14</v>
      </c>
      <c r="C118">
        <v>0</v>
      </c>
      <c r="D118" t="s">
        <v>8</v>
      </c>
      <c r="E118">
        <v>19</v>
      </c>
      <c r="F118" t="s">
        <v>9</v>
      </c>
      <c r="G118">
        <v>663</v>
      </c>
      <c r="H118" t="s">
        <v>10</v>
      </c>
      <c r="I118" t="b">
        <v>1</v>
      </c>
      <c r="J118" t="s">
        <v>11</v>
      </c>
      <c r="K118">
        <v>147891</v>
      </c>
      <c r="L118" t="s">
        <v>12</v>
      </c>
      <c r="M118">
        <v>28</v>
      </c>
    </row>
    <row r="119" spans="2:13" x14ac:dyDescent="0.25">
      <c r="B119" t="s">
        <v>14</v>
      </c>
      <c r="C119">
        <v>0</v>
      </c>
      <c r="D119" t="s">
        <v>8</v>
      </c>
      <c r="E119">
        <v>20</v>
      </c>
      <c r="F119" t="s">
        <v>9</v>
      </c>
      <c r="G119">
        <v>663</v>
      </c>
      <c r="H119" t="s">
        <v>10</v>
      </c>
      <c r="I119" t="b">
        <v>1</v>
      </c>
      <c r="J119" t="s">
        <v>11</v>
      </c>
      <c r="K119">
        <v>152891</v>
      </c>
      <c r="L119" t="s">
        <v>12</v>
      </c>
      <c r="M119">
        <v>29</v>
      </c>
    </row>
    <row r="120" spans="2:13" x14ac:dyDescent="0.25">
      <c r="B120" t="s">
        <v>14</v>
      </c>
      <c r="C120">
        <v>0</v>
      </c>
      <c r="D120" t="s">
        <v>8</v>
      </c>
      <c r="E120">
        <v>20</v>
      </c>
      <c r="F120" t="s">
        <v>9</v>
      </c>
      <c r="G120">
        <v>663</v>
      </c>
      <c r="H120" t="s">
        <v>10</v>
      </c>
      <c r="I120" t="b">
        <v>0</v>
      </c>
      <c r="J120" t="s">
        <v>11</v>
      </c>
      <c r="K120">
        <v>157891</v>
      </c>
      <c r="L120" t="s">
        <v>12</v>
      </c>
      <c r="M120">
        <v>30</v>
      </c>
    </row>
    <row r="121" spans="2:13" x14ac:dyDescent="0.25">
      <c r="B121" t="s">
        <v>14</v>
      </c>
      <c r="C121">
        <v>0</v>
      </c>
      <c r="D121" t="s">
        <v>8</v>
      </c>
      <c r="E121">
        <v>20</v>
      </c>
      <c r="F121" t="s">
        <v>9</v>
      </c>
      <c r="G121">
        <v>664</v>
      </c>
      <c r="H121" t="s">
        <v>10</v>
      </c>
      <c r="I121" t="b">
        <v>0</v>
      </c>
      <c r="J121" t="s">
        <v>11</v>
      </c>
      <c r="K121">
        <v>162891</v>
      </c>
      <c r="L121" t="s">
        <v>12</v>
      </c>
      <c r="M121">
        <v>31</v>
      </c>
    </row>
    <row r="122" spans="2:13" x14ac:dyDescent="0.25">
      <c r="B122" t="s">
        <v>14</v>
      </c>
      <c r="C122">
        <v>0</v>
      </c>
      <c r="D122" t="s">
        <v>8</v>
      </c>
      <c r="E122">
        <v>20</v>
      </c>
      <c r="F122" t="s">
        <v>9</v>
      </c>
      <c r="G122">
        <v>664</v>
      </c>
      <c r="H122" t="s">
        <v>10</v>
      </c>
      <c r="I122" t="b">
        <v>0</v>
      </c>
      <c r="J122" t="s">
        <v>11</v>
      </c>
      <c r="K122">
        <v>167891</v>
      </c>
      <c r="L122" t="s">
        <v>12</v>
      </c>
      <c r="M122">
        <v>32</v>
      </c>
    </row>
    <row r="123" spans="2:13" x14ac:dyDescent="0.25">
      <c r="B123" t="s">
        <v>14</v>
      </c>
      <c r="C123">
        <v>0</v>
      </c>
      <c r="D123" t="s">
        <v>8</v>
      </c>
      <c r="E123">
        <v>20</v>
      </c>
      <c r="F123" t="s">
        <v>9</v>
      </c>
      <c r="G123">
        <v>665</v>
      </c>
      <c r="H123" t="s">
        <v>10</v>
      </c>
      <c r="I123" t="b">
        <v>0</v>
      </c>
      <c r="J123" t="s">
        <v>11</v>
      </c>
      <c r="K123">
        <v>172891</v>
      </c>
      <c r="L123" t="s">
        <v>12</v>
      </c>
      <c r="M123">
        <v>33</v>
      </c>
    </row>
    <row r="124" spans="2:13" x14ac:dyDescent="0.25">
      <c r="B124" t="s">
        <v>14</v>
      </c>
      <c r="C124">
        <v>1</v>
      </c>
      <c r="D124" t="s">
        <v>8</v>
      </c>
      <c r="E124">
        <v>20</v>
      </c>
      <c r="F124" t="s">
        <v>9</v>
      </c>
      <c r="G124">
        <v>663</v>
      </c>
      <c r="H124" t="s">
        <v>10</v>
      </c>
      <c r="I124" t="b">
        <v>0</v>
      </c>
      <c r="J124" t="s">
        <v>11</v>
      </c>
      <c r="K124">
        <v>177891</v>
      </c>
      <c r="L124" t="s">
        <v>12</v>
      </c>
      <c r="M124">
        <v>34</v>
      </c>
    </row>
    <row r="125" spans="2:13" x14ac:dyDescent="0.25">
      <c r="B125" t="s">
        <v>14</v>
      </c>
      <c r="C125">
        <v>1</v>
      </c>
      <c r="D125" t="s">
        <v>8</v>
      </c>
      <c r="E125">
        <v>21</v>
      </c>
      <c r="F125" t="s">
        <v>9</v>
      </c>
      <c r="G125">
        <v>663</v>
      </c>
      <c r="H125" t="s">
        <v>10</v>
      </c>
      <c r="I125" t="b">
        <v>1</v>
      </c>
      <c r="J125" t="s">
        <v>11</v>
      </c>
      <c r="K125">
        <v>182891</v>
      </c>
      <c r="L125" t="s">
        <v>12</v>
      </c>
      <c r="M125">
        <v>35</v>
      </c>
    </row>
    <row r="126" spans="2:13" x14ac:dyDescent="0.25">
      <c r="B126" t="s">
        <v>14</v>
      </c>
      <c r="C126">
        <v>1</v>
      </c>
      <c r="D126" t="s">
        <v>8</v>
      </c>
      <c r="E126">
        <v>21</v>
      </c>
      <c r="F126" t="s">
        <v>9</v>
      </c>
      <c r="G126">
        <v>664</v>
      </c>
      <c r="H126" t="s">
        <v>10</v>
      </c>
      <c r="I126" t="b">
        <v>0</v>
      </c>
      <c r="J126" t="s">
        <v>11</v>
      </c>
      <c r="K126">
        <v>187891</v>
      </c>
      <c r="L126" t="s">
        <v>12</v>
      </c>
      <c r="M126">
        <v>36</v>
      </c>
    </row>
    <row r="127" spans="2:13" x14ac:dyDescent="0.25">
      <c r="B127" t="s">
        <v>14</v>
      </c>
      <c r="C127">
        <v>1</v>
      </c>
      <c r="D127" t="s">
        <v>8</v>
      </c>
      <c r="E127">
        <v>21</v>
      </c>
      <c r="F127" t="s">
        <v>9</v>
      </c>
      <c r="G127">
        <v>663</v>
      </c>
      <c r="H127" t="s">
        <v>10</v>
      </c>
      <c r="I127" t="b">
        <v>0</v>
      </c>
      <c r="J127" t="s">
        <v>11</v>
      </c>
      <c r="K127">
        <v>192891</v>
      </c>
      <c r="L127" t="s">
        <v>12</v>
      </c>
      <c r="M127">
        <v>37</v>
      </c>
    </row>
    <row r="128" spans="2:13" x14ac:dyDescent="0.25">
      <c r="B128" t="s">
        <v>14</v>
      </c>
      <c r="C128">
        <v>1</v>
      </c>
      <c r="D128" t="s">
        <v>8</v>
      </c>
      <c r="E128">
        <v>21</v>
      </c>
      <c r="F128" t="s">
        <v>9</v>
      </c>
      <c r="G128">
        <v>664</v>
      </c>
      <c r="H128" t="s">
        <v>10</v>
      </c>
      <c r="I128" t="b">
        <v>0</v>
      </c>
      <c r="J128" t="s">
        <v>11</v>
      </c>
      <c r="K128">
        <v>197891</v>
      </c>
      <c r="L128" t="s">
        <v>12</v>
      </c>
      <c r="M128">
        <v>38</v>
      </c>
    </row>
    <row r="129" spans="2:13" x14ac:dyDescent="0.25">
      <c r="B129" t="s">
        <v>14</v>
      </c>
      <c r="C129">
        <v>2</v>
      </c>
      <c r="D129" t="s">
        <v>8</v>
      </c>
      <c r="E129">
        <v>22</v>
      </c>
      <c r="F129" t="s">
        <v>9</v>
      </c>
      <c r="G129">
        <v>662</v>
      </c>
      <c r="H129" t="s">
        <v>10</v>
      </c>
      <c r="I129" t="b">
        <v>1</v>
      </c>
      <c r="J129" t="s">
        <v>11</v>
      </c>
      <c r="K129">
        <v>202891</v>
      </c>
      <c r="L129" t="s">
        <v>12</v>
      </c>
      <c r="M129">
        <v>39</v>
      </c>
    </row>
    <row r="130" spans="2:13" x14ac:dyDescent="0.25">
      <c r="B130" t="s">
        <v>14</v>
      </c>
      <c r="C130">
        <v>2</v>
      </c>
      <c r="D130" t="s">
        <v>8</v>
      </c>
      <c r="E130">
        <v>23</v>
      </c>
      <c r="F130" t="s">
        <v>9</v>
      </c>
      <c r="G130">
        <v>662</v>
      </c>
      <c r="H130" t="s">
        <v>10</v>
      </c>
      <c r="I130" t="b">
        <v>1</v>
      </c>
      <c r="J130" t="s">
        <v>11</v>
      </c>
      <c r="K130">
        <v>207891</v>
      </c>
      <c r="L130" t="s">
        <v>12</v>
      </c>
      <c r="M130">
        <v>40</v>
      </c>
    </row>
    <row r="131" spans="2:13" x14ac:dyDescent="0.25">
      <c r="B131" t="s">
        <v>14</v>
      </c>
      <c r="C131">
        <v>2</v>
      </c>
      <c r="D131" t="s">
        <v>8</v>
      </c>
      <c r="E131">
        <v>24</v>
      </c>
      <c r="F131" t="s">
        <v>9</v>
      </c>
      <c r="G131">
        <v>663</v>
      </c>
      <c r="H131" t="s">
        <v>10</v>
      </c>
      <c r="I131" t="b">
        <v>1</v>
      </c>
      <c r="J131" t="s">
        <v>11</v>
      </c>
      <c r="K131">
        <v>212891</v>
      </c>
      <c r="L131" t="s">
        <v>12</v>
      </c>
      <c r="M131">
        <v>41</v>
      </c>
    </row>
    <row r="132" spans="2:13" x14ac:dyDescent="0.25">
      <c r="B132" t="s">
        <v>14</v>
      </c>
      <c r="C132">
        <v>2</v>
      </c>
      <c r="D132" t="s">
        <v>8</v>
      </c>
      <c r="E132">
        <v>25</v>
      </c>
      <c r="F132" t="s">
        <v>9</v>
      </c>
      <c r="G132">
        <v>662</v>
      </c>
      <c r="H132" t="s">
        <v>10</v>
      </c>
      <c r="I132" t="b">
        <v>1</v>
      </c>
      <c r="J132" t="s">
        <v>11</v>
      </c>
      <c r="K132">
        <v>217891</v>
      </c>
      <c r="L132" t="s">
        <v>12</v>
      </c>
      <c r="M132">
        <v>42</v>
      </c>
    </row>
    <row r="133" spans="2:13" x14ac:dyDescent="0.25">
      <c r="B133" t="s">
        <v>14</v>
      </c>
      <c r="C133">
        <v>2</v>
      </c>
      <c r="D133" t="s">
        <v>8</v>
      </c>
      <c r="E133">
        <v>27</v>
      </c>
      <c r="F133" t="s">
        <v>9</v>
      </c>
      <c r="G133">
        <v>663</v>
      </c>
      <c r="H133" t="s">
        <v>10</v>
      </c>
      <c r="I133" t="b">
        <v>1</v>
      </c>
      <c r="J133" t="s">
        <v>11</v>
      </c>
      <c r="K133">
        <v>222891</v>
      </c>
      <c r="L133" t="s">
        <v>12</v>
      </c>
      <c r="M133">
        <v>43</v>
      </c>
    </row>
    <row r="134" spans="2:13" x14ac:dyDescent="0.25">
      <c r="B134" t="s">
        <v>14</v>
      </c>
      <c r="C134">
        <v>2</v>
      </c>
      <c r="D134" t="s">
        <v>8</v>
      </c>
      <c r="E134">
        <v>27</v>
      </c>
      <c r="F134" t="s">
        <v>9</v>
      </c>
      <c r="G134">
        <v>663</v>
      </c>
      <c r="H134" t="s">
        <v>10</v>
      </c>
      <c r="I134" t="b">
        <v>0</v>
      </c>
      <c r="J134" t="s">
        <v>11</v>
      </c>
      <c r="K134">
        <v>227891</v>
      </c>
      <c r="L134" t="s">
        <v>12</v>
      </c>
      <c r="M134">
        <v>44</v>
      </c>
    </row>
    <row r="135" spans="2:13" x14ac:dyDescent="0.25">
      <c r="B135" t="s">
        <v>14</v>
      </c>
      <c r="C135">
        <v>2</v>
      </c>
      <c r="D135" t="s">
        <v>8</v>
      </c>
      <c r="E135">
        <v>28</v>
      </c>
      <c r="F135" t="s">
        <v>9</v>
      </c>
      <c r="G135">
        <v>663</v>
      </c>
      <c r="H135" t="s">
        <v>10</v>
      </c>
      <c r="I135" t="b">
        <v>1</v>
      </c>
      <c r="J135" t="s">
        <v>11</v>
      </c>
      <c r="K135">
        <v>232891</v>
      </c>
      <c r="L135" t="s">
        <v>12</v>
      </c>
      <c r="M135">
        <v>45</v>
      </c>
    </row>
    <row r="136" spans="2:13" x14ac:dyDescent="0.25">
      <c r="B136" t="s">
        <v>14</v>
      </c>
      <c r="C136">
        <v>2</v>
      </c>
      <c r="D136" t="s">
        <v>8</v>
      </c>
      <c r="E136">
        <v>29</v>
      </c>
      <c r="F136" t="s">
        <v>9</v>
      </c>
      <c r="G136">
        <v>663</v>
      </c>
      <c r="H136" t="s">
        <v>10</v>
      </c>
      <c r="I136" t="b">
        <v>1</v>
      </c>
      <c r="J136" t="s">
        <v>11</v>
      </c>
      <c r="K136">
        <v>237891</v>
      </c>
      <c r="L136" t="s">
        <v>12</v>
      </c>
      <c r="M136">
        <v>46</v>
      </c>
    </row>
    <row r="137" spans="2:13" x14ac:dyDescent="0.25">
      <c r="B137" t="s">
        <v>14</v>
      </c>
      <c r="C137">
        <v>2</v>
      </c>
      <c r="D137" t="s">
        <v>8</v>
      </c>
      <c r="E137">
        <v>29</v>
      </c>
      <c r="F137" t="s">
        <v>9</v>
      </c>
      <c r="G137">
        <v>662</v>
      </c>
      <c r="H137" t="s">
        <v>10</v>
      </c>
      <c r="I137" t="b">
        <v>0</v>
      </c>
      <c r="J137" t="s">
        <v>11</v>
      </c>
      <c r="K137">
        <v>242891</v>
      </c>
      <c r="L137" t="s">
        <v>12</v>
      </c>
      <c r="M137">
        <v>47</v>
      </c>
    </row>
    <row r="138" spans="2:13" x14ac:dyDescent="0.25">
      <c r="B138" t="s">
        <v>14</v>
      </c>
      <c r="C138">
        <v>2</v>
      </c>
      <c r="D138" t="s">
        <v>8</v>
      </c>
      <c r="E138">
        <v>29</v>
      </c>
      <c r="F138" t="s">
        <v>9</v>
      </c>
      <c r="G138">
        <v>664</v>
      </c>
      <c r="H138" t="s">
        <v>10</v>
      </c>
      <c r="I138" t="b">
        <v>0</v>
      </c>
      <c r="J138" t="s">
        <v>11</v>
      </c>
      <c r="K138">
        <v>247891</v>
      </c>
      <c r="L138" t="s">
        <v>12</v>
      </c>
      <c r="M138">
        <v>48</v>
      </c>
    </row>
    <row r="139" spans="2:13" x14ac:dyDescent="0.25">
      <c r="B139" t="s">
        <v>14</v>
      </c>
      <c r="C139">
        <v>2</v>
      </c>
      <c r="D139" t="s">
        <v>8</v>
      </c>
      <c r="E139">
        <v>30</v>
      </c>
      <c r="F139" t="s">
        <v>9</v>
      </c>
      <c r="G139">
        <v>664</v>
      </c>
      <c r="H139" t="s">
        <v>10</v>
      </c>
      <c r="I139" t="b">
        <v>1</v>
      </c>
      <c r="J139" t="s">
        <v>11</v>
      </c>
      <c r="K139">
        <v>252891</v>
      </c>
      <c r="L139" t="s">
        <v>12</v>
      </c>
      <c r="M139">
        <v>49</v>
      </c>
    </row>
    <row r="140" spans="2:13" x14ac:dyDescent="0.25">
      <c r="B140" t="s">
        <v>14</v>
      </c>
      <c r="C140">
        <v>2</v>
      </c>
      <c r="D140" t="s">
        <v>8</v>
      </c>
      <c r="E140">
        <v>31</v>
      </c>
      <c r="F140" t="s">
        <v>9</v>
      </c>
      <c r="G140">
        <v>663</v>
      </c>
      <c r="H140" t="s">
        <v>10</v>
      </c>
      <c r="I140" t="b">
        <v>1</v>
      </c>
      <c r="J140" t="s">
        <v>11</v>
      </c>
      <c r="K140">
        <v>257891</v>
      </c>
      <c r="L140" t="s">
        <v>12</v>
      </c>
      <c r="M140">
        <v>50</v>
      </c>
    </row>
    <row r="141" spans="2:13" x14ac:dyDescent="0.25">
      <c r="B141" t="s">
        <v>14</v>
      </c>
      <c r="C141">
        <v>2</v>
      </c>
      <c r="D141" t="s">
        <v>8</v>
      </c>
      <c r="E141">
        <v>31</v>
      </c>
      <c r="F141" t="s">
        <v>9</v>
      </c>
      <c r="G141">
        <v>662</v>
      </c>
      <c r="H141" t="s">
        <v>10</v>
      </c>
      <c r="I141" t="b">
        <v>0</v>
      </c>
      <c r="J141" t="s">
        <v>11</v>
      </c>
      <c r="K141">
        <v>262891</v>
      </c>
      <c r="L141" t="s">
        <v>12</v>
      </c>
      <c r="M141">
        <v>51</v>
      </c>
    </row>
    <row r="142" spans="2:13" x14ac:dyDescent="0.25">
      <c r="B142" t="s">
        <v>14</v>
      </c>
      <c r="C142">
        <v>2</v>
      </c>
      <c r="D142" t="s">
        <v>8</v>
      </c>
      <c r="E142">
        <v>31</v>
      </c>
      <c r="F142" t="s">
        <v>9</v>
      </c>
      <c r="G142">
        <v>663</v>
      </c>
      <c r="H142" t="s">
        <v>10</v>
      </c>
      <c r="I142" t="b">
        <v>0</v>
      </c>
      <c r="J142" t="s">
        <v>11</v>
      </c>
      <c r="K142">
        <v>267891</v>
      </c>
      <c r="L142" t="s">
        <v>12</v>
      </c>
      <c r="M142">
        <v>52</v>
      </c>
    </row>
    <row r="143" spans="2:13" x14ac:dyDescent="0.25">
      <c r="B143" t="s">
        <v>14</v>
      </c>
      <c r="C143">
        <v>2</v>
      </c>
      <c r="D143" t="s">
        <v>8</v>
      </c>
      <c r="E143">
        <v>31</v>
      </c>
      <c r="F143" t="s">
        <v>9</v>
      </c>
      <c r="G143">
        <v>664</v>
      </c>
      <c r="H143" t="s">
        <v>10</v>
      </c>
      <c r="I143" t="b">
        <v>0</v>
      </c>
      <c r="J143" t="s">
        <v>11</v>
      </c>
      <c r="K143">
        <v>272891</v>
      </c>
      <c r="L143" t="s">
        <v>12</v>
      </c>
      <c r="M143">
        <v>53</v>
      </c>
    </row>
    <row r="144" spans="2:13" x14ac:dyDescent="0.25">
      <c r="B144" t="s">
        <v>14</v>
      </c>
      <c r="C144">
        <v>2</v>
      </c>
      <c r="D144" t="s">
        <v>8</v>
      </c>
      <c r="E144">
        <v>32</v>
      </c>
      <c r="F144" t="s">
        <v>9</v>
      </c>
      <c r="G144">
        <v>664</v>
      </c>
      <c r="H144" t="s">
        <v>10</v>
      </c>
      <c r="I144" t="b">
        <v>1</v>
      </c>
      <c r="J144" t="s">
        <v>11</v>
      </c>
      <c r="K144">
        <v>277891</v>
      </c>
      <c r="L144" t="s">
        <v>12</v>
      </c>
      <c r="M144">
        <v>54</v>
      </c>
    </row>
    <row r="145" spans="2:13" x14ac:dyDescent="0.25">
      <c r="B145" t="s">
        <v>14</v>
      </c>
      <c r="C145">
        <v>2</v>
      </c>
      <c r="D145" t="s">
        <v>8</v>
      </c>
      <c r="E145">
        <v>32</v>
      </c>
      <c r="F145" t="s">
        <v>9</v>
      </c>
      <c r="G145">
        <v>663</v>
      </c>
      <c r="H145" t="s">
        <v>10</v>
      </c>
      <c r="I145" t="b">
        <v>0</v>
      </c>
      <c r="J145" t="s">
        <v>11</v>
      </c>
      <c r="K145">
        <v>282891</v>
      </c>
      <c r="L145" t="s">
        <v>12</v>
      </c>
      <c r="M145">
        <v>55</v>
      </c>
    </row>
    <row r="146" spans="2:13" x14ac:dyDescent="0.25">
      <c r="B146" t="s">
        <v>14</v>
      </c>
      <c r="C146">
        <v>2</v>
      </c>
      <c r="D146" t="s">
        <v>8</v>
      </c>
      <c r="E146">
        <v>33</v>
      </c>
      <c r="F146" t="s">
        <v>9</v>
      </c>
      <c r="G146">
        <v>664</v>
      </c>
      <c r="H146" t="s">
        <v>10</v>
      </c>
      <c r="I146" t="b">
        <v>1</v>
      </c>
      <c r="J146" t="s">
        <v>11</v>
      </c>
      <c r="K146">
        <v>287891</v>
      </c>
      <c r="L146" t="s">
        <v>12</v>
      </c>
      <c r="M146">
        <v>56</v>
      </c>
    </row>
    <row r="147" spans="2:13" x14ac:dyDescent="0.25">
      <c r="B147" t="s">
        <v>14</v>
      </c>
      <c r="C147">
        <v>2</v>
      </c>
      <c r="D147" t="s">
        <v>8</v>
      </c>
      <c r="E147">
        <v>34</v>
      </c>
      <c r="F147" t="s">
        <v>9</v>
      </c>
      <c r="G147">
        <v>663</v>
      </c>
      <c r="H147" t="s">
        <v>10</v>
      </c>
      <c r="I147" t="b">
        <v>1</v>
      </c>
      <c r="J147" t="s">
        <v>11</v>
      </c>
      <c r="K147">
        <v>292891</v>
      </c>
      <c r="L147" t="s">
        <v>12</v>
      </c>
      <c r="M147">
        <v>57</v>
      </c>
    </row>
    <row r="148" spans="2:13" x14ac:dyDescent="0.25">
      <c r="B148" t="s">
        <v>14</v>
      </c>
      <c r="C148">
        <v>2</v>
      </c>
      <c r="D148" t="s">
        <v>8</v>
      </c>
      <c r="E148">
        <v>34</v>
      </c>
      <c r="F148" t="s">
        <v>9</v>
      </c>
      <c r="G148">
        <v>663</v>
      </c>
      <c r="H148" t="s">
        <v>10</v>
      </c>
      <c r="I148" t="b">
        <v>0</v>
      </c>
      <c r="J148" t="s">
        <v>11</v>
      </c>
      <c r="K148">
        <v>297891</v>
      </c>
      <c r="L148" t="s">
        <v>12</v>
      </c>
      <c r="M148">
        <v>58</v>
      </c>
    </row>
    <row r="149" spans="2:13" x14ac:dyDescent="0.25">
      <c r="B149" t="s">
        <v>14</v>
      </c>
      <c r="C149">
        <v>2</v>
      </c>
      <c r="D149" t="s">
        <v>8</v>
      </c>
      <c r="E149">
        <v>35</v>
      </c>
      <c r="F149" t="s">
        <v>9</v>
      </c>
      <c r="G149">
        <v>662</v>
      </c>
      <c r="H149" t="s">
        <v>10</v>
      </c>
      <c r="I149" t="b">
        <v>1</v>
      </c>
      <c r="J149" t="s">
        <v>11</v>
      </c>
      <c r="K149">
        <v>302891</v>
      </c>
      <c r="L149" t="s">
        <v>12</v>
      </c>
      <c r="M149">
        <v>59</v>
      </c>
    </row>
    <row r="150" spans="2:13" x14ac:dyDescent="0.25">
      <c r="B150" t="s">
        <v>14</v>
      </c>
      <c r="C150">
        <v>2</v>
      </c>
      <c r="D150" t="s">
        <v>8</v>
      </c>
      <c r="E150">
        <v>36</v>
      </c>
      <c r="F150" t="s">
        <v>9</v>
      </c>
      <c r="G150">
        <v>663</v>
      </c>
      <c r="H150" t="s">
        <v>10</v>
      </c>
      <c r="I150" t="b">
        <v>1</v>
      </c>
      <c r="J150" t="s">
        <v>11</v>
      </c>
      <c r="K150">
        <v>307891</v>
      </c>
      <c r="L150" t="s">
        <v>12</v>
      </c>
      <c r="M150">
        <v>60</v>
      </c>
    </row>
    <row r="151" spans="2:13" x14ac:dyDescent="0.25">
      <c r="B151" t="s">
        <v>14</v>
      </c>
      <c r="C151">
        <v>2</v>
      </c>
      <c r="D151" t="s">
        <v>8</v>
      </c>
      <c r="E151">
        <v>37</v>
      </c>
      <c r="F151" t="s">
        <v>9</v>
      </c>
      <c r="G151">
        <v>663</v>
      </c>
      <c r="H151" t="s">
        <v>10</v>
      </c>
      <c r="I151" t="b">
        <v>1</v>
      </c>
      <c r="J151" t="s">
        <v>11</v>
      </c>
      <c r="K151">
        <v>312891</v>
      </c>
      <c r="L151" t="s">
        <v>12</v>
      </c>
      <c r="M151">
        <v>61</v>
      </c>
    </row>
    <row r="152" spans="2:13" x14ac:dyDescent="0.25">
      <c r="B152" t="s">
        <v>14</v>
      </c>
      <c r="C152">
        <v>2</v>
      </c>
      <c r="D152" t="s">
        <v>8</v>
      </c>
      <c r="E152">
        <v>37</v>
      </c>
      <c r="F152" t="s">
        <v>9</v>
      </c>
      <c r="G152">
        <v>664</v>
      </c>
      <c r="H152" t="s">
        <v>10</v>
      </c>
      <c r="I152" t="b">
        <v>0</v>
      </c>
      <c r="J152" t="s">
        <v>11</v>
      </c>
      <c r="K152">
        <v>317891</v>
      </c>
      <c r="L152" t="s">
        <v>12</v>
      </c>
      <c r="M152">
        <v>62</v>
      </c>
    </row>
    <row r="153" spans="2:13" x14ac:dyDescent="0.25">
      <c r="B153" t="s">
        <v>14</v>
      </c>
      <c r="C153">
        <v>2</v>
      </c>
      <c r="D153" t="s">
        <v>8</v>
      </c>
      <c r="E153">
        <v>37</v>
      </c>
      <c r="F153" t="s">
        <v>9</v>
      </c>
      <c r="G153">
        <v>663</v>
      </c>
      <c r="H153" t="s">
        <v>10</v>
      </c>
      <c r="I153" t="b">
        <v>0</v>
      </c>
      <c r="J153" t="s">
        <v>11</v>
      </c>
      <c r="K153">
        <v>322891</v>
      </c>
      <c r="L153" t="s">
        <v>12</v>
      </c>
      <c r="M153">
        <v>63</v>
      </c>
    </row>
    <row r="154" spans="2:13" x14ac:dyDescent="0.25">
      <c r="B154" t="s">
        <v>14</v>
      </c>
      <c r="C154">
        <v>2</v>
      </c>
      <c r="D154" t="s">
        <v>8</v>
      </c>
      <c r="E154">
        <v>38</v>
      </c>
      <c r="F154" t="s">
        <v>9</v>
      </c>
      <c r="G154">
        <v>662</v>
      </c>
      <c r="H154" t="s">
        <v>10</v>
      </c>
      <c r="I154" t="b">
        <v>1</v>
      </c>
      <c r="J154" t="s">
        <v>11</v>
      </c>
      <c r="K154">
        <v>327891</v>
      </c>
      <c r="L154" t="s">
        <v>12</v>
      </c>
      <c r="M154">
        <v>64</v>
      </c>
    </row>
    <row r="155" spans="2:13" x14ac:dyDescent="0.25">
      <c r="B155" t="s">
        <v>14</v>
      </c>
      <c r="C155">
        <v>2</v>
      </c>
      <c r="D155" t="s">
        <v>8</v>
      </c>
      <c r="E155">
        <v>38</v>
      </c>
      <c r="F155" t="s">
        <v>9</v>
      </c>
      <c r="G155">
        <v>663</v>
      </c>
      <c r="H155" t="s">
        <v>10</v>
      </c>
      <c r="I155" t="b">
        <v>0</v>
      </c>
      <c r="J155" t="s">
        <v>11</v>
      </c>
      <c r="K155">
        <v>332891</v>
      </c>
      <c r="L155" t="s">
        <v>12</v>
      </c>
      <c r="M155">
        <v>65</v>
      </c>
    </row>
    <row r="156" spans="2:13" x14ac:dyDescent="0.25">
      <c r="B156" t="s">
        <v>14</v>
      </c>
      <c r="C156">
        <v>2</v>
      </c>
      <c r="D156" t="s">
        <v>8</v>
      </c>
      <c r="E156">
        <v>38</v>
      </c>
      <c r="F156" t="s">
        <v>9</v>
      </c>
      <c r="G156">
        <v>663</v>
      </c>
      <c r="H156" t="s">
        <v>10</v>
      </c>
      <c r="I156" t="b">
        <v>0</v>
      </c>
      <c r="J156" t="s">
        <v>11</v>
      </c>
      <c r="K156">
        <v>337891</v>
      </c>
      <c r="L156" t="s">
        <v>12</v>
      </c>
      <c r="M156">
        <v>66</v>
      </c>
    </row>
    <row r="157" spans="2:13" x14ac:dyDescent="0.25">
      <c r="B157" t="s">
        <v>14</v>
      </c>
      <c r="C157">
        <v>2</v>
      </c>
      <c r="D157" t="s">
        <v>8</v>
      </c>
      <c r="E157">
        <v>39</v>
      </c>
      <c r="F157" t="s">
        <v>9</v>
      </c>
      <c r="G157">
        <v>662</v>
      </c>
      <c r="H157" t="s">
        <v>10</v>
      </c>
      <c r="I157" t="b">
        <v>0</v>
      </c>
      <c r="J157" t="s">
        <v>11</v>
      </c>
      <c r="K157">
        <v>342891</v>
      </c>
      <c r="L157" t="s">
        <v>12</v>
      </c>
      <c r="M157">
        <v>67</v>
      </c>
    </row>
    <row r="158" spans="2:13" x14ac:dyDescent="0.25">
      <c r="B158" t="s">
        <v>14</v>
      </c>
      <c r="C158">
        <v>2</v>
      </c>
      <c r="D158" t="s">
        <v>8</v>
      </c>
      <c r="E158">
        <v>39</v>
      </c>
      <c r="F158" t="s">
        <v>9</v>
      </c>
      <c r="G158">
        <v>664</v>
      </c>
      <c r="H158" t="s">
        <v>10</v>
      </c>
      <c r="I158" t="b">
        <v>0</v>
      </c>
      <c r="J158" t="s">
        <v>11</v>
      </c>
      <c r="K158">
        <v>347891</v>
      </c>
      <c r="L158" t="s">
        <v>12</v>
      </c>
      <c r="M158">
        <v>68</v>
      </c>
    </row>
    <row r="159" spans="2:13" x14ac:dyDescent="0.25">
      <c r="B159" t="s">
        <v>14</v>
      </c>
      <c r="C159">
        <v>2</v>
      </c>
      <c r="D159" t="s">
        <v>8</v>
      </c>
      <c r="E159">
        <v>40</v>
      </c>
      <c r="F159" t="s">
        <v>9</v>
      </c>
      <c r="G159">
        <v>663</v>
      </c>
      <c r="H159" t="s">
        <v>10</v>
      </c>
      <c r="I159" t="b">
        <v>1</v>
      </c>
      <c r="J159" t="s">
        <v>11</v>
      </c>
      <c r="K159">
        <v>352891</v>
      </c>
      <c r="L159" t="s">
        <v>12</v>
      </c>
      <c r="M159">
        <v>69</v>
      </c>
    </row>
    <row r="160" spans="2:13" x14ac:dyDescent="0.25">
      <c r="B160" t="s">
        <v>14</v>
      </c>
      <c r="C160">
        <v>3</v>
      </c>
      <c r="D160" t="s">
        <v>8</v>
      </c>
      <c r="E160">
        <v>41</v>
      </c>
      <c r="F160" t="s">
        <v>9</v>
      </c>
      <c r="G160">
        <v>664</v>
      </c>
      <c r="H160" t="s">
        <v>10</v>
      </c>
      <c r="I160" t="b">
        <v>1</v>
      </c>
      <c r="J160" t="s">
        <v>11</v>
      </c>
      <c r="K160">
        <v>357891</v>
      </c>
      <c r="L160" t="s">
        <v>12</v>
      </c>
      <c r="M160">
        <v>70</v>
      </c>
    </row>
    <row r="161" spans="2:13" x14ac:dyDescent="0.25">
      <c r="B161" t="s">
        <v>14</v>
      </c>
      <c r="C161">
        <v>3</v>
      </c>
      <c r="D161" t="s">
        <v>8</v>
      </c>
      <c r="E161">
        <v>41</v>
      </c>
      <c r="F161" t="s">
        <v>9</v>
      </c>
      <c r="G161">
        <v>662</v>
      </c>
      <c r="H161" t="s">
        <v>10</v>
      </c>
      <c r="I161" t="b">
        <v>0</v>
      </c>
      <c r="J161" t="s">
        <v>11</v>
      </c>
      <c r="K161">
        <v>362891</v>
      </c>
      <c r="L161" t="s">
        <v>12</v>
      </c>
      <c r="M161">
        <v>71</v>
      </c>
    </row>
    <row r="162" spans="2:13" x14ac:dyDescent="0.25">
      <c r="B162" t="s">
        <v>14</v>
      </c>
      <c r="C162">
        <v>3</v>
      </c>
      <c r="D162" t="s">
        <v>8</v>
      </c>
      <c r="E162">
        <v>42</v>
      </c>
      <c r="F162" t="s">
        <v>9</v>
      </c>
      <c r="G162">
        <v>662</v>
      </c>
      <c r="H162" t="s">
        <v>10</v>
      </c>
      <c r="I162" t="b">
        <v>1</v>
      </c>
      <c r="J162" t="s">
        <v>11</v>
      </c>
      <c r="K162">
        <v>367891</v>
      </c>
      <c r="L162" t="s">
        <v>12</v>
      </c>
      <c r="M162">
        <v>72</v>
      </c>
    </row>
    <row r="163" spans="2:13" x14ac:dyDescent="0.25">
      <c r="B163" t="s">
        <v>14</v>
      </c>
      <c r="C163">
        <v>3</v>
      </c>
      <c r="D163" t="s">
        <v>8</v>
      </c>
      <c r="E163">
        <v>42</v>
      </c>
      <c r="F163" t="s">
        <v>9</v>
      </c>
      <c r="G163">
        <v>662</v>
      </c>
      <c r="H163" t="s">
        <v>10</v>
      </c>
      <c r="I163" t="b">
        <v>0</v>
      </c>
      <c r="J163" t="s">
        <v>11</v>
      </c>
      <c r="K163">
        <v>372891</v>
      </c>
      <c r="L163" t="s">
        <v>12</v>
      </c>
      <c r="M163">
        <v>73</v>
      </c>
    </row>
    <row r="164" spans="2:13" x14ac:dyDescent="0.25">
      <c r="B164" t="s">
        <v>14</v>
      </c>
      <c r="C164">
        <v>3</v>
      </c>
      <c r="D164" t="s">
        <v>8</v>
      </c>
      <c r="E164">
        <v>42</v>
      </c>
      <c r="F164" t="s">
        <v>9</v>
      </c>
      <c r="G164">
        <v>662</v>
      </c>
      <c r="H164" t="s">
        <v>10</v>
      </c>
      <c r="I164" t="b">
        <v>0</v>
      </c>
      <c r="J164" t="s">
        <v>11</v>
      </c>
      <c r="K164">
        <v>377891</v>
      </c>
      <c r="L164" t="s">
        <v>12</v>
      </c>
      <c r="M164">
        <v>74</v>
      </c>
    </row>
    <row r="165" spans="2:13" x14ac:dyDescent="0.25">
      <c r="B165" t="s">
        <v>14</v>
      </c>
      <c r="C165">
        <v>3</v>
      </c>
      <c r="D165" t="s">
        <v>8</v>
      </c>
      <c r="E165">
        <v>43</v>
      </c>
      <c r="F165" t="s">
        <v>9</v>
      </c>
      <c r="G165">
        <v>662</v>
      </c>
      <c r="H165" t="s">
        <v>10</v>
      </c>
      <c r="I165" t="b">
        <v>1</v>
      </c>
      <c r="J165" t="s">
        <v>11</v>
      </c>
      <c r="K165">
        <v>382891</v>
      </c>
      <c r="L165" t="s">
        <v>12</v>
      </c>
      <c r="M165">
        <v>75</v>
      </c>
    </row>
    <row r="166" spans="2:13" x14ac:dyDescent="0.25">
      <c r="B166" t="s">
        <v>14</v>
      </c>
      <c r="C166">
        <v>3</v>
      </c>
      <c r="D166" t="s">
        <v>8</v>
      </c>
      <c r="E166">
        <v>43</v>
      </c>
      <c r="F166" t="s">
        <v>9</v>
      </c>
      <c r="G166">
        <v>662</v>
      </c>
      <c r="H166" t="s">
        <v>10</v>
      </c>
      <c r="I166" t="b">
        <v>0</v>
      </c>
      <c r="J166" t="s">
        <v>11</v>
      </c>
      <c r="K166">
        <v>387891</v>
      </c>
      <c r="L166" t="s">
        <v>12</v>
      </c>
      <c r="M166">
        <v>76</v>
      </c>
    </row>
    <row r="167" spans="2:13" x14ac:dyDescent="0.25">
      <c r="B167" t="s">
        <v>14</v>
      </c>
      <c r="C167">
        <v>3</v>
      </c>
      <c r="D167" t="s">
        <v>8</v>
      </c>
      <c r="E167">
        <v>43</v>
      </c>
      <c r="F167" t="s">
        <v>9</v>
      </c>
      <c r="G167">
        <v>663</v>
      </c>
      <c r="H167" t="s">
        <v>10</v>
      </c>
      <c r="I167" t="b">
        <v>0</v>
      </c>
      <c r="J167" t="s">
        <v>11</v>
      </c>
      <c r="K167">
        <v>392891</v>
      </c>
      <c r="L167" t="s">
        <v>12</v>
      </c>
      <c r="M167">
        <v>77</v>
      </c>
    </row>
    <row r="168" spans="2:13" x14ac:dyDescent="0.25">
      <c r="B168" t="s">
        <v>14</v>
      </c>
      <c r="C168">
        <v>3</v>
      </c>
      <c r="D168" t="s">
        <v>8</v>
      </c>
      <c r="E168">
        <v>44</v>
      </c>
      <c r="F168" t="s">
        <v>9</v>
      </c>
      <c r="G168">
        <v>663</v>
      </c>
      <c r="H168" t="s">
        <v>10</v>
      </c>
      <c r="I168" t="b">
        <v>1</v>
      </c>
      <c r="J168" t="s">
        <v>11</v>
      </c>
      <c r="K168">
        <v>397891</v>
      </c>
      <c r="L168" t="s">
        <v>12</v>
      </c>
      <c r="M168">
        <v>78</v>
      </c>
    </row>
    <row r="169" spans="2:13" x14ac:dyDescent="0.25">
      <c r="B169" t="s">
        <v>14</v>
      </c>
      <c r="C169">
        <v>3</v>
      </c>
      <c r="D169" t="s">
        <v>8</v>
      </c>
      <c r="E169">
        <v>44</v>
      </c>
      <c r="F169" t="s">
        <v>9</v>
      </c>
      <c r="G169">
        <v>663</v>
      </c>
      <c r="H169" t="s">
        <v>10</v>
      </c>
      <c r="I169" t="b">
        <v>0</v>
      </c>
      <c r="J169" t="s">
        <v>11</v>
      </c>
      <c r="K169">
        <v>402891</v>
      </c>
      <c r="L169" t="s">
        <v>12</v>
      </c>
      <c r="M169">
        <v>79</v>
      </c>
    </row>
    <row r="170" spans="2:13" x14ac:dyDescent="0.25">
      <c r="B170" t="s">
        <v>14</v>
      </c>
      <c r="C170">
        <v>3</v>
      </c>
      <c r="D170" t="s">
        <v>8</v>
      </c>
      <c r="E170">
        <v>46</v>
      </c>
      <c r="F170" t="s">
        <v>9</v>
      </c>
      <c r="G170">
        <v>664</v>
      </c>
      <c r="H170" t="s">
        <v>10</v>
      </c>
      <c r="I170" t="b">
        <v>1</v>
      </c>
      <c r="J170" t="s">
        <v>11</v>
      </c>
      <c r="K170">
        <v>407891</v>
      </c>
      <c r="L170" t="s">
        <v>12</v>
      </c>
      <c r="M170">
        <v>80</v>
      </c>
    </row>
    <row r="171" spans="2:13" x14ac:dyDescent="0.25">
      <c r="B171" t="s">
        <v>14</v>
      </c>
      <c r="C171">
        <v>3</v>
      </c>
      <c r="D171" t="s">
        <v>8</v>
      </c>
      <c r="E171">
        <v>47</v>
      </c>
      <c r="F171" t="s">
        <v>9</v>
      </c>
      <c r="G171">
        <v>665</v>
      </c>
      <c r="H171" t="s">
        <v>10</v>
      </c>
      <c r="I171" t="b">
        <v>1</v>
      </c>
      <c r="J171" t="s">
        <v>11</v>
      </c>
      <c r="K171">
        <v>412891</v>
      </c>
      <c r="L171" t="s">
        <v>12</v>
      </c>
      <c r="M171">
        <v>81</v>
      </c>
    </row>
    <row r="172" spans="2:13" x14ac:dyDescent="0.25">
      <c r="B172" t="s">
        <v>14</v>
      </c>
      <c r="C172">
        <v>3</v>
      </c>
      <c r="D172" t="s">
        <v>8</v>
      </c>
      <c r="E172">
        <v>48</v>
      </c>
      <c r="F172" t="s">
        <v>9</v>
      </c>
      <c r="G172">
        <v>664</v>
      </c>
      <c r="H172" t="s">
        <v>10</v>
      </c>
      <c r="I172" t="b">
        <v>1</v>
      </c>
      <c r="J172" t="s">
        <v>11</v>
      </c>
      <c r="K172">
        <v>417891</v>
      </c>
      <c r="L172" t="s">
        <v>12</v>
      </c>
      <c r="M172">
        <v>82</v>
      </c>
    </row>
    <row r="173" spans="2:13" x14ac:dyDescent="0.25">
      <c r="B173" t="s">
        <v>14</v>
      </c>
      <c r="C173">
        <v>3</v>
      </c>
      <c r="D173" t="s">
        <v>8</v>
      </c>
      <c r="E173">
        <v>48</v>
      </c>
      <c r="F173" t="s">
        <v>9</v>
      </c>
      <c r="G173">
        <v>662</v>
      </c>
      <c r="H173" t="s">
        <v>10</v>
      </c>
      <c r="I173" t="b">
        <v>0</v>
      </c>
      <c r="J173" t="s">
        <v>11</v>
      </c>
      <c r="K173">
        <v>422891</v>
      </c>
      <c r="L173" t="s">
        <v>12</v>
      </c>
      <c r="M173">
        <v>83</v>
      </c>
    </row>
    <row r="174" spans="2:13" x14ac:dyDescent="0.25">
      <c r="B174" t="s">
        <v>14</v>
      </c>
      <c r="C174">
        <v>3</v>
      </c>
      <c r="D174" t="s">
        <v>8</v>
      </c>
      <c r="E174">
        <v>48</v>
      </c>
      <c r="F174" t="s">
        <v>9</v>
      </c>
      <c r="G174">
        <v>665</v>
      </c>
      <c r="H174" t="s">
        <v>10</v>
      </c>
      <c r="I174" t="b">
        <v>0</v>
      </c>
      <c r="J174" t="s">
        <v>11</v>
      </c>
      <c r="K174">
        <v>427891</v>
      </c>
      <c r="L174" t="s">
        <v>12</v>
      </c>
      <c r="M174">
        <v>84</v>
      </c>
    </row>
    <row r="175" spans="2:13" x14ac:dyDescent="0.25">
      <c r="B175" t="s">
        <v>14</v>
      </c>
      <c r="C175">
        <v>4</v>
      </c>
      <c r="D175" t="s">
        <v>8</v>
      </c>
      <c r="E175">
        <v>48</v>
      </c>
      <c r="F175" t="s">
        <v>9</v>
      </c>
      <c r="G175">
        <v>662</v>
      </c>
      <c r="H175" t="s">
        <v>10</v>
      </c>
      <c r="I175" t="b">
        <v>0</v>
      </c>
      <c r="J175" t="s">
        <v>11</v>
      </c>
      <c r="K175">
        <v>432891</v>
      </c>
      <c r="L175" t="s">
        <v>12</v>
      </c>
      <c r="M175">
        <v>85</v>
      </c>
    </row>
    <row r="176" spans="2:13" x14ac:dyDescent="0.25">
      <c r="B176" t="s">
        <v>14</v>
      </c>
      <c r="C176">
        <v>5</v>
      </c>
      <c r="D176" t="s">
        <v>8</v>
      </c>
      <c r="E176">
        <v>49</v>
      </c>
      <c r="F176" t="s">
        <v>9</v>
      </c>
      <c r="G176">
        <v>663</v>
      </c>
      <c r="H176" t="s">
        <v>10</v>
      </c>
      <c r="I176" t="b">
        <v>0</v>
      </c>
      <c r="J176" t="s">
        <v>11</v>
      </c>
      <c r="K176">
        <v>437891</v>
      </c>
      <c r="L176" t="s">
        <v>12</v>
      </c>
      <c r="M176">
        <v>86</v>
      </c>
    </row>
    <row r="177" spans="2:13" x14ac:dyDescent="0.25">
      <c r="B177" t="s">
        <v>14</v>
      </c>
      <c r="C177">
        <v>5</v>
      </c>
      <c r="D177" t="s">
        <v>8</v>
      </c>
      <c r="E177">
        <v>49</v>
      </c>
      <c r="F177" t="s">
        <v>9</v>
      </c>
      <c r="G177">
        <v>662</v>
      </c>
      <c r="H177" t="s">
        <v>10</v>
      </c>
      <c r="I177" t="b">
        <v>0</v>
      </c>
      <c r="J177" t="s">
        <v>11</v>
      </c>
      <c r="K177">
        <v>442891</v>
      </c>
      <c r="L177" t="s">
        <v>12</v>
      </c>
      <c r="M177">
        <v>87</v>
      </c>
    </row>
    <row r="178" spans="2:13" x14ac:dyDescent="0.25">
      <c r="B178" t="s">
        <v>14</v>
      </c>
      <c r="C178">
        <v>5</v>
      </c>
      <c r="D178" t="s">
        <v>8</v>
      </c>
      <c r="E178">
        <v>50</v>
      </c>
      <c r="F178" t="s">
        <v>9</v>
      </c>
      <c r="G178">
        <v>664</v>
      </c>
      <c r="H178" t="s">
        <v>10</v>
      </c>
      <c r="I178" t="b">
        <v>1</v>
      </c>
      <c r="J178" t="s">
        <v>11</v>
      </c>
      <c r="K178">
        <v>447891</v>
      </c>
      <c r="L178" t="s">
        <v>12</v>
      </c>
      <c r="M178">
        <v>88</v>
      </c>
    </row>
    <row r="179" spans="2:13" x14ac:dyDescent="0.25">
      <c r="B179" t="s">
        <v>14</v>
      </c>
      <c r="C179">
        <v>5</v>
      </c>
      <c r="D179" t="s">
        <v>8</v>
      </c>
      <c r="E179">
        <v>50</v>
      </c>
      <c r="F179" t="s">
        <v>9</v>
      </c>
      <c r="G179">
        <v>662</v>
      </c>
      <c r="H179" t="s">
        <v>10</v>
      </c>
      <c r="I179" t="b">
        <v>0</v>
      </c>
      <c r="J179" t="s">
        <v>11</v>
      </c>
      <c r="K179">
        <v>452891</v>
      </c>
      <c r="L179" t="s">
        <v>12</v>
      </c>
      <c r="M179">
        <v>89</v>
      </c>
    </row>
    <row r="180" spans="2:13" x14ac:dyDescent="0.25">
      <c r="B180" t="s">
        <v>14</v>
      </c>
      <c r="C180">
        <v>5</v>
      </c>
      <c r="D180" t="s">
        <v>8</v>
      </c>
      <c r="E180">
        <v>50</v>
      </c>
      <c r="F180" t="s">
        <v>9</v>
      </c>
      <c r="G180">
        <v>664</v>
      </c>
      <c r="H180" t="s">
        <v>10</v>
      </c>
      <c r="I180" t="b">
        <v>0</v>
      </c>
      <c r="J180" t="s">
        <v>11</v>
      </c>
      <c r="K180">
        <v>457891</v>
      </c>
      <c r="L180" t="s">
        <v>12</v>
      </c>
      <c r="M180">
        <v>90</v>
      </c>
    </row>
    <row r="181" spans="2:13" x14ac:dyDescent="0.25">
      <c r="B181" t="s">
        <v>14</v>
      </c>
      <c r="C181">
        <v>5</v>
      </c>
      <c r="D181" t="s">
        <v>8</v>
      </c>
      <c r="E181">
        <v>51</v>
      </c>
      <c r="F181" t="s">
        <v>9</v>
      </c>
      <c r="G181">
        <v>662</v>
      </c>
      <c r="H181" t="s">
        <v>10</v>
      </c>
      <c r="I181" t="b">
        <v>0</v>
      </c>
      <c r="J181" t="s">
        <v>11</v>
      </c>
      <c r="K181">
        <v>462891</v>
      </c>
      <c r="L181" t="s">
        <v>12</v>
      </c>
      <c r="M181">
        <v>91</v>
      </c>
    </row>
    <row r="182" spans="2:13" x14ac:dyDescent="0.25">
      <c r="B182" t="s">
        <v>14</v>
      </c>
      <c r="C182">
        <v>5</v>
      </c>
      <c r="D182" t="s">
        <v>8</v>
      </c>
      <c r="E182">
        <v>52</v>
      </c>
      <c r="F182" t="s">
        <v>9</v>
      </c>
      <c r="G182">
        <v>663</v>
      </c>
      <c r="H182" t="s">
        <v>10</v>
      </c>
      <c r="I182" t="b">
        <v>1</v>
      </c>
      <c r="J182" t="s">
        <v>11</v>
      </c>
      <c r="K182">
        <v>467891</v>
      </c>
      <c r="L182" t="s">
        <v>12</v>
      </c>
      <c r="M182">
        <v>92</v>
      </c>
    </row>
    <row r="183" spans="2:13" x14ac:dyDescent="0.25">
      <c r="B183" t="s">
        <v>14</v>
      </c>
      <c r="C183">
        <v>6</v>
      </c>
      <c r="D183" t="s">
        <v>8</v>
      </c>
      <c r="E183">
        <v>53</v>
      </c>
      <c r="F183" t="s">
        <v>9</v>
      </c>
      <c r="G183">
        <v>660</v>
      </c>
      <c r="H183" t="s">
        <v>10</v>
      </c>
      <c r="I183" t="b">
        <v>1</v>
      </c>
      <c r="J183" t="s">
        <v>11</v>
      </c>
      <c r="K183">
        <v>472891</v>
      </c>
      <c r="L183" t="s">
        <v>12</v>
      </c>
      <c r="M183">
        <v>93</v>
      </c>
    </row>
    <row r="184" spans="2:13" x14ac:dyDescent="0.25">
      <c r="B184" t="s">
        <v>14</v>
      </c>
      <c r="C184">
        <v>6</v>
      </c>
      <c r="D184" t="s">
        <v>8</v>
      </c>
      <c r="E184">
        <v>54</v>
      </c>
      <c r="F184" t="s">
        <v>9</v>
      </c>
      <c r="G184">
        <v>663</v>
      </c>
      <c r="H184" t="s">
        <v>10</v>
      </c>
      <c r="I184" t="b">
        <v>1</v>
      </c>
      <c r="J184" t="s">
        <v>11</v>
      </c>
      <c r="K184">
        <v>477891</v>
      </c>
      <c r="L184" t="s">
        <v>12</v>
      </c>
      <c r="M184">
        <v>94</v>
      </c>
    </row>
    <row r="185" spans="2:13" x14ac:dyDescent="0.25">
      <c r="B185" t="s">
        <v>14</v>
      </c>
      <c r="C185">
        <v>6</v>
      </c>
      <c r="D185" t="s">
        <v>8</v>
      </c>
      <c r="E185">
        <v>55</v>
      </c>
      <c r="F185" t="s">
        <v>9</v>
      </c>
      <c r="G185">
        <v>664</v>
      </c>
      <c r="H185" t="s">
        <v>10</v>
      </c>
      <c r="I185" t="b">
        <v>1</v>
      </c>
      <c r="J185" t="s">
        <v>11</v>
      </c>
      <c r="K185">
        <v>482891</v>
      </c>
      <c r="L185" t="s">
        <v>12</v>
      </c>
      <c r="M185">
        <v>95</v>
      </c>
    </row>
    <row r="186" spans="2:13" x14ac:dyDescent="0.25">
      <c r="B186" t="s">
        <v>14</v>
      </c>
      <c r="C186">
        <v>6</v>
      </c>
      <c r="D186" t="s">
        <v>8</v>
      </c>
      <c r="E186">
        <v>56</v>
      </c>
      <c r="F186" t="s">
        <v>9</v>
      </c>
      <c r="G186">
        <v>662</v>
      </c>
      <c r="H186" t="s">
        <v>10</v>
      </c>
      <c r="I186" t="b">
        <v>1</v>
      </c>
      <c r="J186" t="s">
        <v>11</v>
      </c>
      <c r="K186">
        <v>487891</v>
      </c>
      <c r="L186" t="s">
        <v>12</v>
      </c>
      <c r="M186">
        <v>96</v>
      </c>
    </row>
    <row r="187" spans="2:13" x14ac:dyDescent="0.25">
      <c r="B187" t="s">
        <v>14</v>
      </c>
      <c r="C187">
        <v>6</v>
      </c>
      <c r="D187" t="s">
        <v>8</v>
      </c>
      <c r="E187">
        <v>56</v>
      </c>
      <c r="F187" t="s">
        <v>9</v>
      </c>
      <c r="G187">
        <v>662</v>
      </c>
      <c r="H187" t="s">
        <v>10</v>
      </c>
      <c r="I187" t="b">
        <v>0</v>
      </c>
      <c r="J187" t="s">
        <v>11</v>
      </c>
      <c r="K187">
        <v>492891</v>
      </c>
      <c r="L187" t="s">
        <v>12</v>
      </c>
      <c r="M187">
        <v>97</v>
      </c>
    </row>
    <row r="188" spans="2:13" x14ac:dyDescent="0.25">
      <c r="B188" t="s">
        <v>14</v>
      </c>
      <c r="C188">
        <v>7</v>
      </c>
      <c r="D188" t="s">
        <v>8</v>
      </c>
      <c r="E188">
        <v>57</v>
      </c>
      <c r="F188" t="s">
        <v>9</v>
      </c>
      <c r="G188">
        <v>662</v>
      </c>
      <c r="H188" t="s">
        <v>10</v>
      </c>
      <c r="I188" t="b">
        <v>1</v>
      </c>
      <c r="J188" t="s">
        <v>11</v>
      </c>
      <c r="K188">
        <v>497891</v>
      </c>
      <c r="L188" t="s">
        <v>12</v>
      </c>
      <c r="M188">
        <v>98</v>
      </c>
    </row>
    <row r="189" spans="2:13" x14ac:dyDescent="0.25">
      <c r="B189" t="s">
        <v>14</v>
      </c>
      <c r="C189">
        <v>7</v>
      </c>
      <c r="D189" t="s">
        <v>8</v>
      </c>
      <c r="E189">
        <v>57</v>
      </c>
      <c r="F189" t="s">
        <v>9</v>
      </c>
      <c r="G189">
        <v>663</v>
      </c>
      <c r="H189" t="s">
        <v>10</v>
      </c>
      <c r="I189" t="b">
        <v>0</v>
      </c>
      <c r="J189" t="s">
        <v>11</v>
      </c>
      <c r="K189">
        <v>502891</v>
      </c>
      <c r="L189" t="s">
        <v>12</v>
      </c>
      <c r="M189">
        <v>99</v>
      </c>
    </row>
    <row r="190" spans="2:13" x14ac:dyDescent="0.25">
      <c r="B190" t="s">
        <v>14</v>
      </c>
      <c r="C190">
        <v>7</v>
      </c>
      <c r="D190" t="s">
        <v>8</v>
      </c>
      <c r="E190">
        <v>58</v>
      </c>
      <c r="F190" t="s">
        <v>9</v>
      </c>
      <c r="G190">
        <v>664</v>
      </c>
      <c r="H190" t="s">
        <v>10</v>
      </c>
      <c r="I190" t="b">
        <v>1</v>
      </c>
      <c r="J190" t="s">
        <v>11</v>
      </c>
      <c r="K190">
        <v>507891</v>
      </c>
      <c r="L190" t="s">
        <v>12</v>
      </c>
      <c r="M190">
        <v>100</v>
      </c>
    </row>
    <row r="191" spans="2:13" x14ac:dyDescent="0.25">
      <c r="B191" t="s">
        <v>14</v>
      </c>
      <c r="C191">
        <v>7</v>
      </c>
      <c r="D191" t="s">
        <v>8</v>
      </c>
      <c r="E191">
        <v>59</v>
      </c>
      <c r="F191" t="s">
        <v>9</v>
      </c>
      <c r="G191">
        <v>663</v>
      </c>
      <c r="H191" t="s">
        <v>10</v>
      </c>
      <c r="I191" t="b">
        <v>1</v>
      </c>
      <c r="J191" t="s">
        <v>11</v>
      </c>
      <c r="K191">
        <v>512891</v>
      </c>
      <c r="L191" t="s">
        <v>12</v>
      </c>
      <c r="M191">
        <v>101</v>
      </c>
    </row>
    <row r="192" spans="2:13" x14ac:dyDescent="0.25">
      <c r="B192" t="s">
        <v>14</v>
      </c>
      <c r="C192">
        <v>7</v>
      </c>
      <c r="D192" t="s">
        <v>8</v>
      </c>
      <c r="E192">
        <v>59</v>
      </c>
      <c r="F192" t="s">
        <v>9</v>
      </c>
      <c r="G192">
        <v>1023</v>
      </c>
      <c r="H192" t="s">
        <v>10</v>
      </c>
      <c r="I192" t="b">
        <v>0</v>
      </c>
      <c r="J192" t="s">
        <v>11</v>
      </c>
      <c r="K192">
        <v>517891</v>
      </c>
      <c r="L192" t="s">
        <v>12</v>
      </c>
      <c r="M192">
        <v>102</v>
      </c>
    </row>
    <row r="193" spans="2:13" x14ac:dyDescent="0.25">
      <c r="B193" t="s">
        <v>14</v>
      </c>
      <c r="C193">
        <v>7</v>
      </c>
      <c r="D193" t="s">
        <v>8</v>
      </c>
      <c r="E193">
        <v>60</v>
      </c>
      <c r="F193" t="s">
        <v>9</v>
      </c>
      <c r="G193">
        <v>1023</v>
      </c>
      <c r="H193" t="s">
        <v>10</v>
      </c>
      <c r="I193" t="b">
        <v>0</v>
      </c>
      <c r="J193" t="s">
        <v>11</v>
      </c>
      <c r="K193">
        <v>522891</v>
      </c>
      <c r="L193" t="s">
        <v>12</v>
      </c>
      <c r="M193">
        <v>103</v>
      </c>
    </row>
    <row r="194" spans="2:13" x14ac:dyDescent="0.25">
      <c r="B194" t="s">
        <v>14</v>
      </c>
      <c r="C194">
        <v>7</v>
      </c>
      <c r="D194" t="s">
        <v>8</v>
      </c>
      <c r="E194">
        <v>61</v>
      </c>
      <c r="F194" t="s">
        <v>9</v>
      </c>
      <c r="G194">
        <v>665</v>
      </c>
      <c r="H194" t="s">
        <v>10</v>
      </c>
      <c r="I194" t="b">
        <v>1</v>
      </c>
      <c r="J194" t="s">
        <v>11</v>
      </c>
      <c r="K194">
        <v>527891</v>
      </c>
      <c r="L194" t="s">
        <v>12</v>
      </c>
      <c r="M194">
        <v>104</v>
      </c>
    </row>
    <row r="195" spans="2:13" x14ac:dyDescent="0.25">
      <c r="B195" t="s">
        <v>14</v>
      </c>
      <c r="C195">
        <v>7</v>
      </c>
      <c r="D195" t="s">
        <v>8</v>
      </c>
      <c r="E195">
        <v>62</v>
      </c>
      <c r="F195" t="s">
        <v>9</v>
      </c>
      <c r="G195">
        <v>664</v>
      </c>
      <c r="H195" t="s">
        <v>10</v>
      </c>
      <c r="I195" t="b">
        <v>1</v>
      </c>
      <c r="J195" t="s">
        <v>11</v>
      </c>
      <c r="K195">
        <v>532891</v>
      </c>
      <c r="L195" t="s">
        <v>12</v>
      </c>
      <c r="M195">
        <v>105</v>
      </c>
    </row>
    <row r="196" spans="2:13" x14ac:dyDescent="0.25">
      <c r="B196" t="s">
        <v>14</v>
      </c>
      <c r="C196">
        <v>7</v>
      </c>
      <c r="D196" t="s">
        <v>8</v>
      </c>
      <c r="E196">
        <v>62</v>
      </c>
      <c r="F196" t="s">
        <v>9</v>
      </c>
      <c r="G196">
        <v>662</v>
      </c>
      <c r="H196" t="s">
        <v>10</v>
      </c>
      <c r="I196" t="b">
        <v>0</v>
      </c>
      <c r="J196" t="s">
        <v>11</v>
      </c>
      <c r="K196">
        <v>537891</v>
      </c>
      <c r="L196" t="s">
        <v>12</v>
      </c>
      <c r="M196">
        <v>106</v>
      </c>
    </row>
    <row r="197" spans="2:13" x14ac:dyDescent="0.25">
      <c r="B197" t="s">
        <v>14</v>
      </c>
      <c r="C197">
        <v>7</v>
      </c>
      <c r="D197" t="s">
        <v>8</v>
      </c>
      <c r="E197">
        <v>62</v>
      </c>
      <c r="F197" t="s">
        <v>9</v>
      </c>
      <c r="G197">
        <v>662</v>
      </c>
      <c r="H197" t="s">
        <v>10</v>
      </c>
      <c r="I197" t="b">
        <v>0</v>
      </c>
      <c r="J197" t="s">
        <v>11</v>
      </c>
      <c r="K197">
        <v>542891</v>
      </c>
      <c r="L197" t="s">
        <v>12</v>
      </c>
      <c r="M197">
        <v>107</v>
      </c>
    </row>
    <row r="198" spans="2:13" x14ac:dyDescent="0.25">
      <c r="B198" t="s">
        <v>14</v>
      </c>
      <c r="C198">
        <v>7</v>
      </c>
      <c r="D198" t="s">
        <v>8</v>
      </c>
      <c r="E198">
        <v>62</v>
      </c>
      <c r="F198" t="s">
        <v>9</v>
      </c>
      <c r="G198">
        <v>722</v>
      </c>
      <c r="H198" t="s">
        <v>10</v>
      </c>
      <c r="I198" t="b">
        <v>0</v>
      </c>
      <c r="J198" t="s">
        <v>11</v>
      </c>
      <c r="K198">
        <v>547891</v>
      </c>
      <c r="L198" t="s">
        <v>12</v>
      </c>
      <c r="M198">
        <v>108</v>
      </c>
    </row>
    <row r="199" spans="2:13" x14ac:dyDescent="0.25">
      <c r="B199" t="s">
        <v>14</v>
      </c>
      <c r="C199">
        <v>7</v>
      </c>
      <c r="D199" t="s">
        <v>8</v>
      </c>
      <c r="E199">
        <v>62</v>
      </c>
      <c r="F199" t="s">
        <v>9</v>
      </c>
      <c r="G199">
        <v>665</v>
      </c>
      <c r="H199" t="s">
        <v>10</v>
      </c>
      <c r="I199" t="b">
        <v>0</v>
      </c>
      <c r="J199" t="s">
        <v>11</v>
      </c>
      <c r="K199">
        <v>552891</v>
      </c>
      <c r="L199" t="s">
        <v>12</v>
      </c>
      <c r="M199">
        <v>109</v>
      </c>
    </row>
    <row r="200" spans="2:13" x14ac:dyDescent="0.25">
      <c r="B200" t="s">
        <v>14</v>
      </c>
      <c r="C200">
        <v>7</v>
      </c>
      <c r="D200" t="s">
        <v>8</v>
      </c>
      <c r="E200">
        <v>62</v>
      </c>
      <c r="F200" t="s">
        <v>9</v>
      </c>
      <c r="G200">
        <v>663</v>
      </c>
      <c r="H200" t="s">
        <v>10</v>
      </c>
      <c r="I200" t="b">
        <v>0</v>
      </c>
      <c r="J200" t="s">
        <v>11</v>
      </c>
      <c r="K200">
        <v>557891</v>
      </c>
      <c r="L200" t="s">
        <v>12</v>
      </c>
      <c r="M200">
        <v>110</v>
      </c>
    </row>
    <row r="201" spans="2:13" x14ac:dyDescent="0.25">
      <c r="B201" t="s">
        <v>14</v>
      </c>
      <c r="C201">
        <v>7</v>
      </c>
      <c r="D201" t="s">
        <v>8</v>
      </c>
      <c r="E201">
        <v>62</v>
      </c>
      <c r="F201" t="s">
        <v>9</v>
      </c>
      <c r="G201">
        <v>663</v>
      </c>
      <c r="H201" t="s">
        <v>10</v>
      </c>
      <c r="I201" t="b">
        <v>0</v>
      </c>
      <c r="J201" t="s">
        <v>11</v>
      </c>
      <c r="K201">
        <v>562891</v>
      </c>
      <c r="L201" t="s">
        <v>12</v>
      </c>
      <c r="M201">
        <v>111</v>
      </c>
    </row>
    <row r="202" spans="2:13" x14ac:dyDescent="0.25">
      <c r="B202" t="s">
        <v>14</v>
      </c>
      <c r="C202">
        <v>7</v>
      </c>
      <c r="D202" t="s">
        <v>8</v>
      </c>
      <c r="E202">
        <v>63</v>
      </c>
      <c r="F202" t="s">
        <v>9</v>
      </c>
      <c r="G202">
        <v>662</v>
      </c>
      <c r="H202" t="s">
        <v>10</v>
      </c>
      <c r="I202" t="b">
        <v>1</v>
      </c>
      <c r="J202" t="s">
        <v>11</v>
      </c>
      <c r="K202">
        <v>567891</v>
      </c>
      <c r="L202" t="s">
        <v>12</v>
      </c>
      <c r="M202">
        <v>112</v>
      </c>
    </row>
    <row r="203" spans="2:13" x14ac:dyDescent="0.25">
      <c r="B203" t="s">
        <v>14</v>
      </c>
      <c r="C203">
        <v>8</v>
      </c>
      <c r="D203" t="s">
        <v>8</v>
      </c>
      <c r="E203">
        <v>63</v>
      </c>
      <c r="F203" t="s">
        <v>9</v>
      </c>
      <c r="G203">
        <v>242</v>
      </c>
      <c r="H203" t="s">
        <v>10</v>
      </c>
      <c r="I203" t="b">
        <v>0</v>
      </c>
      <c r="J203" t="s">
        <v>11</v>
      </c>
      <c r="K203">
        <v>572891</v>
      </c>
      <c r="L203" t="s">
        <v>12</v>
      </c>
      <c r="M203">
        <v>113</v>
      </c>
    </row>
    <row r="204" spans="2:13" x14ac:dyDescent="0.25">
      <c r="B204" t="s">
        <v>14</v>
      </c>
      <c r="C204">
        <v>8</v>
      </c>
      <c r="D204" t="s">
        <v>8</v>
      </c>
      <c r="E204">
        <v>64</v>
      </c>
      <c r="F204" t="s">
        <v>9</v>
      </c>
      <c r="G204">
        <v>663</v>
      </c>
      <c r="H204" t="s">
        <v>10</v>
      </c>
      <c r="I204" t="b">
        <v>1</v>
      </c>
      <c r="J204" t="s">
        <v>11</v>
      </c>
      <c r="K204">
        <v>577891</v>
      </c>
      <c r="L204" t="s">
        <v>12</v>
      </c>
      <c r="M204">
        <v>114</v>
      </c>
    </row>
    <row r="205" spans="2:13" x14ac:dyDescent="0.25">
      <c r="B205" t="s">
        <v>14</v>
      </c>
      <c r="C205">
        <v>8</v>
      </c>
      <c r="D205" t="s">
        <v>8</v>
      </c>
      <c r="E205">
        <v>64</v>
      </c>
      <c r="F205" t="s">
        <v>9</v>
      </c>
      <c r="G205">
        <v>664</v>
      </c>
      <c r="H205" t="s">
        <v>10</v>
      </c>
      <c r="I205" t="b">
        <v>0</v>
      </c>
      <c r="J205" t="s">
        <v>11</v>
      </c>
      <c r="K205">
        <v>582891</v>
      </c>
      <c r="L205" t="s">
        <v>12</v>
      </c>
      <c r="M205">
        <v>115</v>
      </c>
    </row>
    <row r="206" spans="2:13" x14ac:dyDescent="0.25">
      <c r="B206" t="s">
        <v>14</v>
      </c>
      <c r="C206">
        <v>8</v>
      </c>
      <c r="D206" t="s">
        <v>8</v>
      </c>
      <c r="E206">
        <v>64</v>
      </c>
      <c r="F206" t="s">
        <v>9</v>
      </c>
      <c r="G206">
        <v>662</v>
      </c>
      <c r="H206" t="s">
        <v>10</v>
      </c>
      <c r="I206" t="b">
        <v>0</v>
      </c>
      <c r="J206" t="s">
        <v>11</v>
      </c>
      <c r="K206">
        <v>587891</v>
      </c>
      <c r="L206" t="s">
        <v>12</v>
      </c>
      <c r="M206">
        <v>116</v>
      </c>
    </row>
    <row r="207" spans="2:13" x14ac:dyDescent="0.25">
      <c r="B207" t="s">
        <v>14</v>
      </c>
      <c r="C207">
        <v>8</v>
      </c>
      <c r="D207" t="s">
        <v>8</v>
      </c>
      <c r="E207">
        <v>65</v>
      </c>
      <c r="F207" t="s">
        <v>9</v>
      </c>
      <c r="G207">
        <v>662</v>
      </c>
      <c r="H207" t="s">
        <v>10</v>
      </c>
      <c r="I207" t="b">
        <v>1</v>
      </c>
      <c r="J207" t="s">
        <v>11</v>
      </c>
      <c r="K207">
        <v>592891</v>
      </c>
      <c r="L207" t="s">
        <v>12</v>
      </c>
      <c r="M207">
        <v>117</v>
      </c>
    </row>
    <row r="208" spans="2:13" x14ac:dyDescent="0.25">
      <c r="B208" t="s">
        <v>14</v>
      </c>
      <c r="C208">
        <v>8</v>
      </c>
      <c r="D208" t="s">
        <v>8</v>
      </c>
      <c r="E208">
        <v>66</v>
      </c>
      <c r="F208" t="s">
        <v>9</v>
      </c>
      <c r="G208">
        <v>665</v>
      </c>
      <c r="H208" t="s">
        <v>10</v>
      </c>
      <c r="I208" t="b">
        <v>1</v>
      </c>
      <c r="J208" t="s">
        <v>11</v>
      </c>
      <c r="K208">
        <v>597891</v>
      </c>
      <c r="L208" t="s">
        <v>12</v>
      </c>
      <c r="M208">
        <v>118</v>
      </c>
    </row>
    <row r="209" spans="2:13" x14ac:dyDescent="0.25">
      <c r="B209" t="s">
        <v>14</v>
      </c>
      <c r="C209">
        <v>8</v>
      </c>
      <c r="D209" t="s">
        <v>8</v>
      </c>
      <c r="E209">
        <v>67</v>
      </c>
      <c r="F209" t="s">
        <v>9</v>
      </c>
      <c r="G209">
        <v>662</v>
      </c>
      <c r="H209" t="s">
        <v>10</v>
      </c>
      <c r="I209" t="b">
        <v>1</v>
      </c>
      <c r="J209" t="s">
        <v>11</v>
      </c>
      <c r="K209">
        <v>602891</v>
      </c>
      <c r="L209" t="s">
        <v>12</v>
      </c>
      <c r="M209">
        <v>119</v>
      </c>
    </row>
    <row r="210" spans="2:13" x14ac:dyDescent="0.25">
      <c r="B210" t="s">
        <v>14</v>
      </c>
      <c r="C210">
        <v>8</v>
      </c>
      <c r="D210" t="s">
        <v>8</v>
      </c>
      <c r="E210">
        <v>67</v>
      </c>
      <c r="F210" t="s">
        <v>9</v>
      </c>
      <c r="G210">
        <v>662</v>
      </c>
      <c r="H210" t="s">
        <v>10</v>
      </c>
      <c r="I210" t="b">
        <v>0</v>
      </c>
      <c r="J210" t="s">
        <v>11</v>
      </c>
      <c r="K210">
        <v>607891</v>
      </c>
      <c r="L210" t="s">
        <v>12</v>
      </c>
      <c r="M210">
        <v>120</v>
      </c>
    </row>
    <row r="211" spans="2:13" x14ac:dyDescent="0.25">
      <c r="B211" t="s">
        <v>14</v>
      </c>
      <c r="C211">
        <v>8</v>
      </c>
      <c r="D211" t="s">
        <v>8</v>
      </c>
      <c r="E211">
        <v>68</v>
      </c>
      <c r="F211" t="s">
        <v>9</v>
      </c>
      <c r="G211">
        <v>662</v>
      </c>
      <c r="H211" t="s">
        <v>10</v>
      </c>
      <c r="I211" t="b">
        <v>0</v>
      </c>
      <c r="J211" t="s">
        <v>11</v>
      </c>
      <c r="K211">
        <v>612891</v>
      </c>
      <c r="L211" t="s">
        <v>12</v>
      </c>
      <c r="M211">
        <v>121</v>
      </c>
    </row>
    <row r="212" spans="2:13" x14ac:dyDescent="0.25">
      <c r="B212" t="s">
        <v>14</v>
      </c>
      <c r="C212">
        <v>8</v>
      </c>
      <c r="D212" t="s">
        <v>8</v>
      </c>
      <c r="E212">
        <v>68</v>
      </c>
      <c r="F212" t="s">
        <v>9</v>
      </c>
      <c r="G212">
        <v>663</v>
      </c>
      <c r="H212" t="s">
        <v>10</v>
      </c>
      <c r="I212" t="b">
        <v>0</v>
      </c>
      <c r="J212" t="s">
        <v>11</v>
      </c>
      <c r="K212">
        <v>617891</v>
      </c>
      <c r="L212" t="s">
        <v>12</v>
      </c>
      <c r="M212">
        <v>122</v>
      </c>
    </row>
    <row r="213" spans="2:13" x14ac:dyDescent="0.25">
      <c r="B213" t="s">
        <v>14</v>
      </c>
      <c r="C213">
        <v>8</v>
      </c>
      <c r="D213" t="s">
        <v>8</v>
      </c>
      <c r="E213">
        <v>68</v>
      </c>
      <c r="F213" t="s">
        <v>9</v>
      </c>
      <c r="G213">
        <v>664</v>
      </c>
      <c r="H213" t="s">
        <v>10</v>
      </c>
      <c r="I213" t="b">
        <v>0</v>
      </c>
      <c r="J213" t="s">
        <v>11</v>
      </c>
      <c r="K213">
        <v>622891</v>
      </c>
      <c r="L213" t="s">
        <v>12</v>
      </c>
      <c r="M213">
        <v>123</v>
      </c>
    </row>
    <row r="214" spans="2:13" x14ac:dyDescent="0.25">
      <c r="B214" t="s">
        <v>14</v>
      </c>
      <c r="C214">
        <v>8</v>
      </c>
      <c r="D214" t="s">
        <v>8</v>
      </c>
      <c r="E214">
        <v>68</v>
      </c>
      <c r="F214" t="s">
        <v>9</v>
      </c>
      <c r="G214">
        <v>664</v>
      </c>
      <c r="H214" t="s">
        <v>10</v>
      </c>
      <c r="I214" t="b">
        <v>0</v>
      </c>
      <c r="J214" t="s">
        <v>11</v>
      </c>
      <c r="K214">
        <v>627891</v>
      </c>
      <c r="L214" t="s">
        <v>12</v>
      </c>
      <c r="M214">
        <v>124</v>
      </c>
    </row>
    <row r="215" spans="2:13" x14ac:dyDescent="0.25">
      <c r="B215" t="s">
        <v>14</v>
      </c>
      <c r="C215">
        <v>8</v>
      </c>
      <c r="D215" t="s">
        <v>8</v>
      </c>
      <c r="E215">
        <v>68</v>
      </c>
      <c r="F215" t="s">
        <v>9</v>
      </c>
      <c r="G215">
        <v>662</v>
      </c>
      <c r="H215" t="s">
        <v>10</v>
      </c>
      <c r="I215" t="b">
        <v>0</v>
      </c>
      <c r="J215" t="s">
        <v>11</v>
      </c>
      <c r="K215">
        <v>632891</v>
      </c>
      <c r="L215" t="s">
        <v>12</v>
      </c>
      <c r="M215">
        <v>125</v>
      </c>
    </row>
    <row r="216" spans="2:13" x14ac:dyDescent="0.25">
      <c r="B216" t="s">
        <v>14</v>
      </c>
      <c r="C216">
        <v>8</v>
      </c>
      <c r="D216" t="s">
        <v>8</v>
      </c>
      <c r="E216">
        <v>68</v>
      </c>
      <c r="F216" t="s">
        <v>9</v>
      </c>
      <c r="G216">
        <v>663</v>
      </c>
      <c r="H216" t="s">
        <v>10</v>
      </c>
      <c r="I216" t="b">
        <v>0</v>
      </c>
      <c r="J216" t="s">
        <v>11</v>
      </c>
      <c r="K216">
        <v>637891</v>
      </c>
      <c r="L216" t="s">
        <v>12</v>
      </c>
      <c r="M216">
        <v>126</v>
      </c>
    </row>
    <row r="217" spans="2:13" x14ac:dyDescent="0.25">
      <c r="B217" t="s">
        <v>14</v>
      </c>
      <c r="C217">
        <v>8</v>
      </c>
      <c r="D217" t="s">
        <v>8</v>
      </c>
      <c r="E217">
        <v>69</v>
      </c>
      <c r="F217" t="s">
        <v>9</v>
      </c>
      <c r="G217">
        <v>663</v>
      </c>
      <c r="H217" t="s">
        <v>10</v>
      </c>
      <c r="I217" t="b">
        <v>1</v>
      </c>
      <c r="J217" t="s">
        <v>11</v>
      </c>
      <c r="K217">
        <v>642891</v>
      </c>
      <c r="L217" t="s">
        <v>12</v>
      </c>
      <c r="M217">
        <v>127</v>
      </c>
    </row>
    <row r="218" spans="2:13" x14ac:dyDescent="0.25">
      <c r="B218" t="s">
        <v>14</v>
      </c>
      <c r="C218">
        <v>8</v>
      </c>
      <c r="D218" t="s">
        <v>8</v>
      </c>
      <c r="E218">
        <v>70</v>
      </c>
      <c r="F218" t="s">
        <v>9</v>
      </c>
      <c r="G218">
        <v>662</v>
      </c>
      <c r="H218" t="s">
        <v>10</v>
      </c>
      <c r="I218" t="b">
        <v>1</v>
      </c>
      <c r="J218" t="s">
        <v>11</v>
      </c>
      <c r="K218">
        <v>647891</v>
      </c>
      <c r="L218" t="s">
        <v>12</v>
      </c>
      <c r="M218">
        <v>128</v>
      </c>
    </row>
    <row r="219" spans="2:13" x14ac:dyDescent="0.25">
      <c r="B219" t="s">
        <v>14</v>
      </c>
      <c r="C219">
        <v>8</v>
      </c>
      <c r="D219" t="s">
        <v>8</v>
      </c>
      <c r="E219">
        <v>71</v>
      </c>
      <c r="F219" t="s">
        <v>9</v>
      </c>
      <c r="G219">
        <v>662</v>
      </c>
      <c r="H219" t="s">
        <v>10</v>
      </c>
      <c r="I219" t="b">
        <v>1</v>
      </c>
      <c r="J219" t="s">
        <v>11</v>
      </c>
      <c r="K219">
        <v>652891</v>
      </c>
      <c r="L219" t="s">
        <v>12</v>
      </c>
      <c r="M219">
        <v>129</v>
      </c>
    </row>
    <row r="220" spans="2:13" x14ac:dyDescent="0.25">
      <c r="B220" t="s">
        <v>14</v>
      </c>
      <c r="C220">
        <v>8</v>
      </c>
      <c r="D220" t="s">
        <v>8</v>
      </c>
      <c r="E220">
        <v>72</v>
      </c>
      <c r="F220" t="s">
        <v>9</v>
      </c>
      <c r="G220">
        <v>663</v>
      </c>
      <c r="H220" t="s">
        <v>10</v>
      </c>
      <c r="I220" t="b">
        <v>1</v>
      </c>
      <c r="J220" t="s">
        <v>11</v>
      </c>
      <c r="K220">
        <v>657891</v>
      </c>
      <c r="L220" t="s">
        <v>12</v>
      </c>
      <c r="M220">
        <v>130</v>
      </c>
    </row>
    <row r="221" spans="2:13" x14ac:dyDescent="0.25">
      <c r="B221" t="s">
        <v>14</v>
      </c>
      <c r="C221">
        <v>8</v>
      </c>
      <c r="D221" t="s">
        <v>8</v>
      </c>
      <c r="E221">
        <v>72</v>
      </c>
      <c r="F221" t="s">
        <v>9</v>
      </c>
      <c r="G221">
        <v>664</v>
      </c>
      <c r="H221" t="s">
        <v>10</v>
      </c>
      <c r="I221" t="b">
        <v>0</v>
      </c>
      <c r="J221" t="s">
        <v>11</v>
      </c>
      <c r="K221">
        <v>662891</v>
      </c>
      <c r="L221" t="s">
        <v>12</v>
      </c>
      <c r="M221">
        <v>131</v>
      </c>
    </row>
    <row r="222" spans="2:13" x14ac:dyDescent="0.25">
      <c r="B222" t="s">
        <v>14</v>
      </c>
      <c r="C222">
        <v>8</v>
      </c>
      <c r="D222" t="s">
        <v>8</v>
      </c>
      <c r="E222">
        <v>72</v>
      </c>
      <c r="F222" t="s">
        <v>9</v>
      </c>
      <c r="G222">
        <v>664</v>
      </c>
      <c r="H222" t="s">
        <v>10</v>
      </c>
      <c r="I222" t="b">
        <v>0</v>
      </c>
      <c r="J222" t="s">
        <v>11</v>
      </c>
      <c r="K222">
        <v>667891</v>
      </c>
      <c r="L222" t="s">
        <v>12</v>
      </c>
      <c r="M222">
        <v>132</v>
      </c>
    </row>
    <row r="223" spans="2:13" x14ac:dyDescent="0.25">
      <c r="B223" t="s">
        <v>14</v>
      </c>
      <c r="C223">
        <v>8</v>
      </c>
      <c r="D223" t="s">
        <v>8</v>
      </c>
      <c r="E223">
        <v>72</v>
      </c>
      <c r="F223" t="s">
        <v>9</v>
      </c>
      <c r="G223">
        <v>663</v>
      </c>
      <c r="H223" t="s">
        <v>10</v>
      </c>
      <c r="I223" t="b">
        <v>0</v>
      </c>
      <c r="J223" t="s">
        <v>11</v>
      </c>
      <c r="K223">
        <v>672891</v>
      </c>
      <c r="L223" t="s">
        <v>12</v>
      </c>
      <c r="M223">
        <v>133</v>
      </c>
    </row>
    <row r="224" spans="2:13" x14ac:dyDescent="0.25">
      <c r="B224" t="s">
        <v>14</v>
      </c>
      <c r="C224">
        <v>8</v>
      </c>
      <c r="D224" t="s">
        <v>8</v>
      </c>
      <c r="E224">
        <v>73</v>
      </c>
      <c r="F224" t="s">
        <v>9</v>
      </c>
      <c r="G224">
        <v>664</v>
      </c>
      <c r="H224" t="s">
        <v>10</v>
      </c>
      <c r="I224" t="b">
        <v>1</v>
      </c>
      <c r="J224" t="s">
        <v>11</v>
      </c>
      <c r="K224">
        <v>677891</v>
      </c>
      <c r="L224" t="s">
        <v>12</v>
      </c>
      <c r="M224">
        <v>134</v>
      </c>
    </row>
    <row r="225" spans="2:13" x14ac:dyDescent="0.25">
      <c r="B225" t="s">
        <v>14</v>
      </c>
      <c r="C225">
        <v>8</v>
      </c>
      <c r="D225" t="s">
        <v>8</v>
      </c>
      <c r="E225">
        <v>73</v>
      </c>
      <c r="F225" t="s">
        <v>9</v>
      </c>
      <c r="G225">
        <v>662</v>
      </c>
      <c r="H225" t="s">
        <v>10</v>
      </c>
      <c r="I225" t="b">
        <v>0</v>
      </c>
      <c r="J225" t="s">
        <v>11</v>
      </c>
      <c r="K225">
        <v>682891</v>
      </c>
      <c r="L225" t="s">
        <v>12</v>
      </c>
      <c r="M225">
        <v>135</v>
      </c>
    </row>
    <row r="226" spans="2:13" x14ac:dyDescent="0.25">
      <c r="B226" t="s">
        <v>14</v>
      </c>
      <c r="C226">
        <v>8</v>
      </c>
      <c r="D226" t="s">
        <v>8</v>
      </c>
      <c r="E226">
        <v>73</v>
      </c>
      <c r="F226" t="s">
        <v>9</v>
      </c>
      <c r="G226">
        <v>663</v>
      </c>
      <c r="H226" t="s">
        <v>10</v>
      </c>
      <c r="I226" t="b">
        <v>0</v>
      </c>
      <c r="J226" t="s">
        <v>11</v>
      </c>
      <c r="K226">
        <v>687891</v>
      </c>
      <c r="L226" t="s">
        <v>12</v>
      </c>
      <c r="M226">
        <v>136</v>
      </c>
    </row>
    <row r="227" spans="2:13" x14ac:dyDescent="0.25">
      <c r="B227" t="s">
        <v>14</v>
      </c>
      <c r="C227">
        <v>8</v>
      </c>
      <c r="D227" t="s">
        <v>8</v>
      </c>
      <c r="E227">
        <v>74</v>
      </c>
      <c r="F227" t="s">
        <v>9</v>
      </c>
      <c r="G227">
        <v>664</v>
      </c>
      <c r="H227" t="s">
        <v>10</v>
      </c>
      <c r="I227" t="b">
        <v>1</v>
      </c>
      <c r="J227" t="s">
        <v>11</v>
      </c>
      <c r="K227">
        <v>692891</v>
      </c>
      <c r="L227" t="s">
        <v>12</v>
      </c>
      <c r="M227">
        <v>137</v>
      </c>
    </row>
    <row r="228" spans="2:13" x14ac:dyDescent="0.25">
      <c r="B228" t="s">
        <v>14</v>
      </c>
      <c r="C228">
        <v>8</v>
      </c>
      <c r="D228" t="s">
        <v>8</v>
      </c>
      <c r="E228">
        <v>75</v>
      </c>
      <c r="F228" t="s">
        <v>9</v>
      </c>
      <c r="G228">
        <v>662</v>
      </c>
      <c r="H228" t="s">
        <v>10</v>
      </c>
      <c r="I228" t="b">
        <v>1</v>
      </c>
      <c r="J228" t="s">
        <v>11</v>
      </c>
      <c r="K228">
        <v>697891</v>
      </c>
      <c r="L228" t="s">
        <v>12</v>
      </c>
      <c r="M228">
        <v>138</v>
      </c>
    </row>
    <row r="229" spans="2:13" x14ac:dyDescent="0.25">
      <c r="B229" t="s">
        <v>14</v>
      </c>
      <c r="C229">
        <v>8</v>
      </c>
      <c r="D229" t="s">
        <v>8</v>
      </c>
      <c r="E229">
        <v>76</v>
      </c>
      <c r="F229" t="s">
        <v>9</v>
      </c>
      <c r="G229">
        <v>662</v>
      </c>
      <c r="H229" t="s">
        <v>10</v>
      </c>
      <c r="I229" t="b">
        <v>1</v>
      </c>
      <c r="J229" t="s">
        <v>11</v>
      </c>
      <c r="K229">
        <v>702891</v>
      </c>
      <c r="L229" t="s">
        <v>12</v>
      </c>
      <c r="M229">
        <v>139</v>
      </c>
    </row>
    <row r="230" spans="2:13" x14ac:dyDescent="0.25">
      <c r="B230" t="s">
        <v>14</v>
      </c>
      <c r="C230">
        <v>8</v>
      </c>
      <c r="D230" t="s">
        <v>8</v>
      </c>
      <c r="E230">
        <v>76</v>
      </c>
      <c r="F230" t="s">
        <v>9</v>
      </c>
      <c r="G230">
        <v>663</v>
      </c>
      <c r="H230" t="s">
        <v>10</v>
      </c>
      <c r="I230" t="b">
        <v>0</v>
      </c>
      <c r="J230" t="s">
        <v>11</v>
      </c>
      <c r="K230">
        <v>707891</v>
      </c>
      <c r="L230" t="s">
        <v>12</v>
      </c>
      <c r="M230">
        <v>140</v>
      </c>
    </row>
    <row r="231" spans="2:13" x14ac:dyDescent="0.25">
      <c r="B231" t="s">
        <v>14</v>
      </c>
      <c r="C231">
        <v>8</v>
      </c>
      <c r="D231" t="s">
        <v>8</v>
      </c>
      <c r="E231">
        <v>76</v>
      </c>
      <c r="F231" t="s">
        <v>9</v>
      </c>
      <c r="G231">
        <v>663</v>
      </c>
      <c r="H231" t="s">
        <v>10</v>
      </c>
      <c r="I231" t="b">
        <v>0</v>
      </c>
      <c r="J231" t="s">
        <v>11</v>
      </c>
      <c r="K231">
        <v>712891</v>
      </c>
      <c r="L231" t="s">
        <v>12</v>
      </c>
      <c r="M231">
        <v>141</v>
      </c>
    </row>
    <row r="232" spans="2:13" x14ac:dyDescent="0.25">
      <c r="B232" t="s">
        <v>14</v>
      </c>
      <c r="C232">
        <v>8</v>
      </c>
      <c r="D232" t="s">
        <v>8</v>
      </c>
      <c r="E232">
        <v>77</v>
      </c>
      <c r="F232" t="s">
        <v>9</v>
      </c>
      <c r="G232">
        <v>664</v>
      </c>
      <c r="H232" t="s">
        <v>10</v>
      </c>
      <c r="I232" t="b">
        <v>1</v>
      </c>
      <c r="J232" t="s">
        <v>11</v>
      </c>
      <c r="K232">
        <v>717891</v>
      </c>
      <c r="L232" t="s">
        <v>12</v>
      </c>
      <c r="M232">
        <v>142</v>
      </c>
    </row>
    <row r="233" spans="2:13" x14ac:dyDescent="0.25">
      <c r="B233" t="s">
        <v>14</v>
      </c>
      <c r="C233">
        <v>10</v>
      </c>
      <c r="D233" t="s">
        <v>8</v>
      </c>
      <c r="E233">
        <v>77</v>
      </c>
      <c r="F233" t="s">
        <v>9</v>
      </c>
      <c r="G233">
        <v>663</v>
      </c>
      <c r="H233" t="s">
        <v>10</v>
      </c>
      <c r="I233" t="b">
        <v>0</v>
      </c>
      <c r="J233" t="s">
        <v>11</v>
      </c>
      <c r="K233">
        <v>722891</v>
      </c>
      <c r="L233" t="s">
        <v>12</v>
      </c>
      <c r="M233">
        <v>143</v>
      </c>
    </row>
    <row r="234" spans="2:13" x14ac:dyDescent="0.25">
      <c r="B234" t="s">
        <v>14</v>
      </c>
      <c r="C234">
        <v>10</v>
      </c>
      <c r="D234" t="s">
        <v>8</v>
      </c>
      <c r="E234">
        <v>78</v>
      </c>
      <c r="F234" t="s">
        <v>9</v>
      </c>
      <c r="G234">
        <v>663</v>
      </c>
      <c r="H234" t="s">
        <v>10</v>
      </c>
      <c r="I234" t="b">
        <v>1</v>
      </c>
      <c r="J234" t="s">
        <v>11</v>
      </c>
      <c r="K234">
        <v>727891</v>
      </c>
      <c r="L234" t="s">
        <v>12</v>
      </c>
      <c r="M234">
        <v>144</v>
      </c>
    </row>
    <row r="235" spans="2:13" x14ac:dyDescent="0.25">
      <c r="B235" t="s">
        <v>14</v>
      </c>
      <c r="C235">
        <v>10</v>
      </c>
      <c r="D235" t="s">
        <v>8</v>
      </c>
      <c r="E235">
        <v>79</v>
      </c>
      <c r="F235" t="s">
        <v>9</v>
      </c>
      <c r="G235">
        <v>662</v>
      </c>
      <c r="H235" t="s">
        <v>10</v>
      </c>
      <c r="I235" t="b">
        <v>1</v>
      </c>
      <c r="J235" t="s">
        <v>11</v>
      </c>
      <c r="K235">
        <v>732891</v>
      </c>
      <c r="L235" t="s">
        <v>12</v>
      </c>
      <c r="M235">
        <v>145</v>
      </c>
    </row>
    <row r="236" spans="2:13" x14ac:dyDescent="0.25">
      <c r="B236" t="s">
        <v>14</v>
      </c>
      <c r="C236">
        <v>10</v>
      </c>
      <c r="D236" t="s">
        <v>8</v>
      </c>
      <c r="E236">
        <v>79</v>
      </c>
      <c r="F236" t="s">
        <v>9</v>
      </c>
      <c r="G236">
        <v>662</v>
      </c>
      <c r="H236" t="s">
        <v>10</v>
      </c>
      <c r="I236" t="b">
        <v>0</v>
      </c>
      <c r="J236" t="s">
        <v>11</v>
      </c>
      <c r="K236">
        <v>737891</v>
      </c>
      <c r="L236" t="s">
        <v>12</v>
      </c>
      <c r="M236">
        <v>146</v>
      </c>
    </row>
    <row r="237" spans="2:13" x14ac:dyDescent="0.25">
      <c r="B237" t="s">
        <v>14</v>
      </c>
      <c r="C237">
        <v>10</v>
      </c>
      <c r="D237" t="s">
        <v>8</v>
      </c>
      <c r="E237">
        <v>80</v>
      </c>
      <c r="F237" t="s">
        <v>9</v>
      </c>
      <c r="G237">
        <v>663</v>
      </c>
      <c r="H237" t="s">
        <v>10</v>
      </c>
      <c r="I237" t="b">
        <v>1</v>
      </c>
      <c r="J237" t="s">
        <v>11</v>
      </c>
      <c r="K237">
        <v>742891</v>
      </c>
      <c r="L237" t="s">
        <v>12</v>
      </c>
      <c r="M237">
        <v>147</v>
      </c>
    </row>
    <row r="238" spans="2:13" x14ac:dyDescent="0.25">
      <c r="B238" t="s">
        <v>14</v>
      </c>
      <c r="C238">
        <v>10</v>
      </c>
      <c r="D238" t="s">
        <v>8</v>
      </c>
      <c r="E238">
        <v>80</v>
      </c>
      <c r="F238" t="s">
        <v>9</v>
      </c>
      <c r="G238">
        <v>662</v>
      </c>
      <c r="H238" t="s">
        <v>10</v>
      </c>
      <c r="I238" t="b">
        <v>0</v>
      </c>
      <c r="J238" t="s">
        <v>11</v>
      </c>
      <c r="K238">
        <v>747891</v>
      </c>
      <c r="L238" t="s">
        <v>12</v>
      </c>
      <c r="M238">
        <v>148</v>
      </c>
    </row>
    <row r="239" spans="2:13" x14ac:dyDescent="0.25">
      <c r="B239" t="s">
        <v>14</v>
      </c>
      <c r="C239">
        <v>10</v>
      </c>
      <c r="D239" t="s">
        <v>8</v>
      </c>
      <c r="E239">
        <v>80</v>
      </c>
      <c r="F239" t="s">
        <v>9</v>
      </c>
      <c r="G239">
        <v>662</v>
      </c>
      <c r="H239" t="s">
        <v>10</v>
      </c>
      <c r="I239" t="b">
        <v>0</v>
      </c>
      <c r="J239" t="s">
        <v>11</v>
      </c>
      <c r="K239">
        <v>752891</v>
      </c>
      <c r="L239" t="s">
        <v>12</v>
      </c>
      <c r="M239">
        <v>149</v>
      </c>
    </row>
    <row r="240" spans="2:13" x14ac:dyDescent="0.25">
      <c r="B240" t="s">
        <v>14</v>
      </c>
      <c r="C240">
        <v>10</v>
      </c>
      <c r="D240" t="s">
        <v>8</v>
      </c>
      <c r="E240">
        <v>80</v>
      </c>
      <c r="F240" t="s">
        <v>9</v>
      </c>
      <c r="G240">
        <v>663</v>
      </c>
      <c r="H240" t="s">
        <v>10</v>
      </c>
      <c r="I240" t="b">
        <v>0</v>
      </c>
      <c r="J240" t="s">
        <v>11</v>
      </c>
      <c r="K240">
        <v>757891</v>
      </c>
      <c r="L240" t="s">
        <v>12</v>
      </c>
      <c r="M240">
        <v>150</v>
      </c>
    </row>
    <row r="241" spans="2:13" x14ac:dyDescent="0.25">
      <c r="B241" t="s">
        <v>14</v>
      </c>
      <c r="C241">
        <v>10</v>
      </c>
      <c r="D241" t="s">
        <v>8</v>
      </c>
      <c r="E241">
        <v>81</v>
      </c>
      <c r="F241" t="s">
        <v>9</v>
      </c>
      <c r="G241">
        <v>663</v>
      </c>
      <c r="H241" t="s">
        <v>10</v>
      </c>
      <c r="I241" t="b">
        <v>1</v>
      </c>
      <c r="J241" t="s">
        <v>11</v>
      </c>
      <c r="K241">
        <v>762891</v>
      </c>
      <c r="L241" t="s">
        <v>12</v>
      </c>
      <c r="M241">
        <v>151</v>
      </c>
    </row>
    <row r="242" spans="2:13" x14ac:dyDescent="0.25">
      <c r="B242" t="s">
        <v>14</v>
      </c>
      <c r="C242">
        <v>10</v>
      </c>
      <c r="D242" t="s">
        <v>8</v>
      </c>
      <c r="E242">
        <v>81</v>
      </c>
      <c r="F242" t="s">
        <v>9</v>
      </c>
      <c r="G242">
        <v>663</v>
      </c>
      <c r="H242" t="s">
        <v>10</v>
      </c>
      <c r="I242" t="b">
        <v>0</v>
      </c>
      <c r="J242" t="s">
        <v>11</v>
      </c>
      <c r="K242">
        <v>767891</v>
      </c>
      <c r="L242" t="s">
        <v>12</v>
      </c>
      <c r="M242">
        <v>152</v>
      </c>
    </row>
    <row r="243" spans="2:13" x14ac:dyDescent="0.25">
      <c r="B243" t="s">
        <v>14</v>
      </c>
      <c r="C243">
        <v>10</v>
      </c>
      <c r="D243" t="s">
        <v>8</v>
      </c>
      <c r="E243">
        <v>82</v>
      </c>
      <c r="F243" t="s">
        <v>9</v>
      </c>
      <c r="G243">
        <v>662</v>
      </c>
      <c r="H243" t="s">
        <v>10</v>
      </c>
      <c r="I243" t="b">
        <v>0</v>
      </c>
      <c r="J243" t="s">
        <v>11</v>
      </c>
      <c r="K243">
        <v>772891</v>
      </c>
      <c r="L243" t="s">
        <v>12</v>
      </c>
      <c r="M243">
        <v>153</v>
      </c>
    </row>
    <row r="244" spans="2:13" x14ac:dyDescent="0.25">
      <c r="B244" t="s">
        <v>14</v>
      </c>
      <c r="C244">
        <v>10</v>
      </c>
      <c r="D244" t="s">
        <v>8</v>
      </c>
      <c r="E244">
        <v>83</v>
      </c>
      <c r="F244" t="s">
        <v>9</v>
      </c>
      <c r="G244">
        <v>665</v>
      </c>
      <c r="H244" t="s">
        <v>10</v>
      </c>
      <c r="I244" t="b">
        <v>1</v>
      </c>
      <c r="J244" t="s">
        <v>11</v>
      </c>
      <c r="K244">
        <v>777891</v>
      </c>
      <c r="L244" t="s">
        <v>12</v>
      </c>
      <c r="M244">
        <v>154</v>
      </c>
    </row>
    <row r="245" spans="2:13" x14ac:dyDescent="0.25">
      <c r="B245" t="s">
        <v>14</v>
      </c>
      <c r="C245">
        <v>10</v>
      </c>
      <c r="D245" t="s">
        <v>8</v>
      </c>
      <c r="E245">
        <v>83</v>
      </c>
      <c r="F245" t="s">
        <v>9</v>
      </c>
      <c r="G245">
        <v>664</v>
      </c>
      <c r="H245" t="s">
        <v>10</v>
      </c>
      <c r="I245" t="b">
        <v>0</v>
      </c>
      <c r="J245" t="s">
        <v>11</v>
      </c>
      <c r="K245">
        <v>782891</v>
      </c>
      <c r="L245" t="s">
        <v>12</v>
      </c>
      <c r="M245">
        <v>155</v>
      </c>
    </row>
    <row r="246" spans="2:13" x14ac:dyDescent="0.25">
      <c r="B246" t="s">
        <v>14</v>
      </c>
      <c r="C246">
        <v>10</v>
      </c>
      <c r="D246" t="s">
        <v>8</v>
      </c>
      <c r="E246">
        <v>83</v>
      </c>
      <c r="F246" t="s">
        <v>9</v>
      </c>
      <c r="G246">
        <v>790</v>
      </c>
      <c r="H246" t="s">
        <v>10</v>
      </c>
      <c r="I246" t="b">
        <v>0</v>
      </c>
      <c r="J246" t="s">
        <v>11</v>
      </c>
      <c r="K246">
        <v>787891</v>
      </c>
      <c r="L246" t="s">
        <v>12</v>
      </c>
      <c r="M246">
        <v>156</v>
      </c>
    </row>
    <row r="247" spans="2:13" x14ac:dyDescent="0.25">
      <c r="B247" t="s">
        <v>14</v>
      </c>
      <c r="C247">
        <v>10</v>
      </c>
      <c r="D247" t="s">
        <v>8</v>
      </c>
      <c r="E247">
        <v>84</v>
      </c>
      <c r="F247" t="s">
        <v>9</v>
      </c>
      <c r="G247">
        <v>662</v>
      </c>
      <c r="H247" t="s">
        <v>10</v>
      </c>
      <c r="I247" t="b">
        <v>1</v>
      </c>
      <c r="J247" t="s">
        <v>11</v>
      </c>
      <c r="K247">
        <v>792891</v>
      </c>
      <c r="L247" t="s">
        <v>12</v>
      </c>
      <c r="M247">
        <v>157</v>
      </c>
    </row>
    <row r="248" spans="2:13" x14ac:dyDescent="0.25">
      <c r="B248" t="s">
        <v>14</v>
      </c>
      <c r="C248">
        <v>10</v>
      </c>
      <c r="D248" t="s">
        <v>8</v>
      </c>
      <c r="E248">
        <v>84</v>
      </c>
      <c r="F248" t="s">
        <v>9</v>
      </c>
      <c r="G248">
        <v>663</v>
      </c>
      <c r="H248" t="s">
        <v>10</v>
      </c>
      <c r="I248" t="b">
        <v>0</v>
      </c>
      <c r="J248" t="s">
        <v>11</v>
      </c>
      <c r="K248">
        <v>797891</v>
      </c>
      <c r="L248" t="s">
        <v>12</v>
      </c>
      <c r="M248">
        <v>158</v>
      </c>
    </row>
    <row r="249" spans="2:13" x14ac:dyDescent="0.25">
      <c r="B249" t="s">
        <v>14</v>
      </c>
      <c r="C249">
        <v>10</v>
      </c>
      <c r="D249" t="s">
        <v>8</v>
      </c>
      <c r="E249">
        <v>84</v>
      </c>
      <c r="F249" t="s">
        <v>9</v>
      </c>
      <c r="G249">
        <v>662</v>
      </c>
      <c r="H249" t="s">
        <v>10</v>
      </c>
      <c r="I249" t="b">
        <v>0</v>
      </c>
      <c r="J249" t="s">
        <v>11</v>
      </c>
      <c r="K249">
        <v>802891</v>
      </c>
      <c r="L249" t="s">
        <v>12</v>
      </c>
      <c r="M249">
        <v>159</v>
      </c>
    </row>
    <row r="250" spans="2:13" x14ac:dyDescent="0.25">
      <c r="B250" t="s">
        <v>14</v>
      </c>
      <c r="C250">
        <v>10</v>
      </c>
      <c r="D250" t="s">
        <v>8</v>
      </c>
      <c r="E250">
        <v>85</v>
      </c>
      <c r="F250" t="s">
        <v>9</v>
      </c>
      <c r="G250">
        <v>664</v>
      </c>
      <c r="H250" t="s">
        <v>10</v>
      </c>
      <c r="I250" t="b">
        <v>0</v>
      </c>
      <c r="J250" t="s">
        <v>11</v>
      </c>
      <c r="K250">
        <v>807891</v>
      </c>
      <c r="L250" t="s">
        <v>12</v>
      </c>
      <c r="M250">
        <v>160</v>
      </c>
    </row>
    <row r="251" spans="2:13" x14ac:dyDescent="0.25">
      <c r="B251" t="s">
        <v>14</v>
      </c>
      <c r="C251">
        <v>10</v>
      </c>
      <c r="D251" t="s">
        <v>8</v>
      </c>
      <c r="E251">
        <v>85</v>
      </c>
      <c r="F251" t="s">
        <v>9</v>
      </c>
      <c r="G251">
        <v>662</v>
      </c>
      <c r="H251" t="s">
        <v>10</v>
      </c>
      <c r="I251" t="b">
        <v>0</v>
      </c>
      <c r="J251" t="s">
        <v>11</v>
      </c>
      <c r="K251">
        <v>812891</v>
      </c>
      <c r="L251" t="s">
        <v>12</v>
      </c>
      <c r="M251">
        <v>161</v>
      </c>
    </row>
    <row r="252" spans="2:13" x14ac:dyDescent="0.25">
      <c r="B252" t="s">
        <v>14</v>
      </c>
      <c r="C252">
        <v>10</v>
      </c>
      <c r="D252" t="s">
        <v>8</v>
      </c>
      <c r="E252">
        <v>85</v>
      </c>
      <c r="F252" t="s">
        <v>9</v>
      </c>
      <c r="G252">
        <v>664</v>
      </c>
      <c r="H252" t="s">
        <v>10</v>
      </c>
      <c r="I252" t="b">
        <v>0</v>
      </c>
      <c r="J252" t="s">
        <v>11</v>
      </c>
      <c r="K252">
        <v>817891</v>
      </c>
      <c r="L252" t="s">
        <v>12</v>
      </c>
      <c r="M252">
        <v>162</v>
      </c>
    </row>
    <row r="253" spans="2:13" x14ac:dyDescent="0.25">
      <c r="B253" t="s">
        <v>14</v>
      </c>
      <c r="C253">
        <v>10</v>
      </c>
      <c r="D253" t="s">
        <v>8</v>
      </c>
      <c r="E253">
        <v>86</v>
      </c>
      <c r="F253" t="s">
        <v>9</v>
      </c>
      <c r="G253">
        <v>664</v>
      </c>
      <c r="H253" t="s">
        <v>10</v>
      </c>
      <c r="I253" t="b">
        <v>1</v>
      </c>
      <c r="J253" t="s">
        <v>11</v>
      </c>
      <c r="K253">
        <v>822891</v>
      </c>
      <c r="L253" t="s">
        <v>12</v>
      </c>
      <c r="M253">
        <v>163</v>
      </c>
    </row>
    <row r="254" spans="2:13" x14ac:dyDescent="0.25">
      <c r="B254" t="s">
        <v>14</v>
      </c>
      <c r="C254">
        <v>10</v>
      </c>
      <c r="D254" t="s">
        <v>8</v>
      </c>
      <c r="E254">
        <v>86</v>
      </c>
      <c r="F254" t="s">
        <v>9</v>
      </c>
      <c r="G254">
        <v>664</v>
      </c>
      <c r="H254" t="s">
        <v>10</v>
      </c>
      <c r="I254" t="b">
        <v>0</v>
      </c>
      <c r="J254" t="s">
        <v>11</v>
      </c>
      <c r="K254">
        <v>827891</v>
      </c>
      <c r="L254" t="s">
        <v>12</v>
      </c>
      <c r="M254">
        <v>164</v>
      </c>
    </row>
    <row r="255" spans="2:13" x14ac:dyDescent="0.25">
      <c r="B255" t="s">
        <v>14</v>
      </c>
      <c r="C255">
        <v>10</v>
      </c>
      <c r="D255" t="s">
        <v>8</v>
      </c>
      <c r="E255">
        <v>87</v>
      </c>
      <c r="F255" t="s">
        <v>9</v>
      </c>
      <c r="G255">
        <v>664</v>
      </c>
      <c r="H255" t="s">
        <v>10</v>
      </c>
      <c r="I255" t="b">
        <v>1</v>
      </c>
      <c r="J255" t="s">
        <v>11</v>
      </c>
      <c r="K255">
        <v>832891</v>
      </c>
      <c r="L255" t="s">
        <v>12</v>
      </c>
      <c r="M255">
        <v>165</v>
      </c>
    </row>
    <row r="256" spans="2:13" x14ac:dyDescent="0.25">
      <c r="B256" t="s">
        <v>14</v>
      </c>
      <c r="C256">
        <v>10</v>
      </c>
      <c r="D256" t="s">
        <v>8</v>
      </c>
      <c r="E256">
        <v>87</v>
      </c>
      <c r="F256" t="s">
        <v>9</v>
      </c>
      <c r="G256">
        <v>788</v>
      </c>
      <c r="H256" t="s">
        <v>10</v>
      </c>
      <c r="I256" t="b">
        <v>0</v>
      </c>
      <c r="J256" t="s">
        <v>11</v>
      </c>
      <c r="K256">
        <v>837891</v>
      </c>
      <c r="L256" t="s">
        <v>12</v>
      </c>
      <c r="M256">
        <v>166</v>
      </c>
    </row>
    <row r="257" spans="2:13" x14ac:dyDescent="0.25">
      <c r="B257" t="s">
        <v>14</v>
      </c>
      <c r="C257">
        <v>10</v>
      </c>
      <c r="D257" t="s">
        <v>8</v>
      </c>
      <c r="E257">
        <v>88</v>
      </c>
      <c r="F257" t="s">
        <v>9</v>
      </c>
      <c r="G257">
        <v>664</v>
      </c>
      <c r="H257" t="s">
        <v>10</v>
      </c>
      <c r="I257" t="b">
        <v>1</v>
      </c>
      <c r="J257" t="s">
        <v>11</v>
      </c>
      <c r="K257">
        <v>842891</v>
      </c>
      <c r="L257" t="s">
        <v>12</v>
      </c>
      <c r="M257">
        <v>167</v>
      </c>
    </row>
    <row r="258" spans="2:13" x14ac:dyDescent="0.25">
      <c r="B258" t="s">
        <v>14</v>
      </c>
      <c r="C258">
        <v>10</v>
      </c>
      <c r="D258" t="s">
        <v>8</v>
      </c>
      <c r="E258">
        <v>88</v>
      </c>
      <c r="F258" t="s">
        <v>9</v>
      </c>
      <c r="G258">
        <v>663</v>
      </c>
      <c r="H258" t="s">
        <v>10</v>
      </c>
      <c r="I258" t="b">
        <v>0</v>
      </c>
      <c r="J258" t="s">
        <v>11</v>
      </c>
      <c r="K258">
        <v>847891</v>
      </c>
      <c r="L258" t="s">
        <v>12</v>
      </c>
      <c r="M258">
        <v>168</v>
      </c>
    </row>
    <row r="259" spans="2:13" x14ac:dyDescent="0.25">
      <c r="B259" t="s">
        <v>14</v>
      </c>
      <c r="C259">
        <v>10</v>
      </c>
      <c r="D259" t="s">
        <v>8</v>
      </c>
      <c r="E259">
        <v>89</v>
      </c>
      <c r="F259" t="s">
        <v>9</v>
      </c>
      <c r="G259">
        <v>665</v>
      </c>
      <c r="H259" t="s">
        <v>10</v>
      </c>
      <c r="I259" t="b">
        <v>0</v>
      </c>
      <c r="J259" t="s">
        <v>11</v>
      </c>
      <c r="K259">
        <v>852891</v>
      </c>
      <c r="L259" t="s">
        <v>12</v>
      </c>
      <c r="M259">
        <v>169</v>
      </c>
    </row>
    <row r="260" spans="2:13" x14ac:dyDescent="0.25">
      <c r="B260" t="s">
        <v>14</v>
      </c>
      <c r="C260">
        <v>10</v>
      </c>
      <c r="D260" t="s">
        <v>8</v>
      </c>
      <c r="E260">
        <v>89</v>
      </c>
      <c r="F260" t="s">
        <v>9</v>
      </c>
      <c r="G260">
        <v>664</v>
      </c>
      <c r="H260" t="s">
        <v>10</v>
      </c>
      <c r="I260" t="b">
        <v>0</v>
      </c>
      <c r="J260" t="s">
        <v>11</v>
      </c>
      <c r="K260">
        <v>857891</v>
      </c>
      <c r="L260" t="s">
        <v>12</v>
      </c>
      <c r="M260">
        <v>170</v>
      </c>
    </row>
    <row r="261" spans="2:13" x14ac:dyDescent="0.25">
      <c r="B261" t="s">
        <v>14</v>
      </c>
      <c r="C261">
        <v>10</v>
      </c>
      <c r="D261" t="s">
        <v>8</v>
      </c>
      <c r="E261">
        <v>89</v>
      </c>
      <c r="F261" t="s">
        <v>9</v>
      </c>
      <c r="G261">
        <v>664</v>
      </c>
      <c r="H261" t="s">
        <v>10</v>
      </c>
      <c r="I261" t="b">
        <v>0</v>
      </c>
      <c r="J261" t="s">
        <v>11</v>
      </c>
      <c r="K261">
        <v>862891</v>
      </c>
      <c r="L261" t="s">
        <v>12</v>
      </c>
      <c r="M261">
        <v>171</v>
      </c>
    </row>
    <row r="262" spans="2:13" x14ac:dyDescent="0.25">
      <c r="B262" t="s">
        <v>14</v>
      </c>
      <c r="C262">
        <v>10</v>
      </c>
      <c r="D262" t="s">
        <v>8</v>
      </c>
      <c r="E262">
        <v>90</v>
      </c>
      <c r="F262" t="s">
        <v>9</v>
      </c>
      <c r="G262">
        <v>663</v>
      </c>
      <c r="H262" t="s">
        <v>10</v>
      </c>
      <c r="I262" t="b">
        <v>1</v>
      </c>
      <c r="J262" t="s">
        <v>11</v>
      </c>
      <c r="K262">
        <v>867891</v>
      </c>
      <c r="L262" t="s">
        <v>12</v>
      </c>
      <c r="M262">
        <v>172</v>
      </c>
    </row>
    <row r="263" spans="2:13" x14ac:dyDescent="0.25">
      <c r="B263" t="s">
        <v>14</v>
      </c>
      <c r="C263">
        <v>10</v>
      </c>
      <c r="D263" t="s">
        <v>8</v>
      </c>
      <c r="E263">
        <v>90</v>
      </c>
      <c r="F263" t="s">
        <v>9</v>
      </c>
      <c r="G263">
        <v>663</v>
      </c>
      <c r="H263" t="s">
        <v>10</v>
      </c>
      <c r="I263" t="b">
        <v>0</v>
      </c>
      <c r="J263" t="s">
        <v>11</v>
      </c>
      <c r="K263">
        <v>872891</v>
      </c>
      <c r="L263" t="s">
        <v>12</v>
      </c>
      <c r="M263">
        <v>173</v>
      </c>
    </row>
    <row r="264" spans="2:13" x14ac:dyDescent="0.25">
      <c r="B264" t="s">
        <v>14</v>
      </c>
      <c r="C264">
        <v>10</v>
      </c>
      <c r="D264" t="s">
        <v>8</v>
      </c>
      <c r="E264">
        <v>91</v>
      </c>
      <c r="F264" t="s">
        <v>9</v>
      </c>
      <c r="G264">
        <v>664</v>
      </c>
      <c r="H264" t="s">
        <v>10</v>
      </c>
      <c r="I264" t="b">
        <v>0</v>
      </c>
      <c r="J264" t="s">
        <v>11</v>
      </c>
      <c r="K264">
        <v>877891</v>
      </c>
      <c r="L264" t="s">
        <v>12</v>
      </c>
      <c r="M264">
        <v>174</v>
      </c>
    </row>
    <row r="265" spans="2:13" x14ac:dyDescent="0.25">
      <c r="B265" t="s">
        <v>14</v>
      </c>
      <c r="C265">
        <v>10</v>
      </c>
      <c r="D265" t="s">
        <v>8</v>
      </c>
      <c r="E265">
        <v>92</v>
      </c>
      <c r="F265" t="s">
        <v>9</v>
      </c>
      <c r="G265">
        <v>662</v>
      </c>
      <c r="H265" t="s">
        <v>10</v>
      </c>
      <c r="I265" t="b">
        <v>1</v>
      </c>
      <c r="J265" t="s">
        <v>11</v>
      </c>
      <c r="K265">
        <v>882891</v>
      </c>
      <c r="L265" t="s">
        <v>12</v>
      </c>
      <c r="M265">
        <v>175</v>
      </c>
    </row>
    <row r="266" spans="2:13" x14ac:dyDescent="0.25">
      <c r="B266" t="s">
        <v>14</v>
      </c>
      <c r="C266">
        <v>10</v>
      </c>
      <c r="D266" t="s">
        <v>8</v>
      </c>
      <c r="E266">
        <v>92</v>
      </c>
      <c r="F266" t="s">
        <v>9</v>
      </c>
      <c r="G266">
        <v>663</v>
      </c>
      <c r="H266" t="s">
        <v>10</v>
      </c>
      <c r="I266" t="b">
        <v>0</v>
      </c>
      <c r="J266" t="s">
        <v>11</v>
      </c>
      <c r="K266">
        <v>887891</v>
      </c>
      <c r="L266" t="s">
        <v>12</v>
      </c>
      <c r="M266">
        <v>176</v>
      </c>
    </row>
    <row r="267" spans="2:13" x14ac:dyDescent="0.25">
      <c r="B267" t="s">
        <v>14</v>
      </c>
      <c r="C267">
        <v>10</v>
      </c>
      <c r="D267" t="s">
        <v>8</v>
      </c>
      <c r="E267">
        <v>93</v>
      </c>
      <c r="F267" t="s">
        <v>9</v>
      </c>
      <c r="G267">
        <v>664</v>
      </c>
      <c r="H267" t="s">
        <v>10</v>
      </c>
      <c r="I267" t="b">
        <v>1</v>
      </c>
      <c r="J267" t="s">
        <v>11</v>
      </c>
      <c r="K267">
        <v>892891</v>
      </c>
      <c r="L267" t="s">
        <v>12</v>
      </c>
      <c r="M267">
        <v>177</v>
      </c>
    </row>
    <row r="268" spans="2:13" x14ac:dyDescent="0.25">
      <c r="B268" t="s">
        <v>14</v>
      </c>
      <c r="C268">
        <v>10</v>
      </c>
      <c r="D268" t="s">
        <v>8</v>
      </c>
      <c r="E268">
        <v>93</v>
      </c>
      <c r="F268" t="s">
        <v>9</v>
      </c>
      <c r="G268">
        <v>663</v>
      </c>
      <c r="H268" t="s">
        <v>10</v>
      </c>
      <c r="I268" t="b">
        <v>0</v>
      </c>
      <c r="J268" t="s">
        <v>11</v>
      </c>
      <c r="K268">
        <v>897891</v>
      </c>
      <c r="L268" t="s">
        <v>12</v>
      </c>
      <c r="M268">
        <v>178</v>
      </c>
    </row>
    <row r="269" spans="2:13" x14ac:dyDescent="0.25">
      <c r="B269" t="s">
        <v>14</v>
      </c>
      <c r="C269">
        <v>11</v>
      </c>
      <c r="D269" t="s">
        <v>8</v>
      </c>
      <c r="E269">
        <v>93</v>
      </c>
      <c r="F269" t="s">
        <v>9</v>
      </c>
      <c r="G269">
        <v>662</v>
      </c>
      <c r="H269" t="s">
        <v>10</v>
      </c>
      <c r="I269" t="b">
        <v>0</v>
      </c>
      <c r="J269" t="s">
        <v>11</v>
      </c>
      <c r="K269">
        <v>902891</v>
      </c>
      <c r="L269" t="s">
        <v>12</v>
      </c>
      <c r="M269">
        <v>179</v>
      </c>
    </row>
    <row r="270" spans="2:13" x14ac:dyDescent="0.25">
      <c r="B270" t="s">
        <v>14</v>
      </c>
      <c r="C270">
        <v>11</v>
      </c>
      <c r="D270" t="s">
        <v>8</v>
      </c>
      <c r="E270">
        <v>93</v>
      </c>
      <c r="F270" t="s">
        <v>9</v>
      </c>
      <c r="G270">
        <v>663</v>
      </c>
      <c r="H270" t="s">
        <v>10</v>
      </c>
      <c r="I270" t="b">
        <v>0</v>
      </c>
      <c r="J270" t="s">
        <v>11</v>
      </c>
      <c r="K270">
        <v>907891</v>
      </c>
      <c r="L270" t="s">
        <v>12</v>
      </c>
      <c r="M270">
        <v>180</v>
      </c>
    </row>
    <row r="271" spans="2:13" x14ac:dyDescent="0.25">
      <c r="B271" t="s">
        <v>14</v>
      </c>
      <c r="C271">
        <v>11</v>
      </c>
      <c r="D271" t="s">
        <v>8</v>
      </c>
      <c r="E271">
        <v>93</v>
      </c>
      <c r="F271" t="s">
        <v>9</v>
      </c>
      <c r="G271">
        <v>663</v>
      </c>
      <c r="H271" t="s">
        <v>10</v>
      </c>
      <c r="I271" t="b">
        <v>0</v>
      </c>
      <c r="J271" t="s">
        <v>11</v>
      </c>
      <c r="K271">
        <v>912891</v>
      </c>
      <c r="L271" t="s">
        <v>12</v>
      </c>
      <c r="M271">
        <v>181</v>
      </c>
    </row>
    <row r="272" spans="2:13" x14ac:dyDescent="0.25">
      <c r="B272" t="s">
        <v>14</v>
      </c>
      <c r="C272">
        <v>11</v>
      </c>
      <c r="D272" t="s">
        <v>8</v>
      </c>
      <c r="E272">
        <v>94</v>
      </c>
      <c r="F272" t="s">
        <v>9</v>
      </c>
      <c r="G272">
        <v>663</v>
      </c>
      <c r="H272" t="s">
        <v>10</v>
      </c>
      <c r="I272" t="b">
        <v>1</v>
      </c>
      <c r="J272" t="s">
        <v>11</v>
      </c>
      <c r="K272">
        <v>917891</v>
      </c>
      <c r="L272" t="s">
        <v>12</v>
      </c>
      <c r="M272">
        <v>182</v>
      </c>
    </row>
    <row r="273" spans="2:13" x14ac:dyDescent="0.25">
      <c r="B273" t="s">
        <v>14</v>
      </c>
      <c r="C273">
        <v>11</v>
      </c>
      <c r="D273" t="s">
        <v>8</v>
      </c>
      <c r="E273">
        <v>95</v>
      </c>
      <c r="F273" t="s">
        <v>9</v>
      </c>
      <c r="G273">
        <v>663</v>
      </c>
      <c r="H273" t="s">
        <v>10</v>
      </c>
      <c r="I273" t="b">
        <v>1</v>
      </c>
      <c r="J273" t="s">
        <v>11</v>
      </c>
      <c r="K273">
        <v>922891</v>
      </c>
      <c r="L273" t="s">
        <v>12</v>
      </c>
      <c r="M273">
        <v>183</v>
      </c>
    </row>
    <row r="274" spans="2:13" x14ac:dyDescent="0.25">
      <c r="B274" t="s">
        <v>14</v>
      </c>
      <c r="C274">
        <v>11</v>
      </c>
      <c r="D274" t="s">
        <v>8</v>
      </c>
      <c r="E274">
        <v>96</v>
      </c>
      <c r="F274" t="s">
        <v>9</v>
      </c>
      <c r="G274">
        <v>662</v>
      </c>
      <c r="H274" t="s">
        <v>10</v>
      </c>
      <c r="I274" t="b">
        <v>1</v>
      </c>
      <c r="J274" t="s">
        <v>11</v>
      </c>
      <c r="K274">
        <v>927891</v>
      </c>
      <c r="L274" t="s">
        <v>12</v>
      </c>
      <c r="M274">
        <v>184</v>
      </c>
    </row>
    <row r="275" spans="2:13" x14ac:dyDescent="0.25">
      <c r="B275" t="s">
        <v>14</v>
      </c>
      <c r="C275">
        <v>11</v>
      </c>
      <c r="D275" t="s">
        <v>8</v>
      </c>
      <c r="E275">
        <v>96</v>
      </c>
      <c r="F275" t="s">
        <v>9</v>
      </c>
      <c r="G275">
        <v>663</v>
      </c>
      <c r="H275" t="s">
        <v>10</v>
      </c>
      <c r="I275" t="b">
        <v>0</v>
      </c>
      <c r="J275" t="s">
        <v>11</v>
      </c>
      <c r="K275">
        <v>932891</v>
      </c>
      <c r="L275" t="s">
        <v>12</v>
      </c>
      <c r="M275">
        <v>185</v>
      </c>
    </row>
    <row r="276" spans="2:13" x14ac:dyDescent="0.25">
      <c r="B276" t="s">
        <v>14</v>
      </c>
      <c r="C276">
        <v>11</v>
      </c>
      <c r="D276" t="s">
        <v>8</v>
      </c>
      <c r="E276">
        <v>96</v>
      </c>
      <c r="F276" t="s">
        <v>9</v>
      </c>
      <c r="G276">
        <v>662</v>
      </c>
      <c r="H276" t="s">
        <v>10</v>
      </c>
      <c r="I276" t="b">
        <v>0</v>
      </c>
      <c r="J276" t="s">
        <v>11</v>
      </c>
      <c r="K276">
        <v>937891</v>
      </c>
      <c r="L276" t="s">
        <v>12</v>
      </c>
      <c r="M276">
        <v>186</v>
      </c>
    </row>
    <row r="277" spans="2:13" x14ac:dyDescent="0.25">
      <c r="B277" t="s">
        <v>14</v>
      </c>
      <c r="C277">
        <v>11</v>
      </c>
      <c r="D277" t="s">
        <v>8</v>
      </c>
      <c r="E277">
        <v>97</v>
      </c>
      <c r="F277" t="s">
        <v>9</v>
      </c>
      <c r="G277">
        <v>663</v>
      </c>
      <c r="H277" t="s">
        <v>10</v>
      </c>
      <c r="I277" t="b">
        <v>1</v>
      </c>
      <c r="J277" t="s">
        <v>11</v>
      </c>
      <c r="K277">
        <v>942891</v>
      </c>
      <c r="L277" t="s">
        <v>12</v>
      </c>
      <c r="M277">
        <v>187</v>
      </c>
    </row>
    <row r="278" spans="2:13" x14ac:dyDescent="0.25">
      <c r="B278" t="s">
        <v>14</v>
      </c>
      <c r="C278">
        <v>11</v>
      </c>
      <c r="D278" t="s">
        <v>8</v>
      </c>
      <c r="E278">
        <v>97</v>
      </c>
      <c r="F278" t="s">
        <v>9</v>
      </c>
      <c r="G278">
        <v>663</v>
      </c>
      <c r="H278" t="s">
        <v>10</v>
      </c>
      <c r="I278" t="b">
        <v>0</v>
      </c>
      <c r="J278" t="s">
        <v>11</v>
      </c>
      <c r="K278">
        <v>947891</v>
      </c>
      <c r="L278" t="s">
        <v>12</v>
      </c>
      <c r="M278">
        <v>188</v>
      </c>
    </row>
    <row r="279" spans="2:13" x14ac:dyDescent="0.25">
      <c r="B279" t="s">
        <v>14</v>
      </c>
      <c r="C279">
        <v>11</v>
      </c>
      <c r="D279" t="s">
        <v>8</v>
      </c>
      <c r="E279">
        <v>98</v>
      </c>
      <c r="F279" t="s">
        <v>9</v>
      </c>
      <c r="G279">
        <v>663</v>
      </c>
      <c r="H279" t="s">
        <v>10</v>
      </c>
      <c r="I279" t="b">
        <v>1</v>
      </c>
      <c r="J279" t="s">
        <v>11</v>
      </c>
      <c r="K279">
        <v>952891</v>
      </c>
      <c r="L279" t="s">
        <v>12</v>
      </c>
      <c r="M279">
        <v>189</v>
      </c>
    </row>
    <row r="280" spans="2:13" x14ac:dyDescent="0.25">
      <c r="B280" t="s">
        <v>14</v>
      </c>
      <c r="C280">
        <v>11</v>
      </c>
      <c r="D280" t="s">
        <v>8</v>
      </c>
      <c r="E280">
        <v>98</v>
      </c>
      <c r="F280" t="s">
        <v>9</v>
      </c>
      <c r="G280">
        <v>663</v>
      </c>
      <c r="H280" t="s">
        <v>10</v>
      </c>
      <c r="I280" t="b">
        <v>0</v>
      </c>
      <c r="J280" t="s">
        <v>11</v>
      </c>
      <c r="K280">
        <v>957891</v>
      </c>
      <c r="L280" t="s">
        <v>12</v>
      </c>
      <c r="M280">
        <v>190</v>
      </c>
    </row>
    <row r="281" spans="2:13" x14ac:dyDescent="0.25">
      <c r="B281" t="s">
        <v>14</v>
      </c>
      <c r="C281">
        <v>11</v>
      </c>
      <c r="D281" t="s">
        <v>8</v>
      </c>
      <c r="E281">
        <v>99</v>
      </c>
      <c r="F281" t="s">
        <v>9</v>
      </c>
      <c r="G281">
        <v>663</v>
      </c>
      <c r="H281" t="s">
        <v>10</v>
      </c>
      <c r="I281" t="b">
        <v>1</v>
      </c>
      <c r="J281" t="s">
        <v>11</v>
      </c>
      <c r="K281">
        <v>962891</v>
      </c>
      <c r="L281" t="s">
        <v>12</v>
      </c>
      <c r="M281">
        <v>191</v>
      </c>
    </row>
    <row r="282" spans="2:13" x14ac:dyDescent="0.25">
      <c r="B282" t="s">
        <v>14</v>
      </c>
      <c r="C282">
        <v>11</v>
      </c>
      <c r="D282" t="s">
        <v>8</v>
      </c>
      <c r="E282">
        <v>99</v>
      </c>
      <c r="F282" t="s">
        <v>9</v>
      </c>
      <c r="G282">
        <v>663</v>
      </c>
      <c r="H282" t="s">
        <v>10</v>
      </c>
      <c r="I282" t="b">
        <v>0</v>
      </c>
      <c r="J282" t="s">
        <v>11</v>
      </c>
      <c r="K282">
        <v>967891</v>
      </c>
      <c r="L282" t="s">
        <v>12</v>
      </c>
      <c r="M282">
        <v>192</v>
      </c>
    </row>
    <row r="283" spans="2:13" x14ac:dyDescent="0.25">
      <c r="B283" t="s">
        <v>14</v>
      </c>
      <c r="C283">
        <v>11</v>
      </c>
      <c r="D283" t="s">
        <v>8</v>
      </c>
      <c r="E283">
        <v>100</v>
      </c>
      <c r="F283" t="s">
        <v>9</v>
      </c>
      <c r="G283">
        <v>663</v>
      </c>
      <c r="H283" t="s">
        <v>10</v>
      </c>
      <c r="I283" t="b">
        <v>1</v>
      </c>
      <c r="J283" t="s">
        <v>11</v>
      </c>
      <c r="K283">
        <v>972891</v>
      </c>
      <c r="L283" t="s">
        <v>12</v>
      </c>
      <c r="M283">
        <v>193</v>
      </c>
    </row>
    <row r="284" spans="2:13" x14ac:dyDescent="0.25">
      <c r="B284" t="s">
        <v>14</v>
      </c>
      <c r="C284">
        <v>11</v>
      </c>
      <c r="D284" t="s">
        <v>8</v>
      </c>
      <c r="E284">
        <v>101</v>
      </c>
      <c r="F284" t="s">
        <v>9</v>
      </c>
      <c r="G284">
        <v>663</v>
      </c>
      <c r="H284" t="s">
        <v>10</v>
      </c>
      <c r="I284" t="b">
        <v>1</v>
      </c>
      <c r="J284" t="s">
        <v>11</v>
      </c>
      <c r="K284">
        <v>977891</v>
      </c>
      <c r="L284" t="s">
        <v>12</v>
      </c>
      <c r="M284">
        <v>194</v>
      </c>
    </row>
    <row r="285" spans="2:13" x14ac:dyDescent="0.25">
      <c r="B285" t="s">
        <v>14</v>
      </c>
      <c r="C285">
        <v>11</v>
      </c>
      <c r="D285" t="s">
        <v>8</v>
      </c>
      <c r="E285">
        <v>102</v>
      </c>
      <c r="F285" t="s">
        <v>9</v>
      </c>
      <c r="G285">
        <v>664</v>
      </c>
      <c r="H285" t="s">
        <v>10</v>
      </c>
      <c r="I285" t="b">
        <v>1</v>
      </c>
      <c r="J285" t="s">
        <v>11</v>
      </c>
      <c r="K285">
        <v>982891</v>
      </c>
      <c r="L285" t="s">
        <v>12</v>
      </c>
      <c r="M285">
        <v>195</v>
      </c>
    </row>
    <row r="286" spans="2:13" x14ac:dyDescent="0.25">
      <c r="B286" t="s">
        <v>14</v>
      </c>
      <c r="C286">
        <v>11</v>
      </c>
      <c r="D286" t="s">
        <v>8</v>
      </c>
      <c r="E286">
        <v>102</v>
      </c>
      <c r="F286" t="s">
        <v>9</v>
      </c>
      <c r="G286">
        <v>663</v>
      </c>
      <c r="H286" t="s">
        <v>10</v>
      </c>
      <c r="I286" t="b">
        <v>0</v>
      </c>
      <c r="J286" t="s">
        <v>11</v>
      </c>
      <c r="K286">
        <v>987891</v>
      </c>
      <c r="L286" t="s">
        <v>12</v>
      </c>
      <c r="M286">
        <v>196</v>
      </c>
    </row>
    <row r="287" spans="2:13" x14ac:dyDescent="0.25">
      <c r="B287" t="s">
        <v>14</v>
      </c>
      <c r="C287">
        <v>11</v>
      </c>
      <c r="D287" t="s">
        <v>8</v>
      </c>
      <c r="E287">
        <v>102</v>
      </c>
      <c r="F287" t="s">
        <v>9</v>
      </c>
      <c r="G287">
        <v>662</v>
      </c>
      <c r="H287" t="s">
        <v>10</v>
      </c>
      <c r="I287" t="b">
        <v>0</v>
      </c>
      <c r="J287" t="s">
        <v>11</v>
      </c>
      <c r="K287">
        <v>992891</v>
      </c>
      <c r="L287" t="s">
        <v>12</v>
      </c>
      <c r="M287">
        <v>197</v>
      </c>
    </row>
    <row r="288" spans="2:13" x14ac:dyDescent="0.25">
      <c r="B288" t="s">
        <v>14</v>
      </c>
      <c r="C288">
        <v>11</v>
      </c>
      <c r="D288" t="s">
        <v>8</v>
      </c>
      <c r="E288">
        <v>103</v>
      </c>
      <c r="F288" t="s">
        <v>9</v>
      </c>
      <c r="G288">
        <v>662</v>
      </c>
      <c r="H288" t="s">
        <v>10</v>
      </c>
      <c r="I288" t="b">
        <v>0</v>
      </c>
      <c r="J288" t="s">
        <v>11</v>
      </c>
      <c r="K288">
        <v>997891</v>
      </c>
      <c r="L288" t="s">
        <v>12</v>
      </c>
      <c r="M288">
        <v>198</v>
      </c>
    </row>
    <row r="289" spans="2:13" x14ac:dyDescent="0.25">
      <c r="B289" t="s">
        <v>14</v>
      </c>
      <c r="C289">
        <v>11</v>
      </c>
      <c r="D289" t="s">
        <v>8</v>
      </c>
      <c r="E289">
        <v>104</v>
      </c>
      <c r="F289" t="s">
        <v>9</v>
      </c>
      <c r="G289">
        <v>664</v>
      </c>
      <c r="H289" t="s">
        <v>10</v>
      </c>
      <c r="I289" t="b">
        <v>0</v>
      </c>
      <c r="J289" t="s">
        <v>11</v>
      </c>
      <c r="K289">
        <v>1002891</v>
      </c>
      <c r="L289" t="s">
        <v>12</v>
      </c>
      <c r="M289">
        <v>199</v>
      </c>
    </row>
    <row r="290" spans="2:13" x14ac:dyDescent="0.25">
      <c r="B290" t="s">
        <v>14</v>
      </c>
      <c r="C290">
        <v>11</v>
      </c>
      <c r="D290" t="s">
        <v>8</v>
      </c>
      <c r="E290">
        <v>105</v>
      </c>
      <c r="F290" t="s">
        <v>9</v>
      </c>
      <c r="G290">
        <v>664</v>
      </c>
      <c r="H290" t="s">
        <v>10</v>
      </c>
      <c r="I290" t="b">
        <v>0</v>
      </c>
      <c r="J290" t="s">
        <v>11</v>
      </c>
      <c r="K290">
        <v>1007891</v>
      </c>
      <c r="L290" t="s">
        <v>12</v>
      </c>
      <c r="M290">
        <v>200</v>
      </c>
    </row>
    <row r="291" spans="2:13" x14ac:dyDescent="0.25">
      <c r="B291" t="s">
        <v>14</v>
      </c>
      <c r="C291">
        <v>11</v>
      </c>
      <c r="D291" t="s">
        <v>8</v>
      </c>
      <c r="E291">
        <v>106</v>
      </c>
      <c r="F291" t="s">
        <v>9</v>
      </c>
      <c r="G291">
        <v>662</v>
      </c>
      <c r="H291" t="s">
        <v>10</v>
      </c>
      <c r="I291" t="b">
        <v>1</v>
      </c>
      <c r="J291" t="s">
        <v>11</v>
      </c>
      <c r="K291">
        <v>1012891</v>
      </c>
      <c r="L291" t="s">
        <v>12</v>
      </c>
      <c r="M291">
        <v>201</v>
      </c>
    </row>
    <row r="292" spans="2:13" x14ac:dyDescent="0.25">
      <c r="B292" t="s">
        <v>14</v>
      </c>
      <c r="C292">
        <v>11</v>
      </c>
      <c r="D292" t="s">
        <v>8</v>
      </c>
      <c r="E292">
        <v>107</v>
      </c>
      <c r="F292" t="s">
        <v>9</v>
      </c>
      <c r="G292">
        <v>662</v>
      </c>
      <c r="H292" t="s">
        <v>10</v>
      </c>
      <c r="I292" t="b">
        <v>1</v>
      </c>
      <c r="J292" t="s">
        <v>11</v>
      </c>
      <c r="K292">
        <v>1017891</v>
      </c>
      <c r="L292" t="s">
        <v>12</v>
      </c>
      <c r="M292">
        <v>202</v>
      </c>
    </row>
    <row r="293" spans="2:13" x14ac:dyDescent="0.25">
      <c r="B293" t="s">
        <v>14</v>
      </c>
      <c r="C293">
        <v>11</v>
      </c>
      <c r="D293" t="s">
        <v>8</v>
      </c>
      <c r="E293">
        <v>107</v>
      </c>
      <c r="F293" t="s">
        <v>9</v>
      </c>
      <c r="G293">
        <v>662</v>
      </c>
      <c r="H293" t="s">
        <v>10</v>
      </c>
      <c r="I293" t="b">
        <v>0</v>
      </c>
      <c r="J293" t="s">
        <v>11</v>
      </c>
      <c r="K293">
        <v>1022891</v>
      </c>
      <c r="L293" t="s">
        <v>12</v>
      </c>
      <c r="M293">
        <v>203</v>
      </c>
    </row>
    <row r="294" spans="2:13" x14ac:dyDescent="0.25">
      <c r="B294" t="s">
        <v>14</v>
      </c>
      <c r="C294">
        <v>12</v>
      </c>
      <c r="D294" t="s">
        <v>8</v>
      </c>
      <c r="E294">
        <v>108</v>
      </c>
      <c r="F294" t="s">
        <v>9</v>
      </c>
      <c r="G294">
        <v>664</v>
      </c>
      <c r="H294" t="s">
        <v>10</v>
      </c>
      <c r="I294" t="b">
        <v>1</v>
      </c>
      <c r="J294" t="s">
        <v>11</v>
      </c>
      <c r="K294">
        <v>1027891</v>
      </c>
      <c r="L294" t="s">
        <v>12</v>
      </c>
      <c r="M294">
        <v>204</v>
      </c>
    </row>
    <row r="295" spans="2:13" x14ac:dyDescent="0.25">
      <c r="B295" t="s">
        <v>14</v>
      </c>
      <c r="C295">
        <v>12</v>
      </c>
      <c r="D295" t="s">
        <v>8</v>
      </c>
      <c r="E295">
        <v>109</v>
      </c>
      <c r="F295" t="s">
        <v>9</v>
      </c>
      <c r="G295">
        <v>663</v>
      </c>
      <c r="H295" t="s">
        <v>10</v>
      </c>
      <c r="I295" t="b">
        <v>1</v>
      </c>
      <c r="J295" t="s">
        <v>11</v>
      </c>
      <c r="K295">
        <v>1032891</v>
      </c>
      <c r="L295" t="s">
        <v>12</v>
      </c>
      <c r="M295">
        <v>205</v>
      </c>
    </row>
    <row r="296" spans="2:13" x14ac:dyDescent="0.25">
      <c r="B296" t="s">
        <v>14</v>
      </c>
      <c r="C296">
        <v>12</v>
      </c>
      <c r="D296" t="s">
        <v>8</v>
      </c>
      <c r="E296">
        <v>109</v>
      </c>
      <c r="F296" t="s">
        <v>9</v>
      </c>
      <c r="G296">
        <v>662</v>
      </c>
      <c r="H296" t="s">
        <v>10</v>
      </c>
      <c r="I296" t="b">
        <v>0</v>
      </c>
      <c r="J296" t="s">
        <v>11</v>
      </c>
      <c r="K296">
        <v>1037891</v>
      </c>
      <c r="L296" t="s">
        <v>12</v>
      </c>
      <c r="M296">
        <v>206</v>
      </c>
    </row>
    <row r="297" spans="2:13" x14ac:dyDescent="0.25">
      <c r="B297" t="s">
        <v>14</v>
      </c>
      <c r="C297">
        <v>12</v>
      </c>
      <c r="D297" t="s">
        <v>8</v>
      </c>
      <c r="E297">
        <v>110</v>
      </c>
      <c r="F297" t="s">
        <v>9</v>
      </c>
      <c r="G297">
        <v>664</v>
      </c>
      <c r="H297" t="s">
        <v>10</v>
      </c>
      <c r="I297" t="b">
        <v>1</v>
      </c>
      <c r="J297" t="s">
        <v>11</v>
      </c>
      <c r="K297">
        <v>1042891</v>
      </c>
      <c r="L297" t="s">
        <v>12</v>
      </c>
      <c r="M297">
        <v>207</v>
      </c>
    </row>
    <row r="298" spans="2:13" x14ac:dyDescent="0.25">
      <c r="B298" t="s">
        <v>14</v>
      </c>
      <c r="C298">
        <v>12</v>
      </c>
      <c r="D298" t="s">
        <v>8</v>
      </c>
      <c r="E298">
        <v>110</v>
      </c>
      <c r="F298" t="s">
        <v>9</v>
      </c>
      <c r="G298">
        <v>663</v>
      </c>
      <c r="H298" t="s">
        <v>10</v>
      </c>
      <c r="I298" t="b">
        <v>0</v>
      </c>
      <c r="J298" t="s">
        <v>11</v>
      </c>
      <c r="K298">
        <v>1047891</v>
      </c>
      <c r="L298" t="s">
        <v>12</v>
      </c>
      <c r="M298">
        <v>208</v>
      </c>
    </row>
    <row r="299" spans="2:13" x14ac:dyDescent="0.25">
      <c r="B299" t="s">
        <v>14</v>
      </c>
      <c r="C299">
        <v>12</v>
      </c>
      <c r="D299" t="s">
        <v>8</v>
      </c>
      <c r="E299">
        <v>112</v>
      </c>
      <c r="F299" t="s">
        <v>9</v>
      </c>
      <c r="G299">
        <v>664</v>
      </c>
      <c r="H299" t="s">
        <v>10</v>
      </c>
      <c r="I299" t="b">
        <v>1</v>
      </c>
      <c r="J299" t="s">
        <v>11</v>
      </c>
      <c r="K299">
        <v>1052891</v>
      </c>
      <c r="L299" t="s">
        <v>12</v>
      </c>
      <c r="M299">
        <v>209</v>
      </c>
    </row>
    <row r="300" spans="2:13" x14ac:dyDescent="0.25">
      <c r="B300" t="s">
        <v>14</v>
      </c>
      <c r="C300">
        <v>12</v>
      </c>
      <c r="D300" t="s">
        <v>8</v>
      </c>
      <c r="E300">
        <v>112</v>
      </c>
      <c r="F300" t="s">
        <v>9</v>
      </c>
      <c r="G300">
        <v>663</v>
      </c>
      <c r="H300" t="s">
        <v>10</v>
      </c>
      <c r="I300" t="b">
        <v>0</v>
      </c>
      <c r="J300" t="s">
        <v>11</v>
      </c>
      <c r="K300">
        <v>1057891</v>
      </c>
      <c r="L300" t="s">
        <v>12</v>
      </c>
      <c r="M300">
        <v>210</v>
      </c>
    </row>
    <row r="301" spans="2:13" x14ac:dyDescent="0.25">
      <c r="B301" t="s">
        <v>14</v>
      </c>
      <c r="C301">
        <v>12</v>
      </c>
      <c r="D301" t="s">
        <v>8</v>
      </c>
      <c r="E301">
        <v>114</v>
      </c>
      <c r="F301" t="s">
        <v>9</v>
      </c>
      <c r="G301">
        <v>663</v>
      </c>
      <c r="H301" t="s">
        <v>10</v>
      </c>
      <c r="I301" t="b">
        <v>1</v>
      </c>
      <c r="J301" t="s">
        <v>11</v>
      </c>
      <c r="K301">
        <v>1062891</v>
      </c>
      <c r="L301" t="s">
        <v>12</v>
      </c>
      <c r="M301">
        <v>211</v>
      </c>
    </row>
    <row r="302" spans="2:13" x14ac:dyDescent="0.25">
      <c r="B302" t="s">
        <v>14</v>
      </c>
      <c r="C302">
        <v>12</v>
      </c>
      <c r="D302" t="s">
        <v>8</v>
      </c>
      <c r="E302">
        <v>114</v>
      </c>
      <c r="F302" t="s">
        <v>9</v>
      </c>
      <c r="G302">
        <v>664</v>
      </c>
      <c r="H302" t="s">
        <v>10</v>
      </c>
      <c r="I302" t="b">
        <v>0</v>
      </c>
      <c r="J302" t="s">
        <v>11</v>
      </c>
      <c r="K302">
        <v>1067891</v>
      </c>
      <c r="L302" t="s">
        <v>12</v>
      </c>
      <c r="M302">
        <v>212</v>
      </c>
    </row>
    <row r="303" spans="2:13" x14ac:dyDescent="0.25">
      <c r="B303" t="s">
        <v>14</v>
      </c>
      <c r="C303">
        <v>12</v>
      </c>
      <c r="D303" t="s">
        <v>8</v>
      </c>
      <c r="E303">
        <v>114</v>
      </c>
      <c r="F303" t="s">
        <v>9</v>
      </c>
      <c r="G303">
        <v>664</v>
      </c>
      <c r="H303" t="s">
        <v>10</v>
      </c>
      <c r="I303" t="b">
        <v>0</v>
      </c>
      <c r="J303" t="s">
        <v>11</v>
      </c>
      <c r="K303">
        <v>1072891</v>
      </c>
      <c r="L303" t="s">
        <v>12</v>
      </c>
      <c r="M303">
        <v>213</v>
      </c>
    </row>
    <row r="304" spans="2:13" x14ac:dyDescent="0.25">
      <c r="B304" t="s">
        <v>14</v>
      </c>
      <c r="C304">
        <v>13</v>
      </c>
      <c r="D304" t="s">
        <v>8</v>
      </c>
      <c r="E304">
        <v>115</v>
      </c>
      <c r="F304" t="s">
        <v>9</v>
      </c>
      <c r="G304">
        <v>663</v>
      </c>
      <c r="H304" t="s">
        <v>10</v>
      </c>
      <c r="I304" t="b">
        <v>1</v>
      </c>
      <c r="J304" t="s">
        <v>11</v>
      </c>
      <c r="K304">
        <v>1077891</v>
      </c>
      <c r="L304" t="s">
        <v>12</v>
      </c>
      <c r="M304">
        <v>214</v>
      </c>
    </row>
    <row r="305" spans="2:13" x14ac:dyDescent="0.25">
      <c r="B305" t="s">
        <v>14</v>
      </c>
      <c r="C305">
        <v>13</v>
      </c>
      <c r="D305" t="s">
        <v>8</v>
      </c>
      <c r="E305">
        <v>115</v>
      </c>
      <c r="F305" t="s">
        <v>9</v>
      </c>
      <c r="G305">
        <v>662</v>
      </c>
      <c r="H305" t="s">
        <v>10</v>
      </c>
      <c r="I305" t="b">
        <v>0</v>
      </c>
      <c r="J305" t="s">
        <v>11</v>
      </c>
      <c r="K305">
        <v>1082891</v>
      </c>
      <c r="L305" t="s">
        <v>12</v>
      </c>
      <c r="M305">
        <v>215</v>
      </c>
    </row>
    <row r="306" spans="2:13" x14ac:dyDescent="0.25">
      <c r="B306" t="s">
        <v>14</v>
      </c>
      <c r="C306">
        <v>13</v>
      </c>
      <c r="D306" t="s">
        <v>8</v>
      </c>
      <c r="E306">
        <v>116</v>
      </c>
      <c r="F306" t="s">
        <v>9</v>
      </c>
      <c r="G306">
        <v>663</v>
      </c>
      <c r="H306" t="s">
        <v>10</v>
      </c>
      <c r="I306" t="b">
        <v>1</v>
      </c>
      <c r="J306" t="s">
        <v>11</v>
      </c>
      <c r="K306">
        <v>1087891</v>
      </c>
      <c r="L306" t="s">
        <v>12</v>
      </c>
      <c r="M306">
        <v>216</v>
      </c>
    </row>
    <row r="307" spans="2:13" x14ac:dyDescent="0.25">
      <c r="B307" t="s">
        <v>14</v>
      </c>
      <c r="C307">
        <v>13</v>
      </c>
      <c r="D307" t="s">
        <v>8</v>
      </c>
      <c r="E307">
        <v>117</v>
      </c>
      <c r="F307" t="s">
        <v>9</v>
      </c>
      <c r="G307">
        <v>662</v>
      </c>
      <c r="H307" t="s">
        <v>10</v>
      </c>
      <c r="I307" t="b">
        <v>1</v>
      </c>
      <c r="J307" t="s">
        <v>11</v>
      </c>
      <c r="K307">
        <v>1092891</v>
      </c>
      <c r="L307" t="s">
        <v>12</v>
      </c>
      <c r="M307">
        <v>217</v>
      </c>
    </row>
    <row r="308" spans="2:13" x14ac:dyDescent="0.25">
      <c r="B308" t="s">
        <v>14</v>
      </c>
      <c r="C308">
        <v>13</v>
      </c>
      <c r="D308" t="s">
        <v>8</v>
      </c>
      <c r="E308">
        <v>117</v>
      </c>
      <c r="F308" t="s">
        <v>9</v>
      </c>
      <c r="G308">
        <v>663</v>
      </c>
      <c r="H308" t="s">
        <v>10</v>
      </c>
      <c r="I308" t="b">
        <v>0</v>
      </c>
      <c r="J308" t="s">
        <v>11</v>
      </c>
      <c r="K308">
        <v>1097891</v>
      </c>
      <c r="L308" t="s">
        <v>12</v>
      </c>
      <c r="M308">
        <v>218</v>
      </c>
    </row>
    <row r="309" spans="2:13" x14ac:dyDescent="0.25">
      <c r="B309" t="s">
        <v>14</v>
      </c>
      <c r="C309">
        <v>13</v>
      </c>
      <c r="D309" t="s">
        <v>8</v>
      </c>
      <c r="E309">
        <v>117</v>
      </c>
      <c r="F309" t="s">
        <v>9</v>
      </c>
      <c r="G309">
        <v>662</v>
      </c>
      <c r="H309" t="s">
        <v>10</v>
      </c>
      <c r="I309" t="b">
        <v>0</v>
      </c>
      <c r="J309" t="s">
        <v>11</v>
      </c>
      <c r="K309">
        <v>1102891</v>
      </c>
      <c r="L309" t="s">
        <v>12</v>
      </c>
      <c r="M309">
        <v>219</v>
      </c>
    </row>
    <row r="310" spans="2:13" x14ac:dyDescent="0.25">
      <c r="B310" t="s">
        <v>14</v>
      </c>
      <c r="C310">
        <v>13</v>
      </c>
      <c r="D310" t="s">
        <v>8</v>
      </c>
      <c r="E310">
        <v>117</v>
      </c>
      <c r="F310" t="s">
        <v>9</v>
      </c>
      <c r="G310">
        <v>664</v>
      </c>
      <c r="H310" t="s">
        <v>10</v>
      </c>
      <c r="I310" t="b">
        <v>0</v>
      </c>
      <c r="J310" t="s">
        <v>11</v>
      </c>
      <c r="K310">
        <v>1107891</v>
      </c>
      <c r="L310" t="s">
        <v>12</v>
      </c>
      <c r="M310">
        <v>220</v>
      </c>
    </row>
    <row r="311" spans="2:13" x14ac:dyDescent="0.25">
      <c r="B311" t="s">
        <v>14</v>
      </c>
      <c r="C311">
        <v>13</v>
      </c>
      <c r="D311" t="s">
        <v>8</v>
      </c>
      <c r="E311">
        <v>117</v>
      </c>
      <c r="F311" t="s">
        <v>9</v>
      </c>
      <c r="G311">
        <v>662</v>
      </c>
      <c r="H311" t="s">
        <v>10</v>
      </c>
      <c r="I311" t="b">
        <v>0</v>
      </c>
      <c r="J311" t="s">
        <v>11</v>
      </c>
      <c r="K311">
        <v>1112891</v>
      </c>
      <c r="L311" t="s">
        <v>12</v>
      </c>
      <c r="M311">
        <v>221</v>
      </c>
    </row>
    <row r="312" spans="2:13" x14ac:dyDescent="0.25">
      <c r="B312" t="s">
        <v>14</v>
      </c>
      <c r="C312">
        <v>13</v>
      </c>
      <c r="D312" t="s">
        <v>8</v>
      </c>
      <c r="E312">
        <v>118</v>
      </c>
      <c r="F312" t="s">
        <v>9</v>
      </c>
      <c r="G312">
        <v>662</v>
      </c>
      <c r="H312" t="s">
        <v>10</v>
      </c>
      <c r="I312" t="b">
        <v>1</v>
      </c>
      <c r="J312" t="s">
        <v>11</v>
      </c>
      <c r="K312">
        <v>1117891</v>
      </c>
      <c r="L312" t="s">
        <v>12</v>
      </c>
      <c r="M312">
        <v>222</v>
      </c>
    </row>
    <row r="313" spans="2:13" x14ac:dyDescent="0.25">
      <c r="B313" t="s">
        <v>14</v>
      </c>
      <c r="C313">
        <v>13</v>
      </c>
      <c r="D313" t="s">
        <v>8</v>
      </c>
      <c r="E313">
        <v>118</v>
      </c>
      <c r="F313" t="s">
        <v>9</v>
      </c>
      <c r="G313">
        <v>662</v>
      </c>
      <c r="H313" t="s">
        <v>10</v>
      </c>
      <c r="I313" t="b">
        <v>0</v>
      </c>
      <c r="J313" t="s">
        <v>11</v>
      </c>
      <c r="K313">
        <v>1122891</v>
      </c>
      <c r="L313" t="s">
        <v>12</v>
      </c>
      <c r="M313">
        <v>223</v>
      </c>
    </row>
    <row r="314" spans="2:13" x14ac:dyDescent="0.25">
      <c r="B314" t="s">
        <v>14</v>
      </c>
      <c r="C314">
        <v>13</v>
      </c>
      <c r="D314" t="s">
        <v>8</v>
      </c>
      <c r="E314">
        <v>118</v>
      </c>
      <c r="F314" t="s">
        <v>9</v>
      </c>
      <c r="G314">
        <v>662</v>
      </c>
      <c r="H314" t="s">
        <v>10</v>
      </c>
      <c r="I314" t="b">
        <v>0</v>
      </c>
      <c r="J314" t="s">
        <v>11</v>
      </c>
      <c r="K314">
        <v>1127891</v>
      </c>
      <c r="L314" t="s">
        <v>12</v>
      </c>
      <c r="M314">
        <v>224</v>
      </c>
    </row>
    <row r="315" spans="2:13" x14ac:dyDescent="0.25">
      <c r="B315" t="s">
        <v>14</v>
      </c>
      <c r="C315">
        <v>13</v>
      </c>
      <c r="D315" t="s">
        <v>8</v>
      </c>
      <c r="E315">
        <v>119</v>
      </c>
      <c r="F315" t="s">
        <v>9</v>
      </c>
      <c r="G315">
        <v>663</v>
      </c>
      <c r="H315" t="s">
        <v>10</v>
      </c>
      <c r="I315" t="b">
        <v>1</v>
      </c>
      <c r="J315" t="s">
        <v>11</v>
      </c>
      <c r="K315">
        <v>1132891</v>
      </c>
      <c r="L315" t="s">
        <v>12</v>
      </c>
      <c r="M315">
        <v>225</v>
      </c>
    </row>
    <row r="316" spans="2:13" x14ac:dyDescent="0.25">
      <c r="B316" t="s">
        <v>14</v>
      </c>
      <c r="C316">
        <v>13</v>
      </c>
      <c r="D316" t="s">
        <v>8</v>
      </c>
      <c r="E316">
        <v>120</v>
      </c>
      <c r="F316" t="s">
        <v>9</v>
      </c>
      <c r="G316">
        <v>664</v>
      </c>
      <c r="H316" t="s">
        <v>10</v>
      </c>
      <c r="I316" t="b">
        <v>1</v>
      </c>
      <c r="J316" t="s">
        <v>11</v>
      </c>
      <c r="K316">
        <v>1137891</v>
      </c>
      <c r="L316" t="s">
        <v>12</v>
      </c>
      <c r="M316">
        <v>226</v>
      </c>
    </row>
    <row r="317" spans="2:13" x14ac:dyDescent="0.25">
      <c r="B317" t="s">
        <v>14</v>
      </c>
      <c r="C317">
        <v>13</v>
      </c>
      <c r="D317" t="s">
        <v>8</v>
      </c>
      <c r="E317">
        <v>121</v>
      </c>
      <c r="F317" t="s">
        <v>9</v>
      </c>
      <c r="G317">
        <v>662</v>
      </c>
      <c r="H317" t="s">
        <v>10</v>
      </c>
      <c r="I317" t="b">
        <v>1</v>
      </c>
      <c r="J317" t="s">
        <v>11</v>
      </c>
      <c r="K317">
        <v>1142891</v>
      </c>
      <c r="L317" t="s">
        <v>12</v>
      </c>
      <c r="M317">
        <v>227</v>
      </c>
    </row>
    <row r="318" spans="2:13" x14ac:dyDescent="0.25">
      <c r="B318" t="s">
        <v>14</v>
      </c>
      <c r="C318">
        <v>13</v>
      </c>
      <c r="D318" t="s">
        <v>8</v>
      </c>
      <c r="E318">
        <v>122</v>
      </c>
      <c r="F318" t="s">
        <v>9</v>
      </c>
      <c r="G318">
        <v>662</v>
      </c>
      <c r="H318" t="s">
        <v>10</v>
      </c>
      <c r="I318" t="b">
        <v>1</v>
      </c>
      <c r="J318" t="s">
        <v>11</v>
      </c>
      <c r="K318">
        <v>1147891</v>
      </c>
      <c r="L318" t="s">
        <v>12</v>
      </c>
      <c r="M318">
        <v>228</v>
      </c>
    </row>
    <row r="319" spans="2:13" x14ac:dyDescent="0.25">
      <c r="B319" t="s">
        <v>14</v>
      </c>
      <c r="C319">
        <v>13</v>
      </c>
      <c r="D319" t="s">
        <v>8</v>
      </c>
      <c r="E319">
        <v>122</v>
      </c>
      <c r="F319" t="s">
        <v>9</v>
      </c>
      <c r="G319">
        <v>663</v>
      </c>
      <c r="H319" t="s">
        <v>10</v>
      </c>
      <c r="I319" t="b">
        <v>0</v>
      </c>
      <c r="J319" t="s">
        <v>11</v>
      </c>
      <c r="K319">
        <v>1152891</v>
      </c>
      <c r="L319" t="s">
        <v>12</v>
      </c>
      <c r="M319">
        <v>229</v>
      </c>
    </row>
    <row r="320" spans="2:13" x14ac:dyDescent="0.25">
      <c r="B320" t="s">
        <v>14</v>
      </c>
      <c r="C320">
        <v>13</v>
      </c>
      <c r="D320" t="s">
        <v>8</v>
      </c>
      <c r="E320">
        <v>123</v>
      </c>
      <c r="F320" t="s">
        <v>9</v>
      </c>
      <c r="G320">
        <v>663</v>
      </c>
      <c r="H320" t="s">
        <v>10</v>
      </c>
      <c r="I320" t="b">
        <v>0</v>
      </c>
      <c r="J320" t="s">
        <v>11</v>
      </c>
      <c r="K320">
        <v>1157891</v>
      </c>
      <c r="L320" t="s">
        <v>12</v>
      </c>
      <c r="M320">
        <v>230</v>
      </c>
    </row>
    <row r="321" spans="2:13" x14ac:dyDescent="0.25">
      <c r="B321" t="s">
        <v>14</v>
      </c>
      <c r="C321">
        <v>13</v>
      </c>
      <c r="D321" t="s">
        <v>8</v>
      </c>
      <c r="E321">
        <v>123</v>
      </c>
      <c r="F321" t="s">
        <v>9</v>
      </c>
      <c r="G321">
        <v>662</v>
      </c>
      <c r="H321" t="s">
        <v>10</v>
      </c>
      <c r="I321" t="b">
        <v>0</v>
      </c>
      <c r="J321" t="s">
        <v>11</v>
      </c>
      <c r="K321">
        <v>1162891</v>
      </c>
      <c r="L321" t="s">
        <v>12</v>
      </c>
      <c r="M321">
        <v>231</v>
      </c>
    </row>
    <row r="322" spans="2:13" x14ac:dyDescent="0.25">
      <c r="B322" t="s">
        <v>14</v>
      </c>
      <c r="C322">
        <v>13</v>
      </c>
      <c r="D322" t="s">
        <v>8</v>
      </c>
      <c r="E322">
        <v>124</v>
      </c>
      <c r="F322" t="s">
        <v>9</v>
      </c>
      <c r="G322">
        <v>664</v>
      </c>
      <c r="H322" t="s">
        <v>10</v>
      </c>
      <c r="I322" t="b">
        <v>1</v>
      </c>
      <c r="J322" t="s">
        <v>11</v>
      </c>
      <c r="K322">
        <v>1167891</v>
      </c>
      <c r="L322" t="s">
        <v>12</v>
      </c>
      <c r="M322">
        <v>232</v>
      </c>
    </row>
    <row r="323" spans="2:13" x14ac:dyDescent="0.25">
      <c r="B323" t="s">
        <v>14</v>
      </c>
      <c r="C323">
        <v>13</v>
      </c>
      <c r="D323" t="s">
        <v>8</v>
      </c>
      <c r="E323">
        <v>125</v>
      </c>
      <c r="F323" t="s">
        <v>9</v>
      </c>
      <c r="G323">
        <v>664</v>
      </c>
      <c r="H323" t="s">
        <v>10</v>
      </c>
      <c r="I323" t="b">
        <v>1</v>
      </c>
      <c r="J323" t="s">
        <v>11</v>
      </c>
      <c r="K323">
        <v>1172891</v>
      </c>
      <c r="L323" t="s">
        <v>12</v>
      </c>
      <c r="M323">
        <v>233</v>
      </c>
    </row>
    <row r="324" spans="2:13" x14ac:dyDescent="0.25">
      <c r="B324" t="s">
        <v>14</v>
      </c>
      <c r="C324">
        <v>13</v>
      </c>
      <c r="D324" t="s">
        <v>8</v>
      </c>
      <c r="E324">
        <v>125</v>
      </c>
      <c r="F324" t="s">
        <v>9</v>
      </c>
      <c r="G324">
        <v>662</v>
      </c>
      <c r="H324" t="s">
        <v>10</v>
      </c>
      <c r="I324" t="b">
        <v>0</v>
      </c>
      <c r="J324" t="s">
        <v>11</v>
      </c>
      <c r="K324">
        <v>1177891</v>
      </c>
      <c r="L324" t="s">
        <v>12</v>
      </c>
      <c r="M324">
        <v>234</v>
      </c>
    </row>
    <row r="325" spans="2:13" x14ac:dyDescent="0.25">
      <c r="B325" t="s">
        <v>14</v>
      </c>
      <c r="C325">
        <v>13</v>
      </c>
      <c r="D325" t="s">
        <v>8</v>
      </c>
      <c r="E325">
        <v>125</v>
      </c>
      <c r="F325" t="s">
        <v>9</v>
      </c>
      <c r="G325">
        <v>662</v>
      </c>
      <c r="H325" t="s">
        <v>10</v>
      </c>
      <c r="I325" t="b">
        <v>0</v>
      </c>
      <c r="J325" t="s">
        <v>11</v>
      </c>
      <c r="K325">
        <v>1182891</v>
      </c>
      <c r="L325" t="s">
        <v>12</v>
      </c>
      <c r="M325">
        <v>235</v>
      </c>
    </row>
    <row r="326" spans="2:13" x14ac:dyDescent="0.25">
      <c r="B326" t="s">
        <v>14</v>
      </c>
      <c r="C326">
        <v>13</v>
      </c>
      <c r="D326" t="s">
        <v>8</v>
      </c>
      <c r="E326">
        <v>125</v>
      </c>
      <c r="F326" t="s">
        <v>9</v>
      </c>
      <c r="G326">
        <v>662</v>
      </c>
      <c r="H326" t="s">
        <v>10</v>
      </c>
      <c r="I326" t="b">
        <v>0</v>
      </c>
      <c r="J326" t="s">
        <v>11</v>
      </c>
      <c r="K326">
        <v>1187891</v>
      </c>
      <c r="L326" t="s">
        <v>12</v>
      </c>
      <c r="M326">
        <v>236</v>
      </c>
    </row>
    <row r="327" spans="2:13" x14ac:dyDescent="0.25">
      <c r="B327" t="s">
        <v>14</v>
      </c>
      <c r="C327">
        <v>13</v>
      </c>
      <c r="D327" t="s">
        <v>8</v>
      </c>
      <c r="E327">
        <v>126</v>
      </c>
      <c r="F327" t="s">
        <v>9</v>
      </c>
      <c r="G327">
        <v>664</v>
      </c>
      <c r="H327" t="s">
        <v>10</v>
      </c>
      <c r="I327" t="b">
        <v>1</v>
      </c>
      <c r="J327" t="s">
        <v>11</v>
      </c>
      <c r="K327">
        <v>1192891</v>
      </c>
      <c r="L327" t="s">
        <v>12</v>
      </c>
      <c r="M327">
        <v>237</v>
      </c>
    </row>
    <row r="328" spans="2:13" x14ac:dyDescent="0.25">
      <c r="B328" t="s">
        <v>14</v>
      </c>
      <c r="C328">
        <v>13</v>
      </c>
      <c r="D328" t="s">
        <v>8</v>
      </c>
      <c r="E328">
        <v>127</v>
      </c>
      <c r="F328" t="s">
        <v>9</v>
      </c>
      <c r="G328">
        <v>662</v>
      </c>
      <c r="H328" t="s">
        <v>10</v>
      </c>
      <c r="I328" t="b">
        <v>1</v>
      </c>
      <c r="J328" t="s">
        <v>11</v>
      </c>
      <c r="K328">
        <v>1197891</v>
      </c>
      <c r="L328" t="s">
        <v>12</v>
      </c>
      <c r="M328">
        <v>238</v>
      </c>
    </row>
    <row r="329" spans="2:13" x14ac:dyDescent="0.25">
      <c r="B329" t="s">
        <v>14</v>
      </c>
      <c r="C329">
        <v>13</v>
      </c>
      <c r="D329" t="s">
        <v>8</v>
      </c>
      <c r="E329">
        <v>127</v>
      </c>
      <c r="F329" t="s">
        <v>9</v>
      </c>
      <c r="G329">
        <v>662</v>
      </c>
      <c r="H329" t="s">
        <v>10</v>
      </c>
      <c r="I329" t="b">
        <v>0</v>
      </c>
      <c r="J329" t="s">
        <v>11</v>
      </c>
      <c r="K329">
        <v>1202891</v>
      </c>
      <c r="L329" t="s">
        <v>12</v>
      </c>
      <c r="M329">
        <v>239</v>
      </c>
    </row>
    <row r="330" spans="2:13" x14ac:dyDescent="0.25">
      <c r="B330" t="s">
        <v>14</v>
      </c>
      <c r="C330">
        <v>13</v>
      </c>
      <c r="D330" t="s">
        <v>8</v>
      </c>
      <c r="E330">
        <v>128</v>
      </c>
      <c r="F330" t="s">
        <v>9</v>
      </c>
      <c r="G330">
        <v>662</v>
      </c>
      <c r="H330" t="s">
        <v>10</v>
      </c>
      <c r="I330" t="b">
        <v>0</v>
      </c>
      <c r="J330" t="s">
        <v>11</v>
      </c>
      <c r="K330">
        <v>1207891</v>
      </c>
      <c r="L330" t="s">
        <v>12</v>
      </c>
      <c r="M330">
        <v>240</v>
      </c>
    </row>
    <row r="331" spans="2:13" x14ac:dyDescent="0.25">
      <c r="B331" t="s">
        <v>14</v>
      </c>
      <c r="C331">
        <v>13</v>
      </c>
      <c r="D331" t="s">
        <v>8</v>
      </c>
      <c r="E331">
        <v>129</v>
      </c>
      <c r="F331" t="s">
        <v>9</v>
      </c>
      <c r="G331">
        <v>662</v>
      </c>
      <c r="H331" t="s">
        <v>10</v>
      </c>
      <c r="I331" t="b">
        <v>1</v>
      </c>
      <c r="J331" t="s">
        <v>11</v>
      </c>
      <c r="K331">
        <v>1212891</v>
      </c>
      <c r="L331" t="s">
        <v>12</v>
      </c>
      <c r="M331">
        <v>241</v>
      </c>
    </row>
    <row r="332" spans="2:13" x14ac:dyDescent="0.25">
      <c r="B332" t="s">
        <v>14</v>
      </c>
      <c r="C332">
        <v>13</v>
      </c>
      <c r="D332" t="s">
        <v>8</v>
      </c>
      <c r="E332">
        <v>130</v>
      </c>
      <c r="F332" t="s">
        <v>9</v>
      </c>
      <c r="G332">
        <v>663</v>
      </c>
      <c r="H332" t="s">
        <v>10</v>
      </c>
      <c r="I332" t="b">
        <v>1</v>
      </c>
      <c r="J332" t="s">
        <v>11</v>
      </c>
      <c r="K332">
        <v>1217891</v>
      </c>
      <c r="L332" t="s">
        <v>12</v>
      </c>
      <c r="M332">
        <v>242</v>
      </c>
    </row>
    <row r="333" spans="2:13" x14ac:dyDescent="0.25">
      <c r="B333" t="s">
        <v>14</v>
      </c>
      <c r="C333">
        <v>13</v>
      </c>
      <c r="D333" t="s">
        <v>8</v>
      </c>
      <c r="E333">
        <v>131</v>
      </c>
      <c r="F333" t="s">
        <v>9</v>
      </c>
      <c r="G333">
        <v>663</v>
      </c>
      <c r="H333" t="s">
        <v>10</v>
      </c>
      <c r="I333" t="b">
        <v>1</v>
      </c>
      <c r="J333" t="s">
        <v>11</v>
      </c>
      <c r="K333">
        <v>1222891</v>
      </c>
      <c r="L333" t="s">
        <v>12</v>
      </c>
      <c r="M333">
        <v>243</v>
      </c>
    </row>
    <row r="334" spans="2:13" x14ac:dyDescent="0.25">
      <c r="B334" t="s">
        <v>14</v>
      </c>
      <c r="C334">
        <v>13</v>
      </c>
      <c r="D334" t="s">
        <v>8</v>
      </c>
      <c r="E334">
        <v>132</v>
      </c>
      <c r="F334" t="s">
        <v>9</v>
      </c>
      <c r="G334">
        <v>663</v>
      </c>
      <c r="H334" t="s">
        <v>10</v>
      </c>
      <c r="I334" t="b">
        <v>1</v>
      </c>
      <c r="J334" t="s">
        <v>11</v>
      </c>
      <c r="K334">
        <v>1227891</v>
      </c>
      <c r="L334" t="s">
        <v>12</v>
      </c>
      <c r="M334">
        <v>244</v>
      </c>
    </row>
    <row r="335" spans="2:13" x14ac:dyDescent="0.25">
      <c r="B335" t="s">
        <v>14</v>
      </c>
      <c r="C335">
        <v>13</v>
      </c>
      <c r="D335" t="s">
        <v>8</v>
      </c>
      <c r="E335">
        <v>133</v>
      </c>
      <c r="F335" t="s">
        <v>9</v>
      </c>
      <c r="G335">
        <v>664</v>
      </c>
      <c r="H335" t="s">
        <v>10</v>
      </c>
      <c r="I335" t="b">
        <v>1</v>
      </c>
      <c r="J335" t="s">
        <v>11</v>
      </c>
      <c r="K335">
        <v>1232891</v>
      </c>
      <c r="L335" t="s">
        <v>12</v>
      </c>
      <c r="M335">
        <v>245</v>
      </c>
    </row>
    <row r="336" spans="2:13" x14ac:dyDescent="0.25">
      <c r="B336" t="s">
        <v>14</v>
      </c>
      <c r="C336">
        <v>13</v>
      </c>
      <c r="D336" t="s">
        <v>8</v>
      </c>
      <c r="E336">
        <v>133</v>
      </c>
      <c r="F336" t="s">
        <v>9</v>
      </c>
      <c r="G336">
        <v>663</v>
      </c>
      <c r="H336" t="s">
        <v>10</v>
      </c>
      <c r="I336" t="b">
        <v>0</v>
      </c>
      <c r="J336" t="s">
        <v>11</v>
      </c>
      <c r="K336">
        <v>1237891</v>
      </c>
      <c r="L336" t="s">
        <v>12</v>
      </c>
      <c r="M336">
        <v>246</v>
      </c>
    </row>
    <row r="337" spans="2:13" x14ac:dyDescent="0.25">
      <c r="B337" t="s">
        <v>14</v>
      </c>
      <c r="C337">
        <v>13</v>
      </c>
      <c r="D337" t="s">
        <v>8</v>
      </c>
      <c r="E337">
        <v>134</v>
      </c>
      <c r="F337" t="s">
        <v>9</v>
      </c>
      <c r="G337">
        <v>664</v>
      </c>
      <c r="H337" t="s">
        <v>10</v>
      </c>
      <c r="I337" t="b">
        <v>1</v>
      </c>
      <c r="J337" t="s">
        <v>11</v>
      </c>
      <c r="K337">
        <v>1242891</v>
      </c>
      <c r="L337" t="s">
        <v>12</v>
      </c>
      <c r="M337">
        <v>247</v>
      </c>
    </row>
    <row r="338" spans="2:13" x14ac:dyDescent="0.25">
      <c r="B338" t="s">
        <v>14</v>
      </c>
      <c r="C338">
        <v>13</v>
      </c>
      <c r="D338" t="s">
        <v>8</v>
      </c>
      <c r="E338">
        <v>135</v>
      </c>
      <c r="F338" t="s">
        <v>9</v>
      </c>
      <c r="G338">
        <v>663</v>
      </c>
      <c r="H338" t="s">
        <v>10</v>
      </c>
      <c r="I338" t="b">
        <v>1</v>
      </c>
      <c r="J338" t="s">
        <v>11</v>
      </c>
      <c r="K338">
        <v>1247891</v>
      </c>
      <c r="L338" t="s">
        <v>12</v>
      </c>
      <c r="M338">
        <v>248</v>
      </c>
    </row>
    <row r="339" spans="2:13" x14ac:dyDescent="0.25">
      <c r="B339" t="s">
        <v>14</v>
      </c>
      <c r="C339">
        <v>13</v>
      </c>
      <c r="D339" t="s">
        <v>8</v>
      </c>
      <c r="E339">
        <v>135</v>
      </c>
      <c r="F339" t="s">
        <v>9</v>
      </c>
      <c r="G339">
        <v>663</v>
      </c>
      <c r="H339" t="s">
        <v>10</v>
      </c>
      <c r="I339" t="b">
        <v>0</v>
      </c>
      <c r="J339" t="s">
        <v>11</v>
      </c>
      <c r="K339">
        <v>1252891</v>
      </c>
      <c r="L339" t="s">
        <v>12</v>
      </c>
      <c r="M339">
        <v>249</v>
      </c>
    </row>
    <row r="340" spans="2:13" x14ac:dyDescent="0.25">
      <c r="B340" t="s">
        <v>14</v>
      </c>
      <c r="C340">
        <v>13</v>
      </c>
      <c r="D340" t="s">
        <v>8</v>
      </c>
      <c r="E340">
        <v>136</v>
      </c>
      <c r="F340" t="s">
        <v>9</v>
      </c>
      <c r="G340">
        <v>662</v>
      </c>
      <c r="H340" t="s">
        <v>10</v>
      </c>
      <c r="I340" t="b">
        <v>1</v>
      </c>
      <c r="J340" t="s">
        <v>11</v>
      </c>
      <c r="K340">
        <v>1257891</v>
      </c>
      <c r="L340" t="s">
        <v>12</v>
      </c>
      <c r="M340">
        <v>250</v>
      </c>
    </row>
    <row r="341" spans="2:13" x14ac:dyDescent="0.25">
      <c r="B341" t="s">
        <v>14</v>
      </c>
      <c r="C341">
        <v>13</v>
      </c>
      <c r="D341" t="s">
        <v>8</v>
      </c>
      <c r="E341">
        <v>138</v>
      </c>
      <c r="F341" t="s">
        <v>9</v>
      </c>
      <c r="G341">
        <v>662</v>
      </c>
      <c r="H341" t="s">
        <v>10</v>
      </c>
      <c r="I341" t="b">
        <v>1</v>
      </c>
      <c r="J341" t="s">
        <v>11</v>
      </c>
      <c r="K341">
        <v>1262891</v>
      </c>
      <c r="L341" t="s">
        <v>12</v>
      </c>
      <c r="M341">
        <v>251</v>
      </c>
    </row>
    <row r="342" spans="2:13" x14ac:dyDescent="0.25">
      <c r="B342" t="s">
        <v>14</v>
      </c>
      <c r="C342">
        <v>13</v>
      </c>
      <c r="D342" t="s">
        <v>8</v>
      </c>
      <c r="E342">
        <v>138</v>
      </c>
      <c r="F342" t="s">
        <v>9</v>
      </c>
      <c r="G342">
        <v>662</v>
      </c>
      <c r="H342" t="s">
        <v>10</v>
      </c>
      <c r="I342" t="b">
        <v>0</v>
      </c>
      <c r="J342" t="s">
        <v>11</v>
      </c>
      <c r="K342">
        <v>1267891</v>
      </c>
      <c r="L342" t="s">
        <v>12</v>
      </c>
      <c r="M342">
        <v>252</v>
      </c>
    </row>
    <row r="343" spans="2:13" x14ac:dyDescent="0.25">
      <c r="B343" t="s">
        <v>14</v>
      </c>
      <c r="C343">
        <v>13</v>
      </c>
      <c r="D343" t="s">
        <v>8</v>
      </c>
      <c r="E343">
        <v>139</v>
      </c>
      <c r="F343" t="s">
        <v>9</v>
      </c>
      <c r="G343">
        <v>662</v>
      </c>
      <c r="H343" t="s">
        <v>10</v>
      </c>
      <c r="I343" t="b">
        <v>1</v>
      </c>
      <c r="J343" t="s">
        <v>11</v>
      </c>
      <c r="K343">
        <v>1272891</v>
      </c>
      <c r="L343" t="s">
        <v>12</v>
      </c>
      <c r="M343">
        <v>253</v>
      </c>
    </row>
    <row r="344" spans="2:13" x14ac:dyDescent="0.25">
      <c r="B344" t="s">
        <v>14</v>
      </c>
      <c r="C344">
        <v>13</v>
      </c>
      <c r="D344" t="s">
        <v>8</v>
      </c>
      <c r="E344">
        <v>140</v>
      </c>
      <c r="F344" t="s">
        <v>9</v>
      </c>
      <c r="G344">
        <v>662</v>
      </c>
      <c r="H344" t="s">
        <v>10</v>
      </c>
      <c r="I344" t="b">
        <v>1</v>
      </c>
      <c r="J344" t="s">
        <v>11</v>
      </c>
      <c r="K344">
        <v>1277891</v>
      </c>
      <c r="L344" t="s">
        <v>12</v>
      </c>
      <c r="M344">
        <v>254</v>
      </c>
    </row>
    <row r="345" spans="2:13" x14ac:dyDescent="0.25">
      <c r="B345" t="s">
        <v>14</v>
      </c>
      <c r="C345">
        <v>13</v>
      </c>
      <c r="D345" t="s">
        <v>8</v>
      </c>
      <c r="E345">
        <v>141</v>
      </c>
      <c r="F345" t="s">
        <v>9</v>
      </c>
      <c r="G345">
        <v>662</v>
      </c>
      <c r="H345" t="s">
        <v>10</v>
      </c>
      <c r="I345" t="b">
        <v>0</v>
      </c>
      <c r="J345" t="s">
        <v>11</v>
      </c>
      <c r="K345">
        <v>1282891</v>
      </c>
      <c r="L345" t="s">
        <v>12</v>
      </c>
      <c r="M345">
        <v>255</v>
      </c>
    </row>
    <row r="346" spans="2:13" x14ac:dyDescent="0.25">
      <c r="B346" t="s">
        <v>14</v>
      </c>
      <c r="C346">
        <v>13</v>
      </c>
      <c r="D346" t="s">
        <v>8</v>
      </c>
      <c r="E346">
        <v>141</v>
      </c>
      <c r="F346" t="s">
        <v>9</v>
      </c>
      <c r="G346">
        <v>661</v>
      </c>
      <c r="H346" t="s">
        <v>10</v>
      </c>
      <c r="I346" t="b">
        <v>0</v>
      </c>
      <c r="J346" t="s">
        <v>11</v>
      </c>
      <c r="K346">
        <v>1287891</v>
      </c>
      <c r="L346" t="s">
        <v>12</v>
      </c>
      <c r="M346">
        <v>256</v>
      </c>
    </row>
    <row r="347" spans="2:13" x14ac:dyDescent="0.25">
      <c r="B347" t="s">
        <v>14</v>
      </c>
      <c r="C347">
        <v>13</v>
      </c>
      <c r="D347" t="s">
        <v>8</v>
      </c>
      <c r="E347">
        <v>141</v>
      </c>
      <c r="F347" t="s">
        <v>9</v>
      </c>
      <c r="G347">
        <v>662</v>
      </c>
      <c r="H347" t="s">
        <v>10</v>
      </c>
      <c r="I347" t="b">
        <v>0</v>
      </c>
      <c r="J347" t="s">
        <v>11</v>
      </c>
      <c r="K347">
        <v>1292891</v>
      </c>
      <c r="L347" t="s">
        <v>12</v>
      </c>
      <c r="M347">
        <v>257</v>
      </c>
    </row>
    <row r="348" spans="2:13" x14ac:dyDescent="0.25">
      <c r="B348" t="s">
        <v>14</v>
      </c>
      <c r="C348">
        <v>13</v>
      </c>
      <c r="D348" t="s">
        <v>8</v>
      </c>
      <c r="E348">
        <v>142</v>
      </c>
      <c r="F348" t="s">
        <v>9</v>
      </c>
      <c r="G348">
        <v>662</v>
      </c>
      <c r="H348" t="s">
        <v>10</v>
      </c>
      <c r="I348" t="b">
        <v>1</v>
      </c>
      <c r="J348" t="s">
        <v>11</v>
      </c>
      <c r="K348">
        <v>1297891</v>
      </c>
      <c r="L348" t="s">
        <v>12</v>
      </c>
      <c r="M348">
        <v>258</v>
      </c>
    </row>
    <row r="349" spans="2:13" x14ac:dyDescent="0.25">
      <c r="B349" t="s">
        <v>14</v>
      </c>
      <c r="C349">
        <v>13</v>
      </c>
      <c r="D349" t="s">
        <v>8</v>
      </c>
      <c r="E349">
        <v>142</v>
      </c>
      <c r="F349" t="s">
        <v>9</v>
      </c>
      <c r="G349">
        <v>662</v>
      </c>
      <c r="H349" t="s">
        <v>10</v>
      </c>
      <c r="I349" t="b">
        <v>0</v>
      </c>
      <c r="J349" t="s">
        <v>11</v>
      </c>
      <c r="K349">
        <v>1302891</v>
      </c>
      <c r="L349" t="s">
        <v>12</v>
      </c>
      <c r="M349">
        <v>259</v>
      </c>
    </row>
    <row r="350" spans="2:13" x14ac:dyDescent="0.25">
      <c r="B350" t="s">
        <v>14</v>
      </c>
      <c r="C350">
        <v>13</v>
      </c>
      <c r="D350" t="s">
        <v>8</v>
      </c>
      <c r="E350">
        <v>142</v>
      </c>
      <c r="F350" t="s">
        <v>9</v>
      </c>
      <c r="G350">
        <v>662</v>
      </c>
      <c r="H350" t="s">
        <v>10</v>
      </c>
      <c r="I350" t="b">
        <v>0</v>
      </c>
      <c r="J350" t="s">
        <v>11</v>
      </c>
      <c r="K350">
        <v>1307891</v>
      </c>
      <c r="L350" t="s">
        <v>12</v>
      </c>
      <c r="M350">
        <v>260</v>
      </c>
    </row>
    <row r="351" spans="2:13" x14ac:dyDescent="0.25">
      <c r="B351" t="s">
        <v>14</v>
      </c>
      <c r="C351">
        <v>13</v>
      </c>
      <c r="D351" t="s">
        <v>8</v>
      </c>
      <c r="E351">
        <v>143</v>
      </c>
      <c r="F351" t="s">
        <v>9</v>
      </c>
      <c r="G351">
        <v>662</v>
      </c>
      <c r="H351" t="s">
        <v>10</v>
      </c>
      <c r="I351" t="b">
        <v>1</v>
      </c>
      <c r="J351" t="s">
        <v>11</v>
      </c>
      <c r="K351">
        <v>1312891</v>
      </c>
      <c r="L351" t="s">
        <v>12</v>
      </c>
      <c r="M351">
        <v>261</v>
      </c>
    </row>
    <row r="352" spans="2:13" x14ac:dyDescent="0.25">
      <c r="B352" t="s">
        <v>14</v>
      </c>
      <c r="C352">
        <v>13</v>
      </c>
      <c r="D352" t="s">
        <v>8</v>
      </c>
      <c r="E352">
        <v>144</v>
      </c>
      <c r="F352" t="s">
        <v>9</v>
      </c>
      <c r="G352">
        <v>662</v>
      </c>
      <c r="H352" t="s">
        <v>10</v>
      </c>
      <c r="I352" t="b">
        <v>1</v>
      </c>
      <c r="J352" t="s">
        <v>11</v>
      </c>
      <c r="K352">
        <v>1317891</v>
      </c>
      <c r="L352" t="s">
        <v>12</v>
      </c>
      <c r="M352">
        <v>262</v>
      </c>
    </row>
    <row r="353" spans="2:13" x14ac:dyDescent="0.25">
      <c r="B353" t="s">
        <v>14</v>
      </c>
      <c r="C353">
        <v>13</v>
      </c>
      <c r="D353" t="s">
        <v>8</v>
      </c>
      <c r="E353">
        <v>144</v>
      </c>
      <c r="F353" t="s">
        <v>9</v>
      </c>
      <c r="G353">
        <v>662</v>
      </c>
      <c r="H353" t="s">
        <v>10</v>
      </c>
      <c r="I353" t="b">
        <v>0</v>
      </c>
      <c r="J353" t="s">
        <v>11</v>
      </c>
      <c r="K353">
        <v>1322891</v>
      </c>
      <c r="L353" t="s">
        <v>12</v>
      </c>
      <c r="M353">
        <v>263</v>
      </c>
    </row>
    <row r="354" spans="2:13" x14ac:dyDescent="0.25">
      <c r="B354" t="s">
        <v>14</v>
      </c>
      <c r="C354">
        <v>13</v>
      </c>
      <c r="D354" t="s">
        <v>8</v>
      </c>
      <c r="E354">
        <v>144</v>
      </c>
      <c r="F354" t="s">
        <v>9</v>
      </c>
      <c r="G354">
        <v>663</v>
      </c>
      <c r="H354" t="s">
        <v>10</v>
      </c>
      <c r="I354" t="b">
        <v>0</v>
      </c>
      <c r="J354" t="s">
        <v>11</v>
      </c>
      <c r="K354">
        <v>1327891</v>
      </c>
      <c r="L354" t="s">
        <v>12</v>
      </c>
      <c r="M354">
        <v>264</v>
      </c>
    </row>
    <row r="355" spans="2:13" x14ac:dyDescent="0.25">
      <c r="B355" t="s">
        <v>14</v>
      </c>
      <c r="C355">
        <v>13</v>
      </c>
      <c r="D355" t="s">
        <v>8</v>
      </c>
      <c r="E355">
        <v>145</v>
      </c>
      <c r="F355" t="s">
        <v>9</v>
      </c>
      <c r="G355">
        <v>786</v>
      </c>
      <c r="H355" t="s">
        <v>10</v>
      </c>
      <c r="I355" t="b">
        <v>0</v>
      </c>
      <c r="J355" t="s">
        <v>11</v>
      </c>
      <c r="K355">
        <v>1332891</v>
      </c>
      <c r="L355" t="s">
        <v>12</v>
      </c>
      <c r="M355">
        <v>265</v>
      </c>
    </row>
    <row r="356" spans="2:13" x14ac:dyDescent="0.25">
      <c r="B356" t="s">
        <v>14</v>
      </c>
      <c r="C356">
        <v>13</v>
      </c>
      <c r="D356" t="s">
        <v>8</v>
      </c>
      <c r="E356">
        <v>146</v>
      </c>
      <c r="F356" t="s">
        <v>9</v>
      </c>
      <c r="G356">
        <v>785</v>
      </c>
      <c r="H356" t="s">
        <v>10</v>
      </c>
      <c r="I356" t="b">
        <v>1</v>
      </c>
      <c r="J356" t="s">
        <v>11</v>
      </c>
      <c r="K356">
        <v>1337891</v>
      </c>
      <c r="L356" t="s">
        <v>12</v>
      </c>
      <c r="M356">
        <v>266</v>
      </c>
    </row>
    <row r="357" spans="2:13" x14ac:dyDescent="0.25">
      <c r="B357" t="s">
        <v>14</v>
      </c>
      <c r="C357">
        <v>13</v>
      </c>
      <c r="D357" t="s">
        <v>8</v>
      </c>
      <c r="E357">
        <v>147</v>
      </c>
      <c r="F357" t="s">
        <v>9</v>
      </c>
      <c r="G357">
        <v>665</v>
      </c>
      <c r="H357" t="s">
        <v>10</v>
      </c>
      <c r="I357" t="b">
        <v>1</v>
      </c>
      <c r="J357" t="s">
        <v>11</v>
      </c>
      <c r="K357">
        <v>1342891</v>
      </c>
      <c r="L357" t="s">
        <v>12</v>
      </c>
      <c r="M357">
        <v>267</v>
      </c>
    </row>
    <row r="358" spans="2:13" x14ac:dyDescent="0.25">
      <c r="B358" t="s">
        <v>14</v>
      </c>
      <c r="C358">
        <v>13</v>
      </c>
      <c r="D358" t="s">
        <v>8</v>
      </c>
      <c r="E358">
        <v>148</v>
      </c>
      <c r="F358" t="s">
        <v>9</v>
      </c>
      <c r="G358">
        <v>663</v>
      </c>
      <c r="H358" t="s">
        <v>10</v>
      </c>
      <c r="I358" t="b">
        <v>1</v>
      </c>
      <c r="J358" t="s">
        <v>11</v>
      </c>
      <c r="K358">
        <v>1347891</v>
      </c>
      <c r="L358" t="s">
        <v>12</v>
      </c>
      <c r="M358">
        <v>268</v>
      </c>
    </row>
    <row r="359" spans="2:13" x14ac:dyDescent="0.25">
      <c r="B359" t="s">
        <v>14</v>
      </c>
      <c r="C359">
        <v>13</v>
      </c>
      <c r="D359" t="s">
        <v>8</v>
      </c>
      <c r="E359">
        <v>148</v>
      </c>
      <c r="F359" t="s">
        <v>9</v>
      </c>
      <c r="G359">
        <v>663</v>
      </c>
      <c r="H359" t="s">
        <v>10</v>
      </c>
      <c r="I359" t="b">
        <v>0</v>
      </c>
      <c r="J359" t="s">
        <v>11</v>
      </c>
      <c r="K359">
        <v>1352893</v>
      </c>
      <c r="L359" t="s">
        <v>12</v>
      </c>
      <c r="M359">
        <v>269</v>
      </c>
    </row>
    <row r="360" spans="2:13" x14ac:dyDescent="0.25">
      <c r="B360" t="s">
        <v>14</v>
      </c>
      <c r="C360">
        <v>13</v>
      </c>
      <c r="D360" t="s">
        <v>8</v>
      </c>
      <c r="E360">
        <v>149</v>
      </c>
      <c r="F360" t="s">
        <v>9</v>
      </c>
      <c r="G360">
        <v>662</v>
      </c>
      <c r="H360" t="s">
        <v>10</v>
      </c>
      <c r="I360" t="b">
        <v>1</v>
      </c>
      <c r="J360" t="s">
        <v>11</v>
      </c>
      <c r="K360">
        <v>1357893</v>
      </c>
      <c r="L360" t="s">
        <v>12</v>
      </c>
      <c r="M360">
        <v>270</v>
      </c>
    </row>
    <row r="361" spans="2:13" x14ac:dyDescent="0.25">
      <c r="B361" t="s">
        <v>14</v>
      </c>
      <c r="C361">
        <v>13</v>
      </c>
      <c r="D361" t="s">
        <v>8</v>
      </c>
      <c r="E361">
        <v>150</v>
      </c>
      <c r="F361" t="s">
        <v>9</v>
      </c>
      <c r="G361">
        <v>662</v>
      </c>
      <c r="H361" t="s">
        <v>10</v>
      </c>
      <c r="I361" t="b">
        <v>1</v>
      </c>
      <c r="J361" t="s">
        <v>11</v>
      </c>
      <c r="K361">
        <v>1362893</v>
      </c>
      <c r="L361" t="s">
        <v>12</v>
      </c>
      <c r="M361">
        <v>271</v>
      </c>
    </row>
    <row r="362" spans="2:13" x14ac:dyDescent="0.25">
      <c r="B362" t="s">
        <v>14</v>
      </c>
      <c r="C362">
        <v>13</v>
      </c>
      <c r="D362" t="s">
        <v>8</v>
      </c>
      <c r="E362">
        <v>151</v>
      </c>
      <c r="F362" t="s">
        <v>9</v>
      </c>
      <c r="G362">
        <v>662</v>
      </c>
      <c r="H362" t="s">
        <v>10</v>
      </c>
      <c r="I362" t="b">
        <v>1</v>
      </c>
      <c r="J362" t="s">
        <v>11</v>
      </c>
      <c r="K362">
        <v>1367894</v>
      </c>
      <c r="L362" t="s">
        <v>12</v>
      </c>
      <c r="M362">
        <v>272</v>
      </c>
    </row>
    <row r="363" spans="2:13" x14ac:dyDescent="0.25">
      <c r="B363" t="s">
        <v>14</v>
      </c>
      <c r="C363">
        <v>13</v>
      </c>
      <c r="D363" t="s">
        <v>8</v>
      </c>
      <c r="E363">
        <v>152</v>
      </c>
      <c r="F363" t="s">
        <v>9</v>
      </c>
      <c r="G363">
        <v>662</v>
      </c>
      <c r="H363" t="s">
        <v>10</v>
      </c>
      <c r="I363" t="b">
        <v>1</v>
      </c>
      <c r="J363" t="s">
        <v>11</v>
      </c>
      <c r="K363">
        <v>1372893</v>
      </c>
      <c r="L363" t="s">
        <v>12</v>
      </c>
      <c r="M363">
        <v>273</v>
      </c>
    </row>
    <row r="364" spans="2:13" x14ac:dyDescent="0.25">
      <c r="B364" t="s">
        <v>14</v>
      </c>
      <c r="C364">
        <v>13</v>
      </c>
      <c r="D364" t="s">
        <v>8</v>
      </c>
      <c r="E364">
        <v>153</v>
      </c>
      <c r="F364" t="s">
        <v>9</v>
      </c>
      <c r="G364">
        <v>662</v>
      </c>
      <c r="H364" t="s">
        <v>10</v>
      </c>
      <c r="I364" t="b">
        <v>0</v>
      </c>
      <c r="J364" t="s">
        <v>11</v>
      </c>
      <c r="K364">
        <v>1377893</v>
      </c>
      <c r="L364" t="s">
        <v>12</v>
      </c>
      <c r="M364">
        <v>274</v>
      </c>
    </row>
    <row r="365" spans="2:13" x14ac:dyDescent="0.25">
      <c r="B365" t="s">
        <v>14</v>
      </c>
      <c r="C365">
        <v>13</v>
      </c>
      <c r="D365" t="s">
        <v>8</v>
      </c>
      <c r="E365">
        <v>153</v>
      </c>
      <c r="F365" t="s">
        <v>9</v>
      </c>
      <c r="G365">
        <v>662</v>
      </c>
      <c r="H365" t="s">
        <v>10</v>
      </c>
      <c r="I365" t="b">
        <v>0</v>
      </c>
      <c r="J365" t="s">
        <v>11</v>
      </c>
      <c r="K365">
        <v>1382893</v>
      </c>
      <c r="L365" t="s">
        <v>12</v>
      </c>
      <c r="M365">
        <v>275</v>
      </c>
    </row>
    <row r="366" spans="2:13" x14ac:dyDescent="0.25">
      <c r="B366" t="s">
        <v>14</v>
      </c>
      <c r="C366">
        <v>13</v>
      </c>
      <c r="D366" t="s">
        <v>8</v>
      </c>
      <c r="E366">
        <v>154</v>
      </c>
      <c r="F366" t="s">
        <v>9</v>
      </c>
      <c r="G366">
        <v>662</v>
      </c>
      <c r="H366" t="s">
        <v>10</v>
      </c>
      <c r="I366" t="b">
        <v>1</v>
      </c>
      <c r="J366" t="s">
        <v>11</v>
      </c>
      <c r="K366">
        <v>1387893</v>
      </c>
      <c r="L366" t="s">
        <v>12</v>
      </c>
      <c r="M366">
        <v>276</v>
      </c>
    </row>
    <row r="367" spans="2:13" x14ac:dyDescent="0.25">
      <c r="B367" t="s">
        <v>14</v>
      </c>
      <c r="C367">
        <v>13</v>
      </c>
      <c r="D367" t="s">
        <v>8</v>
      </c>
      <c r="E367">
        <v>155</v>
      </c>
      <c r="F367" t="s">
        <v>9</v>
      </c>
      <c r="G367">
        <v>662</v>
      </c>
      <c r="H367" t="s">
        <v>10</v>
      </c>
      <c r="I367" t="b">
        <v>1</v>
      </c>
      <c r="J367" t="s">
        <v>11</v>
      </c>
      <c r="K367">
        <v>1392893</v>
      </c>
      <c r="L367" t="s">
        <v>12</v>
      </c>
      <c r="M367">
        <v>277</v>
      </c>
    </row>
    <row r="368" spans="2:13" x14ac:dyDescent="0.25">
      <c r="B368" t="s">
        <v>14</v>
      </c>
      <c r="C368">
        <v>13</v>
      </c>
      <c r="D368" t="s">
        <v>8</v>
      </c>
      <c r="E368">
        <v>156</v>
      </c>
      <c r="F368" t="s">
        <v>9</v>
      </c>
      <c r="G368">
        <v>662</v>
      </c>
      <c r="H368" t="s">
        <v>10</v>
      </c>
      <c r="I368" t="b">
        <v>1</v>
      </c>
      <c r="J368" t="s">
        <v>11</v>
      </c>
      <c r="K368">
        <v>1397893</v>
      </c>
      <c r="L368" t="s">
        <v>12</v>
      </c>
      <c r="M368">
        <v>278</v>
      </c>
    </row>
    <row r="369" spans="2:13" x14ac:dyDescent="0.25">
      <c r="B369" t="s">
        <v>14</v>
      </c>
      <c r="C369">
        <v>13</v>
      </c>
      <c r="D369" t="s">
        <v>8</v>
      </c>
      <c r="E369">
        <v>157</v>
      </c>
      <c r="F369" t="s">
        <v>9</v>
      </c>
      <c r="G369">
        <v>664</v>
      </c>
      <c r="H369" t="s">
        <v>10</v>
      </c>
      <c r="I369" t="b">
        <v>1</v>
      </c>
      <c r="J369" t="s">
        <v>11</v>
      </c>
      <c r="K369">
        <v>1402893</v>
      </c>
      <c r="L369" t="s">
        <v>12</v>
      </c>
      <c r="M369">
        <v>279</v>
      </c>
    </row>
    <row r="370" spans="2:13" x14ac:dyDescent="0.25">
      <c r="B370" t="s">
        <v>14</v>
      </c>
      <c r="C370">
        <v>13</v>
      </c>
      <c r="D370" t="s">
        <v>8</v>
      </c>
      <c r="E370">
        <v>157</v>
      </c>
      <c r="F370" t="s">
        <v>9</v>
      </c>
      <c r="G370">
        <v>663</v>
      </c>
      <c r="H370" t="s">
        <v>10</v>
      </c>
      <c r="I370" t="b">
        <v>0</v>
      </c>
      <c r="J370" t="s">
        <v>11</v>
      </c>
      <c r="K370">
        <v>1407893</v>
      </c>
      <c r="L370" t="s">
        <v>12</v>
      </c>
      <c r="M370">
        <v>280</v>
      </c>
    </row>
    <row r="371" spans="2:13" x14ac:dyDescent="0.25">
      <c r="B371" t="s">
        <v>14</v>
      </c>
      <c r="C371">
        <v>13</v>
      </c>
      <c r="D371" t="s">
        <v>8</v>
      </c>
      <c r="E371">
        <v>158</v>
      </c>
      <c r="F371" t="s">
        <v>9</v>
      </c>
      <c r="G371">
        <v>662</v>
      </c>
      <c r="H371" t="s">
        <v>10</v>
      </c>
      <c r="I371" t="b">
        <v>1</v>
      </c>
      <c r="J371" t="s">
        <v>11</v>
      </c>
      <c r="K371">
        <v>1412893</v>
      </c>
      <c r="L371" t="s">
        <v>12</v>
      </c>
      <c r="M371">
        <v>281</v>
      </c>
    </row>
    <row r="372" spans="2:13" x14ac:dyDescent="0.25">
      <c r="B372" t="s">
        <v>14</v>
      </c>
      <c r="C372">
        <v>13</v>
      </c>
      <c r="D372" t="s">
        <v>8</v>
      </c>
      <c r="E372">
        <v>158</v>
      </c>
      <c r="F372" t="s">
        <v>9</v>
      </c>
      <c r="G372">
        <v>662</v>
      </c>
      <c r="H372" t="s">
        <v>10</v>
      </c>
      <c r="I372" t="b">
        <v>0</v>
      </c>
      <c r="J372" t="s">
        <v>11</v>
      </c>
      <c r="K372">
        <v>1417893</v>
      </c>
      <c r="L372" t="s">
        <v>12</v>
      </c>
      <c r="M372">
        <v>282</v>
      </c>
    </row>
    <row r="373" spans="2:13" x14ac:dyDescent="0.25">
      <c r="B373" t="s">
        <v>14</v>
      </c>
      <c r="C373">
        <v>13</v>
      </c>
      <c r="D373" t="s">
        <v>8</v>
      </c>
      <c r="E373">
        <v>159</v>
      </c>
      <c r="F373" t="s">
        <v>9</v>
      </c>
      <c r="G373">
        <v>662</v>
      </c>
      <c r="H373" t="s">
        <v>10</v>
      </c>
      <c r="I373" t="b">
        <v>0</v>
      </c>
      <c r="J373" t="s">
        <v>11</v>
      </c>
      <c r="K373">
        <v>1422893</v>
      </c>
      <c r="L373" t="s">
        <v>12</v>
      </c>
      <c r="M373">
        <v>283</v>
      </c>
    </row>
    <row r="374" spans="2:13" x14ac:dyDescent="0.25">
      <c r="B374" t="s">
        <v>14</v>
      </c>
      <c r="C374">
        <v>13</v>
      </c>
      <c r="D374" t="s">
        <v>8</v>
      </c>
      <c r="E374">
        <v>159</v>
      </c>
      <c r="F374" t="s">
        <v>9</v>
      </c>
      <c r="G374">
        <v>662</v>
      </c>
      <c r="H374" t="s">
        <v>10</v>
      </c>
      <c r="I374" t="b">
        <v>0</v>
      </c>
      <c r="J374" t="s">
        <v>11</v>
      </c>
      <c r="K374">
        <v>1427893</v>
      </c>
      <c r="L374" t="s">
        <v>12</v>
      </c>
      <c r="M374">
        <v>284</v>
      </c>
    </row>
    <row r="375" spans="2:13" x14ac:dyDescent="0.25">
      <c r="B375" t="s">
        <v>14</v>
      </c>
      <c r="C375">
        <v>13</v>
      </c>
      <c r="D375" t="s">
        <v>8</v>
      </c>
      <c r="E375">
        <v>160</v>
      </c>
      <c r="F375" t="s">
        <v>9</v>
      </c>
      <c r="G375">
        <v>662</v>
      </c>
      <c r="H375" t="s">
        <v>10</v>
      </c>
      <c r="I375" t="b">
        <v>1</v>
      </c>
      <c r="J375" t="s">
        <v>11</v>
      </c>
      <c r="K375">
        <v>1432893</v>
      </c>
      <c r="L375" t="s">
        <v>12</v>
      </c>
      <c r="M375">
        <v>285</v>
      </c>
    </row>
    <row r="376" spans="2:13" x14ac:dyDescent="0.25">
      <c r="B376" t="s">
        <v>14</v>
      </c>
      <c r="C376">
        <v>13</v>
      </c>
      <c r="D376" t="s">
        <v>8</v>
      </c>
      <c r="E376">
        <v>160</v>
      </c>
      <c r="F376" t="s">
        <v>9</v>
      </c>
      <c r="G376">
        <v>662</v>
      </c>
      <c r="H376" t="s">
        <v>10</v>
      </c>
      <c r="I376" t="b">
        <v>0</v>
      </c>
      <c r="J376" t="s">
        <v>11</v>
      </c>
      <c r="K376">
        <v>1437893</v>
      </c>
      <c r="L376" t="s">
        <v>12</v>
      </c>
      <c r="M376">
        <v>286</v>
      </c>
    </row>
    <row r="377" spans="2:13" x14ac:dyDescent="0.25">
      <c r="B377" t="s">
        <v>14</v>
      </c>
      <c r="C377">
        <v>13</v>
      </c>
      <c r="D377" t="s">
        <v>8</v>
      </c>
      <c r="E377">
        <v>160</v>
      </c>
      <c r="F377" t="s">
        <v>9</v>
      </c>
      <c r="G377">
        <v>662</v>
      </c>
      <c r="H377" t="s">
        <v>10</v>
      </c>
      <c r="I377" t="b">
        <v>0</v>
      </c>
      <c r="J377" t="s">
        <v>11</v>
      </c>
      <c r="K377">
        <v>1442893</v>
      </c>
      <c r="L377" t="s">
        <v>12</v>
      </c>
      <c r="M377">
        <v>287</v>
      </c>
    </row>
    <row r="378" spans="2:13" x14ac:dyDescent="0.25">
      <c r="B378" t="s">
        <v>14</v>
      </c>
      <c r="C378">
        <v>13</v>
      </c>
      <c r="D378" t="s">
        <v>8</v>
      </c>
      <c r="E378">
        <v>160</v>
      </c>
      <c r="F378" t="s">
        <v>9</v>
      </c>
      <c r="G378">
        <v>662</v>
      </c>
      <c r="H378" t="s">
        <v>10</v>
      </c>
      <c r="I378" t="b">
        <v>0</v>
      </c>
      <c r="J378" t="s">
        <v>11</v>
      </c>
      <c r="K378">
        <v>1447894</v>
      </c>
      <c r="L378" t="s">
        <v>12</v>
      </c>
      <c r="M378">
        <v>288</v>
      </c>
    </row>
    <row r="379" spans="2:13" x14ac:dyDescent="0.25">
      <c r="B379" t="s">
        <v>14</v>
      </c>
      <c r="C379">
        <v>13</v>
      </c>
      <c r="D379" t="s">
        <v>8</v>
      </c>
      <c r="E379">
        <v>161</v>
      </c>
      <c r="F379" t="s">
        <v>9</v>
      </c>
      <c r="G379">
        <v>663</v>
      </c>
      <c r="H379" t="s">
        <v>10</v>
      </c>
      <c r="I379" t="b">
        <v>1</v>
      </c>
      <c r="J379" t="s">
        <v>11</v>
      </c>
      <c r="K379">
        <v>1452893</v>
      </c>
      <c r="L379" t="s">
        <v>12</v>
      </c>
      <c r="M379">
        <v>289</v>
      </c>
    </row>
    <row r="380" spans="2:13" x14ac:dyDescent="0.25">
      <c r="B380" t="s">
        <v>14</v>
      </c>
      <c r="C380">
        <v>13</v>
      </c>
      <c r="D380" t="s">
        <v>8</v>
      </c>
      <c r="E380">
        <v>161</v>
      </c>
      <c r="F380" t="s">
        <v>9</v>
      </c>
      <c r="G380">
        <v>664</v>
      </c>
      <c r="H380" t="s">
        <v>10</v>
      </c>
      <c r="I380" t="b">
        <v>0</v>
      </c>
      <c r="J380" t="s">
        <v>11</v>
      </c>
      <c r="K380">
        <v>1457893</v>
      </c>
      <c r="L380" t="s">
        <v>12</v>
      </c>
      <c r="M380">
        <v>290</v>
      </c>
    </row>
    <row r="381" spans="2:13" x14ac:dyDescent="0.25">
      <c r="B381" t="s">
        <v>14</v>
      </c>
      <c r="C381">
        <v>13</v>
      </c>
      <c r="D381" t="s">
        <v>8</v>
      </c>
      <c r="E381">
        <v>161</v>
      </c>
      <c r="F381" t="s">
        <v>9</v>
      </c>
      <c r="G381">
        <v>662</v>
      </c>
      <c r="H381" t="s">
        <v>10</v>
      </c>
      <c r="I381" t="b">
        <v>0</v>
      </c>
      <c r="J381" t="s">
        <v>11</v>
      </c>
      <c r="K381">
        <v>1462893</v>
      </c>
      <c r="L381" t="s">
        <v>12</v>
      </c>
      <c r="M381">
        <v>291</v>
      </c>
    </row>
    <row r="382" spans="2:13" x14ac:dyDescent="0.25">
      <c r="B382" t="s">
        <v>14</v>
      </c>
      <c r="C382">
        <v>13</v>
      </c>
      <c r="D382" t="s">
        <v>8</v>
      </c>
      <c r="E382">
        <v>161</v>
      </c>
      <c r="F382" t="s">
        <v>9</v>
      </c>
      <c r="G382">
        <v>662</v>
      </c>
      <c r="H382" t="s">
        <v>10</v>
      </c>
      <c r="I382" t="b">
        <v>0</v>
      </c>
      <c r="J382" t="s">
        <v>11</v>
      </c>
      <c r="K382">
        <v>1467893</v>
      </c>
      <c r="L382" t="s">
        <v>12</v>
      </c>
      <c r="M382">
        <v>292</v>
      </c>
    </row>
    <row r="383" spans="2:13" x14ac:dyDescent="0.25">
      <c r="B383" t="s">
        <v>14</v>
      </c>
      <c r="C383">
        <v>13</v>
      </c>
      <c r="D383" t="s">
        <v>8</v>
      </c>
      <c r="E383">
        <v>162</v>
      </c>
      <c r="F383" t="s">
        <v>9</v>
      </c>
      <c r="G383">
        <v>662</v>
      </c>
      <c r="H383" t="s">
        <v>10</v>
      </c>
      <c r="I383" t="b">
        <v>1</v>
      </c>
      <c r="J383" t="s">
        <v>11</v>
      </c>
      <c r="K383">
        <v>1472893</v>
      </c>
      <c r="L383" t="s">
        <v>12</v>
      </c>
      <c r="M383">
        <v>293</v>
      </c>
    </row>
    <row r="384" spans="2:13" x14ac:dyDescent="0.25">
      <c r="B384" t="s">
        <v>14</v>
      </c>
      <c r="C384">
        <v>13</v>
      </c>
      <c r="D384" t="s">
        <v>8</v>
      </c>
      <c r="E384">
        <v>163</v>
      </c>
      <c r="F384" t="s">
        <v>9</v>
      </c>
      <c r="G384">
        <v>662</v>
      </c>
      <c r="H384" t="s">
        <v>10</v>
      </c>
      <c r="I384" t="b">
        <v>1</v>
      </c>
      <c r="J384" t="s">
        <v>11</v>
      </c>
      <c r="K384">
        <v>1477893</v>
      </c>
      <c r="L384" t="s">
        <v>12</v>
      </c>
      <c r="M384">
        <v>294</v>
      </c>
    </row>
    <row r="385" spans="2:13" x14ac:dyDescent="0.25">
      <c r="B385" t="s">
        <v>14</v>
      </c>
      <c r="C385">
        <v>13</v>
      </c>
      <c r="D385" t="s">
        <v>8</v>
      </c>
      <c r="E385">
        <v>163</v>
      </c>
      <c r="F385" t="s">
        <v>9</v>
      </c>
      <c r="G385">
        <v>663</v>
      </c>
      <c r="H385" t="s">
        <v>10</v>
      </c>
      <c r="I385" t="b">
        <v>0</v>
      </c>
      <c r="J385" t="s">
        <v>11</v>
      </c>
      <c r="K385">
        <v>1482893</v>
      </c>
      <c r="L385" t="s">
        <v>12</v>
      </c>
      <c r="M385">
        <v>295</v>
      </c>
    </row>
    <row r="386" spans="2:13" x14ac:dyDescent="0.25">
      <c r="B386" t="s">
        <v>14</v>
      </c>
      <c r="C386">
        <v>13</v>
      </c>
      <c r="D386" t="s">
        <v>8</v>
      </c>
      <c r="E386">
        <v>163</v>
      </c>
      <c r="F386" t="s">
        <v>9</v>
      </c>
      <c r="G386">
        <v>663</v>
      </c>
      <c r="H386" t="s">
        <v>10</v>
      </c>
      <c r="I386" t="b">
        <v>0</v>
      </c>
      <c r="J386" t="s">
        <v>11</v>
      </c>
      <c r="K386">
        <v>1487893</v>
      </c>
      <c r="L386" t="s">
        <v>12</v>
      </c>
      <c r="M386">
        <v>296</v>
      </c>
    </row>
    <row r="387" spans="2:13" x14ac:dyDescent="0.25">
      <c r="B387" t="s">
        <v>14</v>
      </c>
      <c r="C387">
        <v>13</v>
      </c>
      <c r="D387" t="s">
        <v>8</v>
      </c>
      <c r="E387">
        <v>164</v>
      </c>
      <c r="F387" t="s">
        <v>9</v>
      </c>
      <c r="G387">
        <v>664</v>
      </c>
      <c r="H387" t="s">
        <v>10</v>
      </c>
      <c r="I387" t="b">
        <v>1</v>
      </c>
      <c r="J387" t="s">
        <v>11</v>
      </c>
      <c r="K387">
        <v>1492893</v>
      </c>
      <c r="L387" t="s">
        <v>12</v>
      </c>
      <c r="M387">
        <v>297</v>
      </c>
    </row>
    <row r="388" spans="2:13" x14ac:dyDescent="0.25">
      <c r="B388" t="s">
        <v>14</v>
      </c>
      <c r="C388">
        <v>13</v>
      </c>
      <c r="D388" t="s">
        <v>8</v>
      </c>
      <c r="E388">
        <v>165</v>
      </c>
      <c r="F388" t="s">
        <v>9</v>
      </c>
      <c r="G388">
        <v>662</v>
      </c>
      <c r="H388" t="s">
        <v>10</v>
      </c>
      <c r="I388" t="b">
        <v>1</v>
      </c>
      <c r="J388" t="s">
        <v>11</v>
      </c>
      <c r="K388">
        <v>1497893</v>
      </c>
      <c r="L388" t="s">
        <v>12</v>
      </c>
      <c r="M388">
        <v>298</v>
      </c>
    </row>
    <row r="389" spans="2:13" x14ac:dyDescent="0.25">
      <c r="B389" t="s">
        <v>14</v>
      </c>
      <c r="C389">
        <v>13</v>
      </c>
      <c r="D389" t="s">
        <v>8</v>
      </c>
      <c r="E389">
        <v>165</v>
      </c>
      <c r="F389" t="s">
        <v>9</v>
      </c>
      <c r="G389">
        <v>663</v>
      </c>
      <c r="H389" t="s">
        <v>10</v>
      </c>
      <c r="I389" t="b">
        <v>0</v>
      </c>
      <c r="J389" t="s">
        <v>11</v>
      </c>
      <c r="K389">
        <v>1502893</v>
      </c>
      <c r="L389" t="s">
        <v>12</v>
      </c>
      <c r="M389">
        <v>299</v>
      </c>
    </row>
    <row r="390" spans="2:13" x14ac:dyDescent="0.25">
      <c r="B390" t="s">
        <v>14</v>
      </c>
      <c r="C390">
        <v>13</v>
      </c>
      <c r="D390" t="s">
        <v>8</v>
      </c>
      <c r="E390">
        <v>165</v>
      </c>
      <c r="F390" t="s">
        <v>9</v>
      </c>
      <c r="G390">
        <v>662</v>
      </c>
      <c r="H390" t="s">
        <v>10</v>
      </c>
      <c r="I390" t="b">
        <v>0</v>
      </c>
      <c r="J390" t="s">
        <v>11</v>
      </c>
      <c r="K390">
        <v>1507893</v>
      </c>
      <c r="L390" t="s">
        <v>12</v>
      </c>
      <c r="M390">
        <v>300</v>
      </c>
    </row>
    <row r="391" spans="2:13" x14ac:dyDescent="0.25">
      <c r="B391" t="s">
        <v>14</v>
      </c>
      <c r="C391">
        <v>13</v>
      </c>
      <c r="D391" t="s">
        <v>8</v>
      </c>
      <c r="E391">
        <v>165</v>
      </c>
      <c r="F391" t="s">
        <v>9</v>
      </c>
      <c r="G391">
        <v>663</v>
      </c>
      <c r="H391" t="s">
        <v>10</v>
      </c>
      <c r="I391" t="b">
        <v>0</v>
      </c>
      <c r="J391" t="s">
        <v>11</v>
      </c>
      <c r="K391">
        <v>1512893</v>
      </c>
      <c r="L391" t="s">
        <v>12</v>
      </c>
      <c r="M391">
        <v>301</v>
      </c>
    </row>
    <row r="392" spans="2:13" x14ac:dyDescent="0.25">
      <c r="B392" t="s">
        <v>14</v>
      </c>
      <c r="C392">
        <v>13</v>
      </c>
      <c r="D392" t="s">
        <v>8</v>
      </c>
      <c r="E392">
        <v>166</v>
      </c>
      <c r="F392" t="s">
        <v>9</v>
      </c>
      <c r="G392">
        <v>663</v>
      </c>
      <c r="H392" t="s">
        <v>10</v>
      </c>
      <c r="I392" t="b">
        <v>1</v>
      </c>
      <c r="J392" t="s">
        <v>11</v>
      </c>
      <c r="K392">
        <v>1517893</v>
      </c>
      <c r="L392" t="s">
        <v>12</v>
      </c>
      <c r="M392">
        <v>302</v>
      </c>
    </row>
    <row r="393" spans="2:13" x14ac:dyDescent="0.25">
      <c r="B393" t="s">
        <v>14</v>
      </c>
      <c r="C393">
        <v>13</v>
      </c>
      <c r="D393" t="s">
        <v>8</v>
      </c>
      <c r="E393">
        <v>166</v>
      </c>
      <c r="F393" t="s">
        <v>9</v>
      </c>
      <c r="G393">
        <v>663</v>
      </c>
      <c r="H393" t="s">
        <v>10</v>
      </c>
      <c r="I393" t="b">
        <v>0</v>
      </c>
      <c r="J393" t="s">
        <v>11</v>
      </c>
      <c r="K393">
        <v>1522893</v>
      </c>
      <c r="L393" t="s">
        <v>12</v>
      </c>
      <c r="M393">
        <v>303</v>
      </c>
    </row>
    <row r="394" spans="2:13" x14ac:dyDescent="0.25">
      <c r="B394" t="s">
        <v>14</v>
      </c>
      <c r="C394">
        <v>13</v>
      </c>
      <c r="D394" t="s">
        <v>8</v>
      </c>
      <c r="E394">
        <v>167</v>
      </c>
      <c r="F394" t="s">
        <v>9</v>
      </c>
      <c r="G394">
        <v>663</v>
      </c>
      <c r="H394" t="s">
        <v>10</v>
      </c>
      <c r="I394" t="b">
        <v>1</v>
      </c>
      <c r="J394" t="s">
        <v>11</v>
      </c>
      <c r="K394">
        <v>1527894</v>
      </c>
      <c r="L394" t="s">
        <v>12</v>
      </c>
      <c r="M394">
        <v>304</v>
      </c>
    </row>
    <row r="395" spans="2:13" x14ac:dyDescent="0.25">
      <c r="B395" t="s">
        <v>14</v>
      </c>
      <c r="C395">
        <v>13</v>
      </c>
      <c r="D395" t="s">
        <v>8</v>
      </c>
      <c r="E395">
        <v>167</v>
      </c>
      <c r="F395" t="s">
        <v>9</v>
      </c>
      <c r="G395">
        <v>662</v>
      </c>
      <c r="H395" t="s">
        <v>10</v>
      </c>
      <c r="I395" t="b">
        <v>0</v>
      </c>
      <c r="J395" t="s">
        <v>11</v>
      </c>
      <c r="K395">
        <v>1532894</v>
      </c>
      <c r="L395" t="s">
        <v>12</v>
      </c>
      <c r="M395">
        <v>305</v>
      </c>
    </row>
    <row r="396" spans="2:13" x14ac:dyDescent="0.25">
      <c r="B396" t="s">
        <v>14</v>
      </c>
      <c r="C396">
        <v>13</v>
      </c>
      <c r="D396" t="s">
        <v>8</v>
      </c>
      <c r="E396">
        <v>168</v>
      </c>
      <c r="F396" t="s">
        <v>9</v>
      </c>
      <c r="G396">
        <v>663</v>
      </c>
      <c r="H396" t="s">
        <v>10</v>
      </c>
      <c r="I396" t="b">
        <v>1</v>
      </c>
      <c r="J396" t="s">
        <v>11</v>
      </c>
      <c r="K396">
        <v>1537893</v>
      </c>
      <c r="L396" t="s">
        <v>12</v>
      </c>
      <c r="M396">
        <v>306</v>
      </c>
    </row>
    <row r="397" spans="2:13" x14ac:dyDescent="0.25">
      <c r="B397" t="s">
        <v>14</v>
      </c>
      <c r="C397">
        <v>14</v>
      </c>
      <c r="D397" t="s">
        <v>8</v>
      </c>
      <c r="E397">
        <v>168</v>
      </c>
      <c r="F397" t="s">
        <v>9</v>
      </c>
      <c r="G397">
        <v>664</v>
      </c>
      <c r="H397" t="s">
        <v>10</v>
      </c>
      <c r="I397" t="b">
        <v>0</v>
      </c>
      <c r="J397" t="s">
        <v>11</v>
      </c>
      <c r="K397">
        <v>1542893</v>
      </c>
      <c r="L397" t="s">
        <v>12</v>
      </c>
      <c r="M397">
        <v>307</v>
      </c>
    </row>
    <row r="398" spans="2:13" x14ac:dyDescent="0.25">
      <c r="B398" t="s">
        <v>14</v>
      </c>
      <c r="C398">
        <v>14</v>
      </c>
      <c r="D398" t="s">
        <v>8</v>
      </c>
      <c r="E398">
        <v>168</v>
      </c>
      <c r="F398" t="s">
        <v>9</v>
      </c>
      <c r="G398">
        <v>664</v>
      </c>
      <c r="H398" t="s">
        <v>10</v>
      </c>
      <c r="I398" t="b">
        <v>0</v>
      </c>
      <c r="J398" t="s">
        <v>11</v>
      </c>
      <c r="K398">
        <v>1547893</v>
      </c>
      <c r="L398" t="s">
        <v>12</v>
      </c>
      <c r="M398">
        <v>308</v>
      </c>
    </row>
    <row r="399" spans="2:13" x14ac:dyDescent="0.25">
      <c r="B399" t="s">
        <v>14</v>
      </c>
      <c r="C399">
        <v>14</v>
      </c>
      <c r="D399" t="s">
        <v>8</v>
      </c>
      <c r="E399">
        <v>169</v>
      </c>
      <c r="F399" t="s">
        <v>9</v>
      </c>
      <c r="G399">
        <v>662</v>
      </c>
      <c r="H399" t="s">
        <v>10</v>
      </c>
      <c r="I399" t="b">
        <v>1</v>
      </c>
      <c r="J399" t="s">
        <v>11</v>
      </c>
      <c r="K399">
        <v>1552893</v>
      </c>
      <c r="L399" t="s">
        <v>12</v>
      </c>
      <c r="M399">
        <v>309</v>
      </c>
    </row>
    <row r="400" spans="2:13" x14ac:dyDescent="0.25">
      <c r="B400" t="s">
        <v>14</v>
      </c>
      <c r="C400">
        <v>14</v>
      </c>
      <c r="D400" t="s">
        <v>8</v>
      </c>
      <c r="E400">
        <v>170</v>
      </c>
      <c r="F400" t="s">
        <v>9</v>
      </c>
      <c r="G400">
        <v>661</v>
      </c>
      <c r="H400" t="s">
        <v>10</v>
      </c>
      <c r="I400" t="b">
        <v>1</v>
      </c>
      <c r="J400" t="s">
        <v>11</v>
      </c>
      <c r="K400">
        <v>1557893</v>
      </c>
      <c r="L400" t="s">
        <v>12</v>
      </c>
      <c r="M400">
        <v>310</v>
      </c>
    </row>
    <row r="401" spans="2:13" x14ac:dyDescent="0.25">
      <c r="B401" t="s">
        <v>14</v>
      </c>
      <c r="C401">
        <v>14</v>
      </c>
      <c r="D401" t="s">
        <v>8</v>
      </c>
      <c r="E401">
        <v>170</v>
      </c>
      <c r="F401" t="s">
        <v>9</v>
      </c>
      <c r="G401">
        <v>661</v>
      </c>
      <c r="H401" t="s">
        <v>10</v>
      </c>
      <c r="I401" t="b">
        <v>0</v>
      </c>
      <c r="J401" t="s">
        <v>11</v>
      </c>
      <c r="K401">
        <v>1562893</v>
      </c>
      <c r="L401" t="s">
        <v>12</v>
      </c>
      <c r="M401">
        <v>311</v>
      </c>
    </row>
    <row r="402" spans="2:13" x14ac:dyDescent="0.25">
      <c r="B402" t="s">
        <v>14</v>
      </c>
      <c r="C402">
        <v>14</v>
      </c>
      <c r="D402" t="s">
        <v>8</v>
      </c>
      <c r="E402">
        <v>170</v>
      </c>
      <c r="F402" t="s">
        <v>9</v>
      </c>
      <c r="G402">
        <v>661</v>
      </c>
      <c r="H402" t="s">
        <v>10</v>
      </c>
      <c r="I402" t="b">
        <v>0</v>
      </c>
      <c r="J402" t="s">
        <v>11</v>
      </c>
      <c r="K402">
        <v>1567893</v>
      </c>
      <c r="L402" t="s">
        <v>12</v>
      </c>
      <c r="M402">
        <v>312</v>
      </c>
    </row>
    <row r="403" spans="2:13" x14ac:dyDescent="0.25">
      <c r="B403" t="s">
        <v>14</v>
      </c>
      <c r="C403">
        <v>14</v>
      </c>
      <c r="D403" t="s">
        <v>8</v>
      </c>
      <c r="E403">
        <v>170</v>
      </c>
      <c r="F403" t="s">
        <v>9</v>
      </c>
      <c r="G403">
        <v>662</v>
      </c>
      <c r="H403" t="s">
        <v>10</v>
      </c>
      <c r="I403" t="b">
        <v>0</v>
      </c>
      <c r="J403" t="s">
        <v>11</v>
      </c>
      <c r="K403">
        <v>1572893</v>
      </c>
      <c r="L403" t="s">
        <v>12</v>
      </c>
      <c r="M403">
        <v>313</v>
      </c>
    </row>
    <row r="404" spans="2:13" x14ac:dyDescent="0.25">
      <c r="B404" t="s">
        <v>14</v>
      </c>
      <c r="C404">
        <v>14</v>
      </c>
      <c r="D404" t="s">
        <v>8</v>
      </c>
      <c r="E404">
        <v>171</v>
      </c>
      <c r="F404" t="s">
        <v>9</v>
      </c>
      <c r="G404">
        <v>664</v>
      </c>
      <c r="H404" t="s">
        <v>10</v>
      </c>
      <c r="I404" t="b">
        <v>0</v>
      </c>
      <c r="J404" t="s">
        <v>11</v>
      </c>
      <c r="K404">
        <v>1577893</v>
      </c>
      <c r="L404" t="s">
        <v>12</v>
      </c>
      <c r="M404">
        <v>314</v>
      </c>
    </row>
    <row r="405" spans="2:13" x14ac:dyDescent="0.25">
      <c r="B405" t="s">
        <v>14</v>
      </c>
      <c r="C405">
        <v>14</v>
      </c>
      <c r="D405" t="s">
        <v>8</v>
      </c>
      <c r="E405">
        <v>171</v>
      </c>
      <c r="F405" t="s">
        <v>9</v>
      </c>
      <c r="G405">
        <v>663</v>
      </c>
      <c r="H405" t="s">
        <v>10</v>
      </c>
      <c r="I405" t="b">
        <v>0</v>
      </c>
      <c r="J405" t="s">
        <v>11</v>
      </c>
      <c r="K405">
        <v>1582893</v>
      </c>
      <c r="L405" t="s">
        <v>12</v>
      </c>
      <c r="M405">
        <v>315</v>
      </c>
    </row>
    <row r="406" spans="2:13" x14ac:dyDescent="0.25">
      <c r="B406" t="s">
        <v>14</v>
      </c>
      <c r="C406">
        <v>14</v>
      </c>
      <c r="D406" t="s">
        <v>8</v>
      </c>
      <c r="E406">
        <v>172</v>
      </c>
      <c r="F406" t="s">
        <v>9</v>
      </c>
      <c r="G406">
        <v>662</v>
      </c>
      <c r="H406" t="s">
        <v>10</v>
      </c>
      <c r="I406" t="b">
        <v>1</v>
      </c>
      <c r="J406" t="s">
        <v>11</v>
      </c>
      <c r="K406">
        <v>1587893</v>
      </c>
      <c r="L406" t="s">
        <v>12</v>
      </c>
      <c r="M406">
        <v>316</v>
      </c>
    </row>
    <row r="407" spans="2:13" x14ac:dyDescent="0.25">
      <c r="B407" t="s">
        <v>14</v>
      </c>
      <c r="C407">
        <v>14</v>
      </c>
      <c r="D407" t="s">
        <v>8</v>
      </c>
      <c r="E407">
        <v>173</v>
      </c>
      <c r="F407" t="s">
        <v>9</v>
      </c>
      <c r="G407">
        <v>661</v>
      </c>
      <c r="H407" t="s">
        <v>10</v>
      </c>
      <c r="I407" t="b">
        <v>1</v>
      </c>
      <c r="J407" t="s">
        <v>11</v>
      </c>
      <c r="K407">
        <v>1592893</v>
      </c>
      <c r="L407" t="s">
        <v>12</v>
      </c>
      <c r="M407">
        <v>317</v>
      </c>
    </row>
    <row r="408" spans="2:13" x14ac:dyDescent="0.25">
      <c r="B408" t="s">
        <v>14</v>
      </c>
      <c r="C408">
        <v>14</v>
      </c>
      <c r="D408" t="s">
        <v>8</v>
      </c>
      <c r="E408">
        <v>173</v>
      </c>
      <c r="F408" t="s">
        <v>9</v>
      </c>
      <c r="G408">
        <v>661</v>
      </c>
      <c r="H408" t="s">
        <v>10</v>
      </c>
      <c r="I408" t="b">
        <v>0</v>
      </c>
      <c r="J408" t="s">
        <v>11</v>
      </c>
      <c r="K408">
        <v>1597893</v>
      </c>
      <c r="L408" t="s">
        <v>12</v>
      </c>
      <c r="M408">
        <v>318</v>
      </c>
    </row>
    <row r="409" spans="2:13" x14ac:dyDescent="0.25">
      <c r="B409" t="s">
        <v>14</v>
      </c>
      <c r="C409">
        <v>14</v>
      </c>
      <c r="D409" t="s">
        <v>8</v>
      </c>
      <c r="E409">
        <v>174</v>
      </c>
      <c r="F409" t="s">
        <v>9</v>
      </c>
      <c r="G409">
        <v>663</v>
      </c>
      <c r="H409" t="s">
        <v>10</v>
      </c>
      <c r="I409" t="b">
        <v>1</v>
      </c>
      <c r="J409" t="s">
        <v>11</v>
      </c>
      <c r="K409">
        <v>1602893</v>
      </c>
      <c r="L409" t="s">
        <v>12</v>
      </c>
      <c r="M409">
        <v>319</v>
      </c>
    </row>
    <row r="410" spans="2:13" x14ac:dyDescent="0.25">
      <c r="B410" t="s">
        <v>14</v>
      </c>
      <c r="C410">
        <v>14</v>
      </c>
      <c r="D410" t="s">
        <v>8</v>
      </c>
      <c r="E410">
        <v>174</v>
      </c>
      <c r="F410" t="s">
        <v>9</v>
      </c>
      <c r="G410">
        <v>663</v>
      </c>
      <c r="H410" t="s">
        <v>10</v>
      </c>
      <c r="I410" t="b">
        <v>0</v>
      </c>
      <c r="J410" t="s">
        <v>11</v>
      </c>
      <c r="K410">
        <v>1607894</v>
      </c>
      <c r="L410" t="s">
        <v>12</v>
      </c>
      <c r="M410">
        <v>320</v>
      </c>
    </row>
    <row r="411" spans="2:13" x14ac:dyDescent="0.25">
      <c r="B411" t="s">
        <v>14</v>
      </c>
      <c r="C411">
        <v>14</v>
      </c>
      <c r="D411" t="s">
        <v>8</v>
      </c>
      <c r="E411">
        <v>175</v>
      </c>
      <c r="F411" t="s">
        <v>9</v>
      </c>
      <c r="G411">
        <v>662</v>
      </c>
      <c r="H411" t="s">
        <v>10</v>
      </c>
      <c r="I411" t="b">
        <v>1</v>
      </c>
      <c r="J411" t="s">
        <v>11</v>
      </c>
      <c r="K411">
        <v>1612893</v>
      </c>
      <c r="L411" t="s">
        <v>12</v>
      </c>
      <c r="M411">
        <v>321</v>
      </c>
    </row>
    <row r="412" spans="2:13" x14ac:dyDescent="0.25">
      <c r="B412" t="s">
        <v>14</v>
      </c>
      <c r="C412">
        <v>14</v>
      </c>
      <c r="D412" t="s">
        <v>8</v>
      </c>
      <c r="E412">
        <v>176</v>
      </c>
      <c r="F412" t="s">
        <v>9</v>
      </c>
      <c r="G412">
        <v>662</v>
      </c>
      <c r="H412" t="s">
        <v>10</v>
      </c>
      <c r="I412" t="b">
        <v>1</v>
      </c>
      <c r="J412" t="s">
        <v>11</v>
      </c>
      <c r="K412">
        <v>1617893</v>
      </c>
      <c r="L412" t="s">
        <v>12</v>
      </c>
      <c r="M412">
        <v>322</v>
      </c>
    </row>
    <row r="413" spans="2:13" x14ac:dyDescent="0.25">
      <c r="B413" t="s">
        <v>14</v>
      </c>
      <c r="C413">
        <v>14</v>
      </c>
      <c r="D413" t="s">
        <v>8</v>
      </c>
      <c r="E413">
        <v>177</v>
      </c>
      <c r="F413" t="s">
        <v>9</v>
      </c>
      <c r="G413">
        <v>663</v>
      </c>
      <c r="H413" t="s">
        <v>10</v>
      </c>
      <c r="I413" t="b">
        <v>1</v>
      </c>
      <c r="J413" t="s">
        <v>11</v>
      </c>
      <c r="K413">
        <v>1622893</v>
      </c>
      <c r="L413" t="s">
        <v>12</v>
      </c>
      <c r="M413">
        <v>323</v>
      </c>
    </row>
    <row r="414" spans="2:13" x14ac:dyDescent="0.25">
      <c r="B414" t="s">
        <v>14</v>
      </c>
      <c r="C414">
        <v>14</v>
      </c>
      <c r="D414" t="s">
        <v>8</v>
      </c>
      <c r="E414">
        <v>179</v>
      </c>
      <c r="F414" t="s">
        <v>9</v>
      </c>
      <c r="G414">
        <v>664</v>
      </c>
      <c r="H414" t="s">
        <v>10</v>
      </c>
      <c r="I414" t="b">
        <v>1</v>
      </c>
      <c r="J414" t="s">
        <v>11</v>
      </c>
      <c r="K414">
        <v>1627893</v>
      </c>
      <c r="L414" t="s">
        <v>12</v>
      </c>
      <c r="M414">
        <v>324</v>
      </c>
    </row>
    <row r="415" spans="2:13" x14ac:dyDescent="0.25">
      <c r="B415" t="s">
        <v>14</v>
      </c>
      <c r="C415">
        <v>14</v>
      </c>
      <c r="D415" t="s">
        <v>8</v>
      </c>
      <c r="E415">
        <v>180</v>
      </c>
      <c r="F415" t="s">
        <v>9</v>
      </c>
      <c r="G415">
        <v>662</v>
      </c>
      <c r="H415" t="s">
        <v>10</v>
      </c>
      <c r="I415" t="b">
        <v>1</v>
      </c>
      <c r="J415" t="s">
        <v>11</v>
      </c>
      <c r="K415">
        <v>1632893</v>
      </c>
      <c r="L415" t="s">
        <v>12</v>
      </c>
      <c r="M415">
        <v>325</v>
      </c>
    </row>
    <row r="416" spans="2:13" x14ac:dyDescent="0.25">
      <c r="B416" t="s">
        <v>14</v>
      </c>
      <c r="C416">
        <v>15</v>
      </c>
      <c r="D416" t="s">
        <v>8</v>
      </c>
      <c r="E416">
        <v>181</v>
      </c>
      <c r="F416" t="s">
        <v>9</v>
      </c>
      <c r="G416">
        <v>664</v>
      </c>
      <c r="H416" t="s">
        <v>10</v>
      </c>
      <c r="I416" t="b">
        <v>1</v>
      </c>
      <c r="J416" t="s">
        <v>11</v>
      </c>
      <c r="K416">
        <v>1637893</v>
      </c>
      <c r="L416" t="s">
        <v>12</v>
      </c>
      <c r="M416">
        <v>326</v>
      </c>
    </row>
    <row r="417" spans="2:13" x14ac:dyDescent="0.25">
      <c r="B417" t="s">
        <v>14</v>
      </c>
      <c r="C417">
        <v>15</v>
      </c>
      <c r="D417" t="s">
        <v>8</v>
      </c>
      <c r="E417">
        <v>182</v>
      </c>
      <c r="F417" t="s">
        <v>9</v>
      </c>
      <c r="G417">
        <v>663</v>
      </c>
      <c r="H417" t="s">
        <v>10</v>
      </c>
      <c r="I417" t="b">
        <v>1</v>
      </c>
      <c r="J417" t="s">
        <v>11</v>
      </c>
      <c r="K417">
        <v>1642893</v>
      </c>
      <c r="L417" t="s">
        <v>12</v>
      </c>
      <c r="M417">
        <v>327</v>
      </c>
    </row>
    <row r="418" spans="2:13" x14ac:dyDescent="0.25">
      <c r="B418" t="s">
        <v>14</v>
      </c>
      <c r="C418">
        <v>15</v>
      </c>
      <c r="D418" t="s">
        <v>8</v>
      </c>
      <c r="E418">
        <v>183</v>
      </c>
      <c r="F418" t="s">
        <v>9</v>
      </c>
      <c r="G418">
        <v>662</v>
      </c>
      <c r="H418" t="s">
        <v>10</v>
      </c>
      <c r="I418" t="b">
        <v>1</v>
      </c>
      <c r="J418" t="s">
        <v>11</v>
      </c>
      <c r="K418">
        <v>1647893</v>
      </c>
      <c r="L418" t="s">
        <v>12</v>
      </c>
      <c r="M418">
        <v>328</v>
      </c>
    </row>
    <row r="419" spans="2:13" x14ac:dyDescent="0.25">
      <c r="B419" t="s">
        <v>14</v>
      </c>
      <c r="C419">
        <v>15</v>
      </c>
      <c r="D419" t="s">
        <v>8</v>
      </c>
      <c r="E419">
        <v>183</v>
      </c>
      <c r="F419" t="s">
        <v>9</v>
      </c>
      <c r="G419">
        <v>664</v>
      </c>
      <c r="H419" t="s">
        <v>10</v>
      </c>
      <c r="I419" t="b">
        <v>0</v>
      </c>
      <c r="J419" t="s">
        <v>11</v>
      </c>
      <c r="K419">
        <v>1652893</v>
      </c>
      <c r="L419" t="s">
        <v>12</v>
      </c>
      <c r="M419">
        <v>329</v>
      </c>
    </row>
    <row r="420" spans="2:13" x14ac:dyDescent="0.25">
      <c r="B420" t="s">
        <v>14</v>
      </c>
      <c r="C420">
        <v>15</v>
      </c>
      <c r="D420" t="s">
        <v>8</v>
      </c>
      <c r="E420">
        <v>184</v>
      </c>
      <c r="F420" t="s">
        <v>9</v>
      </c>
      <c r="G420">
        <v>662</v>
      </c>
      <c r="H420" t="s">
        <v>10</v>
      </c>
      <c r="I420" t="b">
        <v>1</v>
      </c>
      <c r="J420" t="s">
        <v>11</v>
      </c>
      <c r="K420">
        <v>1657893</v>
      </c>
      <c r="L420" t="s">
        <v>12</v>
      </c>
      <c r="M420">
        <v>330</v>
      </c>
    </row>
    <row r="421" spans="2:13" x14ac:dyDescent="0.25">
      <c r="B421" t="s">
        <v>14</v>
      </c>
      <c r="C421">
        <v>16</v>
      </c>
      <c r="D421" t="s">
        <v>8</v>
      </c>
      <c r="E421">
        <v>186</v>
      </c>
      <c r="F421" t="s">
        <v>9</v>
      </c>
      <c r="G421">
        <v>662</v>
      </c>
      <c r="H421" t="s">
        <v>10</v>
      </c>
      <c r="I421" t="b">
        <v>1</v>
      </c>
      <c r="J421" t="s">
        <v>11</v>
      </c>
      <c r="K421">
        <v>1662893</v>
      </c>
      <c r="L421" t="s">
        <v>12</v>
      </c>
      <c r="M421">
        <v>331</v>
      </c>
    </row>
    <row r="422" spans="2:13" x14ac:dyDescent="0.25">
      <c r="B422" t="s">
        <v>14</v>
      </c>
      <c r="C422">
        <v>16</v>
      </c>
      <c r="D422" t="s">
        <v>8</v>
      </c>
      <c r="E422">
        <v>187</v>
      </c>
      <c r="F422" t="s">
        <v>9</v>
      </c>
      <c r="G422">
        <v>663</v>
      </c>
      <c r="H422" t="s">
        <v>10</v>
      </c>
      <c r="I422" t="b">
        <v>1</v>
      </c>
      <c r="J422" t="s">
        <v>11</v>
      </c>
      <c r="K422">
        <v>1667893</v>
      </c>
      <c r="L422" t="s">
        <v>12</v>
      </c>
      <c r="M422">
        <v>332</v>
      </c>
    </row>
    <row r="423" spans="2:13" x14ac:dyDescent="0.25">
      <c r="B423" t="s">
        <v>14</v>
      </c>
      <c r="C423">
        <v>16</v>
      </c>
      <c r="D423" t="s">
        <v>8</v>
      </c>
      <c r="E423">
        <v>188</v>
      </c>
      <c r="F423" t="s">
        <v>9</v>
      </c>
      <c r="G423">
        <v>664</v>
      </c>
      <c r="H423" t="s">
        <v>10</v>
      </c>
      <c r="I423" t="b">
        <v>1</v>
      </c>
      <c r="J423" t="s">
        <v>11</v>
      </c>
      <c r="K423">
        <v>1672893</v>
      </c>
      <c r="L423" t="s">
        <v>12</v>
      </c>
      <c r="M423">
        <v>333</v>
      </c>
    </row>
    <row r="424" spans="2:13" x14ac:dyDescent="0.25">
      <c r="B424" t="s">
        <v>14</v>
      </c>
      <c r="C424">
        <v>16</v>
      </c>
      <c r="D424" t="s">
        <v>8</v>
      </c>
      <c r="E424">
        <v>189</v>
      </c>
      <c r="F424" t="s">
        <v>9</v>
      </c>
      <c r="G424">
        <v>663</v>
      </c>
      <c r="H424" t="s">
        <v>10</v>
      </c>
      <c r="I424" t="b">
        <v>1</v>
      </c>
      <c r="J424" t="s">
        <v>11</v>
      </c>
      <c r="K424">
        <v>1677893</v>
      </c>
      <c r="L424" t="s">
        <v>12</v>
      </c>
      <c r="M424">
        <v>334</v>
      </c>
    </row>
    <row r="425" spans="2:13" x14ac:dyDescent="0.25">
      <c r="B425" t="s">
        <v>14</v>
      </c>
      <c r="C425">
        <v>17</v>
      </c>
      <c r="D425" t="s">
        <v>8</v>
      </c>
      <c r="E425">
        <v>190</v>
      </c>
      <c r="F425" t="s">
        <v>9</v>
      </c>
      <c r="G425">
        <v>664</v>
      </c>
      <c r="H425" t="s">
        <v>10</v>
      </c>
      <c r="I425" t="b">
        <v>1</v>
      </c>
      <c r="J425" t="s">
        <v>11</v>
      </c>
      <c r="K425">
        <v>1682893</v>
      </c>
      <c r="L425" t="s">
        <v>12</v>
      </c>
      <c r="M425">
        <v>335</v>
      </c>
    </row>
    <row r="426" spans="2:13" x14ac:dyDescent="0.25">
      <c r="B426" t="s">
        <v>14</v>
      </c>
      <c r="C426">
        <v>17</v>
      </c>
      <c r="D426" t="s">
        <v>8</v>
      </c>
      <c r="E426">
        <v>191</v>
      </c>
      <c r="F426" t="s">
        <v>9</v>
      </c>
      <c r="G426">
        <v>662</v>
      </c>
      <c r="H426" t="s">
        <v>10</v>
      </c>
      <c r="I426" t="b">
        <v>1</v>
      </c>
      <c r="J426" t="s">
        <v>11</v>
      </c>
      <c r="K426">
        <v>1687894</v>
      </c>
      <c r="L426" t="s">
        <v>12</v>
      </c>
      <c r="M426">
        <v>336</v>
      </c>
    </row>
    <row r="427" spans="2:13" x14ac:dyDescent="0.25">
      <c r="B427" t="s">
        <v>14</v>
      </c>
      <c r="C427">
        <v>17</v>
      </c>
      <c r="D427" t="s">
        <v>8</v>
      </c>
      <c r="E427">
        <v>192</v>
      </c>
      <c r="F427" t="s">
        <v>9</v>
      </c>
      <c r="G427">
        <v>664</v>
      </c>
      <c r="H427" t="s">
        <v>10</v>
      </c>
      <c r="I427" t="b">
        <v>1</v>
      </c>
      <c r="J427" t="s">
        <v>11</v>
      </c>
      <c r="K427">
        <v>1692893</v>
      </c>
      <c r="L427" t="s">
        <v>12</v>
      </c>
      <c r="M427">
        <v>337</v>
      </c>
    </row>
    <row r="428" spans="2:13" x14ac:dyDescent="0.25">
      <c r="B428" t="s">
        <v>14</v>
      </c>
      <c r="C428">
        <v>17</v>
      </c>
      <c r="D428" t="s">
        <v>8</v>
      </c>
      <c r="E428">
        <v>192</v>
      </c>
      <c r="F428" t="s">
        <v>9</v>
      </c>
      <c r="G428">
        <v>662</v>
      </c>
      <c r="H428" t="s">
        <v>10</v>
      </c>
      <c r="I428" t="b">
        <v>0</v>
      </c>
      <c r="J428" t="s">
        <v>11</v>
      </c>
      <c r="K428">
        <v>1697893</v>
      </c>
      <c r="L428" t="s">
        <v>12</v>
      </c>
      <c r="M428">
        <v>338</v>
      </c>
    </row>
    <row r="429" spans="2:13" x14ac:dyDescent="0.25">
      <c r="B429" t="s">
        <v>14</v>
      </c>
      <c r="C429">
        <v>17</v>
      </c>
      <c r="D429" t="s">
        <v>8</v>
      </c>
      <c r="E429">
        <v>192</v>
      </c>
      <c r="F429" t="s">
        <v>9</v>
      </c>
      <c r="G429">
        <v>662</v>
      </c>
      <c r="H429" t="s">
        <v>10</v>
      </c>
      <c r="I429" t="b">
        <v>0</v>
      </c>
      <c r="J429" t="s">
        <v>11</v>
      </c>
      <c r="K429">
        <v>1702893</v>
      </c>
      <c r="L429" t="s">
        <v>12</v>
      </c>
      <c r="M429">
        <v>339</v>
      </c>
    </row>
    <row r="430" spans="2:13" x14ac:dyDescent="0.25">
      <c r="B430" t="s">
        <v>14</v>
      </c>
      <c r="C430">
        <v>17</v>
      </c>
      <c r="D430" t="s">
        <v>8</v>
      </c>
      <c r="E430">
        <v>192</v>
      </c>
      <c r="F430" t="s">
        <v>9</v>
      </c>
      <c r="G430">
        <v>657</v>
      </c>
      <c r="H430" t="s">
        <v>10</v>
      </c>
      <c r="I430" t="b">
        <v>0</v>
      </c>
      <c r="J430" t="s">
        <v>11</v>
      </c>
      <c r="K430">
        <v>1707893</v>
      </c>
      <c r="L430" t="s">
        <v>12</v>
      </c>
      <c r="M430">
        <v>340</v>
      </c>
    </row>
    <row r="431" spans="2:13" x14ac:dyDescent="0.25">
      <c r="B431" t="s">
        <v>14</v>
      </c>
      <c r="C431">
        <v>17</v>
      </c>
      <c r="D431" t="s">
        <v>8</v>
      </c>
      <c r="E431">
        <v>192</v>
      </c>
      <c r="F431" t="s">
        <v>9</v>
      </c>
      <c r="G431">
        <v>664</v>
      </c>
      <c r="H431" t="s">
        <v>10</v>
      </c>
      <c r="I431" t="b">
        <v>0</v>
      </c>
      <c r="J431" t="s">
        <v>11</v>
      </c>
      <c r="K431">
        <v>1712893</v>
      </c>
      <c r="L431" t="s">
        <v>12</v>
      </c>
      <c r="M431">
        <v>341</v>
      </c>
    </row>
    <row r="432" spans="2:13" x14ac:dyDescent="0.25">
      <c r="B432" t="s">
        <v>14</v>
      </c>
      <c r="C432">
        <v>17</v>
      </c>
      <c r="D432" t="s">
        <v>8</v>
      </c>
      <c r="E432">
        <v>193</v>
      </c>
      <c r="F432" t="s">
        <v>9</v>
      </c>
      <c r="G432">
        <v>665</v>
      </c>
      <c r="H432" t="s">
        <v>10</v>
      </c>
      <c r="I432" t="b">
        <v>0</v>
      </c>
      <c r="J432" t="s">
        <v>11</v>
      </c>
      <c r="K432">
        <v>1717893</v>
      </c>
      <c r="L432" t="s">
        <v>12</v>
      </c>
      <c r="M432">
        <v>342</v>
      </c>
    </row>
    <row r="433" spans="2:13" x14ac:dyDescent="0.25">
      <c r="B433" t="s">
        <v>14</v>
      </c>
      <c r="C433">
        <v>17</v>
      </c>
      <c r="D433" t="s">
        <v>8</v>
      </c>
      <c r="E433">
        <v>193</v>
      </c>
      <c r="F433" t="s">
        <v>9</v>
      </c>
      <c r="G433">
        <v>662</v>
      </c>
      <c r="H433" t="s">
        <v>10</v>
      </c>
      <c r="I433" t="b">
        <v>0</v>
      </c>
      <c r="J433" t="s">
        <v>11</v>
      </c>
      <c r="K433">
        <v>1722893</v>
      </c>
      <c r="L433" t="s">
        <v>12</v>
      </c>
      <c r="M433">
        <v>343</v>
      </c>
    </row>
    <row r="434" spans="2:13" x14ac:dyDescent="0.25">
      <c r="B434" t="s">
        <v>14</v>
      </c>
      <c r="C434">
        <v>17</v>
      </c>
      <c r="D434" t="s">
        <v>8</v>
      </c>
      <c r="E434">
        <v>193</v>
      </c>
      <c r="F434" t="s">
        <v>9</v>
      </c>
      <c r="G434">
        <v>664</v>
      </c>
      <c r="H434" t="s">
        <v>10</v>
      </c>
      <c r="I434" t="b">
        <v>0</v>
      </c>
      <c r="J434" t="s">
        <v>11</v>
      </c>
      <c r="K434">
        <v>1727893</v>
      </c>
      <c r="L434" t="s">
        <v>12</v>
      </c>
      <c r="M434">
        <v>344</v>
      </c>
    </row>
    <row r="435" spans="2:13" x14ac:dyDescent="0.25">
      <c r="B435" t="s">
        <v>14</v>
      </c>
      <c r="C435">
        <v>17</v>
      </c>
      <c r="D435" t="s">
        <v>8</v>
      </c>
      <c r="E435">
        <v>193</v>
      </c>
      <c r="F435" t="s">
        <v>9</v>
      </c>
      <c r="G435">
        <v>662</v>
      </c>
      <c r="H435" t="s">
        <v>10</v>
      </c>
      <c r="I435" t="b">
        <v>0</v>
      </c>
      <c r="J435" t="s">
        <v>11</v>
      </c>
      <c r="K435">
        <v>1732893</v>
      </c>
      <c r="L435" t="s">
        <v>12</v>
      </c>
      <c r="M435">
        <v>345</v>
      </c>
    </row>
    <row r="436" spans="2:13" x14ac:dyDescent="0.25">
      <c r="B436" t="s">
        <v>14</v>
      </c>
      <c r="C436">
        <v>17</v>
      </c>
      <c r="D436" t="s">
        <v>8</v>
      </c>
      <c r="E436">
        <v>193</v>
      </c>
      <c r="F436" t="s">
        <v>9</v>
      </c>
      <c r="G436">
        <v>662</v>
      </c>
      <c r="H436" t="s">
        <v>10</v>
      </c>
      <c r="I436" t="b">
        <v>0</v>
      </c>
      <c r="J436" t="s">
        <v>11</v>
      </c>
      <c r="K436">
        <v>1737893</v>
      </c>
      <c r="L436" t="s">
        <v>12</v>
      </c>
      <c r="M436">
        <v>346</v>
      </c>
    </row>
    <row r="437" spans="2:13" x14ac:dyDescent="0.25">
      <c r="B437" t="s">
        <v>14</v>
      </c>
      <c r="C437">
        <v>18</v>
      </c>
      <c r="D437" t="s">
        <v>8</v>
      </c>
      <c r="E437">
        <v>193</v>
      </c>
      <c r="F437" t="s">
        <v>9</v>
      </c>
      <c r="G437">
        <v>663</v>
      </c>
      <c r="H437" t="s">
        <v>10</v>
      </c>
      <c r="I437" t="b">
        <v>0</v>
      </c>
      <c r="J437" t="s">
        <v>11</v>
      </c>
      <c r="K437">
        <v>1742893</v>
      </c>
      <c r="L437" t="s">
        <v>12</v>
      </c>
      <c r="M437">
        <v>347</v>
      </c>
    </row>
    <row r="438" spans="2:13" x14ac:dyDescent="0.25">
      <c r="B438" t="s">
        <v>14</v>
      </c>
      <c r="C438">
        <v>18</v>
      </c>
      <c r="D438" t="s">
        <v>8</v>
      </c>
      <c r="E438">
        <v>194</v>
      </c>
      <c r="F438" t="s">
        <v>9</v>
      </c>
      <c r="G438">
        <v>662</v>
      </c>
      <c r="H438" t="s">
        <v>10</v>
      </c>
      <c r="I438" t="b">
        <v>0</v>
      </c>
      <c r="J438" t="s">
        <v>11</v>
      </c>
      <c r="K438">
        <v>1747893</v>
      </c>
      <c r="L438" t="s">
        <v>12</v>
      </c>
      <c r="M438">
        <v>348</v>
      </c>
    </row>
    <row r="439" spans="2:13" x14ac:dyDescent="0.25">
      <c r="B439" t="s">
        <v>14</v>
      </c>
      <c r="C439">
        <v>18</v>
      </c>
      <c r="D439" t="s">
        <v>8</v>
      </c>
      <c r="E439">
        <v>195</v>
      </c>
      <c r="F439" t="s">
        <v>9</v>
      </c>
      <c r="G439">
        <v>662</v>
      </c>
      <c r="H439" t="s">
        <v>10</v>
      </c>
      <c r="I439" t="b">
        <v>1</v>
      </c>
      <c r="J439" t="s">
        <v>11</v>
      </c>
      <c r="K439">
        <v>1752894</v>
      </c>
      <c r="L439" t="s">
        <v>12</v>
      </c>
      <c r="M439">
        <v>349</v>
      </c>
    </row>
    <row r="440" spans="2:13" x14ac:dyDescent="0.25">
      <c r="B440" t="s">
        <v>14</v>
      </c>
      <c r="C440">
        <v>18</v>
      </c>
      <c r="D440" t="s">
        <v>8</v>
      </c>
      <c r="E440">
        <v>196</v>
      </c>
      <c r="F440" t="s">
        <v>9</v>
      </c>
      <c r="G440">
        <v>664</v>
      </c>
      <c r="H440" t="s">
        <v>10</v>
      </c>
      <c r="I440" t="b">
        <v>1</v>
      </c>
      <c r="J440" t="s">
        <v>11</v>
      </c>
      <c r="K440">
        <v>1757893</v>
      </c>
      <c r="L440" t="s">
        <v>12</v>
      </c>
      <c r="M440">
        <v>350</v>
      </c>
    </row>
    <row r="441" spans="2:13" x14ac:dyDescent="0.25">
      <c r="B441" t="s">
        <v>14</v>
      </c>
      <c r="C441">
        <v>18</v>
      </c>
      <c r="D441" t="s">
        <v>8</v>
      </c>
      <c r="E441">
        <v>197</v>
      </c>
      <c r="F441" t="s">
        <v>9</v>
      </c>
      <c r="G441">
        <v>662</v>
      </c>
      <c r="H441" t="s">
        <v>10</v>
      </c>
      <c r="I441" t="b">
        <v>1</v>
      </c>
      <c r="J441" t="s">
        <v>11</v>
      </c>
      <c r="K441">
        <v>1762893</v>
      </c>
      <c r="L441" t="s">
        <v>12</v>
      </c>
      <c r="M441">
        <v>351</v>
      </c>
    </row>
    <row r="442" spans="2:13" x14ac:dyDescent="0.25">
      <c r="B442" t="s">
        <v>14</v>
      </c>
      <c r="C442">
        <v>18</v>
      </c>
      <c r="D442" t="s">
        <v>8</v>
      </c>
      <c r="E442">
        <v>198</v>
      </c>
      <c r="F442" t="s">
        <v>9</v>
      </c>
      <c r="G442">
        <v>662</v>
      </c>
      <c r="H442" t="s">
        <v>10</v>
      </c>
      <c r="I442" t="b">
        <v>1</v>
      </c>
      <c r="J442" t="s">
        <v>11</v>
      </c>
      <c r="K442">
        <v>1767894</v>
      </c>
      <c r="L442" t="s">
        <v>12</v>
      </c>
      <c r="M442">
        <v>352</v>
      </c>
    </row>
    <row r="443" spans="2:13" x14ac:dyDescent="0.25">
      <c r="B443" t="s">
        <v>14</v>
      </c>
      <c r="C443">
        <v>18</v>
      </c>
      <c r="D443" t="s">
        <v>8</v>
      </c>
      <c r="E443">
        <v>198</v>
      </c>
      <c r="F443" t="s">
        <v>9</v>
      </c>
      <c r="G443">
        <v>662</v>
      </c>
      <c r="H443" t="s">
        <v>10</v>
      </c>
      <c r="I443" t="b">
        <v>0</v>
      </c>
      <c r="J443" t="s">
        <v>11</v>
      </c>
      <c r="K443">
        <v>1772893</v>
      </c>
      <c r="L443" t="s">
        <v>12</v>
      </c>
      <c r="M443">
        <v>353</v>
      </c>
    </row>
    <row r="444" spans="2:13" x14ac:dyDescent="0.25">
      <c r="B444" t="s">
        <v>14</v>
      </c>
      <c r="C444">
        <v>18</v>
      </c>
      <c r="D444" t="s">
        <v>8</v>
      </c>
      <c r="E444">
        <v>199</v>
      </c>
      <c r="F444" t="s">
        <v>9</v>
      </c>
      <c r="G444">
        <v>662</v>
      </c>
      <c r="H444" t="s">
        <v>10</v>
      </c>
      <c r="I444" t="b">
        <v>1</v>
      </c>
      <c r="J444" t="s">
        <v>11</v>
      </c>
      <c r="K444">
        <v>1777893</v>
      </c>
      <c r="L444" t="s">
        <v>12</v>
      </c>
      <c r="M444">
        <v>354</v>
      </c>
    </row>
    <row r="445" spans="2:13" x14ac:dyDescent="0.25">
      <c r="B445" t="s">
        <v>14</v>
      </c>
      <c r="C445">
        <v>18</v>
      </c>
      <c r="D445" t="s">
        <v>8</v>
      </c>
      <c r="E445">
        <v>200</v>
      </c>
      <c r="F445" t="s">
        <v>9</v>
      </c>
      <c r="G445">
        <v>663</v>
      </c>
      <c r="H445" t="s">
        <v>10</v>
      </c>
      <c r="I445" t="b">
        <v>1</v>
      </c>
      <c r="J445" t="s">
        <v>11</v>
      </c>
      <c r="K445">
        <v>1782893</v>
      </c>
      <c r="L445" t="s">
        <v>12</v>
      </c>
      <c r="M445">
        <v>355</v>
      </c>
    </row>
    <row r="446" spans="2:13" x14ac:dyDescent="0.25">
      <c r="B446" t="s">
        <v>14</v>
      </c>
      <c r="C446">
        <v>18</v>
      </c>
      <c r="D446" t="s">
        <v>8</v>
      </c>
      <c r="E446">
        <v>200</v>
      </c>
      <c r="F446" t="s">
        <v>9</v>
      </c>
      <c r="G446">
        <v>664</v>
      </c>
      <c r="H446" t="s">
        <v>10</v>
      </c>
      <c r="I446" t="b">
        <v>0</v>
      </c>
      <c r="J446" t="s">
        <v>11</v>
      </c>
      <c r="K446">
        <v>1787893</v>
      </c>
      <c r="L446" t="s">
        <v>12</v>
      </c>
      <c r="M446">
        <v>356</v>
      </c>
    </row>
    <row r="447" spans="2:13" x14ac:dyDescent="0.25">
      <c r="B447" t="s">
        <v>14</v>
      </c>
      <c r="C447">
        <v>18</v>
      </c>
      <c r="D447" t="s">
        <v>8</v>
      </c>
      <c r="E447">
        <v>200</v>
      </c>
      <c r="F447" t="s">
        <v>9</v>
      </c>
      <c r="G447">
        <v>662</v>
      </c>
      <c r="H447" t="s">
        <v>10</v>
      </c>
      <c r="I447" t="b">
        <v>0</v>
      </c>
      <c r="J447" t="s">
        <v>11</v>
      </c>
      <c r="K447">
        <v>1792893</v>
      </c>
      <c r="L447" t="s">
        <v>12</v>
      </c>
      <c r="M447">
        <v>357</v>
      </c>
    </row>
    <row r="448" spans="2:13" x14ac:dyDescent="0.25">
      <c r="B448" t="s">
        <v>14</v>
      </c>
      <c r="C448">
        <v>18</v>
      </c>
      <c r="D448" t="s">
        <v>8</v>
      </c>
      <c r="E448">
        <v>200</v>
      </c>
      <c r="F448" t="s">
        <v>9</v>
      </c>
      <c r="G448">
        <v>662</v>
      </c>
      <c r="H448" t="s">
        <v>10</v>
      </c>
      <c r="I448" t="b">
        <v>0</v>
      </c>
      <c r="J448" t="s">
        <v>11</v>
      </c>
      <c r="K448">
        <v>1797893</v>
      </c>
      <c r="L448" t="s">
        <v>12</v>
      </c>
      <c r="M448">
        <v>358</v>
      </c>
    </row>
    <row r="449" spans="2:13" x14ac:dyDescent="0.25">
      <c r="B449" t="s">
        <v>14</v>
      </c>
      <c r="C449">
        <v>18</v>
      </c>
      <c r="D449" t="s">
        <v>8</v>
      </c>
      <c r="E449">
        <v>200</v>
      </c>
      <c r="F449" t="s">
        <v>9</v>
      </c>
      <c r="G449">
        <v>662</v>
      </c>
      <c r="H449" t="s">
        <v>10</v>
      </c>
      <c r="I449" t="b">
        <v>0</v>
      </c>
      <c r="J449" t="s">
        <v>11</v>
      </c>
      <c r="K449">
        <v>1802893</v>
      </c>
      <c r="L449" t="s">
        <v>12</v>
      </c>
      <c r="M449">
        <v>359</v>
      </c>
    </row>
    <row r="450" spans="2:13" x14ac:dyDescent="0.25">
      <c r="B450" t="s">
        <v>14</v>
      </c>
      <c r="C450">
        <v>18</v>
      </c>
      <c r="D450" t="s">
        <v>8</v>
      </c>
      <c r="E450">
        <v>201</v>
      </c>
      <c r="F450" t="s">
        <v>9</v>
      </c>
      <c r="G450">
        <v>662</v>
      </c>
      <c r="H450" t="s">
        <v>10</v>
      </c>
      <c r="I450" t="b">
        <v>1</v>
      </c>
      <c r="J450" t="s">
        <v>11</v>
      </c>
      <c r="K450">
        <v>1807893</v>
      </c>
      <c r="L450" t="s">
        <v>12</v>
      </c>
      <c r="M450">
        <v>360</v>
      </c>
    </row>
    <row r="451" spans="2:13" x14ac:dyDescent="0.25">
      <c r="B451" t="s">
        <v>14</v>
      </c>
      <c r="C451">
        <v>18</v>
      </c>
      <c r="D451" t="s">
        <v>8</v>
      </c>
      <c r="E451">
        <v>201</v>
      </c>
      <c r="F451" t="s">
        <v>9</v>
      </c>
      <c r="G451">
        <v>662</v>
      </c>
      <c r="H451" t="s">
        <v>10</v>
      </c>
      <c r="I451" t="b">
        <v>0</v>
      </c>
      <c r="J451" t="s">
        <v>11</v>
      </c>
      <c r="K451">
        <v>1812893</v>
      </c>
      <c r="L451" t="s">
        <v>12</v>
      </c>
      <c r="M451">
        <v>361</v>
      </c>
    </row>
    <row r="452" spans="2:13" x14ac:dyDescent="0.25">
      <c r="B452" t="s">
        <v>14</v>
      </c>
      <c r="C452">
        <v>18</v>
      </c>
      <c r="D452" t="s">
        <v>8</v>
      </c>
      <c r="E452">
        <v>201</v>
      </c>
      <c r="F452" t="s">
        <v>9</v>
      </c>
      <c r="G452">
        <v>662</v>
      </c>
      <c r="H452" t="s">
        <v>10</v>
      </c>
      <c r="I452" t="b">
        <v>0</v>
      </c>
      <c r="J452" t="s">
        <v>11</v>
      </c>
      <c r="K452">
        <v>1817893</v>
      </c>
      <c r="L452" t="s">
        <v>12</v>
      </c>
      <c r="M452">
        <v>362</v>
      </c>
    </row>
    <row r="453" spans="2:13" x14ac:dyDescent="0.25">
      <c r="B453" t="s">
        <v>14</v>
      </c>
      <c r="C453">
        <v>18</v>
      </c>
      <c r="D453" t="s">
        <v>8</v>
      </c>
      <c r="E453">
        <v>201</v>
      </c>
      <c r="F453" t="s">
        <v>9</v>
      </c>
      <c r="G453">
        <v>662</v>
      </c>
      <c r="H453" t="s">
        <v>10</v>
      </c>
      <c r="I453" t="b">
        <v>0</v>
      </c>
      <c r="J453" t="s">
        <v>11</v>
      </c>
      <c r="K453">
        <v>1822893</v>
      </c>
      <c r="L453" t="s">
        <v>12</v>
      </c>
      <c r="M453">
        <v>363</v>
      </c>
    </row>
    <row r="454" spans="2:13" x14ac:dyDescent="0.25">
      <c r="B454" t="s">
        <v>14</v>
      </c>
      <c r="C454">
        <v>18</v>
      </c>
      <c r="D454" t="s">
        <v>8</v>
      </c>
      <c r="E454">
        <v>201</v>
      </c>
      <c r="F454" t="s">
        <v>9</v>
      </c>
      <c r="G454">
        <v>663</v>
      </c>
      <c r="H454" t="s">
        <v>10</v>
      </c>
      <c r="I454" t="b">
        <v>0</v>
      </c>
      <c r="J454" t="s">
        <v>11</v>
      </c>
      <c r="K454">
        <v>1827893</v>
      </c>
      <c r="L454" t="s">
        <v>12</v>
      </c>
      <c r="M454">
        <v>364</v>
      </c>
    </row>
    <row r="455" spans="2:13" x14ac:dyDescent="0.25">
      <c r="B455" t="s">
        <v>14</v>
      </c>
      <c r="C455">
        <v>19</v>
      </c>
      <c r="D455" t="s">
        <v>8</v>
      </c>
      <c r="E455">
        <v>201</v>
      </c>
      <c r="F455" t="s">
        <v>9</v>
      </c>
      <c r="G455">
        <v>133</v>
      </c>
      <c r="H455" t="s">
        <v>10</v>
      </c>
      <c r="I455" t="b">
        <v>0</v>
      </c>
      <c r="J455" t="s">
        <v>11</v>
      </c>
      <c r="K455">
        <v>1832893</v>
      </c>
      <c r="L455" t="s">
        <v>12</v>
      </c>
      <c r="M455">
        <v>365</v>
      </c>
    </row>
    <row r="456" spans="2:13" x14ac:dyDescent="0.25">
      <c r="B456" t="s">
        <v>14</v>
      </c>
      <c r="C456">
        <v>19</v>
      </c>
      <c r="D456" t="s">
        <v>8</v>
      </c>
      <c r="E456">
        <v>202</v>
      </c>
      <c r="F456" t="s">
        <v>9</v>
      </c>
      <c r="G456">
        <v>662</v>
      </c>
      <c r="H456" t="s">
        <v>10</v>
      </c>
      <c r="I456" t="b">
        <v>1</v>
      </c>
      <c r="J456" t="s">
        <v>11</v>
      </c>
      <c r="K456">
        <v>1837893</v>
      </c>
      <c r="L456" t="s">
        <v>12</v>
      </c>
      <c r="M456">
        <v>366</v>
      </c>
    </row>
    <row r="457" spans="2:13" x14ac:dyDescent="0.25">
      <c r="B457" t="s">
        <v>14</v>
      </c>
      <c r="C457">
        <v>19</v>
      </c>
      <c r="D457" t="s">
        <v>8</v>
      </c>
      <c r="E457">
        <v>203</v>
      </c>
      <c r="F457" t="s">
        <v>9</v>
      </c>
      <c r="G457">
        <v>664</v>
      </c>
      <c r="H457" t="s">
        <v>10</v>
      </c>
      <c r="I457" t="b">
        <v>1</v>
      </c>
      <c r="J457" t="s">
        <v>11</v>
      </c>
      <c r="K457">
        <v>1842893</v>
      </c>
      <c r="L457" t="s">
        <v>12</v>
      </c>
      <c r="M457">
        <v>367</v>
      </c>
    </row>
    <row r="458" spans="2:13" x14ac:dyDescent="0.25">
      <c r="B458" t="s">
        <v>14</v>
      </c>
      <c r="C458">
        <v>19</v>
      </c>
      <c r="D458" t="s">
        <v>8</v>
      </c>
      <c r="E458">
        <v>205</v>
      </c>
      <c r="F458" t="s">
        <v>9</v>
      </c>
      <c r="G458">
        <v>663</v>
      </c>
      <c r="H458" t="s">
        <v>10</v>
      </c>
      <c r="I458" t="b">
        <v>1</v>
      </c>
      <c r="J458" t="s">
        <v>11</v>
      </c>
      <c r="K458">
        <v>1847894</v>
      </c>
      <c r="L458" t="s">
        <v>12</v>
      </c>
      <c r="M458">
        <v>368</v>
      </c>
    </row>
    <row r="459" spans="2:13" x14ac:dyDescent="0.25">
      <c r="B459" t="s">
        <v>14</v>
      </c>
      <c r="C459">
        <v>19</v>
      </c>
      <c r="D459" t="s">
        <v>8</v>
      </c>
      <c r="E459">
        <v>206</v>
      </c>
      <c r="F459" t="s">
        <v>9</v>
      </c>
      <c r="G459">
        <v>662</v>
      </c>
      <c r="H459" t="s">
        <v>10</v>
      </c>
      <c r="I459" t="b">
        <v>1</v>
      </c>
      <c r="J459" t="s">
        <v>11</v>
      </c>
      <c r="K459">
        <v>1852893</v>
      </c>
      <c r="L459" t="s">
        <v>12</v>
      </c>
      <c r="M459">
        <v>369</v>
      </c>
    </row>
    <row r="460" spans="2:13" x14ac:dyDescent="0.25">
      <c r="B460" t="s">
        <v>14</v>
      </c>
      <c r="C460">
        <v>19</v>
      </c>
      <c r="D460" t="s">
        <v>8</v>
      </c>
      <c r="E460">
        <v>206</v>
      </c>
      <c r="F460" t="s">
        <v>9</v>
      </c>
      <c r="G460">
        <v>663</v>
      </c>
      <c r="H460" t="s">
        <v>10</v>
      </c>
      <c r="I460" t="b">
        <v>0</v>
      </c>
      <c r="J460" t="s">
        <v>11</v>
      </c>
      <c r="K460">
        <v>1857893</v>
      </c>
      <c r="L460" t="s">
        <v>12</v>
      </c>
      <c r="M460">
        <v>370</v>
      </c>
    </row>
    <row r="461" spans="2:13" x14ac:dyDescent="0.25">
      <c r="B461" t="s">
        <v>14</v>
      </c>
      <c r="C461">
        <v>19</v>
      </c>
      <c r="D461" t="s">
        <v>8</v>
      </c>
      <c r="E461">
        <v>207</v>
      </c>
      <c r="F461" t="s">
        <v>9</v>
      </c>
      <c r="G461">
        <v>663</v>
      </c>
      <c r="H461" t="s">
        <v>10</v>
      </c>
      <c r="I461" t="b">
        <v>0</v>
      </c>
      <c r="J461" t="s">
        <v>11</v>
      </c>
      <c r="K461">
        <v>1862893</v>
      </c>
      <c r="L461" t="s">
        <v>12</v>
      </c>
      <c r="M461">
        <v>371</v>
      </c>
    </row>
    <row r="462" spans="2:13" x14ac:dyDescent="0.25">
      <c r="B462" t="s">
        <v>14</v>
      </c>
      <c r="C462">
        <v>19</v>
      </c>
      <c r="D462" t="s">
        <v>8</v>
      </c>
      <c r="E462">
        <v>208</v>
      </c>
      <c r="F462" t="s">
        <v>9</v>
      </c>
      <c r="G462">
        <v>662</v>
      </c>
      <c r="H462" t="s">
        <v>10</v>
      </c>
      <c r="I462" t="b">
        <v>0</v>
      </c>
      <c r="J462" t="s">
        <v>11</v>
      </c>
      <c r="K462">
        <v>1867893</v>
      </c>
      <c r="L462" t="s">
        <v>12</v>
      </c>
      <c r="M462">
        <v>372</v>
      </c>
    </row>
    <row r="463" spans="2:13" x14ac:dyDescent="0.25">
      <c r="B463" t="s">
        <v>14</v>
      </c>
      <c r="C463">
        <v>19</v>
      </c>
      <c r="D463" t="s">
        <v>8</v>
      </c>
      <c r="E463">
        <v>209</v>
      </c>
      <c r="F463" t="s">
        <v>9</v>
      </c>
      <c r="G463">
        <v>663</v>
      </c>
      <c r="H463" t="s">
        <v>10</v>
      </c>
      <c r="I463" t="b">
        <v>1</v>
      </c>
      <c r="J463" t="s">
        <v>11</v>
      </c>
      <c r="K463">
        <v>1872893</v>
      </c>
      <c r="L463" t="s">
        <v>12</v>
      </c>
      <c r="M463">
        <v>373</v>
      </c>
    </row>
    <row r="464" spans="2:13" x14ac:dyDescent="0.25">
      <c r="B464" t="s">
        <v>14</v>
      </c>
      <c r="C464">
        <v>19</v>
      </c>
      <c r="D464" t="s">
        <v>8</v>
      </c>
      <c r="E464">
        <v>210</v>
      </c>
      <c r="F464" t="s">
        <v>9</v>
      </c>
      <c r="G464">
        <v>662</v>
      </c>
      <c r="H464" t="s">
        <v>10</v>
      </c>
      <c r="I464" t="b">
        <v>1</v>
      </c>
      <c r="J464" t="s">
        <v>11</v>
      </c>
      <c r="K464">
        <v>1877893</v>
      </c>
      <c r="L464" t="s">
        <v>12</v>
      </c>
      <c r="M464">
        <v>374</v>
      </c>
    </row>
    <row r="465" spans="2:13" x14ac:dyDescent="0.25">
      <c r="B465" t="s">
        <v>14</v>
      </c>
      <c r="C465">
        <v>19</v>
      </c>
      <c r="D465" t="s">
        <v>8</v>
      </c>
      <c r="E465">
        <v>212</v>
      </c>
      <c r="F465" t="s">
        <v>9</v>
      </c>
      <c r="G465">
        <v>662</v>
      </c>
      <c r="H465" t="s">
        <v>10</v>
      </c>
      <c r="I465" t="b">
        <v>1</v>
      </c>
      <c r="J465" t="s">
        <v>11</v>
      </c>
      <c r="K465">
        <v>1882893</v>
      </c>
      <c r="L465" t="s">
        <v>12</v>
      </c>
      <c r="M465">
        <v>375</v>
      </c>
    </row>
    <row r="466" spans="2:13" x14ac:dyDescent="0.25">
      <c r="B466" t="s">
        <v>14</v>
      </c>
      <c r="C466">
        <v>19</v>
      </c>
      <c r="D466" t="s">
        <v>8</v>
      </c>
      <c r="E466">
        <v>213</v>
      </c>
      <c r="F466" t="s">
        <v>9</v>
      </c>
      <c r="G466">
        <v>663</v>
      </c>
      <c r="H466" t="s">
        <v>10</v>
      </c>
      <c r="I466" t="b">
        <v>1</v>
      </c>
      <c r="J466" t="s">
        <v>11</v>
      </c>
      <c r="K466">
        <v>1887893</v>
      </c>
      <c r="L466" t="s">
        <v>12</v>
      </c>
      <c r="M466">
        <v>376</v>
      </c>
    </row>
    <row r="467" spans="2:13" x14ac:dyDescent="0.25">
      <c r="B467" t="s">
        <v>14</v>
      </c>
      <c r="C467">
        <v>19</v>
      </c>
      <c r="D467" t="s">
        <v>8</v>
      </c>
      <c r="E467">
        <v>214</v>
      </c>
      <c r="F467" t="s">
        <v>9</v>
      </c>
      <c r="G467">
        <v>662</v>
      </c>
      <c r="H467" t="s">
        <v>10</v>
      </c>
      <c r="I467" t="b">
        <v>1</v>
      </c>
      <c r="J467" t="s">
        <v>11</v>
      </c>
      <c r="K467">
        <v>1892893</v>
      </c>
      <c r="L467" t="s">
        <v>12</v>
      </c>
      <c r="M467">
        <v>377</v>
      </c>
    </row>
    <row r="468" spans="2:13" x14ac:dyDescent="0.25">
      <c r="B468" t="s">
        <v>14</v>
      </c>
      <c r="C468">
        <v>19</v>
      </c>
      <c r="D468" t="s">
        <v>8</v>
      </c>
      <c r="E468">
        <v>215</v>
      </c>
      <c r="F468" t="s">
        <v>9</v>
      </c>
      <c r="G468">
        <v>665</v>
      </c>
      <c r="H468" t="s">
        <v>10</v>
      </c>
      <c r="I468" t="b">
        <v>1</v>
      </c>
      <c r="J468" t="s">
        <v>11</v>
      </c>
      <c r="K468">
        <v>1897893</v>
      </c>
      <c r="L468" t="s">
        <v>12</v>
      </c>
      <c r="M468">
        <v>378</v>
      </c>
    </row>
    <row r="469" spans="2:13" x14ac:dyDescent="0.25">
      <c r="B469" t="s">
        <v>14</v>
      </c>
      <c r="C469">
        <v>19</v>
      </c>
      <c r="D469" t="s">
        <v>8</v>
      </c>
      <c r="E469">
        <v>215</v>
      </c>
      <c r="F469" t="s">
        <v>9</v>
      </c>
      <c r="G469">
        <v>663</v>
      </c>
      <c r="H469" t="s">
        <v>10</v>
      </c>
      <c r="I469" t="b">
        <v>0</v>
      </c>
      <c r="J469" t="s">
        <v>11</v>
      </c>
      <c r="K469">
        <v>1902893</v>
      </c>
      <c r="L469" t="s">
        <v>12</v>
      </c>
      <c r="M469">
        <v>379</v>
      </c>
    </row>
    <row r="470" spans="2:13" x14ac:dyDescent="0.25">
      <c r="B470" t="s">
        <v>14</v>
      </c>
      <c r="C470">
        <v>19</v>
      </c>
      <c r="D470" t="s">
        <v>8</v>
      </c>
      <c r="E470">
        <v>215</v>
      </c>
      <c r="F470" t="s">
        <v>9</v>
      </c>
      <c r="G470">
        <v>662</v>
      </c>
      <c r="H470" t="s">
        <v>10</v>
      </c>
      <c r="I470" t="b">
        <v>0</v>
      </c>
      <c r="J470" t="s">
        <v>11</v>
      </c>
      <c r="K470">
        <v>1907893</v>
      </c>
      <c r="L470" t="s">
        <v>12</v>
      </c>
      <c r="M470">
        <v>380</v>
      </c>
    </row>
    <row r="471" spans="2:13" x14ac:dyDescent="0.25">
      <c r="B471" t="s">
        <v>14</v>
      </c>
      <c r="C471">
        <v>19</v>
      </c>
      <c r="D471" t="s">
        <v>8</v>
      </c>
      <c r="E471">
        <v>216</v>
      </c>
      <c r="F471" t="s">
        <v>9</v>
      </c>
      <c r="G471">
        <v>664</v>
      </c>
      <c r="H471" t="s">
        <v>10</v>
      </c>
      <c r="I471" t="b">
        <v>1</v>
      </c>
      <c r="J471" t="s">
        <v>11</v>
      </c>
      <c r="K471">
        <v>1912893</v>
      </c>
      <c r="L471" t="s">
        <v>12</v>
      </c>
      <c r="M471">
        <v>381</v>
      </c>
    </row>
    <row r="472" spans="2:13" x14ac:dyDescent="0.25">
      <c r="B472" t="s">
        <v>14</v>
      </c>
      <c r="C472">
        <v>19</v>
      </c>
      <c r="D472" t="s">
        <v>8</v>
      </c>
      <c r="E472">
        <v>216</v>
      </c>
      <c r="F472" t="s">
        <v>9</v>
      </c>
      <c r="G472">
        <v>662</v>
      </c>
      <c r="H472" t="s">
        <v>10</v>
      </c>
      <c r="I472" t="b">
        <v>0</v>
      </c>
      <c r="J472" t="s">
        <v>11</v>
      </c>
      <c r="K472">
        <v>1917893</v>
      </c>
      <c r="L472" t="s">
        <v>12</v>
      </c>
      <c r="M472">
        <v>382</v>
      </c>
    </row>
    <row r="473" spans="2:13" x14ac:dyDescent="0.25">
      <c r="B473" t="s">
        <v>14</v>
      </c>
      <c r="C473">
        <v>20</v>
      </c>
      <c r="D473" t="s">
        <v>8</v>
      </c>
      <c r="E473">
        <v>217</v>
      </c>
      <c r="F473" t="s">
        <v>9</v>
      </c>
      <c r="G473">
        <v>662</v>
      </c>
      <c r="H473" t="s">
        <v>10</v>
      </c>
      <c r="I473" t="b">
        <v>1</v>
      </c>
      <c r="J473" t="s">
        <v>11</v>
      </c>
      <c r="K473">
        <v>1922893</v>
      </c>
      <c r="L473" t="s">
        <v>12</v>
      </c>
      <c r="M473">
        <v>383</v>
      </c>
    </row>
    <row r="474" spans="2:13" x14ac:dyDescent="0.25">
      <c r="B474" t="s">
        <v>14</v>
      </c>
      <c r="C474">
        <v>20</v>
      </c>
      <c r="D474" t="s">
        <v>8</v>
      </c>
      <c r="E474">
        <v>218</v>
      </c>
      <c r="F474" t="s">
        <v>9</v>
      </c>
      <c r="G474">
        <v>662</v>
      </c>
      <c r="H474" t="s">
        <v>10</v>
      </c>
      <c r="I474" t="b">
        <v>1</v>
      </c>
      <c r="J474" t="s">
        <v>11</v>
      </c>
      <c r="K474">
        <v>1927894</v>
      </c>
      <c r="L474" t="s">
        <v>12</v>
      </c>
      <c r="M474">
        <v>384</v>
      </c>
    </row>
    <row r="475" spans="2:13" x14ac:dyDescent="0.25">
      <c r="B475" t="s">
        <v>14</v>
      </c>
      <c r="C475">
        <v>20</v>
      </c>
      <c r="D475" t="s">
        <v>8</v>
      </c>
      <c r="E475">
        <v>219</v>
      </c>
      <c r="F475" t="s">
        <v>9</v>
      </c>
      <c r="G475">
        <v>662</v>
      </c>
      <c r="H475" t="s">
        <v>10</v>
      </c>
      <c r="I475" t="b">
        <v>0</v>
      </c>
      <c r="J475" t="s">
        <v>11</v>
      </c>
      <c r="K475">
        <v>1932893</v>
      </c>
      <c r="L475" t="s">
        <v>12</v>
      </c>
      <c r="M475">
        <v>385</v>
      </c>
    </row>
    <row r="476" spans="2:13" x14ac:dyDescent="0.25">
      <c r="B476" t="s">
        <v>14</v>
      </c>
      <c r="C476">
        <v>20</v>
      </c>
      <c r="D476" t="s">
        <v>8</v>
      </c>
      <c r="E476">
        <v>220</v>
      </c>
      <c r="F476" t="s">
        <v>9</v>
      </c>
      <c r="G476">
        <v>664</v>
      </c>
      <c r="H476" t="s">
        <v>10</v>
      </c>
      <c r="I476" t="b">
        <v>1</v>
      </c>
      <c r="J476" t="s">
        <v>11</v>
      </c>
      <c r="K476">
        <v>1937893</v>
      </c>
      <c r="L476" t="s">
        <v>12</v>
      </c>
      <c r="M476">
        <v>386</v>
      </c>
    </row>
    <row r="477" spans="2:13" x14ac:dyDescent="0.25">
      <c r="B477" t="s">
        <v>14</v>
      </c>
      <c r="C477">
        <v>20</v>
      </c>
      <c r="D477" t="s">
        <v>8</v>
      </c>
      <c r="E477">
        <v>220</v>
      </c>
      <c r="F477" t="s">
        <v>9</v>
      </c>
      <c r="G477">
        <v>662</v>
      </c>
      <c r="H477" t="s">
        <v>10</v>
      </c>
      <c r="I477" t="b">
        <v>0</v>
      </c>
      <c r="J477" t="s">
        <v>11</v>
      </c>
      <c r="K477">
        <v>1942893</v>
      </c>
      <c r="L477" t="s">
        <v>12</v>
      </c>
      <c r="M477">
        <v>387</v>
      </c>
    </row>
    <row r="478" spans="2:13" x14ac:dyDescent="0.25">
      <c r="B478" t="s">
        <v>14</v>
      </c>
      <c r="C478">
        <v>20</v>
      </c>
      <c r="D478" t="s">
        <v>8</v>
      </c>
      <c r="E478">
        <v>220</v>
      </c>
      <c r="F478" t="s">
        <v>9</v>
      </c>
      <c r="G478">
        <v>662</v>
      </c>
      <c r="H478" t="s">
        <v>10</v>
      </c>
      <c r="I478" t="b">
        <v>0</v>
      </c>
      <c r="J478" t="s">
        <v>11</v>
      </c>
      <c r="K478">
        <v>1947893</v>
      </c>
      <c r="L478" t="s">
        <v>12</v>
      </c>
      <c r="M478">
        <v>388</v>
      </c>
    </row>
    <row r="479" spans="2:13" x14ac:dyDescent="0.25">
      <c r="B479" t="s">
        <v>14</v>
      </c>
      <c r="C479">
        <v>21</v>
      </c>
      <c r="D479" t="s">
        <v>8</v>
      </c>
      <c r="E479">
        <v>220</v>
      </c>
      <c r="F479" t="s">
        <v>9</v>
      </c>
      <c r="G479">
        <v>662</v>
      </c>
      <c r="H479" t="s">
        <v>10</v>
      </c>
      <c r="I479" t="b">
        <v>0</v>
      </c>
      <c r="J479" t="s">
        <v>11</v>
      </c>
      <c r="K479">
        <v>1952893</v>
      </c>
      <c r="L479" t="s">
        <v>12</v>
      </c>
      <c r="M479">
        <v>389</v>
      </c>
    </row>
    <row r="480" spans="2:13" x14ac:dyDescent="0.25">
      <c r="B480" t="s">
        <v>14</v>
      </c>
      <c r="C480">
        <v>21</v>
      </c>
      <c r="D480" t="s">
        <v>8</v>
      </c>
      <c r="E480">
        <v>220</v>
      </c>
      <c r="F480" t="s">
        <v>9</v>
      </c>
      <c r="G480">
        <v>662</v>
      </c>
      <c r="H480" t="s">
        <v>10</v>
      </c>
      <c r="I480" t="b">
        <v>0</v>
      </c>
      <c r="J480" t="s">
        <v>11</v>
      </c>
      <c r="K480">
        <v>1957893</v>
      </c>
      <c r="L480" t="s">
        <v>12</v>
      </c>
      <c r="M480">
        <v>390</v>
      </c>
    </row>
    <row r="481" spans="2:13" x14ac:dyDescent="0.25">
      <c r="B481" t="s">
        <v>14</v>
      </c>
      <c r="C481">
        <v>21</v>
      </c>
      <c r="D481" t="s">
        <v>8</v>
      </c>
      <c r="E481">
        <v>220</v>
      </c>
      <c r="F481" t="s">
        <v>9</v>
      </c>
      <c r="G481">
        <v>664</v>
      </c>
      <c r="H481" t="s">
        <v>10</v>
      </c>
      <c r="I481" t="b">
        <v>0</v>
      </c>
      <c r="J481" t="s">
        <v>11</v>
      </c>
      <c r="K481">
        <v>1962893</v>
      </c>
      <c r="L481" t="s">
        <v>12</v>
      </c>
      <c r="M481">
        <v>391</v>
      </c>
    </row>
    <row r="482" spans="2:13" x14ac:dyDescent="0.25">
      <c r="B482" t="s">
        <v>14</v>
      </c>
      <c r="C482">
        <v>21</v>
      </c>
      <c r="D482" t="s">
        <v>8</v>
      </c>
      <c r="E482">
        <v>220</v>
      </c>
      <c r="F482" t="s">
        <v>9</v>
      </c>
      <c r="G482">
        <v>662</v>
      </c>
      <c r="H482" t="s">
        <v>10</v>
      </c>
      <c r="I482" t="b">
        <v>0</v>
      </c>
      <c r="J482" t="s">
        <v>11</v>
      </c>
      <c r="K482">
        <v>1967893</v>
      </c>
      <c r="L482" t="s">
        <v>12</v>
      </c>
      <c r="M482">
        <v>392</v>
      </c>
    </row>
    <row r="483" spans="2:13" x14ac:dyDescent="0.25">
      <c r="B483" t="s">
        <v>14</v>
      </c>
      <c r="C483">
        <v>21</v>
      </c>
      <c r="D483" t="s">
        <v>8</v>
      </c>
      <c r="E483">
        <v>222</v>
      </c>
      <c r="F483" t="s">
        <v>9</v>
      </c>
      <c r="G483">
        <v>662</v>
      </c>
      <c r="H483" t="s">
        <v>10</v>
      </c>
      <c r="I483" t="b">
        <v>1</v>
      </c>
      <c r="J483" t="s">
        <v>11</v>
      </c>
      <c r="K483">
        <v>1972893</v>
      </c>
      <c r="L483" t="s">
        <v>12</v>
      </c>
      <c r="M483">
        <v>393</v>
      </c>
    </row>
    <row r="484" spans="2:13" x14ac:dyDescent="0.25">
      <c r="B484" t="s">
        <v>14</v>
      </c>
      <c r="C484">
        <v>21</v>
      </c>
      <c r="D484" t="s">
        <v>8</v>
      </c>
      <c r="E484">
        <v>222</v>
      </c>
      <c r="F484" t="s">
        <v>9</v>
      </c>
      <c r="G484">
        <v>662</v>
      </c>
      <c r="H484" t="s">
        <v>10</v>
      </c>
      <c r="I484" t="b">
        <v>0</v>
      </c>
      <c r="J484" t="s">
        <v>11</v>
      </c>
      <c r="K484">
        <v>1977893</v>
      </c>
      <c r="L484" t="s">
        <v>12</v>
      </c>
      <c r="M484">
        <v>394</v>
      </c>
    </row>
    <row r="485" spans="2:13" x14ac:dyDescent="0.25">
      <c r="B485" t="s">
        <v>14</v>
      </c>
      <c r="C485">
        <v>21</v>
      </c>
      <c r="D485" t="s">
        <v>8</v>
      </c>
      <c r="E485">
        <v>223</v>
      </c>
      <c r="F485" t="s">
        <v>9</v>
      </c>
      <c r="G485">
        <v>663</v>
      </c>
      <c r="H485" t="s">
        <v>10</v>
      </c>
      <c r="I485" t="b">
        <v>0</v>
      </c>
      <c r="J485" t="s">
        <v>11</v>
      </c>
      <c r="K485">
        <v>1982893</v>
      </c>
      <c r="L485" t="s">
        <v>12</v>
      </c>
      <c r="M485">
        <v>395</v>
      </c>
    </row>
    <row r="486" spans="2:13" x14ac:dyDescent="0.25">
      <c r="B486" t="s">
        <v>14</v>
      </c>
      <c r="C486">
        <v>21</v>
      </c>
      <c r="D486" t="s">
        <v>8</v>
      </c>
      <c r="E486">
        <v>223</v>
      </c>
      <c r="F486" t="s">
        <v>9</v>
      </c>
      <c r="G486">
        <v>662</v>
      </c>
      <c r="H486" t="s">
        <v>10</v>
      </c>
      <c r="I486" t="b">
        <v>0</v>
      </c>
      <c r="J486" t="s">
        <v>11</v>
      </c>
      <c r="K486">
        <v>1987893</v>
      </c>
      <c r="L486" t="s">
        <v>12</v>
      </c>
      <c r="M486">
        <v>396</v>
      </c>
    </row>
    <row r="487" spans="2:13" x14ac:dyDescent="0.25">
      <c r="B487" t="s">
        <v>14</v>
      </c>
      <c r="C487">
        <v>21</v>
      </c>
      <c r="D487" t="s">
        <v>8</v>
      </c>
      <c r="E487">
        <v>224</v>
      </c>
      <c r="F487" t="s">
        <v>9</v>
      </c>
      <c r="G487">
        <v>662</v>
      </c>
      <c r="H487" t="s">
        <v>10</v>
      </c>
      <c r="I487" t="b">
        <v>1</v>
      </c>
      <c r="J487" t="s">
        <v>11</v>
      </c>
      <c r="K487">
        <v>1992893</v>
      </c>
      <c r="L487" t="s">
        <v>12</v>
      </c>
      <c r="M487">
        <v>397</v>
      </c>
    </row>
    <row r="488" spans="2:13" x14ac:dyDescent="0.25">
      <c r="B488" t="s">
        <v>14</v>
      </c>
      <c r="C488">
        <v>21</v>
      </c>
      <c r="D488" t="s">
        <v>8</v>
      </c>
      <c r="E488">
        <v>224</v>
      </c>
      <c r="F488" t="s">
        <v>9</v>
      </c>
      <c r="G488">
        <v>664</v>
      </c>
      <c r="H488" t="s">
        <v>10</v>
      </c>
      <c r="I488" t="b">
        <v>0</v>
      </c>
      <c r="J488" t="s">
        <v>11</v>
      </c>
      <c r="K488">
        <v>1997893</v>
      </c>
      <c r="L488" t="s">
        <v>12</v>
      </c>
      <c r="M488">
        <v>398</v>
      </c>
    </row>
    <row r="489" spans="2:13" x14ac:dyDescent="0.25">
      <c r="B489" t="s">
        <v>14</v>
      </c>
      <c r="C489">
        <v>21</v>
      </c>
      <c r="D489" t="s">
        <v>8</v>
      </c>
      <c r="E489">
        <v>224</v>
      </c>
      <c r="F489" t="s">
        <v>9</v>
      </c>
      <c r="G489">
        <v>664</v>
      </c>
      <c r="H489" t="s">
        <v>10</v>
      </c>
      <c r="I489" t="b">
        <v>0</v>
      </c>
      <c r="J489" t="s">
        <v>11</v>
      </c>
      <c r="K489">
        <v>2002893</v>
      </c>
      <c r="L489" t="s">
        <v>12</v>
      </c>
      <c r="M489">
        <v>399</v>
      </c>
    </row>
    <row r="490" spans="2:13" x14ac:dyDescent="0.25">
      <c r="B490" t="s">
        <v>14</v>
      </c>
      <c r="C490">
        <v>21</v>
      </c>
      <c r="D490" t="s">
        <v>8</v>
      </c>
      <c r="E490">
        <v>225</v>
      </c>
      <c r="F490" t="s">
        <v>9</v>
      </c>
      <c r="G490">
        <v>661</v>
      </c>
      <c r="H490" t="s">
        <v>10</v>
      </c>
      <c r="I490" t="b">
        <v>1</v>
      </c>
      <c r="J490" t="s">
        <v>11</v>
      </c>
      <c r="K490">
        <v>2007894</v>
      </c>
      <c r="L490" t="s">
        <v>12</v>
      </c>
      <c r="M490">
        <v>400</v>
      </c>
    </row>
    <row r="491" spans="2:13" x14ac:dyDescent="0.25">
      <c r="B491" t="s">
        <v>14</v>
      </c>
      <c r="C491">
        <v>21</v>
      </c>
      <c r="D491" t="s">
        <v>8</v>
      </c>
      <c r="E491">
        <v>225</v>
      </c>
      <c r="F491" t="s">
        <v>9</v>
      </c>
      <c r="G491">
        <v>664</v>
      </c>
      <c r="H491" t="s">
        <v>10</v>
      </c>
      <c r="I491" t="b">
        <v>0</v>
      </c>
      <c r="J491" t="s">
        <v>11</v>
      </c>
      <c r="K491">
        <v>2012893</v>
      </c>
      <c r="L491" t="s">
        <v>12</v>
      </c>
      <c r="M491">
        <v>401</v>
      </c>
    </row>
    <row r="492" spans="2:13" x14ac:dyDescent="0.25">
      <c r="B492" t="s">
        <v>14</v>
      </c>
      <c r="C492">
        <v>21</v>
      </c>
      <c r="D492" t="s">
        <v>8</v>
      </c>
      <c r="E492">
        <v>226</v>
      </c>
      <c r="F492" t="s">
        <v>9</v>
      </c>
      <c r="G492">
        <v>664</v>
      </c>
      <c r="H492" t="s">
        <v>10</v>
      </c>
      <c r="I492" t="b">
        <v>1</v>
      </c>
      <c r="J492" t="s">
        <v>11</v>
      </c>
      <c r="K492">
        <v>2017893</v>
      </c>
      <c r="L492" t="s">
        <v>12</v>
      </c>
      <c r="M492">
        <v>402</v>
      </c>
    </row>
    <row r="493" spans="2:13" x14ac:dyDescent="0.25">
      <c r="B493" t="s">
        <v>14</v>
      </c>
      <c r="C493">
        <v>22</v>
      </c>
      <c r="D493" t="s">
        <v>8</v>
      </c>
      <c r="E493">
        <v>227</v>
      </c>
      <c r="F493" t="s">
        <v>9</v>
      </c>
      <c r="G493">
        <v>664</v>
      </c>
      <c r="H493" t="s">
        <v>10</v>
      </c>
      <c r="I493" t="b">
        <v>1</v>
      </c>
      <c r="J493" t="s">
        <v>11</v>
      </c>
      <c r="K493">
        <v>2022893</v>
      </c>
      <c r="L493" t="s">
        <v>12</v>
      </c>
      <c r="M493">
        <v>403</v>
      </c>
    </row>
    <row r="494" spans="2:13" x14ac:dyDescent="0.25">
      <c r="B494" t="s">
        <v>14</v>
      </c>
      <c r="C494">
        <v>22</v>
      </c>
      <c r="D494" t="s">
        <v>8</v>
      </c>
      <c r="E494">
        <v>228</v>
      </c>
      <c r="F494" t="s">
        <v>9</v>
      </c>
      <c r="G494">
        <v>664</v>
      </c>
      <c r="H494" t="s">
        <v>10</v>
      </c>
      <c r="I494" t="b">
        <v>1</v>
      </c>
      <c r="J494" t="s">
        <v>11</v>
      </c>
      <c r="K494">
        <v>2027893</v>
      </c>
      <c r="L494" t="s">
        <v>12</v>
      </c>
      <c r="M494">
        <v>404</v>
      </c>
    </row>
    <row r="495" spans="2:13" x14ac:dyDescent="0.25">
      <c r="B495" t="s">
        <v>14</v>
      </c>
      <c r="C495">
        <v>22</v>
      </c>
      <c r="D495" t="s">
        <v>8</v>
      </c>
      <c r="E495">
        <v>229</v>
      </c>
      <c r="F495" t="s">
        <v>9</v>
      </c>
      <c r="G495">
        <v>664</v>
      </c>
      <c r="H495" t="s">
        <v>10</v>
      </c>
      <c r="I495" t="b">
        <v>1</v>
      </c>
      <c r="J495" t="s">
        <v>11</v>
      </c>
      <c r="K495">
        <v>2032893</v>
      </c>
      <c r="L495" t="s">
        <v>12</v>
      </c>
      <c r="M495">
        <v>405</v>
      </c>
    </row>
    <row r="496" spans="2:13" x14ac:dyDescent="0.25">
      <c r="B496" t="s">
        <v>14</v>
      </c>
      <c r="C496">
        <v>22</v>
      </c>
      <c r="D496" t="s">
        <v>8</v>
      </c>
      <c r="E496">
        <v>230</v>
      </c>
      <c r="F496" t="s">
        <v>9</v>
      </c>
      <c r="G496">
        <v>663</v>
      </c>
      <c r="H496" t="s">
        <v>10</v>
      </c>
      <c r="I496" t="b">
        <v>1</v>
      </c>
      <c r="J496" t="s">
        <v>11</v>
      </c>
      <c r="K496">
        <v>2037893</v>
      </c>
      <c r="L496" t="s">
        <v>12</v>
      </c>
      <c r="M496">
        <v>406</v>
      </c>
    </row>
    <row r="497" spans="2:13" x14ac:dyDescent="0.25">
      <c r="B497" t="s">
        <v>14</v>
      </c>
      <c r="C497">
        <v>22</v>
      </c>
      <c r="D497" t="s">
        <v>8</v>
      </c>
      <c r="E497">
        <v>231</v>
      </c>
      <c r="F497" t="s">
        <v>9</v>
      </c>
      <c r="G497">
        <v>664</v>
      </c>
      <c r="H497" t="s">
        <v>10</v>
      </c>
      <c r="I497" t="b">
        <v>1</v>
      </c>
      <c r="J497" t="s">
        <v>11</v>
      </c>
      <c r="K497">
        <v>2042893</v>
      </c>
      <c r="L497" t="s">
        <v>12</v>
      </c>
      <c r="M497">
        <v>407</v>
      </c>
    </row>
    <row r="498" spans="2:13" x14ac:dyDescent="0.25">
      <c r="B498" t="s">
        <v>14</v>
      </c>
      <c r="C498">
        <v>22</v>
      </c>
      <c r="D498" t="s">
        <v>8</v>
      </c>
      <c r="E498">
        <v>232</v>
      </c>
      <c r="F498" t="s">
        <v>9</v>
      </c>
      <c r="G498">
        <v>663</v>
      </c>
      <c r="H498" t="s">
        <v>10</v>
      </c>
      <c r="I498" t="b">
        <v>1</v>
      </c>
      <c r="J498" t="s">
        <v>11</v>
      </c>
      <c r="K498">
        <v>2047893</v>
      </c>
      <c r="L498" t="s">
        <v>12</v>
      </c>
      <c r="M498">
        <v>408</v>
      </c>
    </row>
    <row r="499" spans="2:13" x14ac:dyDescent="0.25">
      <c r="B499" t="s">
        <v>14</v>
      </c>
      <c r="C499">
        <v>22</v>
      </c>
      <c r="D499" t="s">
        <v>8</v>
      </c>
      <c r="E499">
        <v>232</v>
      </c>
      <c r="F499" t="s">
        <v>9</v>
      </c>
      <c r="G499">
        <v>662</v>
      </c>
      <c r="H499" t="s">
        <v>10</v>
      </c>
      <c r="I499" t="b">
        <v>0</v>
      </c>
      <c r="J499" t="s">
        <v>11</v>
      </c>
      <c r="K499">
        <v>2052893</v>
      </c>
      <c r="L499" t="s">
        <v>12</v>
      </c>
      <c r="M499">
        <v>409</v>
      </c>
    </row>
    <row r="500" spans="2:13" x14ac:dyDescent="0.25">
      <c r="B500" t="s">
        <v>14</v>
      </c>
      <c r="C500">
        <v>22</v>
      </c>
      <c r="D500" t="s">
        <v>8</v>
      </c>
      <c r="E500">
        <v>232</v>
      </c>
      <c r="F500" t="s">
        <v>9</v>
      </c>
      <c r="G500">
        <v>662</v>
      </c>
      <c r="H500" t="s">
        <v>10</v>
      </c>
      <c r="I500" t="b">
        <v>0</v>
      </c>
      <c r="J500" t="s">
        <v>11</v>
      </c>
      <c r="K500">
        <v>2057893</v>
      </c>
      <c r="L500" t="s">
        <v>12</v>
      </c>
      <c r="M500">
        <v>410</v>
      </c>
    </row>
    <row r="501" spans="2:13" x14ac:dyDescent="0.25">
      <c r="B501" t="s">
        <v>14</v>
      </c>
      <c r="C501">
        <v>22</v>
      </c>
      <c r="D501" t="s">
        <v>8</v>
      </c>
      <c r="E501">
        <v>232</v>
      </c>
      <c r="F501" t="s">
        <v>9</v>
      </c>
      <c r="G501">
        <v>788</v>
      </c>
      <c r="H501" t="s">
        <v>10</v>
      </c>
      <c r="I501" t="b">
        <v>0</v>
      </c>
      <c r="J501" t="s">
        <v>11</v>
      </c>
      <c r="K501">
        <v>2062893</v>
      </c>
      <c r="L501" t="s">
        <v>12</v>
      </c>
      <c r="M501">
        <v>411</v>
      </c>
    </row>
    <row r="502" spans="2:13" x14ac:dyDescent="0.25">
      <c r="B502" t="s">
        <v>14</v>
      </c>
      <c r="C502">
        <v>22</v>
      </c>
      <c r="D502" t="s">
        <v>8</v>
      </c>
      <c r="E502">
        <v>232</v>
      </c>
      <c r="F502" t="s">
        <v>9</v>
      </c>
      <c r="G502">
        <v>664</v>
      </c>
      <c r="H502" t="s">
        <v>10</v>
      </c>
      <c r="I502" t="b">
        <v>0</v>
      </c>
      <c r="J502" t="s">
        <v>11</v>
      </c>
      <c r="K502">
        <v>2067893</v>
      </c>
      <c r="L502" t="s">
        <v>12</v>
      </c>
      <c r="M502">
        <v>412</v>
      </c>
    </row>
    <row r="503" spans="2:13" x14ac:dyDescent="0.25">
      <c r="B503" t="s">
        <v>14</v>
      </c>
      <c r="C503">
        <v>22</v>
      </c>
      <c r="D503" t="s">
        <v>8</v>
      </c>
      <c r="E503">
        <v>232</v>
      </c>
      <c r="F503" t="s">
        <v>9</v>
      </c>
      <c r="G503">
        <v>663</v>
      </c>
      <c r="H503" t="s">
        <v>10</v>
      </c>
      <c r="I503" t="b">
        <v>0</v>
      </c>
      <c r="J503" t="s">
        <v>11</v>
      </c>
      <c r="K503">
        <v>2072893</v>
      </c>
      <c r="L503" t="s">
        <v>12</v>
      </c>
      <c r="M503">
        <v>413</v>
      </c>
    </row>
    <row r="504" spans="2:13" x14ac:dyDescent="0.25">
      <c r="B504" t="s">
        <v>14</v>
      </c>
      <c r="C504">
        <v>22</v>
      </c>
      <c r="D504" t="s">
        <v>8</v>
      </c>
      <c r="E504">
        <v>232</v>
      </c>
      <c r="F504" t="s">
        <v>9</v>
      </c>
      <c r="G504">
        <v>662</v>
      </c>
      <c r="H504" t="s">
        <v>10</v>
      </c>
      <c r="I504" t="b">
        <v>0</v>
      </c>
      <c r="J504" t="s">
        <v>11</v>
      </c>
      <c r="K504">
        <v>2077893</v>
      </c>
      <c r="L504" t="s">
        <v>12</v>
      </c>
      <c r="M504">
        <v>414</v>
      </c>
    </row>
    <row r="505" spans="2:13" x14ac:dyDescent="0.25">
      <c r="B505" t="s">
        <v>14</v>
      </c>
      <c r="C505">
        <v>22</v>
      </c>
      <c r="D505" t="s">
        <v>8</v>
      </c>
      <c r="E505">
        <v>232</v>
      </c>
      <c r="F505" t="s">
        <v>9</v>
      </c>
      <c r="G505">
        <v>662</v>
      </c>
      <c r="H505" t="s">
        <v>10</v>
      </c>
      <c r="I505" t="b">
        <v>0</v>
      </c>
      <c r="J505" t="s">
        <v>11</v>
      </c>
      <c r="K505">
        <v>2082893</v>
      </c>
      <c r="L505" t="s">
        <v>12</v>
      </c>
      <c r="M505">
        <v>415</v>
      </c>
    </row>
    <row r="506" spans="2:13" x14ac:dyDescent="0.25">
      <c r="B506" t="s">
        <v>14</v>
      </c>
      <c r="C506">
        <v>22</v>
      </c>
      <c r="D506" t="s">
        <v>8</v>
      </c>
      <c r="E506">
        <v>233</v>
      </c>
      <c r="F506" t="s">
        <v>9</v>
      </c>
      <c r="G506">
        <v>662</v>
      </c>
      <c r="H506" t="s">
        <v>10</v>
      </c>
      <c r="I506" t="b">
        <v>1</v>
      </c>
      <c r="J506" t="s">
        <v>11</v>
      </c>
      <c r="K506">
        <v>2087894</v>
      </c>
      <c r="L506" t="s">
        <v>12</v>
      </c>
      <c r="M506">
        <v>416</v>
      </c>
    </row>
    <row r="507" spans="2:13" x14ac:dyDescent="0.25">
      <c r="B507" t="s">
        <v>14</v>
      </c>
      <c r="C507">
        <v>22</v>
      </c>
      <c r="D507" t="s">
        <v>8</v>
      </c>
      <c r="E507">
        <v>234</v>
      </c>
      <c r="F507" t="s">
        <v>9</v>
      </c>
      <c r="G507">
        <v>662</v>
      </c>
      <c r="H507" t="s">
        <v>10</v>
      </c>
      <c r="I507" t="b">
        <v>1</v>
      </c>
      <c r="J507" t="s">
        <v>11</v>
      </c>
      <c r="K507">
        <v>2092893</v>
      </c>
      <c r="L507" t="s">
        <v>12</v>
      </c>
      <c r="M507">
        <v>417</v>
      </c>
    </row>
    <row r="508" spans="2:13" x14ac:dyDescent="0.25">
      <c r="B508" t="s">
        <v>14</v>
      </c>
      <c r="C508">
        <v>22</v>
      </c>
      <c r="D508" t="s">
        <v>8</v>
      </c>
      <c r="E508">
        <v>235</v>
      </c>
      <c r="F508" t="s">
        <v>9</v>
      </c>
      <c r="G508">
        <v>662</v>
      </c>
      <c r="H508" t="s">
        <v>10</v>
      </c>
      <c r="I508" t="b">
        <v>1</v>
      </c>
      <c r="J508" t="s">
        <v>11</v>
      </c>
      <c r="K508">
        <v>2097893</v>
      </c>
      <c r="L508" t="s">
        <v>12</v>
      </c>
      <c r="M508">
        <v>418</v>
      </c>
    </row>
    <row r="509" spans="2:13" x14ac:dyDescent="0.25">
      <c r="B509" t="s">
        <v>14</v>
      </c>
      <c r="C509">
        <v>22</v>
      </c>
      <c r="D509" t="s">
        <v>8</v>
      </c>
      <c r="E509">
        <v>236</v>
      </c>
      <c r="F509" t="s">
        <v>9</v>
      </c>
      <c r="G509">
        <v>662</v>
      </c>
      <c r="H509" t="s">
        <v>10</v>
      </c>
      <c r="I509" t="b">
        <v>1</v>
      </c>
      <c r="J509" t="s">
        <v>11</v>
      </c>
      <c r="K509">
        <v>2102893</v>
      </c>
      <c r="L509" t="s">
        <v>12</v>
      </c>
      <c r="M509">
        <v>419</v>
      </c>
    </row>
    <row r="510" spans="2:13" x14ac:dyDescent="0.25">
      <c r="B510" t="s">
        <v>14</v>
      </c>
      <c r="C510">
        <v>22</v>
      </c>
      <c r="D510" t="s">
        <v>8</v>
      </c>
      <c r="E510">
        <v>237</v>
      </c>
      <c r="F510" t="s">
        <v>9</v>
      </c>
      <c r="G510">
        <v>663</v>
      </c>
      <c r="H510" t="s">
        <v>10</v>
      </c>
      <c r="I510" t="b">
        <v>1</v>
      </c>
      <c r="J510" t="s">
        <v>11</v>
      </c>
      <c r="K510">
        <v>2107893</v>
      </c>
      <c r="L510" t="s">
        <v>12</v>
      </c>
      <c r="M510">
        <v>420</v>
      </c>
    </row>
    <row r="511" spans="2:13" x14ac:dyDescent="0.25">
      <c r="B511" t="s">
        <v>14</v>
      </c>
      <c r="C511">
        <v>22</v>
      </c>
      <c r="D511" t="s">
        <v>8</v>
      </c>
      <c r="E511">
        <v>237</v>
      </c>
      <c r="F511" t="s">
        <v>9</v>
      </c>
      <c r="G511">
        <v>663</v>
      </c>
      <c r="H511" t="s">
        <v>10</v>
      </c>
      <c r="I511" t="b">
        <v>0</v>
      </c>
      <c r="J511" t="s">
        <v>11</v>
      </c>
      <c r="K511">
        <v>2112893</v>
      </c>
      <c r="L511" t="s">
        <v>12</v>
      </c>
      <c r="M511">
        <v>421</v>
      </c>
    </row>
    <row r="512" spans="2:13" x14ac:dyDescent="0.25">
      <c r="B512" t="s">
        <v>14</v>
      </c>
      <c r="C512">
        <v>22</v>
      </c>
      <c r="D512" t="s">
        <v>8</v>
      </c>
      <c r="E512">
        <v>237</v>
      </c>
      <c r="F512" t="s">
        <v>9</v>
      </c>
      <c r="G512">
        <v>662</v>
      </c>
      <c r="H512" t="s">
        <v>10</v>
      </c>
      <c r="I512" t="b">
        <v>0</v>
      </c>
      <c r="J512" t="s">
        <v>11</v>
      </c>
      <c r="K512">
        <v>2117893</v>
      </c>
      <c r="L512" t="s">
        <v>12</v>
      </c>
      <c r="M512">
        <v>422</v>
      </c>
    </row>
    <row r="513" spans="2:13" x14ac:dyDescent="0.25">
      <c r="B513" t="s">
        <v>14</v>
      </c>
      <c r="C513">
        <v>22</v>
      </c>
      <c r="D513" t="s">
        <v>8</v>
      </c>
      <c r="E513">
        <v>238</v>
      </c>
      <c r="F513" t="s">
        <v>9</v>
      </c>
      <c r="G513">
        <v>663</v>
      </c>
      <c r="H513" t="s">
        <v>10</v>
      </c>
      <c r="I513" t="b">
        <v>0</v>
      </c>
      <c r="J513" t="s">
        <v>11</v>
      </c>
      <c r="K513">
        <v>2122893</v>
      </c>
      <c r="L513" t="s">
        <v>12</v>
      </c>
      <c r="M513">
        <v>423</v>
      </c>
    </row>
    <row r="514" spans="2:13" x14ac:dyDescent="0.25">
      <c r="B514" t="s">
        <v>14</v>
      </c>
      <c r="C514">
        <v>22</v>
      </c>
      <c r="D514" t="s">
        <v>8</v>
      </c>
      <c r="E514">
        <v>239</v>
      </c>
      <c r="F514" t="s">
        <v>9</v>
      </c>
      <c r="G514">
        <v>664</v>
      </c>
      <c r="H514" t="s">
        <v>10</v>
      </c>
      <c r="I514" t="b">
        <v>0</v>
      </c>
      <c r="J514" t="s">
        <v>11</v>
      </c>
      <c r="K514">
        <v>2127893</v>
      </c>
      <c r="L514" t="s">
        <v>12</v>
      </c>
      <c r="M514">
        <v>424</v>
      </c>
    </row>
    <row r="515" spans="2:13" x14ac:dyDescent="0.25">
      <c r="B515" t="s">
        <v>14</v>
      </c>
      <c r="C515">
        <v>22</v>
      </c>
      <c r="D515" t="s">
        <v>8</v>
      </c>
      <c r="E515">
        <v>239</v>
      </c>
      <c r="F515" t="s">
        <v>9</v>
      </c>
      <c r="G515">
        <v>664</v>
      </c>
      <c r="H515" t="s">
        <v>10</v>
      </c>
      <c r="I515" t="b">
        <v>0</v>
      </c>
      <c r="J515" t="s">
        <v>11</v>
      </c>
      <c r="K515">
        <v>2132893</v>
      </c>
      <c r="L515" t="s">
        <v>12</v>
      </c>
      <c r="M515">
        <v>425</v>
      </c>
    </row>
    <row r="516" spans="2:13" x14ac:dyDescent="0.25">
      <c r="B516" t="s">
        <v>14</v>
      </c>
      <c r="C516">
        <v>23</v>
      </c>
      <c r="D516" t="s">
        <v>8</v>
      </c>
      <c r="E516">
        <v>239</v>
      </c>
      <c r="F516" t="s">
        <v>9</v>
      </c>
      <c r="G516">
        <v>661</v>
      </c>
      <c r="H516" t="s">
        <v>10</v>
      </c>
      <c r="I516" t="b">
        <v>0</v>
      </c>
      <c r="J516" t="s">
        <v>11</v>
      </c>
      <c r="K516">
        <v>2137893</v>
      </c>
      <c r="L516" t="s">
        <v>12</v>
      </c>
      <c r="M516">
        <v>426</v>
      </c>
    </row>
    <row r="517" spans="2:13" x14ac:dyDescent="0.25">
      <c r="B517" t="s">
        <v>14</v>
      </c>
      <c r="C517">
        <v>23</v>
      </c>
      <c r="D517" t="s">
        <v>8</v>
      </c>
      <c r="E517">
        <v>240</v>
      </c>
      <c r="F517" t="s">
        <v>9</v>
      </c>
      <c r="G517">
        <v>661</v>
      </c>
      <c r="H517" t="s">
        <v>10</v>
      </c>
      <c r="I517" t="b">
        <v>0</v>
      </c>
      <c r="J517" t="s">
        <v>11</v>
      </c>
      <c r="K517">
        <v>2142893</v>
      </c>
      <c r="L517" t="s">
        <v>12</v>
      </c>
      <c r="M517">
        <v>427</v>
      </c>
    </row>
    <row r="518" spans="2:13" x14ac:dyDescent="0.25">
      <c r="B518" t="s">
        <v>14</v>
      </c>
      <c r="C518">
        <v>23</v>
      </c>
      <c r="D518" t="s">
        <v>8</v>
      </c>
      <c r="E518">
        <v>240</v>
      </c>
      <c r="F518" t="s">
        <v>9</v>
      </c>
      <c r="G518">
        <v>664</v>
      </c>
      <c r="H518" t="s">
        <v>10</v>
      </c>
      <c r="I518" t="b">
        <v>0</v>
      </c>
      <c r="J518" t="s">
        <v>11</v>
      </c>
      <c r="K518">
        <v>2147893</v>
      </c>
      <c r="L518" t="s">
        <v>12</v>
      </c>
      <c r="M518">
        <v>428</v>
      </c>
    </row>
    <row r="519" spans="2:13" x14ac:dyDescent="0.25">
      <c r="B519" t="s">
        <v>14</v>
      </c>
      <c r="C519">
        <v>23</v>
      </c>
      <c r="D519" t="s">
        <v>8</v>
      </c>
      <c r="E519">
        <v>240</v>
      </c>
      <c r="F519" t="s">
        <v>9</v>
      </c>
      <c r="G519">
        <v>664</v>
      </c>
      <c r="H519" t="s">
        <v>10</v>
      </c>
      <c r="I519" t="b">
        <v>0</v>
      </c>
      <c r="J519" t="s">
        <v>11</v>
      </c>
      <c r="K519">
        <v>2152893</v>
      </c>
      <c r="L519" t="s">
        <v>12</v>
      </c>
      <c r="M519">
        <v>429</v>
      </c>
    </row>
    <row r="520" spans="2:13" x14ac:dyDescent="0.25">
      <c r="B520" t="s">
        <v>14</v>
      </c>
      <c r="C520">
        <v>23</v>
      </c>
      <c r="D520" t="s">
        <v>8</v>
      </c>
      <c r="E520">
        <v>240</v>
      </c>
      <c r="F520" t="s">
        <v>9</v>
      </c>
      <c r="G520">
        <v>663</v>
      </c>
      <c r="H520" t="s">
        <v>10</v>
      </c>
      <c r="I520" t="b">
        <v>0</v>
      </c>
      <c r="J520" t="s">
        <v>11</v>
      </c>
      <c r="K520">
        <v>2157893</v>
      </c>
      <c r="L520" t="s">
        <v>12</v>
      </c>
      <c r="M520">
        <v>430</v>
      </c>
    </row>
    <row r="521" spans="2:13" x14ac:dyDescent="0.25">
      <c r="B521" t="s">
        <v>14</v>
      </c>
      <c r="C521">
        <v>23</v>
      </c>
      <c r="D521" t="s">
        <v>8</v>
      </c>
      <c r="E521">
        <v>240</v>
      </c>
      <c r="F521" t="s">
        <v>9</v>
      </c>
      <c r="G521">
        <v>664</v>
      </c>
      <c r="H521" t="s">
        <v>10</v>
      </c>
      <c r="I521" t="b">
        <v>0</v>
      </c>
      <c r="J521" t="s">
        <v>11</v>
      </c>
      <c r="K521">
        <v>2162893</v>
      </c>
      <c r="L521" t="s">
        <v>12</v>
      </c>
      <c r="M521">
        <v>431</v>
      </c>
    </row>
    <row r="522" spans="2:13" x14ac:dyDescent="0.25">
      <c r="B522" t="s">
        <v>14</v>
      </c>
      <c r="C522">
        <v>23</v>
      </c>
      <c r="D522" t="s">
        <v>8</v>
      </c>
      <c r="E522">
        <v>240</v>
      </c>
      <c r="F522" t="s">
        <v>9</v>
      </c>
      <c r="G522">
        <v>662</v>
      </c>
      <c r="H522" t="s">
        <v>10</v>
      </c>
      <c r="I522" t="b">
        <v>0</v>
      </c>
      <c r="J522" t="s">
        <v>11</v>
      </c>
      <c r="K522">
        <v>2167894</v>
      </c>
      <c r="L522" t="s">
        <v>12</v>
      </c>
      <c r="M522">
        <v>432</v>
      </c>
    </row>
    <row r="523" spans="2:13" x14ac:dyDescent="0.25">
      <c r="B523" t="s">
        <v>14</v>
      </c>
      <c r="C523">
        <v>23</v>
      </c>
      <c r="D523" t="s">
        <v>8</v>
      </c>
      <c r="E523">
        <v>240</v>
      </c>
      <c r="F523" t="s">
        <v>9</v>
      </c>
      <c r="G523">
        <v>662</v>
      </c>
      <c r="H523" t="s">
        <v>10</v>
      </c>
      <c r="I523" t="b">
        <v>0</v>
      </c>
      <c r="J523" t="s">
        <v>11</v>
      </c>
      <c r="K523">
        <v>2172893</v>
      </c>
      <c r="L523" t="s">
        <v>12</v>
      </c>
      <c r="M523">
        <v>433</v>
      </c>
    </row>
    <row r="524" spans="2:13" x14ac:dyDescent="0.25">
      <c r="B524" t="s">
        <v>14</v>
      </c>
      <c r="C524">
        <v>23</v>
      </c>
      <c r="D524" t="s">
        <v>8</v>
      </c>
      <c r="E524">
        <v>240</v>
      </c>
      <c r="F524" t="s">
        <v>9</v>
      </c>
      <c r="G524">
        <v>663</v>
      </c>
      <c r="H524" t="s">
        <v>10</v>
      </c>
      <c r="I524" t="b">
        <v>0</v>
      </c>
      <c r="J524" t="s">
        <v>11</v>
      </c>
      <c r="K524">
        <v>2177893</v>
      </c>
      <c r="L524" t="s">
        <v>12</v>
      </c>
      <c r="M524">
        <v>434</v>
      </c>
    </row>
    <row r="525" spans="2:13" x14ac:dyDescent="0.25">
      <c r="B525" t="s">
        <v>14</v>
      </c>
      <c r="C525">
        <v>23</v>
      </c>
      <c r="D525" t="s">
        <v>8</v>
      </c>
      <c r="E525">
        <v>240</v>
      </c>
      <c r="F525" t="s">
        <v>9</v>
      </c>
      <c r="G525">
        <v>662</v>
      </c>
      <c r="H525" t="s">
        <v>10</v>
      </c>
      <c r="I525" t="b">
        <v>0</v>
      </c>
      <c r="J525" t="s">
        <v>11</v>
      </c>
      <c r="K525">
        <v>2182893</v>
      </c>
      <c r="L525" t="s">
        <v>12</v>
      </c>
      <c r="M525">
        <v>435</v>
      </c>
    </row>
    <row r="526" spans="2:13" x14ac:dyDescent="0.25">
      <c r="B526" t="s">
        <v>14</v>
      </c>
      <c r="C526">
        <v>23</v>
      </c>
      <c r="D526" t="s">
        <v>8</v>
      </c>
      <c r="E526">
        <v>242</v>
      </c>
      <c r="F526" t="s">
        <v>9</v>
      </c>
      <c r="G526">
        <v>663</v>
      </c>
      <c r="H526" t="s">
        <v>10</v>
      </c>
      <c r="I526" t="b">
        <v>1</v>
      </c>
      <c r="J526" t="s">
        <v>11</v>
      </c>
      <c r="K526">
        <v>2187893</v>
      </c>
      <c r="L526" t="s">
        <v>12</v>
      </c>
      <c r="M526">
        <v>436</v>
      </c>
    </row>
    <row r="527" spans="2:13" x14ac:dyDescent="0.25">
      <c r="B527" t="s">
        <v>14</v>
      </c>
      <c r="C527">
        <v>23</v>
      </c>
      <c r="D527" t="s">
        <v>8</v>
      </c>
      <c r="E527">
        <v>243</v>
      </c>
      <c r="F527" t="s">
        <v>9</v>
      </c>
      <c r="G527">
        <v>663</v>
      </c>
      <c r="H527" t="s">
        <v>10</v>
      </c>
      <c r="I527" t="b">
        <v>1</v>
      </c>
      <c r="J527" t="s">
        <v>11</v>
      </c>
      <c r="K527">
        <v>2192893</v>
      </c>
      <c r="L527" t="s">
        <v>12</v>
      </c>
      <c r="M527">
        <v>437</v>
      </c>
    </row>
    <row r="528" spans="2:13" x14ac:dyDescent="0.25">
      <c r="B528" t="s">
        <v>14</v>
      </c>
      <c r="C528">
        <v>23</v>
      </c>
      <c r="D528" t="s">
        <v>8</v>
      </c>
      <c r="E528">
        <v>243</v>
      </c>
      <c r="F528" t="s">
        <v>9</v>
      </c>
      <c r="G528">
        <v>662</v>
      </c>
      <c r="H528" t="s">
        <v>10</v>
      </c>
      <c r="I528" t="b">
        <v>0</v>
      </c>
      <c r="J528" t="s">
        <v>11</v>
      </c>
      <c r="K528">
        <v>2197893</v>
      </c>
      <c r="L528" t="s">
        <v>12</v>
      </c>
      <c r="M528">
        <v>438</v>
      </c>
    </row>
    <row r="529" spans="2:13" x14ac:dyDescent="0.25">
      <c r="B529" t="s">
        <v>14</v>
      </c>
      <c r="C529">
        <v>23</v>
      </c>
      <c r="D529" t="s">
        <v>8</v>
      </c>
      <c r="E529">
        <v>244</v>
      </c>
      <c r="F529" t="s">
        <v>9</v>
      </c>
      <c r="G529">
        <v>664</v>
      </c>
      <c r="H529" t="s">
        <v>10</v>
      </c>
      <c r="I529" t="b">
        <v>0</v>
      </c>
      <c r="J529" t="s">
        <v>11</v>
      </c>
      <c r="K529">
        <v>2202893</v>
      </c>
      <c r="L529" t="s">
        <v>12</v>
      </c>
      <c r="M529">
        <v>439</v>
      </c>
    </row>
    <row r="530" spans="2:13" x14ac:dyDescent="0.25">
      <c r="B530" t="s">
        <v>14</v>
      </c>
      <c r="C530">
        <v>23</v>
      </c>
      <c r="D530" t="s">
        <v>8</v>
      </c>
      <c r="E530">
        <v>245</v>
      </c>
      <c r="F530" t="s">
        <v>9</v>
      </c>
      <c r="G530">
        <v>662</v>
      </c>
      <c r="H530" t="s">
        <v>10</v>
      </c>
      <c r="I530" t="b">
        <v>1</v>
      </c>
      <c r="J530" t="s">
        <v>11</v>
      </c>
      <c r="K530">
        <v>2207893</v>
      </c>
      <c r="L530" t="s">
        <v>12</v>
      </c>
      <c r="M530">
        <v>440</v>
      </c>
    </row>
    <row r="531" spans="2:13" x14ac:dyDescent="0.25">
      <c r="B531" t="s">
        <v>14</v>
      </c>
      <c r="C531">
        <v>23</v>
      </c>
      <c r="D531" t="s">
        <v>8</v>
      </c>
      <c r="E531">
        <v>246</v>
      </c>
      <c r="F531" t="s">
        <v>9</v>
      </c>
      <c r="G531">
        <v>662</v>
      </c>
      <c r="H531" t="s">
        <v>10</v>
      </c>
      <c r="I531" t="b">
        <v>1</v>
      </c>
      <c r="J531" t="s">
        <v>11</v>
      </c>
      <c r="K531">
        <v>2212893</v>
      </c>
      <c r="L531" t="s">
        <v>12</v>
      </c>
      <c r="M531">
        <v>441</v>
      </c>
    </row>
    <row r="532" spans="2:13" x14ac:dyDescent="0.25">
      <c r="B532" t="s">
        <v>14</v>
      </c>
      <c r="C532">
        <v>23</v>
      </c>
      <c r="D532" t="s">
        <v>8</v>
      </c>
      <c r="E532">
        <v>247</v>
      </c>
      <c r="F532" t="s">
        <v>9</v>
      </c>
      <c r="G532">
        <v>662</v>
      </c>
      <c r="H532" t="s">
        <v>10</v>
      </c>
      <c r="I532" t="b">
        <v>1</v>
      </c>
      <c r="J532" t="s">
        <v>11</v>
      </c>
      <c r="K532">
        <v>2217893</v>
      </c>
      <c r="L532" t="s">
        <v>12</v>
      </c>
      <c r="M532">
        <v>442</v>
      </c>
    </row>
    <row r="533" spans="2:13" x14ac:dyDescent="0.25">
      <c r="B533" t="s">
        <v>14</v>
      </c>
      <c r="C533">
        <v>23</v>
      </c>
      <c r="D533" t="s">
        <v>8</v>
      </c>
      <c r="E533">
        <v>249</v>
      </c>
      <c r="F533" t="s">
        <v>9</v>
      </c>
      <c r="G533">
        <v>662</v>
      </c>
      <c r="H533" t="s">
        <v>10</v>
      </c>
      <c r="I533" t="b">
        <v>1</v>
      </c>
      <c r="J533" t="s">
        <v>11</v>
      </c>
      <c r="K533">
        <v>2222893</v>
      </c>
      <c r="L533" t="s">
        <v>12</v>
      </c>
      <c r="M533">
        <v>443</v>
      </c>
    </row>
    <row r="534" spans="2:13" x14ac:dyDescent="0.25">
      <c r="B534" t="s">
        <v>14</v>
      </c>
      <c r="C534">
        <v>23</v>
      </c>
      <c r="D534" t="s">
        <v>8</v>
      </c>
      <c r="E534">
        <v>250</v>
      </c>
      <c r="F534" t="s">
        <v>9</v>
      </c>
      <c r="G534">
        <v>662</v>
      </c>
      <c r="H534" t="s">
        <v>10</v>
      </c>
      <c r="I534" t="b">
        <v>1</v>
      </c>
      <c r="J534" t="s">
        <v>11</v>
      </c>
      <c r="K534">
        <v>2227893</v>
      </c>
      <c r="L534" t="s">
        <v>12</v>
      </c>
      <c r="M534">
        <v>444</v>
      </c>
    </row>
    <row r="535" spans="2:13" x14ac:dyDescent="0.25">
      <c r="B535" t="s">
        <v>14</v>
      </c>
      <c r="C535">
        <v>23</v>
      </c>
      <c r="D535" t="s">
        <v>8</v>
      </c>
      <c r="E535">
        <v>251</v>
      </c>
      <c r="F535" t="s">
        <v>9</v>
      </c>
      <c r="G535">
        <v>662</v>
      </c>
      <c r="H535" t="s">
        <v>10</v>
      </c>
      <c r="I535" t="b">
        <v>1</v>
      </c>
      <c r="J535" t="s">
        <v>11</v>
      </c>
      <c r="K535">
        <v>2232893</v>
      </c>
      <c r="L535" t="s">
        <v>12</v>
      </c>
      <c r="M535">
        <v>445</v>
      </c>
    </row>
    <row r="536" spans="2:13" x14ac:dyDescent="0.25">
      <c r="B536" t="s">
        <v>14</v>
      </c>
      <c r="C536">
        <v>23</v>
      </c>
      <c r="D536" t="s">
        <v>8</v>
      </c>
      <c r="E536">
        <v>251</v>
      </c>
      <c r="F536" t="s">
        <v>9</v>
      </c>
      <c r="G536">
        <v>662</v>
      </c>
      <c r="H536" t="s">
        <v>10</v>
      </c>
      <c r="I536" t="b">
        <v>0</v>
      </c>
      <c r="J536" t="s">
        <v>11</v>
      </c>
      <c r="K536">
        <v>2237893</v>
      </c>
      <c r="L536" t="s">
        <v>12</v>
      </c>
      <c r="M536">
        <v>446</v>
      </c>
    </row>
    <row r="537" spans="2:13" x14ac:dyDescent="0.25">
      <c r="B537" t="s">
        <v>14</v>
      </c>
      <c r="C537">
        <v>23</v>
      </c>
      <c r="D537" t="s">
        <v>8</v>
      </c>
      <c r="E537">
        <v>251</v>
      </c>
      <c r="F537" t="s">
        <v>9</v>
      </c>
      <c r="G537">
        <v>664</v>
      </c>
      <c r="H537" t="s">
        <v>10</v>
      </c>
      <c r="I537" t="b">
        <v>0</v>
      </c>
      <c r="J537" t="s">
        <v>11</v>
      </c>
      <c r="K537">
        <v>2242893</v>
      </c>
      <c r="L537" t="s">
        <v>12</v>
      </c>
      <c r="M537">
        <v>447</v>
      </c>
    </row>
    <row r="538" spans="2:13" x14ac:dyDescent="0.25">
      <c r="B538" t="s">
        <v>14</v>
      </c>
      <c r="C538">
        <v>23</v>
      </c>
      <c r="D538" t="s">
        <v>8</v>
      </c>
      <c r="E538">
        <v>251</v>
      </c>
      <c r="F538" t="s">
        <v>9</v>
      </c>
      <c r="G538">
        <v>664</v>
      </c>
      <c r="H538" t="s">
        <v>10</v>
      </c>
      <c r="I538" t="b">
        <v>0</v>
      </c>
      <c r="J538" t="s">
        <v>11</v>
      </c>
      <c r="K538">
        <v>2247894</v>
      </c>
      <c r="L538" t="s">
        <v>12</v>
      </c>
      <c r="M538">
        <v>448</v>
      </c>
    </row>
    <row r="539" spans="2:13" x14ac:dyDescent="0.25">
      <c r="B539" t="s">
        <v>14</v>
      </c>
      <c r="C539">
        <v>23</v>
      </c>
      <c r="D539" t="s">
        <v>8</v>
      </c>
      <c r="E539">
        <v>251</v>
      </c>
      <c r="F539" t="s">
        <v>9</v>
      </c>
      <c r="G539">
        <v>662</v>
      </c>
      <c r="H539" t="s">
        <v>10</v>
      </c>
      <c r="I539" t="b">
        <v>0</v>
      </c>
      <c r="J539" t="s">
        <v>11</v>
      </c>
      <c r="K539">
        <v>2252893</v>
      </c>
      <c r="L539" t="s">
        <v>12</v>
      </c>
      <c r="M539">
        <v>449</v>
      </c>
    </row>
    <row r="540" spans="2:13" x14ac:dyDescent="0.25">
      <c r="B540" t="s">
        <v>14</v>
      </c>
      <c r="C540">
        <v>23</v>
      </c>
      <c r="D540" t="s">
        <v>8</v>
      </c>
      <c r="E540">
        <v>252</v>
      </c>
      <c r="F540" t="s">
        <v>9</v>
      </c>
      <c r="G540">
        <v>663</v>
      </c>
      <c r="H540" t="s">
        <v>10</v>
      </c>
      <c r="I540" t="b">
        <v>0</v>
      </c>
      <c r="J540" t="s">
        <v>11</v>
      </c>
      <c r="K540">
        <v>2257893</v>
      </c>
      <c r="L540" t="s">
        <v>12</v>
      </c>
      <c r="M540">
        <v>450</v>
      </c>
    </row>
    <row r="541" spans="2:13" x14ac:dyDescent="0.25">
      <c r="B541" t="s">
        <v>14</v>
      </c>
      <c r="C541">
        <v>23</v>
      </c>
      <c r="D541" t="s">
        <v>8</v>
      </c>
      <c r="E541">
        <v>253</v>
      </c>
      <c r="F541" t="s">
        <v>9</v>
      </c>
      <c r="G541">
        <v>662</v>
      </c>
      <c r="H541" t="s">
        <v>10</v>
      </c>
      <c r="I541" t="b">
        <v>1</v>
      </c>
      <c r="J541" t="s">
        <v>11</v>
      </c>
      <c r="K541">
        <v>2262893</v>
      </c>
      <c r="L541" t="s">
        <v>12</v>
      </c>
      <c r="M541">
        <v>451</v>
      </c>
    </row>
    <row r="542" spans="2:13" x14ac:dyDescent="0.25">
      <c r="B542" t="s">
        <v>14</v>
      </c>
      <c r="C542">
        <v>23</v>
      </c>
      <c r="D542" t="s">
        <v>8</v>
      </c>
      <c r="E542">
        <v>253</v>
      </c>
      <c r="F542" t="s">
        <v>9</v>
      </c>
      <c r="G542">
        <v>662</v>
      </c>
      <c r="H542" t="s">
        <v>10</v>
      </c>
      <c r="I542" t="b">
        <v>0</v>
      </c>
      <c r="J542" t="s">
        <v>11</v>
      </c>
      <c r="K542">
        <v>2267893</v>
      </c>
      <c r="L542" t="s">
        <v>12</v>
      </c>
      <c r="M542">
        <v>452</v>
      </c>
    </row>
    <row r="543" spans="2:13" x14ac:dyDescent="0.25">
      <c r="B543" t="s">
        <v>14</v>
      </c>
      <c r="C543">
        <v>23</v>
      </c>
      <c r="D543" t="s">
        <v>8</v>
      </c>
      <c r="E543">
        <v>253</v>
      </c>
      <c r="F543" t="s">
        <v>9</v>
      </c>
      <c r="G543">
        <v>662</v>
      </c>
      <c r="H543" t="s">
        <v>10</v>
      </c>
      <c r="I543" t="b">
        <v>0</v>
      </c>
      <c r="J543" t="s">
        <v>11</v>
      </c>
      <c r="K543">
        <v>2272893</v>
      </c>
      <c r="L543" t="s">
        <v>12</v>
      </c>
      <c r="M543">
        <v>453</v>
      </c>
    </row>
    <row r="544" spans="2:13" x14ac:dyDescent="0.25">
      <c r="B544" t="s">
        <v>14</v>
      </c>
      <c r="C544">
        <v>23</v>
      </c>
      <c r="D544" t="s">
        <v>8</v>
      </c>
      <c r="E544">
        <v>254</v>
      </c>
      <c r="F544" t="s">
        <v>9</v>
      </c>
      <c r="G544">
        <v>662</v>
      </c>
      <c r="H544" t="s">
        <v>10</v>
      </c>
      <c r="I544" t="b">
        <v>0</v>
      </c>
      <c r="J544" t="s">
        <v>11</v>
      </c>
      <c r="K544">
        <v>2277893</v>
      </c>
      <c r="L544" t="s">
        <v>12</v>
      </c>
      <c r="M544">
        <v>454</v>
      </c>
    </row>
    <row r="545" spans="2:13" x14ac:dyDescent="0.25">
      <c r="B545" t="s">
        <v>14</v>
      </c>
      <c r="C545">
        <v>23</v>
      </c>
      <c r="D545" t="s">
        <v>8</v>
      </c>
      <c r="E545">
        <v>255</v>
      </c>
      <c r="F545" t="s">
        <v>9</v>
      </c>
      <c r="G545">
        <v>664</v>
      </c>
      <c r="H545" t="s">
        <v>10</v>
      </c>
      <c r="I545" t="b">
        <v>1</v>
      </c>
      <c r="J545" t="s">
        <v>11</v>
      </c>
      <c r="K545">
        <v>2282893</v>
      </c>
      <c r="L545" t="s">
        <v>12</v>
      </c>
      <c r="M545">
        <v>455</v>
      </c>
    </row>
    <row r="546" spans="2:13" x14ac:dyDescent="0.25">
      <c r="B546" t="s">
        <v>14</v>
      </c>
      <c r="C546">
        <v>23</v>
      </c>
      <c r="D546" t="s">
        <v>8</v>
      </c>
      <c r="E546">
        <v>256</v>
      </c>
      <c r="F546" t="s">
        <v>9</v>
      </c>
      <c r="G546">
        <v>664</v>
      </c>
      <c r="H546" t="s">
        <v>10</v>
      </c>
      <c r="I546" t="b">
        <v>1</v>
      </c>
      <c r="J546" t="s">
        <v>11</v>
      </c>
      <c r="K546">
        <v>2287893</v>
      </c>
      <c r="L546" t="s">
        <v>12</v>
      </c>
      <c r="M546">
        <v>456</v>
      </c>
    </row>
    <row r="547" spans="2:13" x14ac:dyDescent="0.25">
      <c r="B547" t="s">
        <v>14</v>
      </c>
      <c r="C547">
        <v>23</v>
      </c>
      <c r="D547" t="s">
        <v>8</v>
      </c>
      <c r="E547">
        <v>257</v>
      </c>
      <c r="F547" t="s">
        <v>9</v>
      </c>
      <c r="G547">
        <v>662</v>
      </c>
      <c r="H547" t="s">
        <v>10</v>
      </c>
      <c r="I547" t="b">
        <v>1</v>
      </c>
      <c r="J547" t="s">
        <v>11</v>
      </c>
      <c r="K547">
        <v>2292893</v>
      </c>
      <c r="L547" t="s">
        <v>12</v>
      </c>
      <c r="M547">
        <v>457</v>
      </c>
    </row>
    <row r="548" spans="2:13" x14ac:dyDescent="0.25">
      <c r="B548" t="s">
        <v>14</v>
      </c>
      <c r="C548">
        <v>23</v>
      </c>
      <c r="D548" t="s">
        <v>8</v>
      </c>
      <c r="E548">
        <v>258</v>
      </c>
      <c r="F548" t="s">
        <v>9</v>
      </c>
      <c r="G548">
        <v>662</v>
      </c>
      <c r="H548" t="s">
        <v>10</v>
      </c>
      <c r="I548" t="b">
        <v>1</v>
      </c>
      <c r="J548" t="s">
        <v>11</v>
      </c>
      <c r="K548">
        <v>2297893</v>
      </c>
      <c r="L548" t="s">
        <v>12</v>
      </c>
      <c r="M548">
        <v>458</v>
      </c>
    </row>
    <row r="549" spans="2:13" x14ac:dyDescent="0.25">
      <c r="B549" t="s">
        <v>14</v>
      </c>
      <c r="C549">
        <v>23</v>
      </c>
      <c r="D549" t="s">
        <v>8</v>
      </c>
      <c r="E549">
        <v>259</v>
      </c>
      <c r="F549" t="s">
        <v>9</v>
      </c>
      <c r="G549">
        <v>662</v>
      </c>
      <c r="H549" t="s">
        <v>10</v>
      </c>
      <c r="I549" t="b">
        <v>1</v>
      </c>
      <c r="J549" t="s">
        <v>11</v>
      </c>
      <c r="K549">
        <v>2302893</v>
      </c>
      <c r="L549" t="s">
        <v>12</v>
      </c>
      <c r="M549">
        <v>459</v>
      </c>
    </row>
    <row r="550" spans="2:13" x14ac:dyDescent="0.25">
      <c r="B550" t="s">
        <v>14</v>
      </c>
      <c r="C550">
        <v>23</v>
      </c>
      <c r="D550" t="s">
        <v>8</v>
      </c>
      <c r="E550">
        <v>259</v>
      </c>
      <c r="F550" t="s">
        <v>9</v>
      </c>
      <c r="G550">
        <v>662</v>
      </c>
      <c r="H550" t="s">
        <v>10</v>
      </c>
      <c r="I550" t="b">
        <v>0</v>
      </c>
      <c r="J550" t="s">
        <v>11</v>
      </c>
      <c r="K550">
        <v>2307893</v>
      </c>
      <c r="L550" t="s">
        <v>12</v>
      </c>
      <c r="M550">
        <v>460</v>
      </c>
    </row>
    <row r="551" spans="2:13" x14ac:dyDescent="0.25">
      <c r="B551" t="s">
        <v>14</v>
      </c>
      <c r="C551">
        <v>23</v>
      </c>
      <c r="D551" t="s">
        <v>8</v>
      </c>
      <c r="E551">
        <v>260</v>
      </c>
      <c r="F551" t="s">
        <v>9</v>
      </c>
      <c r="G551">
        <v>666</v>
      </c>
      <c r="H551" t="s">
        <v>10</v>
      </c>
      <c r="I551" t="b">
        <v>1</v>
      </c>
      <c r="J551" t="s">
        <v>11</v>
      </c>
      <c r="K551">
        <v>2312893</v>
      </c>
      <c r="L551" t="s">
        <v>12</v>
      </c>
      <c r="M551">
        <v>461</v>
      </c>
    </row>
    <row r="552" spans="2:13" x14ac:dyDescent="0.25">
      <c r="B552" t="s">
        <v>14</v>
      </c>
      <c r="C552">
        <v>23</v>
      </c>
      <c r="D552" t="s">
        <v>8</v>
      </c>
      <c r="E552">
        <v>260</v>
      </c>
      <c r="F552" t="s">
        <v>9</v>
      </c>
      <c r="G552">
        <v>662</v>
      </c>
      <c r="H552" t="s">
        <v>10</v>
      </c>
      <c r="I552" t="b">
        <v>0</v>
      </c>
      <c r="J552" t="s">
        <v>11</v>
      </c>
      <c r="K552">
        <v>2317894</v>
      </c>
      <c r="L552" t="s">
        <v>12</v>
      </c>
      <c r="M552">
        <v>462</v>
      </c>
    </row>
    <row r="553" spans="2:13" x14ac:dyDescent="0.25">
      <c r="B553" t="s">
        <v>14</v>
      </c>
      <c r="C553">
        <v>23</v>
      </c>
      <c r="D553" t="s">
        <v>8</v>
      </c>
      <c r="E553">
        <v>260</v>
      </c>
      <c r="F553" t="s">
        <v>9</v>
      </c>
      <c r="G553">
        <v>662</v>
      </c>
      <c r="H553" t="s">
        <v>10</v>
      </c>
      <c r="I553" t="b">
        <v>0</v>
      </c>
      <c r="J553" t="s">
        <v>11</v>
      </c>
      <c r="K553">
        <v>2322893</v>
      </c>
      <c r="L553" t="s">
        <v>12</v>
      </c>
      <c r="M553">
        <v>463</v>
      </c>
    </row>
    <row r="554" spans="2:13" x14ac:dyDescent="0.25">
      <c r="B554" t="s">
        <v>14</v>
      </c>
      <c r="C554">
        <v>23</v>
      </c>
      <c r="D554" t="s">
        <v>8</v>
      </c>
      <c r="E554">
        <v>260</v>
      </c>
      <c r="F554" t="s">
        <v>9</v>
      </c>
      <c r="G554">
        <v>662</v>
      </c>
      <c r="H554" t="s">
        <v>10</v>
      </c>
      <c r="I554" t="b">
        <v>0</v>
      </c>
      <c r="J554" t="s">
        <v>11</v>
      </c>
      <c r="K554">
        <v>2327894</v>
      </c>
      <c r="L554" t="s">
        <v>12</v>
      </c>
      <c r="M554">
        <v>464</v>
      </c>
    </row>
    <row r="555" spans="2:13" x14ac:dyDescent="0.25">
      <c r="B555" t="s">
        <v>14</v>
      </c>
      <c r="C555">
        <v>23</v>
      </c>
      <c r="D555" t="s">
        <v>8</v>
      </c>
      <c r="E555">
        <v>262</v>
      </c>
      <c r="F555" t="s">
        <v>9</v>
      </c>
      <c r="G555">
        <v>662</v>
      </c>
      <c r="H555" t="s">
        <v>10</v>
      </c>
      <c r="I555" t="b">
        <v>1</v>
      </c>
      <c r="J555" t="s">
        <v>11</v>
      </c>
      <c r="K555">
        <v>2332893</v>
      </c>
      <c r="L555" t="s">
        <v>12</v>
      </c>
      <c r="M555">
        <v>465</v>
      </c>
    </row>
    <row r="556" spans="2:13" x14ac:dyDescent="0.25">
      <c r="B556" t="s">
        <v>14</v>
      </c>
      <c r="C556">
        <v>23</v>
      </c>
      <c r="D556" t="s">
        <v>8</v>
      </c>
      <c r="E556">
        <v>262</v>
      </c>
      <c r="F556" t="s">
        <v>9</v>
      </c>
      <c r="G556">
        <v>662</v>
      </c>
      <c r="H556" t="s">
        <v>10</v>
      </c>
      <c r="I556" t="b">
        <v>0</v>
      </c>
      <c r="J556" t="s">
        <v>11</v>
      </c>
      <c r="K556">
        <v>2337893</v>
      </c>
      <c r="L556" t="s">
        <v>12</v>
      </c>
      <c r="M556">
        <v>466</v>
      </c>
    </row>
    <row r="557" spans="2:13" x14ac:dyDescent="0.25">
      <c r="B557" t="s">
        <v>14</v>
      </c>
      <c r="C557">
        <v>23</v>
      </c>
      <c r="D557" t="s">
        <v>8</v>
      </c>
      <c r="E557">
        <v>262</v>
      </c>
      <c r="F557" t="s">
        <v>9</v>
      </c>
      <c r="G557">
        <v>664</v>
      </c>
      <c r="H557" t="s">
        <v>10</v>
      </c>
      <c r="I557" t="b">
        <v>0</v>
      </c>
      <c r="J557" t="s">
        <v>11</v>
      </c>
      <c r="K557">
        <v>2342893</v>
      </c>
      <c r="L557" t="s">
        <v>12</v>
      </c>
      <c r="M557">
        <v>467</v>
      </c>
    </row>
    <row r="558" spans="2:13" x14ac:dyDescent="0.25">
      <c r="B558" t="s">
        <v>14</v>
      </c>
      <c r="C558">
        <v>23</v>
      </c>
      <c r="D558" t="s">
        <v>8</v>
      </c>
      <c r="E558">
        <v>263</v>
      </c>
      <c r="F558" t="s">
        <v>9</v>
      </c>
      <c r="G558">
        <v>662</v>
      </c>
      <c r="H558" t="s">
        <v>10</v>
      </c>
      <c r="I558" t="b">
        <v>0</v>
      </c>
      <c r="J558" t="s">
        <v>11</v>
      </c>
      <c r="K558">
        <v>2347893</v>
      </c>
      <c r="L558" t="s">
        <v>12</v>
      </c>
      <c r="M558">
        <v>468</v>
      </c>
    </row>
    <row r="559" spans="2:13" x14ac:dyDescent="0.25">
      <c r="B559" t="s">
        <v>14</v>
      </c>
      <c r="C559">
        <v>23</v>
      </c>
      <c r="D559" t="s">
        <v>8</v>
      </c>
      <c r="E559">
        <v>264</v>
      </c>
      <c r="F559" t="s">
        <v>9</v>
      </c>
      <c r="G559">
        <v>662</v>
      </c>
      <c r="H559" t="s">
        <v>10</v>
      </c>
      <c r="I559" t="b">
        <v>1</v>
      </c>
      <c r="J559" t="s">
        <v>11</v>
      </c>
      <c r="K559">
        <v>2352893</v>
      </c>
      <c r="L559" t="s">
        <v>12</v>
      </c>
      <c r="M559">
        <v>469</v>
      </c>
    </row>
    <row r="560" spans="2:13" x14ac:dyDescent="0.25">
      <c r="B560" t="s">
        <v>14</v>
      </c>
      <c r="C560">
        <v>23</v>
      </c>
      <c r="D560" t="s">
        <v>8</v>
      </c>
      <c r="E560">
        <v>265</v>
      </c>
      <c r="F560" t="s">
        <v>9</v>
      </c>
      <c r="G560">
        <v>662</v>
      </c>
      <c r="H560" t="s">
        <v>10</v>
      </c>
      <c r="I560" t="b">
        <v>1</v>
      </c>
      <c r="J560" t="s">
        <v>11</v>
      </c>
      <c r="K560">
        <v>2357893</v>
      </c>
      <c r="L560" t="s">
        <v>12</v>
      </c>
      <c r="M560">
        <v>470</v>
      </c>
    </row>
    <row r="561" spans="2:13" x14ac:dyDescent="0.25">
      <c r="B561" t="s">
        <v>14</v>
      </c>
      <c r="C561">
        <v>23</v>
      </c>
      <c r="D561" t="s">
        <v>8</v>
      </c>
      <c r="E561">
        <v>266</v>
      </c>
      <c r="F561" t="s">
        <v>9</v>
      </c>
      <c r="G561">
        <v>662</v>
      </c>
      <c r="H561" t="s">
        <v>10</v>
      </c>
      <c r="I561" t="b">
        <v>1</v>
      </c>
      <c r="J561" t="s">
        <v>11</v>
      </c>
      <c r="K561">
        <v>2362893</v>
      </c>
      <c r="L561" t="s">
        <v>12</v>
      </c>
      <c r="M561">
        <v>471</v>
      </c>
    </row>
    <row r="562" spans="2:13" x14ac:dyDescent="0.25">
      <c r="B562" t="s">
        <v>14</v>
      </c>
      <c r="C562">
        <v>23</v>
      </c>
      <c r="D562" t="s">
        <v>8</v>
      </c>
      <c r="E562">
        <v>266</v>
      </c>
      <c r="F562" t="s">
        <v>9</v>
      </c>
      <c r="G562">
        <v>662</v>
      </c>
      <c r="H562" t="s">
        <v>10</v>
      </c>
      <c r="I562" t="b">
        <v>0</v>
      </c>
      <c r="J562" t="s">
        <v>11</v>
      </c>
      <c r="K562">
        <v>2367893</v>
      </c>
      <c r="L562" t="s">
        <v>12</v>
      </c>
      <c r="M562">
        <v>472</v>
      </c>
    </row>
    <row r="563" spans="2:13" x14ac:dyDescent="0.25">
      <c r="B563" t="s">
        <v>14</v>
      </c>
      <c r="C563">
        <v>23</v>
      </c>
      <c r="D563" t="s">
        <v>8</v>
      </c>
      <c r="E563">
        <v>267</v>
      </c>
      <c r="F563" t="s">
        <v>9</v>
      </c>
      <c r="G563">
        <v>662</v>
      </c>
      <c r="H563" t="s">
        <v>10</v>
      </c>
      <c r="I563" t="b">
        <v>1</v>
      </c>
      <c r="J563" t="s">
        <v>11</v>
      </c>
      <c r="K563">
        <v>2372893</v>
      </c>
      <c r="L563" t="s">
        <v>12</v>
      </c>
      <c r="M563">
        <v>473</v>
      </c>
    </row>
    <row r="564" spans="2:13" x14ac:dyDescent="0.25">
      <c r="B564" t="s">
        <v>14</v>
      </c>
      <c r="C564">
        <v>23</v>
      </c>
      <c r="D564" t="s">
        <v>8</v>
      </c>
      <c r="E564">
        <v>268</v>
      </c>
      <c r="F564" t="s">
        <v>9</v>
      </c>
      <c r="G564">
        <v>664</v>
      </c>
      <c r="H564" t="s">
        <v>10</v>
      </c>
      <c r="I564" t="b">
        <v>1</v>
      </c>
      <c r="J564" t="s">
        <v>11</v>
      </c>
      <c r="K564">
        <v>2377893</v>
      </c>
      <c r="L564" t="s">
        <v>12</v>
      </c>
      <c r="M564">
        <v>474</v>
      </c>
    </row>
    <row r="565" spans="2:13" x14ac:dyDescent="0.25">
      <c r="B565" t="s">
        <v>14</v>
      </c>
      <c r="C565">
        <v>23</v>
      </c>
      <c r="D565" t="s">
        <v>8</v>
      </c>
      <c r="E565">
        <v>268</v>
      </c>
      <c r="F565" t="s">
        <v>9</v>
      </c>
      <c r="G565">
        <v>663</v>
      </c>
      <c r="H565" t="s">
        <v>10</v>
      </c>
      <c r="I565" t="b">
        <v>0</v>
      </c>
      <c r="J565" t="s">
        <v>11</v>
      </c>
      <c r="K565">
        <v>2382893</v>
      </c>
      <c r="L565" t="s">
        <v>12</v>
      </c>
      <c r="M565">
        <v>475</v>
      </c>
    </row>
    <row r="566" spans="2:13" x14ac:dyDescent="0.25">
      <c r="B566" t="s">
        <v>14</v>
      </c>
      <c r="C566">
        <v>23</v>
      </c>
      <c r="D566" t="s">
        <v>8</v>
      </c>
      <c r="E566">
        <v>269</v>
      </c>
      <c r="F566" t="s">
        <v>9</v>
      </c>
      <c r="G566">
        <v>662</v>
      </c>
      <c r="H566" t="s">
        <v>10</v>
      </c>
      <c r="I566" t="b">
        <v>1</v>
      </c>
      <c r="J566" t="s">
        <v>11</v>
      </c>
      <c r="K566">
        <v>2387893</v>
      </c>
      <c r="L566" t="s">
        <v>12</v>
      </c>
      <c r="M566">
        <v>476</v>
      </c>
    </row>
    <row r="567" spans="2:13" x14ac:dyDescent="0.25">
      <c r="B567" t="s">
        <v>14</v>
      </c>
      <c r="C567">
        <v>23</v>
      </c>
      <c r="D567" t="s">
        <v>8</v>
      </c>
      <c r="E567">
        <v>270</v>
      </c>
      <c r="F567" t="s">
        <v>9</v>
      </c>
      <c r="G567">
        <v>662</v>
      </c>
      <c r="H567" t="s">
        <v>10</v>
      </c>
      <c r="I567" t="b">
        <v>1</v>
      </c>
      <c r="J567" t="s">
        <v>11</v>
      </c>
      <c r="K567">
        <v>2392893</v>
      </c>
      <c r="L567" t="s">
        <v>12</v>
      </c>
      <c r="M567">
        <v>477</v>
      </c>
    </row>
    <row r="568" spans="2:13" x14ac:dyDescent="0.25">
      <c r="B568" t="s">
        <v>14</v>
      </c>
      <c r="C568">
        <v>23</v>
      </c>
      <c r="D568" t="s">
        <v>8</v>
      </c>
      <c r="E568">
        <v>272</v>
      </c>
      <c r="F568" t="s">
        <v>9</v>
      </c>
      <c r="G568">
        <v>662</v>
      </c>
      <c r="H568" t="s">
        <v>10</v>
      </c>
      <c r="I568" t="b">
        <v>1</v>
      </c>
      <c r="J568" t="s">
        <v>11</v>
      </c>
      <c r="K568">
        <v>2397893</v>
      </c>
      <c r="L568" t="s">
        <v>12</v>
      </c>
      <c r="M568">
        <v>478</v>
      </c>
    </row>
    <row r="569" spans="2:13" x14ac:dyDescent="0.25">
      <c r="B569" t="s">
        <v>14</v>
      </c>
      <c r="C569">
        <v>23</v>
      </c>
      <c r="D569" t="s">
        <v>8</v>
      </c>
      <c r="E569">
        <v>272</v>
      </c>
      <c r="F569" t="s">
        <v>9</v>
      </c>
      <c r="G569">
        <v>663</v>
      </c>
      <c r="H569" t="s">
        <v>10</v>
      </c>
      <c r="I569" t="b">
        <v>0</v>
      </c>
      <c r="J569" t="s">
        <v>11</v>
      </c>
      <c r="K569">
        <v>2402893</v>
      </c>
      <c r="L569" t="s">
        <v>12</v>
      </c>
      <c r="M569">
        <v>479</v>
      </c>
    </row>
    <row r="570" spans="2:13" x14ac:dyDescent="0.25">
      <c r="B570" t="s">
        <v>14</v>
      </c>
      <c r="C570">
        <v>23</v>
      </c>
      <c r="D570" t="s">
        <v>8</v>
      </c>
      <c r="E570">
        <v>273</v>
      </c>
      <c r="F570" t="s">
        <v>9</v>
      </c>
      <c r="G570">
        <v>662</v>
      </c>
      <c r="H570" t="s">
        <v>10</v>
      </c>
      <c r="I570" t="b">
        <v>1</v>
      </c>
      <c r="J570" t="s">
        <v>11</v>
      </c>
      <c r="K570">
        <v>2407894</v>
      </c>
      <c r="L570" t="s">
        <v>12</v>
      </c>
      <c r="M570">
        <v>480</v>
      </c>
    </row>
    <row r="571" spans="2:13" x14ac:dyDescent="0.25">
      <c r="B571" t="s">
        <v>14</v>
      </c>
      <c r="C571">
        <v>23</v>
      </c>
      <c r="D571" t="s">
        <v>8</v>
      </c>
      <c r="E571">
        <v>273</v>
      </c>
      <c r="F571" t="s">
        <v>9</v>
      </c>
      <c r="G571">
        <v>662</v>
      </c>
      <c r="H571" t="s">
        <v>10</v>
      </c>
      <c r="I571" t="b">
        <v>0</v>
      </c>
      <c r="J571" t="s">
        <v>11</v>
      </c>
      <c r="K571">
        <v>2412893</v>
      </c>
      <c r="L571" t="s">
        <v>12</v>
      </c>
      <c r="M571">
        <v>481</v>
      </c>
    </row>
    <row r="572" spans="2:13" x14ac:dyDescent="0.25">
      <c r="B572" t="s">
        <v>14</v>
      </c>
      <c r="C572">
        <v>23</v>
      </c>
      <c r="D572" t="s">
        <v>8</v>
      </c>
      <c r="E572">
        <v>274</v>
      </c>
      <c r="F572" t="s">
        <v>9</v>
      </c>
      <c r="G572">
        <v>663</v>
      </c>
      <c r="H572" t="s">
        <v>10</v>
      </c>
      <c r="I572" t="b">
        <v>1</v>
      </c>
      <c r="J572" t="s">
        <v>11</v>
      </c>
      <c r="K572">
        <v>2417893</v>
      </c>
      <c r="L572" t="s">
        <v>12</v>
      </c>
      <c r="M572">
        <v>482</v>
      </c>
    </row>
    <row r="573" spans="2:13" x14ac:dyDescent="0.25">
      <c r="B573" t="s">
        <v>14</v>
      </c>
      <c r="C573">
        <v>23</v>
      </c>
      <c r="D573" t="s">
        <v>8</v>
      </c>
      <c r="E573">
        <v>275</v>
      </c>
      <c r="F573" t="s">
        <v>9</v>
      </c>
      <c r="G573">
        <v>664</v>
      </c>
      <c r="H573" t="s">
        <v>10</v>
      </c>
      <c r="I573" t="b">
        <v>1</v>
      </c>
      <c r="J573" t="s">
        <v>11</v>
      </c>
      <c r="K573">
        <v>2422893</v>
      </c>
      <c r="L573" t="s">
        <v>12</v>
      </c>
      <c r="M573">
        <v>483</v>
      </c>
    </row>
    <row r="574" spans="2:13" x14ac:dyDescent="0.25">
      <c r="B574" t="s">
        <v>14</v>
      </c>
      <c r="C574">
        <v>23</v>
      </c>
      <c r="D574" t="s">
        <v>8</v>
      </c>
      <c r="E574">
        <v>276</v>
      </c>
      <c r="F574" t="s">
        <v>9</v>
      </c>
      <c r="G574">
        <v>663</v>
      </c>
      <c r="H574" t="s">
        <v>10</v>
      </c>
      <c r="I574" t="b">
        <v>1</v>
      </c>
      <c r="J574" t="s">
        <v>11</v>
      </c>
      <c r="K574">
        <v>2427893</v>
      </c>
      <c r="L574" t="s">
        <v>12</v>
      </c>
      <c r="M574">
        <v>484</v>
      </c>
    </row>
    <row r="575" spans="2:13" x14ac:dyDescent="0.25">
      <c r="B575" t="s">
        <v>14</v>
      </c>
      <c r="C575">
        <v>23</v>
      </c>
      <c r="D575" t="s">
        <v>8</v>
      </c>
      <c r="E575">
        <v>276</v>
      </c>
      <c r="F575" t="s">
        <v>9</v>
      </c>
      <c r="G575">
        <v>664</v>
      </c>
      <c r="H575" t="s">
        <v>10</v>
      </c>
      <c r="I575" t="b">
        <v>0</v>
      </c>
      <c r="J575" t="s">
        <v>11</v>
      </c>
      <c r="K575">
        <v>2432893</v>
      </c>
      <c r="L575" t="s">
        <v>12</v>
      </c>
      <c r="M575">
        <v>485</v>
      </c>
    </row>
    <row r="576" spans="2:13" x14ac:dyDescent="0.25">
      <c r="B576" t="s">
        <v>14</v>
      </c>
      <c r="C576">
        <v>23</v>
      </c>
      <c r="D576" t="s">
        <v>8</v>
      </c>
      <c r="E576">
        <v>276</v>
      </c>
      <c r="F576" t="s">
        <v>9</v>
      </c>
      <c r="G576">
        <v>662</v>
      </c>
      <c r="H576" t="s">
        <v>10</v>
      </c>
      <c r="I576" t="b">
        <v>0</v>
      </c>
      <c r="J576" t="s">
        <v>11</v>
      </c>
      <c r="K576">
        <v>2437893</v>
      </c>
      <c r="L576" t="s">
        <v>12</v>
      </c>
      <c r="M576">
        <v>486</v>
      </c>
    </row>
    <row r="577" spans="2:13" x14ac:dyDescent="0.25">
      <c r="B577" t="s">
        <v>14</v>
      </c>
      <c r="C577">
        <v>23</v>
      </c>
      <c r="D577" t="s">
        <v>8</v>
      </c>
      <c r="E577">
        <v>276</v>
      </c>
      <c r="F577" t="s">
        <v>9</v>
      </c>
      <c r="G577">
        <v>662</v>
      </c>
      <c r="H577" t="s">
        <v>10</v>
      </c>
      <c r="I577" t="b">
        <v>0</v>
      </c>
      <c r="J577" t="s">
        <v>11</v>
      </c>
      <c r="K577">
        <v>2442893</v>
      </c>
      <c r="L577" t="s">
        <v>12</v>
      </c>
      <c r="M577">
        <v>487</v>
      </c>
    </row>
    <row r="578" spans="2:13" x14ac:dyDescent="0.25">
      <c r="B578" t="s">
        <v>14</v>
      </c>
      <c r="C578">
        <v>23</v>
      </c>
      <c r="D578" t="s">
        <v>8</v>
      </c>
      <c r="E578">
        <v>276</v>
      </c>
      <c r="F578" t="s">
        <v>9</v>
      </c>
      <c r="G578">
        <v>662</v>
      </c>
      <c r="H578" t="s">
        <v>10</v>
      </c>
      <c r="I578" t="b">
        <v>0</v>
      </c>
      <c r="J578" t="s">
        <v>11</v>
      </c>
      <c r="K578">
        <v>2447893</v>
      </c>
      <c r="L578" t="s">
        <v>12</v>
      </c>
      <c r="M578">
        <v>488</v>
      </c>
    </row>
    <row r="579" spans="2:13" x14ac:dyDescent="0.25">
      <c r="B579" t="s">
        <v>14</v>
      </c>
      <c r="C579">
        <v>23</v>
      </c>
      <c r="D579" t="s">
        <v>8</v>
      </c>
      <c r="E579">
        <v>276</v>
      </c>
      <c r="F579" t="s">
        <v>9</v>
      </c>
      <c r="G579">
        <v>662</v>
      </c>
      <c r="H579" t="s">
        <v>10</v>
      </c>
      <c r="I579" t="b">
        <v>0</v>
      </c>
      <c r="J579" t="s">
        <v>11</v>
      </c>
      <c r="K579">
        <v>2452893</v>
      </c>
      <c r="L579" t="s">
        <v>12</v>
      </c>
      <c r="M579">
        <v>489</v>
      </c>
    </row>
    <row r="580" spans="2:13" x14ac:dyDescent="0.25">
      <c r="B580" t="s">
        <v>14</v>
      </c>
      <c r="C580">
        <v>23</v>
      </c>
      <c r="D580" t="s">
        <v>8</v>
      </c>
      <c r="E580">
        <v>277</v>
      </c>
      <c r="F580" t="s">
        <v>9</v>
      </c>
      <c r="G580">
        <v>662</v>
      </c>
      <c r="H580" t="s">
        <v>10</v>
      </c>
      <c r="I580" t="b">
        <v>1</v>
      </c>
      <c r="J580" t="s">
        <v>11</v>
      </c>
      <c r="K580">
        <v>2457893</v>
      </c>
      <c r="L580" t="s">
        <v>12</v>
      </c>
      <c r="M580">
        <v>490</v>
      </c>
    </row>
    <row r="581" spans="2:13" x14ac:dyDescent="0.25">
      <c r="B581" t="s">
        <v>14</v>
      </c>
      <c r="C581">
        <v>23</v>
      </c>
      <c r="D581" t="s">
        <v>8</v>
      </c>
      <c r="E581">
        <v>277</v>
      </c>
      <c r="F581" t="s">
        <v>9</v>
      </c>
      <c r="G581">
        <v>662</v>
      </c>
      <c r="H581" t="s">
        <v>10</v>
      </c>
      <c r="I581" t="b">
        <v>0</v>
      </c>
      <c r="J581" t="s">
        <v>11</v>
      </c>
      <c r="K581">
        <v>2462893</v>
      </c>
      <c r="L581" t="s">
        <v>12</v>
      </c>
      <c r="M581">
        <v>491</v>
      </c>
    </row>
    <row r="582" spans="2:13" x14ac:dyDescent="0.25">
      <c r="B582" t="s">
        <v>14</v>
      </c>
      <c r="C582">
        <v>23</v>
      </c>
      <c r="D582" t="s">
        <v>8</v>
      </c>
      <c r="E582">
        <v>277</v>
      </c>
      <c r="F582" t="s">
        <v>9</v>
      </c>
      <c r="G582">
        <v>664</v>
      </c>
      <c r="H582" t="s">
        <v>10</v>
      </c>
      <c r="I582" t="b">
        <v>0</v>
      </c>
      <c r="J582" t="s">
        <v>11</v>
      </c>
      <c r="K582">
        <v>2467893</v>
      </c>
      <c r="L582" t="s">
        <v>12</v>
      </c>
      <c r="M582">
        <v>492</v>
      </c>
    </row>
    <row r="583" spans="2:13" x14ac:dyDescent="0.25">
      <c r="B583" t="s">
        <v>14</v>
      </c>
      <c r="C583">
        <v>24</v>
      </c>
      <c r="D583" t="s">
        <v>8</v>
      </c>
      <c r="E583">
        <v>277</v>
      </c>
      <c r="F583" t="s">
        <v>9</v>
      </c>
      <c r="G583">
        <v>662</v>
      </c>
      <c r="H583" t="s">
        <v>10</v>
      </c>
      <c r="I583" t="b">
        <v>0</v>
      </c>
      <c r="J583" t="s">
        <v>11</v>
      </c>
      <c r="K583">
        <v>2472893</v>
      </c>
      <c r="L583" t="s">
        <v>12</v>
      </c>
      <c r="M583">
        <v>493</v>
      </c>
    </row>
    <row r="584" spans="2:13" x14ac:dyDescent="0.25">
      <c r="B584" t="s">
        <v>14</v>
      </c>
      <c r="C584">
        <v>25</v>
      </c>
      <c r="D584" t="s">
        <v>8</v>
      </c>
      <c r="E584">
        <v>278</v>
      </c>
      <c r="F584" t="s">
        <v>9</v>
      </c>
      <c r="G584">
        <v>662</v>
      </c>
      <c r="H584" t="s">
        <v>10</v>
      </c>
      <c r="I584" t="b">
        <v>0</v>
      </c>
      <c r="J584" t="s">
        <v>11</v>
      </c>
      <c r="K584">
        <v>2477893</v>
      </c>
      <c r="L584" t="s">
        <v>12</v>
      </c>
      <c r="M584">
        <v>494</v>
      </c>
    </row>
    <row r="585" spans="2:13" x14ac:dyDescent="0.25">
      <c r="B585" t="s">
        <v>14</v>
      </c>
      <c r="C585">
        <v>25</v>
      </c>
      <c r="D585" t="s">
        <v>8</v>
      </c>
      <c r="E585">
        <v>280</v>
      </c>
      <c r="F585" t="s">
        <v>9</v>
      </c>
      <c r="G585">
        <v>663</v>
      </c>
      <c r="H585" t="s">
        <v>10</v>
      </c>
      <c r="I585" t="b">
        <v>1</v>
      </c>
      <c r="J585" t="s">
        <v>11</v>
      </c>
      <c r="K585">
        <v>2482893</v>
      </c>
      <c r="L585" t="s">
        <v>12</v>
      </c>
      <c r="M585">
        <v>495</v>
      </c>
    </row>
    <row r="586" spans="2:13" x14ac:dyDescent="0.25">
      <c r="B586" t="s">
        <v>14</v>
      </c>
      <c r="C586">
        <v>25</v>
      </c>
      <c r="D586" t="s">
        <v>8</v>
      </c>
      <c r="E586">
        <v>281</v>
      </c>
      <c r="F586" t="s">
        <v>9</v>
      </c>
      <c r="G586">
        <v>662</v>
      </c>
      <c r="H586" t="s">
        <v>10</v>
      </c>
      <c r="I586" t="b">
        <v>1</v>
      </c>
      <c r="J586" t="s">
        <v>11</v>
      </c>
      <c r="K586">
        <v>2487894</v>
      </c>
      <c r="L586" t="s">
        <v>12</v>
      </c>
      <c r="M586">
        <v>496</v>
      </c>
    </row>
    <row r="587" spans="2:13" x14ac:dyDescent="0.25">
      <c r="B587" t="s">
        <v>14</v>
      </c>
      <c r="C587">
        <v>25</v>
      </c>
      <c r="D587" t="s">
        <v>8</v>
      </c>
      <c r="E587">
        <v>282</v>
      </c>
      <c r="F587" t="s">
        <v>9</v>
      </c>
      <c r="G587">
        <v>662</v>
      </c>
      <c r="H587" t="s">
        <v>10</v>
      </c>
      <c r="I587" t="b">
        <v>1</v>
      </c>
      <c r="J587" t="s">
        <v>11</v>
      </c>
      <c r="K587">
        <v>2492893</v>
      </c>
      <c r="L587" t="s">
        <v>12</v>
      </c>
      <c r="M587">
        <v>497</v>
      </c>
    </row>
    <row r="588" spans="2:13" x14ac:dyDescent="0.25">
      <c r="B588" t="s">
        <v>14</v>
      </c>
      <c r="C588">
        <v>25</v>
      </c>
      <c r="D588" t="s">
        <v>8</v>
      </c>
      <c r="E588">
        <v>282</v>
      </c>
      <c r="F588" t="s">
        <v>9</v>
      </c>
      <c r="G588">
        <v>662</v>
      </c>
      <c r="H588" t="s">
        <v>10</v>
      </c>
      <c r="I588" t="b">
        <v>0</v>
      </c>
      <c r="J588" t="s">
        <v>11</v>
      </c>
      <c r="K588">
        <v>2497893</v>
      </c>
      <c r="L588" t="s">
        <v>12</v>
      </c>
      <c r="M588">
        <v>498</v>
      </c>
    </row>
    <row r="589" spans="2:13" x14ac:dyDescent="0.25">
      <c r="B589" t="s">
        <v>14</v>
      </c>
      <c r="C589">
        <v>25</v>
      </c>
      <c r="D589" t="s">
        <v>8</v>
      </c>
      <c r="E589">
        <v>283</v>
      </c>
      <c r="F589" t="s">
        <v>9</v>
      </c>
      <c r="G589">
        <v>662</v>
      </c>
      <c r="H589" t="s">
        <v>10</v>
      </c>
      <c r="I589" t="b">
        <v>1</v>
      </c>
      <c r="J589" t="s">
        <v>11</v>
      </c>
      <c r="K589">
        <v>2502893</v>
      </c>
      <c r="L589" t="s">
        <v>12</v>
      </c>
      <c r="M589">
        <v>499</v>
      </c>
    </row>
    <row r="590" spans="2:13" x14ac:dyDescent="0.25">
      <c r="B590" t="s">
        <v>14</v>
      </c>
      <c r="C590">
        <v>25</v>
      </c>
      <c r="D590" t="s">
        <v>8</v>
      </c>
      <c r="E590">
        <v>283</v>
      </c>
      <c r="F590" t="s">
        <v>9</v>
      </c>
      <c r="G590">
        <v>663</v>
      </c>
      <c r="H590" t="s">
        <v>10</v>
      </c>
      <c r="I590" t="b">
        <v>0</v>
      </c>
      <c r="J590" t="s">
        <v>11</v>
      </c>
      <c r="K590">
        <v>2507893</v>
      </c>
      <c r="L590" t="s">
        <v>12</v>
      </c>
      <c r="M590">
        <v>500</v>
      </c>
    </row>
    <row r="591" spans="2:13" x14ac:dyDescent="0.25">
      <c r="B591" t="s">
        <v>14</v>
      </c>
      <c r="C591">
        <v>25</v>
      </c>
      <c r="D591" t="s">
        <v>8</v>
      </c>
      <c r="E591">
        <v>284</v>
      </c>
      <c r="F591" t="s">
        <v>9</v>
      </c>
      <c r="G591">
        <v>662</v>
      </c>
      <c r="H591" t="s">
        <v>10</v>
      </c>
      <c r="I591" t="b">
        <v>1</v>
      </c>
      <c r="J591" t="s">
        <v>11</v>
      </c>
      <c r="K591">
        <v>2512893</v>
      </c>
      <c r="L591" t="s">
        <v>12</v>
      </c>
      <c r="M591">
        <v>501</v>
      </c>
    </row>
    <row r="592" spans="2:13" x14ac:dyDescent="0.25">
      <c r="B592" t="s">
        <v>14</v>
      </c>
      <c r="C592">
        <v>25</v>
      </c>
      <c r="D592" t="s">
        <v>8</v>
      </c>
      <c r="E592">
        <v>284</v>
      </c>
      <c r="F592" t="s">
        <v>9</v>
      </c>
      <c r="G592">
        <v>662</v>
      </c>
      <c r="H592" t="s">
        <v>10</v>
      </c>
      <c r="I592" t="b">
        <v>0</v>
      </c>
      <c r="J592" t="s">
        <v>11</v>
      </c>
      <c r="K592">
        <v>2517893</v>
      </c>
      <c r="L592" t="s">
        <v>12</v>
      </c>
      <c r="M592">
        <v>502</v>
      </c>
    </row>
    <row r="593" spans="2:13" x14ac:dyDescent="0.25">
      <c r="B593" t="s">
        <v>14</v>
      </c>
      <c r="C593">
        <v>25</v>
      </c>
      <c r="D593" t="s">
        <v>8</v>
      </c>
      <c r="E593">
        <v>286</v>
      </c>
      <c r="F593" t="s">
        <v>9</v>
      </c>
      <c r="G593">
        <v>664</v>
      </c>
      <c r="H593" t="s">
        <v>10</v>
      </c>
      <c r="I593" t="b">
        <v>1</v>
      </c>
      <c r="J593" t="s">
        <v>11</v>
      </c>
      <c r="K593">
        <v>2522893</v>
      </c>
      <c r="L593" t="s">
        <v>12</v>
      </c>
      <c r="M593">
        <v>503</v>
      </c>
    </row>
    <row r="594" spans="2:13" x14ac:dyDescent="0.25">
      <c r="B594" t="s">
        <v>14</v>
      </c>
      <c r="C594">
        <v>25</v>
      </c>
      <c r="D594" t="s">
        <v>8</v>
      </c>
      <c r="E594">
        <v>286</v>
      </c>
      <c r="F594" t="s">
        <v>9</v>
      </c>
      <c r="G594">
        <v>662</v>
      </c>
      <c r="H594" t="s">
        <v>10</v>
      </c>
      <c r="I594" t="b">
        <v>0</v>
      </c>
      <c r="J594" t="s">
        <v>11</v>
      </c>
      <c r="K594">
        <v>2527893</v>
      </c>
      <c r="L594" t="s">
        <v>12</v>
      </c>
      <c r="M594">
        <v>504</v>
      </c>
    </row>
    <row r="595" spans="2:13" x14ac:dyDescent="0.25">
      <c r="B595" t="s">
        <v>14</v>
      </c>
      <c r="C595">
        <v>25</v>
      </c>
      <c r="D595" t="s">
        <v>8</v>
      </c>
      <c r="E595">
        <v>286</v>
      </c>
      <c r="F595" t="s">
        <v>9</v>
      </c>
      <c r="G595">
        <v>662</v>
      </c>
      <c r="H595" t="s">
        <v>10</v>
      </c>
      <c r="I595" t="b">
        <v>0</v>
      </c>
      <c r="J595" t="s">
        <v>11</v>
      </c>
      <c r="K595">
        <v>2532893</v>
      </c>
      <c r="L595" t="s">
        <v>12</v>
      </c>
      <c r="M595">
        <v>505</v>
      </c>
    </row>
    <row r="596" spans="2:13" x14ac:dyDescent="0.25">
      <c r="B596" t="s">
        <v>14</v>
      </c>
      <c r="C596">
        <v>25</v>
      </c>
      <c r="D596" t="s">
        <v>8</v>
      </c>
      <c r="E596">
        <v>288</v>
      </c>
      <c r="F596" t="s">
        <v>9</v>
      </c>
      <c r="G596">
        <v>662</v>
      </c>
      <c r="H596" t="s">
        <v>10</v>
      </c>
      <c r="I596" t="b">
        <v>1</v>
      </c>
      <c r="J596" t="s">
        <v>11</v>
      </c>
      <c r="K596">
        <v>2537893</v>
      </c>
      <c r="L596" t="s">
        <v>12</v>
      </c>
      <c r="M596">
        <v>506</v>
      </c>
    </row>
    <row r="597" spans="2:13" x14ac:dyDescent="0.25">
      <c r="B597" t="s">
        <v>14</v>
      </c>
      <c r="C597">
        <v>25</v>
      </c>
      <c r="D597" t="s">
        <v>8</v>
      </c>
      <c r="E597">
        <v>289</v>
      </c>
      <c r="F597" t="s">
        <v>9</v>
      </c>
      <c r="G597">
        <v>658</v>
      </c>
      <c r="H597" t="s">
        <v>10</v>
      </c>
      <c r="I597" t="b">
        <v>1</v>
      </c>
      <c r="J597" t="s">
        <v>11</v>
      </c>
      <c r="K597">
        <v>2542893</v>
      </c>
      <c r="L597" t="s">
        <v>12</v>
      </c>
      <c r="M597">
        <v>507</v>
      </c>
    </row>
    <row r="598" spans="2:13" x14ac:dyDescent="0.25">
      <c r="B598" t="s">
        <v>14</v>
      </c>
      <c r="C598">
        <v>25</v>
      </c>
      <c r="D598" t="s">
        <v>8</v>
      </c>
      <c r="E598">
        <v>289</v>
      </c>
      <c r="F598" t="s">
        <v>9</v>
      </c>
      <c r="G598">
        <v>664</v>
      </c>
      <c r="H598" t="s">
        <v>10</v>
      </c>
      <c r="I598" t="b">
        <v>0</v>
      </c>
      <c r="J598" t="s">
        <v>11</v>
      </c>
      <c r="K598">
        <v>2547893</v>
      </c>
      <c r="L598" t="s">
        <v>12</v>
      </c>
      <c r="M598">
        <v>508</v>
      </c>
    </row>
    <row r="599" spans="2:13" x14ac:dyDescent="0.25">
      <c r="B599" t="s">
        <v>14</v>
      </c>
      <c r="C599">
        <v>25</v>
      </c>
      <c r="D599" t="s">
        <v>8</v>
      </c>
      <c r="E599">
        <v>290</v>
      </c>
      <c r="F599" t="s">
        <v>9</v>
      </c>
      <c r="G599">
        <v>661</v>
      </c>
      <c r="H599" t="s">
        <v>10</v>
      </c>
      <c r="I599" t="b">
        <v>1</v>
      </c>
      <c r="J599" t="s">
        <v>11</v>
      </c>
      <c r="K599">
        <v>2552893</v>
      </c>
      <c r="L599" t="s">
        <v>12</v>
      </c>
      <c r="M599">
        <v>509</v>
      </c>
    </row>
    <row r="600" spans="2:13" x14ac:dyDescent="0.25">
      <c r="B600" t="s">
        <v>14</v>
      </c>
      <c r="C600">
        <v>25</v>
      </c>
      <c r="D600" t="s">
        <v>8</v>
      </c>
      <c r="E600">
        <v>290</v>
      </c>
      <c r="F600" t="s">
        <v>9</v>
      </c>
      <c r="G600">
        <v>662</v>
      </c>
      <c r="H600" t="s">
        <v>10</v>
      </c>
      <c r="I600" t="b">
        <v>0</v>
      </c>
      <c r="J600" t="s">
        <v>11</v>
      </c>
      <c r="K600">
        <v>2557893</v>
      </c>
      <c r="L600" t="s">
        <v>12</v>
      </c>
      <c r="M600">
        <v>510</v>
      </c>
    </row>
    <row r="601" spans="2:13" x14ac:dyDescent="0.25">
      <c r="B601" t="s">
        <v>14</v>
      </c>
      <c r="C601">
        <v>25</v>
      </c>
      <c r="D601" t="s">
        <v>8</v>
      </c>
      <c r="E601">
        <v>291</v>
      </c>
      <c r="F601" t="s">
        <v>9</v>
      </c>
      <c r="G601">
        <v>664</v>
      </c>
      <c r="H601" t="s">
        <v>10</v>
      </c>
      <c r="I601" t="b">
        <v>1</v>
      </c>
      <c r="J601" t="s">
        <v>11</v>
      </c>
      <c r="K601">
        <v>2562893</v>
      </c>
      <c r="L601" t="s">
        <v>12</v>
      </c>
      <c r="M601">
        <v>511</v>
      </c>
    </row>
    <row r="602" spans="2:13" x14ac:dyDescent="0.25">
      <c r="B602" t="s">
        <v>14</v>
      </c>
      <c r="C602">
        <v>25</v>
      </c>
      <c r="D602" t="s">
        <v>8</v>
      </c>
      <c r="E602">
        <v>291</v>
      </c>
      <c r="F602" t="s">
        <v>9</v>
      </c>
      <c r="G602">
        <v>664</v>
      </c>
      <c r="H602" t="s">
        <v>10</v>
      </c>
      <c r="I602" t="b">
        <v>0</v>
      </c>
      <c r="J602" t="s">
        <v>11</v>
      </c>
      <c r="K602">
        <v>2567894</v>
      </c>
      <c r="L602" t="s">
        <v>12</v>
      </c>
      <c r="M602">
        <v>512</v>
      </c>
    </row>
    <row r="603" spans="2:13" x14ac:dyDescent="0.25">
      <c r="B603" t="s">
        <v>14</v>
      </c>
      <c r="C603">
        <v>25</v>
      </c>
      <c r="D603" t="s">
        <v>8</v>
      </c>
      <c r="E603">
        <v>292</v>
      </c>
      <c r="F603" t="s">
        <v>9</v>
      </c>
      <c r="G603">
        <v>661</v>
      </c>
      <c r="H603" t="s">
        <v>10</v>
      </c>
      <c r="I603" t="b">
        <v>0</v>
      </c>
      <c r="J603" t="s">
        <v>11</v>
      </c>
      <c r="K603">
        <v>2572893</v>
      </c>
      <c r="L603" t="s">
        <v>12</v>
      </c>
      <c r="M603">
        <v>513</v>
      </c>
    </row>
    <row r="604" spans="2:13" x14ac:dyDescent="0.25">
      <c r="B604" t="s">
        <v>14</v>
      </c>
      <c r="C604">
        <v>25</v>
      </c>
      <c r="D604" t="s">
        <v>8</v>
      </c>
      <c r="E604">
        <v>293</v>
      </c>
      <c r="F604" t="s">
        <v>9</v>
      </c>
      <c r="G604">
        <v>664</v>
      </c>
      <c r="H604" t="s">
        <v>10</v>
      </c>
      <c r="I604" t="b">
        <v>0</v>
      </c>
      <c r="J604" t="s">
        <v>11</v>
      </c>
      <c r="K604">
        <v>2577893</v>
      </c>
      <c r="L604" t="s">
        <v>12</v>
      </c>
      <c r="M604">
        <v>514</v>
      </c>
    </row>
    <row r="605" spans="2:13" x14ac:dyDescent="0.25">
      <c r="B605" t="s">
        <v>14</v>
      </c>
      <c r="C605">
        <v>25</v>
      </c>
      <c r="D605" t="s">
        <v>8</v>
      </c>
      <c r="E605">
        <v>294</v>
      </c>
      <c r="F605" t="s">
        <v>9</v>
      </c>
      <c r="G605">
        <v>662</v>
      </c>
      <c r="H605" t="s">
        <v>10</v>
      </c>
      <c r="I605" t="b">
        <v>1</v>
      </c>
      <c r="J605" t="s">
        <v>11</v>
      </c>
      <c r="K605">
        <v>2582893</v>
      </c>
      <c r="L605" t="s">
        <v>12</v>
      </c>
      <c r="M605">
        <v>515</v>
      </c>
    </row>
    <row r="606" spans="2:13" x14ac:dyDescent="0.25">
      <c r="B606" t="s">
        <v>14</v>
      </c>
      <c r="C606">
        <v>25</v>
      </c>
      <c r="D606" t="s">
        <v>8</v>
      </c>
      <c r="E606">
        <v>295</v>
      </c>
      <c r="F606" t="s">
        <v>9</v>
      </c>
      <c r="G606">
        <v>664</v>
      </c>
      <c r="H606" t="s">
        <v>10</v>
      </c>
      <c r="I606" t="b">
        <v>1</v>
      </c>
      <c r="J606" t="s">
        <v>11</v>
      </c>
      <c r="K606">
        <v>2587893</v>
      </c>
      <c r="L606" t="s">
        <v>12</v>
      </c>
      <c r="M606">
        <v>516</v>
      </c>
    </row>
    <row r="607" spans="2:13" x14ac:dyDescent="0.25">
      <c r="B607" t="s">
        <v>14</v>
      </c>
      <c r="C607">
        <v>25</v>
      </c>
      <c r="D607" t="s">
        <v>8</v>
      </c>
      <c r="E607">
        <v>296</v>
      </c>
      <c r="F607" t="s">
        <v>9</v>
      </c>
      <c r="G607">
        <v>664</v>
      </c>
      <c r="H607" t="s">
        <v>10</v>
      </c>
      <c r="I607" t="b">
        <v>1</v>
      </c>
      <c r="J607" t="s">
        <v>11</v>
      </c>
      <c r="K607">
        <v>2592893</v>
      </c>
      <c r="L607" t="s">
        <v>12</v>
      </c>
      <c r="M607">
        <v>517</v>
      </c>
    </row>
    <row r="608" spans="2:13" x14ac:dyDescent="0.25">
      <c r="B608" t="s">
        <v>14</v>
      </c>
      <c r="C608">
        <v>25</v>
      </c>
      <c r="D608" t="s">
        <v>8</v>
      </c>
      <c r="E608">
        <v>296</v>
      </c>
      <c r="F608" t="s">
        <v>9</v>
      </c>
      <c r="G608">
        <v>662</v>
      </c>
      <c r="H608" t="s">
        <v>10</v>
      </c>
      <c r="I608" t="b">
        <v>0</v>
      </c>
      <c r="J608" t="s">
        <v>11</v>
      </c>
      <c r="K608">
        <v>2597893</v>
      </c>
      <c r="L608" t="s">
        <v>12</v>
      </c>
      <c r="M608">
        <v>518</v>
      </c>
    </row>
    <row r="609" spans="2:13" x14ac:dyDescent="0.25">
      <c r="B609" t="s">
        <v>14</v>
      </c>
      <c r="C609">
        <v>25</v>
      </c>
      <c r="D609" t="s">
        <v>8</v>
      </c>
      <c r="E609">
        <v>296</v>
      </c>
      <c r="F609" t="s">
        <v>9</v>
      </c>
      <c r="G609">
        <v>664</v>
      </c>
      <c r="H609" t="s">
        <v>10</v>
      </c>
      <c r="I609" t="b">
        <v>0</v>
      </c>
      <c r="J609" t="s">
        <v>11</v>
      </c>
      <c r="K609">
        <v>2602893</v>
      </c>
      <c r="L609" t="s">
        <v>12</v>
      </c>
      <c r="M609">
        <v>519</v>
      </c>
    </row>
    <row r="610" spans="2:13" x14ac:dyDescent="0.25">
      <c r="B610" t="s">
        <v>14</v>
      </c>
      <c r="C610">
        <v>25</v>
      </c>
      <c r="D610" t="s">
        <v>8</v>
      </c>
      <c r="E610">
        <v>297</v>
      </c>
      <c r="F610" t="s">
        <v>9</v>
      </c>
      <c r="G610">
        <v>664</v>
      </c>
      <c r="H610" t="s">
        <v>10</v>
      </c>
      <c r="I610" t="b">
        <v>1</v>
      </c>
      <c r="J610" t="s">
        <v>11</v>
      </c>
      <c r="K610">
        <v>2607893</v>
      </c>
      <c r="L610" t="s">
        <v>12</v>
      </c>
      <c r="M610">
        <v>520</v>
      </c>
    </row>
    <row r="611" spans="2:13" x14ac:dyDescent="0.25">
      <c r="B611" t="s">
        <v>14</v>
      </c>
      <c r="C611">
        <v>25</v>
      </c>
      <c r="D611" t="s">
        <v>8</v>
      </c>
      <c r="E611">
        <v>297</v>
      </c>
      <c r="F611" t="s">
        <v>9</v>
      </c>
      <c r="G611">
        <v>664</v>
      </c>
      <c r="H611" t="s">
        <v>10</v>
      </c>
      <c r="I611" t="b">
        <v>0</v>
      </c>
      <c r="J611" t="s">
        <v>11</v>
      </c>
      <c r="K611">
        <v>2612894</v>
      </c>
      <c r="L611" t="s">
        <v>12</v>
      </c>
      <c r="M611">
        <v>521</v>
      </c>
    </row>
    <row r="612" spans="2:13" x14ac:dyDescent="0.25">
      <c r="B612" t="s">
        <v>14</v>
      </c>
      <c r="C612">
        <v>25</v>
      </c>
      <c r="D612" t="s">
        <v>8</v>
      </c>
      <c r="E612">
        <v>298</v>
      </c>
      <c r="F612" t="s">
        <v>9</v>
      </c>
      <c r="G612">
        <v>663</v>
      </c>
      <c r="H612" t="s">
        <v>10</v>
      </c>
      <c r="I612" t="b">
        <v>1</v>
      </c>
      <c r="J612" t="s">
        <v>11</v>
      </c>
      <c r="K612">
        <v>2617893</v>
      </c>
      <c r="L612" t="s">
        <v>12</v>
      </c>
      <c r="M612">
        <v>522</v>
      </c>
    </row>
    <row r="613" spans="2:13" x14ac:dyDescent="0.25">
      <c r="B613" t="s">
        <v>14</v>
      </c>
      <c r="C613">
        <v>25</v>
      </c>
      <c r="D613" t="s">
        <v>8</v>
      </c>
      <c r="E613">
        <v>298</v>
      </c>
      <c r="F613" t="s">
        <v>9</v>
      </c>
      <c r="G613">
        <v>662</v>
      </c>
      <c r="H613" t="s">
        <v>10</v>
      </c>
      <c r="I613" t="b">
        <v>0</v>
      </c>
      <c r="J613" t="s">
        <v>11</v>
      </c>
      <c r="K613">
        <v>2622893</v>
      </c>
      <c r="L613" t="s">
        <v>12</v>
      </c>
      <c r="M613">
        <v>523</v>
      </c>
    </row>
    <row r="614" spans="2:13" x14ac:dyDescent="0.25">
      <c r="B614" t="s">
        <v>14</v>
      </c>
      <c r="C614">
        <v>25</v>
      </c>
      <c r="D614" t="s">
        <v>8</v>
      </c>
      <c r="E614">
        <v>298</v>
      </c>
      <c r="F614" t="s">
        <v>9</v>
      </c>
      <c r="G614">
        <v>662</v>
      </c>
      <c r="H614" t="s">
        <v>10</v>
      </c>
      <c r="I614" t="b">
        <v>0</v>
      </c>
      <c r="J614" t="s">
        <v>11</v>
      </c>
      <c r="K614">
        <v>2627893</v>
      </c>
      <c r="L614" t="s">
        <v>12</v>
      </c>
      <c r="M614">
        <v>524</v>
      </c>
    </row>
    <row r="615" spans="2:13" x14ac:dyDescent="0.25">
      <c r="B615" t="s">
        <v>14</v>
      </c>
      <c r="C615">
        <v>25</v>
      </c>
      <c r="D615" t="s">
        <v>8</v>
      </c>
      <c r="E615">
        <v>299</v>
      </c>
      <c r="F615" t="s">
        <v>9</v>
      </c>
      <c r="G615">
        <v>661</v>
      </c>
      <c r="H615" t="s">
        <v>10</v>
      </c>
      <c r="I615" t="b">
        <v>1</v>
      </c>
      <c r="J615" t="s">
        <v>11</v>
      </c>
      <c r="K615">
        <v>2632893</v>
      </c>
      <c r="L615" t="s">
        <v>12</v>
      </c>
      <c r="M615">
        <v>525</v>
      </c>
    </row>
    <row r="616" spans="2:13" x14ac:dyDescent="0.25">
      <c r="B616" t="s">
        <v>14</v>
      </c>
      <c r="C616">
        <v>25</v>
      </c>
      <c r="D616" t="s">
        <v>8</v>
      </c>
      <c r="E616">
        <v>299</v>
      </c>
      <c r="F616" t="s">
        <v>9</v>
      </c>
      <c r="G616">
        <v>663</v>
      </c>
      <c r="H616" t="s">
        <v>10</v>
      </c>
      <c r="I616" t="b">
        <v>0</v>
      </c>
      <c r="J616" t="s">
        <v>11</v>
      </c>
      <c r="K616">
        <v>2637893</v>
      </c>
      <c r="L616" t="s">
        <v>12</v>
      </c>
      <c r="M616">
        <v>526</v>
      </c>
    </row>
    <row r="617" spans="2:13" x14ac:dyDescent="0.25">
      <c r="B617" t="s">
        <v>14</v>
      </c>
      <c r="C617">
        <v>25</v>
      </c>
      <c r="D617" t="s">
        <v>8</v>
      </c>
      <c r="E617">
        <v>299</v>
      </c>
      <c r="F617" t="s">
        <v>9</v>
      </c>
      <c r="G617">
        <v>663</v>
      </c>
      <c r="H617" t="s">
        <v>10</v>
      </c>
      <c r="I617" t="b">
        <v>0</v>
      </c>
      <c r="J617" t="s">
        <v>11</v>
      </c>
      <c r="K617">
        <v>2642893</v>
      </c>
      <c r="L617" t="s">
        <v>12</v>
      </c>
      <c r="M617">
        <v>527</v>
      </c>
    </row>
    <row r="618" spans="2:13" x14ac:dyDescent="0.25">
      <c r="B618" t="s">
        <v>14</v>
      </c>
      <c r="C618">
        <v>25</v>
      </c>
      <c r="D618" t="s">
        <v>8</v>
      </c>
      <c r="E618">
        <v>300</v>
      </c>
      <c r="F618" t="s">
        <v>9</v>
      </c>
      <c r="G618">
        <v>664</v>
      </c>
      <c r="H618" t="s">
        <v>10</v>
      </c>
      <c r="I618" t="b">
        <v>1</v>
      </c>
      <c r="J618" t="s">
        <v>11</v>
      </c>
      <c r="K618">
        <v>2647894</v>
      </c>
      <c r="L618" t="s">
        <v>12</v>
      </c>
      <c r="M618">
        <v>528</v>
      </c>
    </row>
    <row r="619" spans="2:13" x14ac:dyDescent="0.25">
      <c r="B619" t="s">
        <v>14</v>
      </c>
      <c r="C619">
        <v>25</v>
      </c>
      <c r="D619" t="s">
        <v>8</v>
      </c>
      <c r="E619">
        <v>301</v>
      </c>
      <c r="F619" t="s">
        <v>9</v>
      </c>
      <c r="G619">
        <v>662</v>
      </c>
      <c r="H619" t="s">
        <v>10</v>
      </c>
      <c r="I619" t="b">
        <v>1</v>
      </c>
      <c r="J619" t="s">
        <v>11</v>
      </c>
      <c r="K619">
        <v>2652893</v>
      </c>
      <c r="L619" t="s">
        <v>12</v>
      </c>
      <c r="M619">
        <v>529</v>
      </c>
    </row>
    <row r="620" spans="2:13" x14ac:dyDescent="0.25">
      <c r="B620" t="s">
        <v>14</v>
      </c>
      <c r="C620">
        <v>25</v>
      </c>
      <c r="D620" t="s">
        <v>8</v>
      </c>
      <c r="E620">
        <v>301</v>
      </c>
      <c r="F620" t="s">
        <v>9</v>
      </c>
      <c r="G620">
        <v>663</v>
      </c>
      <c r="H620" t="s">
        <v>10</v>
      </c>
      <c r="I620" t="b">
        <v>0</v>
      </c>
      <c r="J620" t="s">
        <v>11</v>
      </c>
      <c r="K620">
        <v>2657893</v>
      </c>
      <c r="L620" t="s">
        <v>12</v>
      </c>
      <c r="M620">
        <v>530</v>
      </c>
    </row>
    <row r="621" spans="2:13" x14ac:dyDescent="0.25">
      <c r="B621" t="s">
        <v>14</v>
      </c>
      <c r="C621">
        <v>25</v>
      </c>
      <c r="D621" t="s">
        <v>8</v>
      </c>
      <c r="E621">
        <v>302</v>
      </c>
      <c r="F621" t="s">
        <v>9</v>
      </c>
      <c r="G621">
        <v>663</v>
      </c>
      <c r="H621" t="s">
        <v>10</v>
      </c>
      <c r="I621" t="b">
        <v>0</v>
      </c>
      <c r="J621" t="s">
        <v>11</v>
      </c>
      <c r="K621">
        <v>2662893</v>
      </c>
      <c r="L621" t="s">
        <v>12</v>
      </c>
      <c r="M621">
        <v>531</v>
      </c>
    </row>
    <row r="622" spans="2:13" x14ac:dyDescent="0.25">
      <c r="B622" t="s">
        <v>14</v>
      </c>
      <c r="C622">
        <v>25</v>
      </c>
      <c r="D622" t="s">
        <v>8</v>
      </c>
      <c r="E622">
        <v>303</v>
      </c>
      <c r="F622" t="s">
        <v>9</v>
      </c>
      <c r="G622">
        <v>662</v>
      </c>
      <c r="H622" t="s">
        <v>10</v>
      </c>
      <c r="I622" t="b">
        <v>1</v>
      </c>
      <c r="J622" t="s">
        <v>11</v>
      </c>
      <c r="K622">
        <v>2667893</v>
      </c>
      <c r="L622" t="s">
        <v>12</v>
      </c>
      <c r="M622">
        <v>532</v>
      </c>
    </row>
    <row r="623" spans="2:13" x14ac:dyDescent="0.25">
      <c r="B623" t="s">
        <v>14</v>
      </c>
      <c r="C623">
        <v>25</v>
      </c>
      <c r="D623" t="s">
        <v>8</v>
      </c>
      <c r="E623">
        <v>303</v>
      </c>
      <c r="F623" t="s">
        <v>9</v>
      </c>
      <c r="G623">
        <v>663</v>
      </c>
      <c r="H623" t="s">
        <v>10</v>
      </c>
      <c r="I623" t="b">
        <v>0</v>
      </c>
      <c r="J623" t="s">
        <v>11</v>
      </c>
      <c r="K623">
        <v>2672893</v>
      </c>
      <c r="L623" t="s">
        <v>12</v>
      </c>
      <c r="M623">
        <v>533</v>
      </c>
    </row>
    <row r="624" spans="2:13" x14ac:dyDescent="0.25">
      <c r="B624" t="s">
        <v>14</v>
      </c>
      <c r="C624">
        <v>25</v>
      </c>
      <c r="D624" t="s">
        <v>8</v>
      </c>
      <c r="E624">
        <v>303</v>
      </c>
      <c r="F624" t="s">
        <v>9</v>
      </c>
      <c r="G624">
        <v>663</v>
      </c>
      <c r="H624" t="s">
        <v>10</v>
      </c>
      <c r="I624" t="b">
        <v>0</v>
      </c>
      <c r="J624" t="s">
        <v>11</v>
      </c>
      <c r="K624">
        <v>2677893</v>
      </c>
      <c r="L624" t="s">
        <v>12</v>
      </c>
      <c r="M624">
        <v>534</v>
      </c>
    </row>
    <row r="625" spans="2:13" x14ac:dyDescent="0.25">
      <c r="B625" t="s">
        <v>14</v>
      </c>
      <c r="C625">
        <v>25</v>
      </c>
      <c r="D625" t="s">
        <v>8</v>
      </c>
      <c r="E625">
        <v>304</v>
      </c>
      <c r="F625" t="s">
        <v>9</v>
      </c>
      <c r="G625">
        <v>664</v>
      </c>
      <c r="H625" t="s">
        <v>10</v>
      </c>
      <c r="I625" t="b">
        <v>1</v>
      </c>
      <c r="J625" t="s">
        <v>11</v>
      </c>
      <c r="K625">
        <v>2682893</v>
      </c>
      <c r="L625" t="s">
        <v>12</v>
      </c>
      <c r="M625">
        <v>535</v>
      </c>
    </row>
    <row r="626" spans="2:13" x14ac:dyDescent="0.25">
      <c r="B626" t="s">
        <v>14</v>
      </c>
      <c r="C626">
        <v>25</v>
      </c>
      <c r="D626" t="s">
        <v>8</v>
      </c>
      <c r="E626">
        <v>305</v>
      </c>
      <c r="F626" t="s">
        <v>9</v>
      </c>
      <c r="G626">
        <v>662</v>
      </c>
      <c r="H626" t="s">
        <v>10</v>
      </c>
      <c r="I626" t="b">
        <v>1</v>
      </c>
      <c r="J626" t="s">
        <v>11</v>
      </c>
      <c r="K626">
        <v>2687893</v>
      </c>
      <c r="L626" t="s">
        <v>12</v>
      </c>
      <c r="M626">
        <v>536</v>
      </c>
    </row>
    <row r="627" spans="2:13" x14ac:dyDescent="0.25">
      <c r="B627" t="s">
        <v>14</v>
      </c>
      <c r="C627">
        <v>25</v>
      </c>
      <c r="D627" t="s">
        <v>8</v>
      </c>
      <c r="E627">
        <v>306</v>
      </c>
      <c r="F627" t="s">
        <v>9</v>
      </c>
      <c r="G627">
        <v>662</v>
      </c>
      <c r="H627" t="s">
        <v>10</v>
      </c>
      <c r="I627" t="b">
        <v>1</v>
      </c>
      <c r="J627" t="s">
        <v>11</v>
      </c>
      <c r="K627">
        <v>2692893</v>
      </c>
      <c r="L627" t="s">
        <v>12</v>
      </c>
      <c r="M627">
        <v>537</v>
      </c>
    </row>
    <row r="628" spans="2:13" x14ac:dyDescent="0.25">
      <c r="B628" t="s">
        <v>14</v>
      </c>
      <c r="C628">
        <v>25</v>
      </c>
      <c r="D628" t="s">
        <v>8</v>
      </c>
      <c r="E628">
        <v>306</v>
      </c>
      <c r="F628" t="s">
        <v>9</v>
      </c>
      <c r="G628">
        <v>662</v>
      </c>
      <c r="H628" t="s">
        <v>10</v>
      </c>
      <c r="I628" t="b">
        <v>0</v>
      </c>
      <c r="J628" t="s">
        <v>11</v>
      </c>
      <c r="K628">
        <v>2697893</v>
      </c>
      <c r="L628" t="s">
        <v>12</v>
      </c>
      <c r="M628">
        <v>538</v>
      </c>
    </row>
    <row r="629" spans="2:13" x14ac:dyDescent="0.25">
      <c r="B629" t="s">
        <v>14</v>
      </c>
      <c r="C629">
        <v>25</v>
      </c>
      <c r="D629" t="s">
        <v>8</v>
      </c>
      <c r="E629">
        <v>306</v>
      </c>
      <c r="F629" t="s">
        <v>9</v>
      </c>
      <c r="G629">
        <v>663</v>
      </c>
      <c r="H629" t="s">
        <v>10</v>
      </c>
      <c r="I629" t="b">
        <v>0</v>
      </c>
      <c r="J629" t="s">
        <v>11</v>
      </c>
      <c r="K629">
        <v>2702893</v>
      </c>
      <c r="L629" t="s">
        <v>12</v>
      </c>
      <c r="M629">
        <v>539</v>
      </c>
    </row>
    <row r="630" spans="2:13" x14ac:dyDescent="0.25">
      <c r="B630" t="s">
        <v>14</v>
      </c>
      <c r="C630">
        <v>25</v>
      </c>
      <c r="D630" t="s">
        <v>8</v>
      </c>
      <c r="E630">
        <v>306</v>
      </c>
      <c r="F630" t="s">
        <v>9</v>
      </c>
      <c r="G630">
        <v>664</v>
      </c>
      <c r="H630" t="s">
        <v>10</v>
      </c>
      <c r="I630" t="b">
        <v>0</v>
      </c>
      <c r="J630" t="s">
        <v>11</v>
      </c>
      <c r="K630">
        <v>2707893</v>
      </c>
      <c r="L630" t="s">
        <v>12</v>
      </c>
      <c r="M630">
        <v>540</v>
      </c>
    </row>
    <row r="631" spans="2:13" x14ac:dyDescent="0.25">
      <c r="B631" t="s">
        <v>14</v>
      </c>
      <c r="C631">
        <v>25</v>
      </c>
      <c r="D631" t="s">
        <v>8</v>
      </c>
      <c r="E631">
        <v>306</v>
      </c>
      <c r="F631" t="s">
        <v>9</v>
      </c>
      <c r="G631">
        <v>663</v>
      </c>
      <c r="H631" t="s">
        <v>10</v>
      </c>
      <c r="I631" t="b">
        <v>0</v>
      </c>
      <c r="J631" t="s">
        <v>11</v>
      </c>
      <c r="K631">
        <v>2712894</v>
      </c>
      <c r="L631" t="s">
        <v>12</v>
      </c>
      <c r="M631">
        <v>541</v>
      </c>
    </row>
    <row r="632" spans="2:13" x14ac:dyDescent="0.25">
      <c r="B632" t="s">
        <v>14</v>
      </c>
      <c r="C632">
        <v>25</v>
      </c>
      <c r="D632" t="s">
        <v>8</v>
      </c>
      <c r="E632">
        <v>306</v>
      </c>
      <c r="F632" t="s">
        <v>9</v>
      </c>
      <c r="G632">
        <v>663</v>
      </c>
      <c r="H632" t="s">
        <v>10</v>
      </c>
      <c r="I632" t="b">
        <v>0</v>
      </c>
      <c r="J632" t="s">
        <v>11</v>
      </c>
      <c r="K632">
        <v>2717893</v>
      </c>
      <c r="L632" t="s">
        <v>12</v>
      </c>
      <c r="M632">
        <v>542</v>
      </c>
    </row>
    <row r="633" spans="2:13" x14ac:dyDescent="0.25">
      <c r="B633" t="s">
        <v>14</v>
      </c>
      <c r="C633">
        <v>25</v>
      </c>
      <c r="D633" t="s">
        <v>8</v>
      </c>
      <c r="E633">
        <v>307</v>
      </c>
      <c r="F633" t="s">
        <v>9</v>
      </c>
      <c r="G633">
        <v>663</v>
      </c>
      <c r="H633" t="s">
        <v>10</v>
      </c>
      <c r="I633" t="b">
        <v>1</v>
      </c>
      <c r="J633" t="s">
        <v>11</v>
      </c>
      <c r="K633">
        <v>2722893</v>
      </c>
      <c r="L633" t="s">
        <v>12</v>
      </c>
      <c r="M633">
        <v>543</v>
      </c>
    </row>
    <row r="634" spans="2:13" x14ac:dyDescent="0.25">
      <c r="B634" t="s">
        <v>14</v>
      </c>
      <c r="C634">
        <v>25</v>
      </c>
      <c r="D634" t="s">
        <v>8</v>
      </c>
      <c r="E634">
        <v>307</v>
      </c>
      <c r="F634" t="s">
        <v>9</v>
      </c>
      <c r="G634">
        <v>663</v>
      </c>
      <c r="H634" t="s">
        <v>10</v>
      </c>
      <c r="I634" t="b">
        <v>0</v>
      </c>
      <c r="J634" t="s">
        <v>11</v>
      </c>
      <c r="K634">
        <v>2727894</v>
      </c>
      <c r="L634" t="s">
        <v>12</v>
      </c>
      <c r="M634">
        <v>544</v>
      </c>
    </row>
    <row r="635" spans="2:13" x14ac:dyDescent="0.25">
      <c r="B635" t="s">
        <v>14</v>
      </c>
      <c r="C635">
        <v>25</v>
      </c>
      <c r="D635" t="s">
        <v>8</v>
      </c>
      <c r="E635">
        <v>307</v>
      </c>
      <c r="F635" t="s">
        <v>9</v>
      </c>
      <c r="G635">
        <v>662</v>
      </c>
      <c r="H635" t="s">
        <v>10</v>
      </c>
      <c r="I635" t="b">
        <v>0</v>
      </c>
      <c r="J635" t="s">
        <v>11</v>
      </c>
      <c r="K635">
        <v>2732893</v>
      </c>
      <c r="L635" t="s">
        <v>12</v>
      </c>
      <c r="M635">
        <v>545</v>
      </c>
    </row>
    <row r="636" spans="2:13" x14ac:dyDescent="0.25">
      <c r="B636" t="s">
        <v>14</v>
      </c>
      <c r="C636">
        <v>25</v>
      </c>
      <c r="D636" t="s">
        <v>8</v>
      </c>
      <c r="E636">
        <v>308</v>
      </c>
      <c r="F636" t="s">
        <v>9</v>
      </c>
      <c r="G636">
        <v>662</v>
      </c>
      <c r="H636" t="s">
        <v>10</v>
      </c>
      <c r="I636" t="b">
        <v>1</v>
      </c>
      <c r="J636" t="s">
        <v>11</v>
      </c>
      <c r="K636">
        <v>2737893</v>
      </c>
      <c r="L636" t="s">
        <v>12</v>
      </c>
      <c r="M636">
        <v>546</v>
      </c>
    </row>
    <row r="637" spans="2:13" x14ac:dyDescent="0.25">
      <c r="B637" t="s">
        <v>14</v>
      </c>
      <c r="C637">
        <v>25</v>
      </c>
      <c r="D637" t="s">
        <v>8</v>
      </c>
      <c r="E637">
        <v>308</v>
      </c>
      <c r="F637" t="s">
        <v>9</v>
      </c>
      <c r="G637">
        <v>664</v>
      </c>
      <c r="H637" t="s">
        <v>10</v>
      </c>
      <c r="I637" t="b">
        <v>0</v>
      </c>
      <c r="J637" t="s">
        <v>11</v>
      </c>
      <c r="K637">
        <v>2742893</v>
      </c>
      <c r="L637" t="s">
        <v>12</v>
      </c>
      <c r="M637">
        <v>547</v>
      </c>
    </row>
    <row r="638" spans="2:13" x14ac:dyDescent="0.25">
      <c r="B638" t="s">
        <v>14</v>
      </c>
      <c r="C638">
        <v>25</v>
      </c>
      <c r="D638" t="s">
        <v>8</v>
      </c>
      <c r="E638">
        <v>309</v>
      </c>
      <c r="F638" t="s">
        <v>9</v>
      </c>
      <c r="G638">
        <v>662</v>
      </c>
      <c r="H638" t="s">
        <v>10</v>
      </c>
      <c r="I638" t="b">
        <v>0</v>
      </c>
      <c r="J638" t="s">
        <v>11</v>
      </c>
      <c r="K638">
        <v>2747893</v>
      </c>
      <c r="L638" t="s">
        <v>12</v>
      </c>
      <c r="M638">
        <v>548</v>
      </c>
    </row>
    <row r="639" spans="2:13" x14ac:dyDescent="0.25">
      <c r="B639" t="s">
        <v>14</v>
      </c>
      <c r="C639">
        <v>25</v>
      </c>
      <c r="D639" t="s">
        <v>8</v>
      </c>
      <c r="E639">
        <v>309</v>
      </c>
      <c r="F639" t="s">
        <v>9</v>
      </c>
      <c r="G639">
        <v>663</v>
      </c>
      <c r="H639" t="s">
        <v>10</v>
      </c>
      <c r="I639" t="b">
        <v>0</v>
      </c>
      <c r="J639" t="s">
        <v>11</v>
      </c>
      <c r="K639">
        <v>2752893</v>
      </c>
      <c r="L639" t="s">
        <v>12</v>
      </c>
      <c r="M639">
        <v>549</v>
      </c>
    </row>
    <row r="640" spans="2:13" x14ac:dyDescent="0.25">
      <c r="B640" t="s">
        <v>14</v>
      </c>
      <c r="C640">
        <v>25</v>
      </c>
      <c r="D640" t="s">
        <v>8</v>
      </c>
      <c r="E640">
        <v>310</v>
      </c>
      <c r="F640" t="s">
        <v>9</v>
      </c>
      <c r="G640">
        <v>662</v>
      </c>
      <c r="H640" t="s">
        <v>10</v>
      </c>
      <c r="I640" t="b">
        <v>0</v>
      </c>
      <c r="J640" t="s">
        <v>11</v>
      </c>
      <c r="K640">
        <v>2757893</v>
      </c>
      <c r="L640" t="s">
        <v>12</v>
      </c>
      <c r="M640">
        <v>550</v>
      </c>
    </row>
    <row r="641" spans="2:13" x14ac:dyDescent="0.25">
      <c r="B641" t="s">
        <v>14</v>
      </c>
      <c r="C641">
        <v>25</v>
      </c>
      <c r="D641" t="s">
        <v>8</v>
      </c>
      <c r="E641">
        <v>311</v>
      </c>
      <c r="F641" t="s">
        <v>9</v>
      </c>
      <c r="G641">
        <v>662</v>
      </c>
      <c r="H641" t="s">
        <v>10</v>
      </c>
      <c r="I641" t="b">
        <v>0</v>
      </c>
      <c r="J641" t="s">
        <v>11</v>
      </c>
      <c r="K641">
        <v>2762893</v>
      </c>
      <c r="L641" t="s">
        <v>12</v>
      </c>
      <c r="M641">
        <v>551</v>
      </c>
    </row>
    <row r="642" spans="2:13" x14ac:dyDescent="0.25">
      <c r="B642" t="s">
        <v>14</v>
      </c>
      <c r="C642">
        <v>25</v>
      </c>
      <c r="D642" t="s">
        <v>8</v>
      </c>
      <c r="E642">
        <v>311</v>
      </c>
      <c r="F642" t="s">
        <v>9</v>
      </c>
      <c r="G642">
        <v>662</v>
      </c>
      <c r="H642" t="s">
        <v>10</v>
      </c>
      <c r="I642" t="b">
        <v>0</v>
      </c>
      <c r="J642" t="s">
        <v>11</v>
      </c>
      <c r="K642">
        <v>2767893</v>
      </c>
      <c r="L642" t="s">
        <v>12</v>
      </c>
      <c r="M642">
        <v>552</v>
      </c>
    </row>
    <row r="643" spans="2:13" x14ac:dyDescent="0.25">
      <c r="B643" t="s">
        <v>14</v>
      </c>
      <c r="C643">
        <v>25</v>
      </c>
      <c r="D643" t="s">
        <v>8</v>
      </c>
      <c r="E643">
        <v>312</v>
      </c>
      <c r="F643" t="s">
        <v>9</v>
      </c>
      <c r="G643">
        <v>665</v>
      </c>
      <c r="H643" t="s">
        <v>10</v>
      </c>
      <c r="I643" t="b">
        <v>1</v>
      </c>
      <c r="J643" t="s">
        <v>11</v>
      </c>
      <c r="K643">
        <v>2772893</v>
      </c>
      <c r="L643" t="s">
        <v>12</v>
      </c>
      <c r="M643">
        <v>553</v>
      </c>
    </row>
    <row r="644" spans="2:13" x14ac:dyDescent="0.25">
      <c r="B644" t="s">
        <v>14</v>
      </c>
      <c r="C644">
        <v>25</v>
      </c>
      <c r="D644" t="s">
        <v>8</v>
      </c>
      <c r="E644">
        <v>312</v>
      </c>
      <c r="F644" t="s">
        <v>9</v>
      </c>
      <c r="G644">
        <v>663</v>
      </c>
      <c r="H644" t="s">
        <v>10</v>
      </c>
      <c r="I644" t="b">
        <v>0</v>
      </c>
      <c r="J644" t="s">
        <v>11</v>
      </c>
      <c r="K644">
        <v>2777893</v>
      </c>
      <c r="L644" t="s">
        <v>12</v>
      </c>
      <c r="M644">
        <v>554</v>
      </c>
    </row>
    <row r="645" spans="2:13" x14ac:dyDescent="0.25">
      <c r="B645" t="s">
        <v>14</v>
      </c>
      <c r="C645">
        <v>25</v>
      </c>
      <c r="D645" t="s">
        <v>8</v>
      </c>
      <c r="E645">
        <v>313</v>
      </c>
      <c r="F645" t="s">
        <v>9</v>
      </c>
      <c r="G645">
        <v>662</v>
      </c>
      <c r="H645" t="s">
        <v>10</v>
      </c>
      <c r="I645" t="b">
        <v>1</v>
      </c>
      <c r="J645" t="s">
        <v>11</v>
      </c>
      <c r="K645">
        <v>2782893</v>
      </c>
      <c r="L645" t="s">
        <v>12</v>
      </c>
      <c r="M645">
        <v>555</v>
      </c>
    </row>
    <row r="646" spans="2:13" x14ac:dyDescent="0.25">
      <c r="B646" t="s">
        <v>14</v>
      </c>
      <c r="C646">
        <v>25</v>
      </c>
      <c r="D646" t="s">
        <v>8</v>
      </c>
      <c r="E646">
        <v>313</v>
      </c>
      <c r="F646" t="s">
        <v>9</v>
      </c>
      <c r="G646">
        <v>663</v>
      </c>
      <c r="H646" t="s">
        <v>10</v>
      </c>
      <c r="I646" t="b">
        <v>0</v>
      </c>
      <c r="J646" t="s">
        <v>11</v>
      </c>
      <c r="K646">
        <v>2787893</v>
      </c>
      <c r="L646" t="s">
        <v>12</v>
      </c>
      <c r="M646">
        <v>556</v>
      </c>
    </row>
    <row r="647" spans="2:13" x14ac:dyDescent="0.25">
      <c r="B647" t="s">
        <v>14</v>
      </c>
      <c r="C647">
        <v>25</v>
      </c>
      <c r="D647" t="s">
        <v>8</v>
      </c>
      <c r="E647">
        <v>314</v>
      </c>
      <c r="F647" t="s">
        <v>9</v>
      </c>
      <c r="G647">
        <v>662</v>
      </c>
      <c r="H647" t="s">
        <v>10</v>
      </c>
      <c r="I647" t="b">
        <v>1</v>
      </c>
      <c r="J647" t="s">
        <v>11</v>
      </c>
      <c r="K647">
        <v>2792893</v>
      </c>
      <c r="L647" t="s">
        <v>12</v>
      </c>
      <c r="M647">
        <v>557</v>
      </c>
    </row>
    <row r="648" spans="2:13" x14ac:dyDescent="0.25">
      <c r="B648" t="s">
        <v>14</v>
      </c>
      <c r="C648">
        <v>25</v>
      </c>
      <c r="D648" t="s">
        <v>8</v>
      </c>
      <c r="E648">
        <v>314</v>
      </c>
      <c r="F648" t="s">
        <v>9</v>
      </c>
      <c r="G648">
        <v>664</v>
      </c>
      <c r="H648" t="s">
        <v>10</v>
      </c>
      <c r="I648" t="b">
        <v>0</v>
      </c>
      <c r="J648" t="s">
        <v>11</v>
      </c>
      <c r="K648">
        <v>2797893</v>
      </c>
      <c r="L648" t="s">
        <v>12</v>
      </c>
      <c r="M648">
        <v>558</v>
      </c>
    </row>
    <row r="649" spans="2:13" x14ac:dyDescent="0.25">
      <c r="B649" t="s">
        <v>14</v>
      </c>
      <c r="C649">
        <v>25</v>
      </c>
      <c r="D649" t="s">
        <v>8</v>
      </c>
      <c r="E649">
        <v>314</v>
      </c>
      <c r="F649" t="s">
        <v>9</v>
      </c>
      <c r="G649">
        <v>665</v>
      </c>
      <c r="H649" t="s">
        <v>10</v>
      </c>
      <c r="I649" t="b">
        <v>0</v>
      </c>
      <c r="J649" t="s">
        <v>11</v>
      </c>
      <c r="K649">
        <v>2802893</v>
      </c>
      <c r="L649" t="s">
        <v>12</v>
      </c>
      <c r="M649">
        <v>559</v>
      </c>
    </row>
    <row r="650" spans="2:13" x14ac:dyDescent="0.25">
      <c r="B650" t="s">
        <v>14</v>
      </c>
      <c r="C650">
        <v>25</v>
      </c>
      <c r="D650" t="s">
        <v>8</v>
      </c>
      <c r="E650">
        <v>314</v>
      </c>
      <c r="F650" t="s">
        <v>9</v>
      </c>
      <c r="G650">
        <v>665</v>
      </c>
      <c r="H650" t="s">
        <v>10</v>
      </c>
      <c r="I650" t="b">
        <v>0</v>
      </c>
      <c r="J650" t="s">
        <v>11</v>
      </c>
      <c r="K650">
        <v>2807894</v>
      </c>
      <c r="L650" t="s">
        <v>12</v>
      </c>
      <c r="M650">
        <v>560</v>
      </c>
    </row>
    <row r="651" spans="2:13" x14ac:dyDescent="0.25">
      <c r="B651" t="s">
        <v>14</v>
      </c>
      <c r="C651">
        <v>25</v>
      </c>
      <c r="D651" t="s">
        <v>8</v>
      </c>
      <c r="E651">
        <v>315</v>
      </c>
      <c r="F651" t="s">
        <v>9</v>
      </c>
      <c r="G651">
        <v>667</v>
      </c>
      <c r="H651" t="s">
        <v>10</v>
      </c>
      <c r="I651" t="b">
        <v>1</v>
      </c>
      <c r="J651" t="s">
        <v>11</v>
      </c>
      <c r="K651">
        <v>2812893</v>
      </c>
      <c r="L651" t="s">
        <v>12</v>
      </c>
      <c r="M651">
        <v>561</v>
      </c>
    </row>
    <row r="652" spans="2:13" x14ac:dyDescent="0.25">
      <c r="B652" t="s">
        <v>14</v>
      </c>
      <c r="C652">
        <v>25</v>
      </c>
      <c r="D652" t="s">
        <v>8</v>
      </c>
      <c r="E652">
        <v>315</v>
      </c>
      <c r="F652" t="s">
        <v>9</v>
      </c>
      <c r="G652">
        <v>663</v>
      </c>
      <c r="H652" t="s">
        <v>10</v>
      </c>
      <c r="I652" t="b">
        <v>0</v>
      </c>
      <c r="J652" t="s">
        <v>11</v>
      </c>
      <c r="K652">
        <v>2817893</v>
      </c>
      <c r="L652" t="s">
        <v>12</v>
      </c>
      <c r="M652">
        <v>562</v>
      </c>
    </row>
    <row r="653" spans="2:13" x14ac:dyDescent="0.25">
      <c r="B653" t="s">
        <v>14</v>
      </c>
      <c r="C653">
        <v>25</v>
      </c>
      <c r="D653" t="s">
        <v>8</v>
      </c>
      <c r="E653">
        <v>315</v>
      </c>
      <c r="F653" t="s">
        <v>9</v>
      </c>
      <c r="G653">
        <v>664</v>
      </c>
      <c r="H653" t="s">
        <v>10</v>
      </c>
      <c r="I653" t="b">
        <v>0</v>
      </c>
      <c r="J653" t="s">
        <v>11</v>
      </c>
      <c r="K653">
        <v>2822893</v>
      </c>
      <c r="L653" t="s">
        <v>12</v>
      </c>
      <c r="M653">
        <v>563</v>
      </c>
    </row>
    <row r="654" spans="2:13" x14ac:dyDescent="0.25">
      <c r="B654" t="s">
        <v>14</v>
      </c>
      <c r="C654">
        <v>25</v>
      </c>
      <c r="D654" t="s">
        <v>8</v>
      </c>
      <c r="E654">
        <v>316</v>
      </c>
      <c r="F654" t="s">
        <v>9</v>
      </c>
      <c r="G654">
        <v>662</v>
      </c>
      <c r="H654" t="s">
        <v>10</v>
      </c>
      <c r="I654" t="b">
        <v>0</v>
      </c>
      <c r="J654" t="s">
        <v>11</v>
      </c>
      <c r="K654">
        <v>2827893</v>
      </c>
      <c r="L654" t="s">
        <v>12</v>
      </c>
      <c r="M654">
        <v>564</v>
      </c>
    </row>
    <row r="655" spans="2:13" x14ac:dyDescent="0.25">
      <c r="B655" t="s">
        <v>14</v>
      </c>
      <c r="C655">
        <v>25</v>
      </c>
      <c r="D655" t="s">
        <v>8</v>
      </c>
      <c r="E655">
        <v>316</v>
      </c>
      <c r="F655" t="s">
        <v>9</v>
      </c>
      <c r="G655">
        <v>664</v>
      </c>
      <c r="H655" t="s">
        <v>10</v>
      </c>
      <c r="I655" t="b">
        <v>0</v>
      </c>
      <c r="J655" t="s">
        <v>11</v>
      </c>
      <c r="K655">
        <v>2832893</v>
      </c>
      <c r="L655" t="s">
        <v>12</v>
      </c>
      <c r="M655">
        <v>565</v>
      </c>
    </row>
    <row r="656" spans="2:13" x14ac:dyDescent="0.25">
      <c r="B656" t="s">
        <v>14</v>
      </c>
      <c r="C656">
        <v>25</v>
      </c>
      <c r="D656" t="s">
        <v>8</v>
      </c>
      <c r="E656">
        <v>316</v>
      </c>
      <c r="F656" t="s">
        <v>9</v>
      </c>
      <c r="G656">
        <v>662</v>
      </c>
      <c r="H656" t="s">
        <v>10</v>
      </c>
      <c r="I656" t="b">
        <v>0</v>
      </c>
      <c r="J656" t="s">
        <v>11</v>
      </c>
      <c r="K656">
        <v>2837893</v>
      </c>
      <c r="L656" t="s">
        <v>12</v>
      </c>
      <c r="M656">
        <v>566</v>
      </c>
    </row>
    <row r="657" spans="2:13" x14ac:dyDescent="0.25">
      <c r="B657" t="s">
        <v>14</v>
      </c>
      <c r="C657">
        <v>25</v>
      </c>
      <c r="D657" t="s">
        <v>8</v>
      </c>
      <c r="E657">
        <v>317</v>
      </c>
      <c r="F657" t="s">
        <v>9</v>
      </c>
      <c r="G657">
        <v>664</v>
      </c>
      <c r="H657" t="s">
        <v>10</v>
      </c>
      <c r="I657" t="b">
        <v>0</v>
      </c>
      <c r="J657" t="s">
        <v>11</v>
      </c>
      <c r="K657">
        <v>2842893</v>
      </c>
      <c r="L657" t="s">
        <v>12</v>
      </c>
      <c r="M657">
        <v>567</v>
      </c>
    </row>
    <row r="658" spans="2:13" x14ac:dyDescent="0.25">
      <c r="B658" t="s">
        <v>14</v>
      </c>
      <c r="C658">
        <v>25</v>
      </c>
      <c r="D658" t="s">
        <v>8</v>
      </c>
      <c r="E658">
        <v>318</v>
      </c>
      <c r="F658" t="s">
        <v>9</v>
      </c>
      <c r="G658">
        <v>662</v>
      </c>
      <c r="H658" t="s">
        <v>10</v>
      </c>
      <c r="I658" t="b">
        <v>1</v>
      </c>
      <c r="J658" t="s">
        <v>11</v>
      </c>
      <c r="K658">
        <v>2847893</v>
      </c>
      <c r="L658" t="s">
        <v>12</v>
      </c>
      <c r="M658">
        <v>568</v>
      </c>
    </row>
    <row r="659" spans="2:13" x14ac:dyDescent="0.25">
      <c r="B659" t="s">
        <v>14</v>
      </c>
      <c r="C659">
        <v>25</v>
      </c>
      <c r="D659" t="s">
        <v>8</v>
      </c>
      <c r="E659">
        <v>319</v>
      </c>
      <c r="F659" t="s">
        <v>9</v>
      </c>
      <c r="G659">
        <v>663</v>
      </c>
      <c r="H659" t="s">
        <v>10</v>
      </c>
      <c r="I659" t="b">
        <v>1</v>
      </c>
      <c r="J659" t="s">
        <v>11</v>
      </c>
      <c r="K659">
        <v>2852893</v>
      </c>
      <c r="L659" t="s">
        <v>12</v>
      </c>
      <c r="M659">
        <v>569</v>
      </c>
    </row>
    <row r="660" spans="2:13" x14ac:dyDescent="0.25">
      <c r="B660" t="s">
        <v>14</v>
      </c>
      <c r="C660">
        <v>25</v>
      </c>
      <c r="D660" t="s">
        <v>8</v>
      </c>
      <c r="E660">
        <v>320</v>
      </c>
      <c r="F660" t="s">
        <v>9</v>
      </c>
      <c r="G660">
        <v>664</v>
      </c>
      <c r="H660" t="s">
        <v>10</v>
      </c>
      <c r="I660" t="b">
        <v>0</v>
      </c>
      <c r="J660" t="s">
        <v>11</v>
      </c>
      <c r="K660">
        <v>2857893</v>
      </c>
      <c r="L660" t="s">
        <v>12</v>
      </c>
      <c r="M660">
        <v>570</v>
      </c>
    </row>
    <row r="661" spans="2:13" x14ac:dyDescent="0.25">
      <c r="B661" t="s">
        <v>14</v>
      </c>
      <c r="C661">
        <v>25</v>
      </c>
      <c r="D661" t="s">
        <v>8</v>
      </c>
      <c r="E661">
        <v>321</v>
      </c>
      <c r="F661" t="s">
        <v>9</v>
      </c>
      <c r="G661">
        <v>664</v>
      </c>
      <c r="H661" t="s">
        <v>10</v>
      </c>
      <c r="I661" t="b">
        <v>0</v>
      </c>
      <c r="J661" t="s">
        <v>11</v>
      </c>
      <c r="K661">
        <v>2862893</v>
      </c>
      <c r="L661" t="s">
        <v>12</v>
      </c>
      <c r="M661">
        <v>571</v>
      </c>
    </row>
    <row r="662" spans="2:13" x14ac:dyDescent="0.25">
      <c r="B662" t="s">
        <v>14</v>
      </c>
      <c r="C662">
        <v>25</v>
      </c>
      <c r="D662" t="s">
        <v>8</v>
      </c>
      <c r="E662">
        <v>322</v>
      </c>
      <c r="F662" t="s">
        <v>9</v>
      </c>
      <c r="G662">
        <v>667</v>
      </c>
      <c r="H662" t="s">
        <v>10</v>
      </c>
      <c r="I662" t="b">
        <v>1</v>
      </c>
      <c r="J662" t="s">
        <v>11</v>
      </c>
      <c r="K662">
        <v>2867893</v>
      </c>
      <c r="L662" t="s">
        <v>12</v>
      </c>
      <c r="M662">
        <v>572</v>
      </c>
    </row>
    <row r="663" spans="2:13" x14ac:dyDescent="0.25">
      <c r="B663" t="s">
        <v>14</v>
      </c>
      <c r="C663">
        <v>25</v>
      </c>
      <c r="D663" t="s">
        <v>8</v>
      </c>
      <c r="E663">
        <v>323</v>
      </c>
      <c r="F663" t="s">
        <v>9</v>
      </c>
      <c r="G663">
        <v>664</v>
      </c>
      <c r="H663" t="s">
        <v>10</v>
      </c>
      <c r="I663" t="b">
        <v>1</v>
      </c>
      <c r="J663" t="s">
        <v>11</v>
      </c>
      <c r="K663">
        <v>2872893</v>
      </c>
      <c r="L663" t="s">
        <v>12</v>
      </c>
      <c r="M663">
        <v>573</v>
      </c>
    </row>
    <row r="664" spans="2:13" x14ac:dyDescent="0.25">
      <c r="B664" t="s">
        <v>14</v>
      </c>
      <c r="C664">
        <v>25</v>
      </c>
      <c r="D664" t="s">
        <v>8</v>
      </c>
      <c r="E664">
        <v>323</v>
      </c>
      <c r="F664" t="s">
        <v>9</v>
      </c>
      <c r="G664">
        <v>663</v>
      </c>
      <c r="H664" t="s">
        <v>10</v>
      </c>
      <c r="I664" t="b">
        <v>0</v>
      </c>
      <c r="J664" t="s">
        <v>11</v>
      </c>
      <c r="K664">
        <v>2877893</v>
      </c>
      <c r="L664" t="s">
        <v>12</v>
      </c>
      <c r="M664">
        <v>574</v>
      </c>
    </row>
    <row r="665" spans="2:13" x14ac:dyDescent="0.25">
      <c r="B665" t="s">
        <v>14</v>
      </c>
      <c r="C665">
        <v>25</v>
      </c>
      <c r="D665" t="s">
        <v>8</v>
      </c>
      <c r="E665">
        <v>324</v>
      </c>
      <c r="F665" t="s">
        <v>9</v>
      </c>
      <c r="G665">
        <v>662</v>
      </c>
      <c r="H665" t="s">
        <v>10</v>
      </c>
      <c r="I665" t="b">
        <v>0</v>
      </c>
      <c r="J665" t="s">
        <v>11</v>
      </c>
      <c r="K665">
        <v>2882893</v>
      </c>
      <c r="L665" t="s">
        <v>12</v>
      </c>
      <c r="M665">
        <v>575</v>
      </c>
    </row>
    <row r="666" spans="2:13" x14ac:dyDescent="0.25">
      <c r="B666" t="s">
        <v>14</v>
      </c>
      <c r="C666">
        <v>25</v>
      </c>
      <c r="D666" t="s">
        <v>8</v>
      </c>
      <c r="E666">
        <v>324</v>
      </c>
      <c r="F666" t="s">
        <v>9</v>
      </c>
      <c r="G666">
        <v>664</v>
      </c>
      <c r="H666" t="s">
        <v>10</v>
      </c>
      <c r="I666" t="b">
        <v>0</v>
      </c>
      <c r="J666" t="s">
        <v>11</v>
      </c>
      <c r="K666">
        <v>2887894</v>
      </c>
      <c r="L666" t="s">
        <v>12</v>
      </c>
      <c r="M666">
        <v>576</v>
      </c>
    </row>
    <row r="667" spans="2:13" x14ac:dyDescent="0.25">
      <c r="B667" t="s">
        <v>14</v>
      </c>
      <c r="C667">
        <v>25</v>
      </c>
      <c r="D667" t="s">
        <v>8</v>
      </c>
      <c r="E667">
        <v>325</v>
      </c>
      <c r="F667" t="s">
        <v>9</v>
      </c>
      <c r="G667">
        <v>663</v>
      </c>
      <c r="H667" t="s">
        <v>10</v>
      </c>
      <c r="I667" t="b">
        <v>1</v>
      </c>
      <c r="J667" t="s">
        <v>11</v>
      </c>
      <c r="K667">
        <v>2892893</v>
      </c>
      <c r="L667" t="s">
        <v>12</v>
      </c>
      <c r="M667">
        <v>577</v>
      </c>
    </row>
    <row r="668" spans="2:13" x14ac:dyDescent="0.25">
      <c r="B668" t="s">
        <v>14</v>
      </c>
      <c r="C668">
        <v>25</v>
      </c>
      <c r="D668" t="s">
        <v>8</v>
      </c>
      <c r="E668">
        <v>325</v>
      </c>
      <c r="F668" t="s">
        <v>9</v>
      </c>
      <c r="G668">
        <v>662</v>
      </c>
      <c r="H668" t="s">
        <v>10</v>
      </c>
      <c r="I668" t="b">
        <v>0</v>
      </c>
      <c r="J668" t="s">
        <v>11</v>
      </c>
      <c r="K668">
        <v>2897893</v>
      </c>
      <c r="L668" t="s">
        <v>12</v>
      </c>
      <c r="M668">
        <v>578</v>
      </c>
    </row>
    <row r="669" spans="2:13" x14ac:dyDescent="0.25">
      <c r="B669" t="s">
        <v>14</v>
      </c>
      <c r="C669">
        <v>25</v>
      </c>
      <c r="D669" t="s">
        <v>8</v>
      </c>
      <c r="E669">
        <v>326</v>
      </c>
      <c r="F669" t="s">
        <v>9</v>
      </c>
      <c r="G669">
        <v>664</v>
      </c>
      <c r="H669" t="s">
        <v>10</v>
      </c>
      <c r="I669" t="b">
        <v>1</v>
      </c>
      <c r="J669" t="s">
        <v>11</v>
      </c>
      <c r="K669">
        <v>2902893</v>
      </c>
      <c r="L669" t="s">
        <v>12</v>
      </c>
      <c r="M669">
        <v>579</v>
      </c>
    </row>
    <row r="670" spans="2:13" x14ac:dyDescent="0.25">
      <c r="B670" t="s">
        <v>14</v>
      </c>
      <c r="C670">
        <v>25</v>
      </c>
      <c r="D670" t="s">
        <v>8</v>
      </c>
      <c r="E670">
        <v>326</v>
      </c>
      <c r="F670" t="s">
        <v>9</v>
      </c>
      <c r="G670">
        <v>664</v>
      </c>
      <c r="H670" t="s">
        <v>10</v>
      </c>
      <c r="I670" t="b">
        <v>0</v>
      </c>
      <c r="J670" t="s">
        <v>11</v>
      </c>
      <c r="K670">
        <v>2907893</v>
      </c>
      <c r="L670" t="s">
        <v>12</v>
      </c>
      <c r="M670">
        <v>580</v>
      </c>
    </row>
    <row r="671" spans="2:13" x14ac:dyDescent="0.25">
      <c r="B671" t="s">
        <v>14</v>
      </c>
      <c r="C671">
        <v>25</v>
      </c>
      <c r="D671" t="s">
        <v>8</v>
      </c>
      <c r="E671">
        <v>326</v>
      </c>
      <c r="F671" t="s">
        <v>9</v>
      </c>
      <c r="G671">
        <v>663</v>
      </c>
      <c r="H671" t="s">
        <v>10</v>
      </c>
      <c r="I671" t="b">
        <v>0</v>
      </c>
      <c r="J671" t="s">
        <v>11</v>
      </c>
      <c r="K671">
        <v>2912893</v>
      </c>
      <c r="L671" t="s">
        <v>12</v>
      </c>
      <c r="M671">
        <v>581</v>
      </c>
    </row>
    <row r="672" spans="2:13" x14ac:dyDescent="0.25">
      <c r="B672" t="s">
        <v>14</v>
      </c>
      <c r="C672">
        <v>25</v>
      </c>
      <c r="D672" t="s">
        <v>8</v>
      </c>
      <c r="E672">
        <v>327</v>
      </c>
      <c r="F672" t="s">
        <v>9</v>
      </c>
      <c r="G672">
        <v>664</v>
      </c>
      <c r="H672" t="s">
        <v>10</v>
      </c>
      <c r="I672" t="b">
        <v>1</v>
      </c>
      <c r="J672" t="s">
        <v>11</v>
      </c>
      <c r="K672">
        <v>2917893</v>
      </c>
      <c r="L672" t="s">
        <v>12</v>
      </c>
      <c r="M672">
        <v>582</v>
      </c>
    </row>
    <row r="673" spans="2:13" x14ac:dyDescent="0.25">
      <c r="B673" t="s">
        <v>14</v>
      </c>
      <c r="C673">
        <v>25</v>
      </c>
      <c r="D673" t="s">
        <v>8</v>
      </c>
      <c r="E673">
        <v>328</v>
      </c>
      <c r="F673" t="s">
        <v>9</v>
      </c>
      <c r="G673">
        <v>663</v>
      </c>
      <c r="H673" t="s">
        <v>10</v>
      </c>
      <c r="I673" t="b">
        <v>1</v>
      </c>
      <c r="J673" t="s">
        <v>11</v>
      </c>
      <c r="K673">
        <v>2922893</v>
      </c>
      <c r="L673" t="s">
        <v>12</v>
      </c>
      <c r="M673">
        <v>583</v>
      </c>
    </row>
    <row r="674" spans="2:13" x14ac:dyDescent="0.25">
      <c r="B674" t="s">
        <v>14</v>
      </c>
      <c r="C674">
        <v>25</v>
      </c>
      <c r="D674" t="s">
        <v>8</v>
      </c>
      <c r="E674">
        <v>329</v>
      </c>
      <c r="F674" t="s">
        <v>9</v>
      </c>
      <c r="G674">
        <v>664</v>
      </c>
      <c r="H674" t="s">
        <v>10</v>
      </c>
      <c r="I674" t="b">
        <v>1</v>
      </c>
      <c r="J674" t="s">
        <v>11</v>
      </c>
      <c r="K674">
        <v>2927893</v>
      </c>
      <c r="L674" t="s">
        <v>12</v>
      </c>
      <c r="M674">
        <v>584</v>
      </c>
    </row>
    <row r="675" spans="2:13" x14ac:dyDescent="0.25">
      <c r="B675" t="s">
        <v>14</v>
      </c>
      <c r="C675">
        <v>25</v>
      </c>
      <c r="D675" t="s">
        <v>8</v>
      </c>
      <c r="E675">
        <v>330</v>
      </c>
      <c r="F675" t="s">
        <v>9</v>
      </c>
      <c r="G675">
        <v>663</v>
      </c>
      <c r="H675" t="s">
        <v>10</v>
      </c>
      <c r="I675" t="b">
        <v>1</v>
      </c>
      <c r="J675" t="s">
        <v>11</v>
      </c>
      <c r="K675">
        <v>2932893</v>
      </c>
      <c r="L675" t="s">
        <v>12</v>
      </c>
      <c r="M675">
        <v>585</v>
      </c>
    </row>
    <row r="676" spans="2:13" x14ac:dyDescent="0.25">
      <c r="B676" t="s">
        <v>14</v>
      </c>
      <c r="C676">
        <v>25</v>
      </c>
      <c r="D676" t="s">
        <v>8</v>
      </c>
      <c r="E676">
        <v>330</v>
      </c>
      <c r="F676" t="s">
        <v>9</v>
      </c>
      <c r="G676">
        <v>664</v>
      </c>
      <c r="H676" t="s">
        <v>10</v>
      </c>
      <c r="I676" t="b">
        <v>0</v>
      </c>
      <c r="J676" t="s">
        <v>11</v>
      </c>
      <c r="K676">
        <v>2937893</v>
      </c>
      <c r="L676" t="s">
        <v>12</v>
      </c>
      <c r="M676">
        <v>586</v>
      </c>
    </row>
    <row r="677" spans="2:13" x14ac:dyDescent="0.25">
      <c r="B677" t="s">
        <v>14</v>
      </c>
      <c r="C677">
        <v>25</v>
      </c>
      <c r="D677" t="s">
        <v>8</v>
      </c>
      <c r="E677">
        <v>330</v>
      </c>
      <c r="F677" t="s">
        <v>9</v>
      </c>
      <c r="G677">
        <v>664</v>
      </c>
      <c r="H677" t="s">
        <v>10</v>
      </c>
      <c r="I677" t="b">
        <v>0</v>
      </c>
      <c r="J677" t="s">
        <v>11</v>
      </c>
      <c r="K677">
        <v>2942893</v>
      </c>
      <c r="L677" t="s">
        <v>12</v>
      </c>
      <c r="M677">
        <v>587</v>
      </c>
    </row>
    <row r="678" spans="2:13" x14ac:dyDescent="0.25">
      <c r="B678" t="s">
        <v>14</v>
      </c>
      <c r="C678">
        <v>25</v>
      </c>
      <c r="D678" t="s">
        <v>8</v>
      </c>
      <c r="E678">
        <v>330</v>
      </c>
      <c r="F678" t="s">
        <v>9</v>
      </c>
      <c r="G678">
        <v>664</v>
      </c>
      <c r="H678" t="s">
        <v>10</v>
      </c>
      <c r="I678" t="b">
        <v>0</v>
      </c>
      <c r="J678" t="s">
        <v>11</v>
      </c>
      <c r="K678">
        <v>2947893</v>
      </c>
      <c r="L678" t="s">
        <v>12</v>
      </c>
      <c r="M678">
        <v>588</v>
      </c>
    </row>
    <row r="679" spans="2:13" x14ac:dyDescent="0.25">
      <c r="B679" t="s">
        <v>14</v>
      </c>
      <c r="C679">
        <v>25</v>
      </c>
      <c r="D679" t="s">
        <v>8</v>
      </c>
      <c r="E679">
        <v>330</v>
      </c>
      <c r="F679" t="s">
        <v>9</v>
      </c>
      <c r="G679">
        <v>663</v>
      </c>
      <c r="H679" t="s">
        <v>10</v>
      </c>
      <c r="I679" t="b">
        <v>0</v>
      </c>
      <c r="J679" t="s">
        <v>11</v>
      </c>
      <c r="K679">
        <v>2952893</v>
      </c>
      <c r="L679" t="s">
        <v>12</v>
      </c>
      <c r="M679">
        <v>589</v>
      </c>
    </row>
    <row r="680" spans="2:13" x14ac:dyDescent="0.25">
      <c r="B680" t="s">
        <v>14</v>
      </c>
      <c r="C680">
        <v>25</v>
      </c>
      <c r="D680" t="s">
        <v>8</v>
      </c>
      <c r="E680">
        <v>331</v>
      </c>
      <c r="F680" t="s">
        <v>9</v>
      </c>
      <c r="G680">
        <v>663</v>
      </c>
      <c r="H680" t="s">
        <v>10</v>
      </c>
      <c r="I680" t="b">
        <v>1</v>
      </c>
      <c r="J680" t="s">
        <v>11</v>
      </c>
      <c r="K680">
        <v>2957893</v>
      </c>
      <c r="L680" t="s">
        <v>12</v>
      </c>
      <c r="M680">
        <v>590</v>
      </c>
    </row>
    <row r="681" spans="2:13" x14ac:dyDescent="0.25">
      <c r="B681" t="s">
        <v>14</v>
      </c>
      <c r="C681">
        <v>25</v>
      </c>
      <c r="D681" t="s">
        <v>8</v>
      </c>
      <c r="E681">
        <v>331</v>
      </c>
      <c r="F681" t="s">
        <v>9</v>
      </c>
      <c r="G681">
        <v>663</v>
      </c>
      <c r="H681" t="s">
        <v>10</v>
      </c>
      <c r="I681" t="b">
        <v>0</v>
      </c>
      <c r="J681" t="s">
        <v>11</v>
      </c>
      <c r="K681">
        <v>2962893</v>
      </c>
      <c r="L681" t="s">
        <v>12</v>
      </c>
      <c r="M681">
        <v>591</v>
      </c>
    </row>
    <row r="682" spans="2:13" x14ac:dyDescent="0.25">
      <c r="B682" t="s">
        <v>14</v>
      </c>
      <c r="C682">
        <v>25</v>
      </c>
      <c r="D682" t="s">
        <v>8</v>
      </c>
      <c r="E682">
        <v>331</v>
      </c>
      <c r="F682" t="s">
        <v>9</v>
      </c>
      <c r="G682">
        <v>664</v>
      </c>
      <c r="H682" t="s">
        <v>10</v>
      </c>
      <c r="I682" t="b">
        <v>0</v>
      </c>
      <c r="J682" t="s">
        <v>11</v>
      </c>
      <c r="K682">
        <v>2967894</v>
      </c>
      <c r="L682" t="s">
        <v>12</v>
      </c>
      <c r="M682">
        <v>592</v>
      </c>
    </row>
    <row r="683" spans="2:13" x14ac:dyDescent="0.25">
      <c r="B683" t="s">
        <v>14</v>
      </c>
      <c r="C683">
        <v>25</v>
      </c>
      <c r="D683" t="s">
        <v>8</v>
      </c>
      <c r="E683">
        <v>331</v>
      </c>
      <c r="F683" t="s">
        <v>9</v>
      </c>
      <c r="G683">
        <v>664</v>
      </c>
      <c r="H683" t="s">
        <v>10</v>
      </c>
      <c r="I683" t="b">
        <v>0</v>
      </c>
      <c r="J683" t="s">
        <v>11</v>
      </c>
      <c r="K683">
        <v>2972893</v>
      </c>
      <c r="L683" t="s">
        <v>12</v>
      </c>
      <c r="M683">
        <v>593</v>
      </c>
    </row>
    <row r="684" spans="2:13" x14ac:dyDescent="0.25">
      <c r="B684" t="s">
        <v>14</v>
      </c>
      <c r="C684">
        <v>25</v>
      </c>
      <c r="D684" t="s">
        <v>8</v>
      </c>
      <c r="E684">
        <v>332</v>
      </c>
      <c r="F684" t="s">
        <v>9</v>
      </c>
      <c r="G684">
        <v>662</v>
      </c>
      <c r="H684" t="s">
        <v>10</v>
      </c>
      <c r="I684" t="b">
        <v>1</v>
      </c>
      <c r="J684" t="s">
        <v>11</v>
      </c>
      <c r="K684">
        <v>2977893</v>
      </c>
      <c r="L684" t="s">
        <v>12</v>
      </c>
      <c r="M684">
        <v>594</v>
      </c>
    </row>
    <row r="685" spans="2:13" x14ac:dyDescent="0.25">
      <c r="B685" t="s">
        <v>14</v>
      </c>
      <c r="C685">
        <v>25</v>
      </c>
      <c r="D685" t="s">
        <v>8</v>
      </c>
      <c r="E685">
        <v>332</v>
      </c>
      <c r="F685" t="s">
        <v>9</v>
      </c>
      <c r="G685">
        <v>667</v>
      </c>
      <c r="H685" t="s">
        <v>10</v>
      </c>
      <c r="I685" t="b">
        <v>0</v>
      </c>
      <c r="J685" t="s">
        <v>11</v>
      </c>
      <c r="K685">
        <v>2982893</v>
      </c>
      <c r="L685" t="s">
        <v>12</v>
      </c>
      <c r="M685">
        <v>595</v>
      </c>
    </row>
    <row r="686" spans="2:13" x14ac:dyDescent="0.25">
      <c r="B686" t="s">
        <v>14</v>
      </c>
      <c r="C686">
        <v>25</v>
      </c>
      <c r="D686" t="s">
        <v>8</v>
      </c>
      <c r="E686">
        <v>332</v>
      </c>
      <c r="F686" t="s">
        <v>9</v>
      </c>
      <c r="G686">
        <v>668</v>
      </c>
      <c r="H686" t="s">
        <v>10</v>
      </c>
      <c r="I686" t="b">
        <v>0</v>
      </c>
      <c r="J686" t="s">
        <v>11</v>
      </c>
      <c r="K686">
        <v>2987893</v>
      </c>
      <c r="L686" t="s">
        <v>12</v>
      </c>
      <c r="M686">
        <v>596</v>
      </c>
    </row>
    <row r="687" spans="2:13" x14ac:dyDescent="0.25">
      <c r="B687" t="s">
        <v>14</v>
      </c>
      <c r="C687">
        <v>25</v>
      </c>
      <c r="D687" t="s">
        <v>8</v>
      </c>
      <c r="E687">
        <v>332</v>
      </c>
      <c r="F687" t="s">
        <v>9</v>
      </c>
      <c r="G687">
        <v>664</v>
      </c>
      <c r="H687" t="s">
        <v>10</v>
      </c>
      <c r="I687" t="b">
        <v>0</v>
      </c>
      <c r="J687" t="s">
        <v>11</v>
      </c>
      <c r="K687">
        <v>2992893</v>
      </c>
      <c r="L687" t="s">
        <v>12</v>
      </c>
      <c r="M687">
        <v>597</v>
      </c>
    </row>
    <row r="688" spans="2:13" x14ac:dyDescent="0.25">
      <c r="B688" t="s">
        <v>14</v>
      </c>
      <c r="C688">
        <v>25</v>
      </c>
      <c r="D688" t="s">
        <v>8</v>
      </c>
      <c r="E688">
        <v>333</v>
      </c>
      <c r="F688" t="s">
        <v>9</v>
      </c>
      <c r="G688">
        <v>664</v>
      </c>
      <c r="H688" t="s">
        <v>10</v>
      </c>
      <c r="I688" t="b">
        <v>1</v>
      </c>
      <c r="J688" t="s">
        <v>11</v>
      </c>
      <c r="K688">
        <v>2997893</v>
      </c>
      <c r="L688" t="s">
        <v>12</v>
      </c>
      <c r="M688">
        <v>598</v>
      </c>
    </row>
    <row r="689" spans="2:13" x14ac:dyDescent="0.25">
      <c r="B689" t="s">
        <v>14</v>
      </c>
      <c r="C689">
        <v>25</v>
      </c>
      <c r="D689" t="s">
        <v>8</v>
      </c>
      <c r="E689">
        <v>334</v>
      </c>
      <c r="F689" t="s">
        <v>9</v>
      </c>
      <c r="G689">
        <v>664</v>
      </c>
      <c r="H689" t="s">
        <v>10</v>
      </c>
      <c r="I689" t="b">
        <v>1</v>
      </c>
      <c r="J689" t="s">
        <v>11</v>
      </c>
      <c r="K689">
        <v>3002893</v>
      </c>
      <c r="L689" t="s">
        <v>12</v>
      </c>
      <c r="M689">
        <v>599</v>
      </c>
    </row>
    <row r="690" spans="2:13" x14ac:dyDescent="0.25">
      <c r="B690" t="s">
        <v>14</v>
      </c>
      <c r="C690">
        <v>25</v>
      </c>
      <c r="D690" t="s">
        <v>8</v>
      </c>
      <c r="E690">
        <v>335</v>
      </c>
      <c r="F690" t="s">
        <v>9</v>
      </c>
      <c r="G690">
        <v>664</v>
      </c>
      <c r="H690" t="s">
        <v>10</v>
      </c>
      <c r="I690" t="b">
        <v>1</v>
      </c>
      <c r="J690" t="s">
        <v>11</v>
      </c>
      <c r="K690">
        <v>3007893</v>
      </c>
      <c r="L690" t="s">
        <v>12</v>
      </c>
      <c r="M690">
        <v>600</v>
      </c>
    </row>
    <row r="691" spans="2:13" x14ac:dyDescent="0.25">
      <c r="B691" t="s">
        <v>14</v>
      </c>
      <c r="C691">
        <v>26</v>
      </c>
      <c r="D691" t="s">
        <v>8</v>
      </c>
      <c r="E691">
        <v>336</v>
      </c>
      <c r="F691" t="s">
        <v>9</v>
      </c>
      <c r="G691">
        <v>663</v>
      </c>
      <c r="H691" t="s">
        <v>10</v>
      </c>
      <c r="I691" t="b">
        <v>1</v>
      </c>
      <c r="J691" t="s">
        <v>11</v>
      </c>
      <c r="K691">
        <v>3012893</v>
      </c>
      <c r="L691" t="s">
        <v>12</v>
      </c>
      <c r="M691">
        <v>601</v>
      </c>
    </row>
    <row r="692" spans="2:13" x14ac:dyDescent="0.25">
      <c r="B692" t="s">
        <v>14</v>
      </c>
      <c r="C692">
        <v>26</v>
      </c>
      <c r="D692" t="s">
        <v>8</v>
      </c>
      <c r="E692">
        <v>336</v>
      </c>
      <c r="F692" t="s">
        <v>9</v>
      </c>
      <c r="G692">
        <v>663</v>
      </c>
      <c r="H692" t="s">
        <v>10</v>
      </c>
      <c r="I692" t="b">
        <v>0</v>
      </c>
      <c r="J692" t="s">
        <v>11</v>
      </c>
      <c r="K692">
        <v>3017893</v>
      </c>
      <c r="L692" t="s">
        <v>12</v>
      </c>
      <c r="M692">
        <v>602</v>
      </c>
    </row>
    <row r="693" spans="2:13" x14ac:dyDescent="0.25">
      <c r="B693" t="s">
        <v>14</v>
      </c>
      <c r="C693">
        <v>26</v>
      </c>
      <c r="D693" t="s">
        <v>8</v>
      </c>
      <c r="E693">
        <v>337</v>
      </c>
      <c r="F693" t="s">
        <v>9</v>
      </c>
      <c r="G693">
        <v>664</v>
      </c>
      <c r="H693" t="s">
        <v>10</v>
      </c>
      <c r="I693" t="b">
        <v>1</v>
      </c>
      <c r="J693" t="s">
        <v>11</v>
      </c>
      <c r="K693">
        <v>3022893</v>
      </c>
      <c r="L693" t="s">
        <v>12</v>
      </c>
      <c r="M693">
        <v>603</v>
      </c>
    </row>
    <row r="694" spans="2:13" x14ac:dyDescent="0.25">
      <c r="B694" t="s">
        <v>14</v>
      </c>
      <c r="C694">
        <v>26</v>
      </c>
      <c r="D694" t="s">
        <v>8</v>
      </c>
      <c r="E694">
        <v>339</v>
      </c>
      <c r="F694" t="s">
        <v>9</v>
      </c>
      <c r="G694">
        <v>664</v>
      </c>
      <c r="H694" t="s">
        <v>10</v>
      </c>
      <c r="I694" t="b">
        <v>1</v>
      </c>
      <c r="J694" t="s">
        <v>11</v>
      </c>
      <c r="K694">
        <v>3027893</v>
      </c>
      <c r="L694" t="s">
        <v>12</v>
      </c>
      <c r="M694">
        <v>604</v>
      </c>
    </row>
    <row r="695" spans="2:13" x14ac:dyDescent="0.25">
      <c r="B695" t="s">
        <v>14</v>
      </c>
      <c r="C695">
        <v>26</v>
      </c>
      <c r="D695" t="s">
        <v>8</v>
      </c>
      <c r="E695">
        <v>339</v>
      </c>
      <c r="F695" t="s">
        <v>9</v>
      </c>
      <c r="G695">
        <v>662</v>
      </c>
      <c r="H695" t="s">
        <v>10</v>
      </c>
      <c r="I695" t="b">
        <v>0</v>
      </c>
      <c r="J695" t="s">
        <v>11</v>
      </c>
      <c r="K695">
        <v>3032893</v>
      </c>
      <c r="L695" t="s">
        <v>12</v>
      </c>
      <c r="M695">
        <v>605</v>
      </c>
    </row>
    <row r="696" spans="2:13" x14ac:dyDescent="0.25">
      <c r="B696" t="s">
        <v>14</v>
      </c>
      <c r="C696">
        <v>26</v>
      </c>
      <c r="D696" t="s">
        <v>8</v>
      </c>
      <c r="E696">
        <v>339</v>
      </c>
      <c r="F696" t="s">
        <v>9</v>
      </c>
      <c r="G696">
        <v>662</v>
      </c>
      <c r="H696" t="s">
        <v>10</v>
      </c>
      <c r="I696" t="b">
        <v>0</v>
      </c>
      <c r="J696" t="s">
        <v>11</v>
      </c>
      <c r="K696">
        <v>3037893</v>
      </c>
      <c r="L696" t="s">
        <v>12</v>
      </c>
      <c r="M696">
        <v>606</v>
      </c>
    </row>
    <row r="697" spans="2:13" x14ac:dyDescent="0.25">
      <c r="B697" t="s">
        <v>14</v>
      </c>
      <c r="C697">
        <v>26</v>
      </c>
      <c r="D697" t="s">
        <v>8</v>
      </c>
      <c r="E697">
        <v>341</v>
      </c>
      <c r="F697" t="s">
        <v>9</v>
      </c>
      <c r="G697">
        <v>664</v>
      </c>
      <c r="H697" t="s">
        <v>10</v>
      </c>
      <c r="I697" t="b">
        <v>1</v>
      </c>
      <c r="J697" t="s">
        <v>11</v>
      </c>
      <c r="K697">
        <v>3042893</v>
      </c>
      <c r="L697" t="s">
        <v>12</v>
      </c>
      <c r="M697">
        <v>607</v>
      </c>
    </row>
    <row r="698" spans="2:13" x14ac:dyDescent="0.25">
      <c r="B698" t="s">
        <v>14</v>
      </c>
      <c r="C698">
        <v>26</v>
      </c>
      <c r="D698" t="s">
        <v>8</v>
      </c>
      <c r="E698">
        <v>341</v>
      </c>
      <c r="F698" t="s">
        <v>9</v>
      </c>
      <c r="G698">
        <v>663</v>
      </c>
      <c r="H698" t="s">
        <v>10</v>
      </c>
      <c r="I698" t="b">
        <v>0</v>
      </c>
      <c r="J698" t="s">
        <v>11</v>
      </c>
      <c r="K698">
        <v>3047894</v>
      </c>
      <c r="L698" t="s">
        <v>12</v>
      </c>
      <c r="M698">
        <v>608</v>
      </c>
    </row>
    <row r="699" spans="2:13" x14ac:dyDescent="0.25">
      <c r="B699" t="s">
        <v>14</v>
      </c>
      <c r="C699">
        <v>26</v>
      </c>
      <c r="D699" t="s">
        <v>8</v>
      </c>
      <c r="E699">
        <v>341</v>
      </c>
      <c r="F699" t="s">
        <v>9</v>
      </c>
      <c r="G699">
        <v>662</v>
      </c>
      <c r="H699" t="s">
        <v>10</v>
      </c>
      <c r="I699" t="b">
        <v>0</v>
      </c>
      <c r="J699" t="s">
        <v>11</v>
      </c>
      <c r="K699">
        <v>3052893</v>
      </c>
      <c r="L699" t="s">
        <v>12</v>
      </c>
      <c r="M699">
        <v>609</v>
      </c>
    </row>
    <row r="700" spans="2:13" x14ac:dyDescent="0.25">
      <c r="B700" t="s">
        <v>14</v>
      </c>
      <c r="C700">
        <v>26</v>
      </c>
      <c r="D700" t="s">
        <v>8</v>
      </c>
      <c r="E700">
        <v>342</v>
      </c>
      <c r="F700" t="s">
        <v>9</v>
      </c>
      <c r="G700">
        <v>664</v>
      </c>
      <c r="H700" t="s">
        <v>10</v>
      </c>
      <c r="I700" t="b">
        <v>1</v>
      </c>
      <c r="J700" t="s">
        <v>11</v>
      </c>
      <c r="K700">
        <v>3057893</v>
      </c>
      <c r="L700" t="s">
        <v>12</v>
      </c>
      <c r="M700">
        <v>610</v>
      </c>
    </row>
    <row r="701" spans="2:13" x14ac:dyDescent="0.25">
      <c r="B701" t="s">
        <v>14</v>
      </c>
      <c r="C701">
        <v>26</v>
      </c>
      <c r="D701" t="s">
        <v>8</v>
      </c>
      <c r="E701">
        <v>343</v>
      </c>
      <c r="F701" t="s">
        <v>9</v>
      </c>
      <c r="G701">
        <v>662</v>
      </c>
      <c r="H701" t="s">
        <v>10</v>
      </c>
      <c r="I701" t="b">
        <v>1</v>
      </c>
      <c r="J701" t="s">
        <v>11</v>
      </c>
      <c r="K701">
        <v>3062893</v>
      </c>
      <c r="L701" t="s">
        <v>12</v>
      </c>
      <c r="M701">
        <v>611</v>
      </c>
    </row>
    <row r="702" spans="2:13" x14ac:dyDescent="0.25">
      <c r="B702" t="s">
        <v>14</v>
      </c>
      <c r="C702">
        <v>26</v>
      </c>
      <c r="D702" t="s">
        <v>8</v>
      </c>
      <c r="E702">
        <v>343</v>
      </c>
      <c r="F702" t="s">
        <v>9</v>
      </c>
      <c r="G702">
        <v>663</v>
      </c>
      <c r="H702" t="s">
        <v>10</v>
      </c>
      <c r="I702" t="b">
        <v>0</v>
      </c>
      <c r="J702" t="s">
        <v>11</v>
      </c>
      <c r="K702">
        <v>3067894</v>
      </c>
      <c r="L702" t="s">
        <v>12</v>
      </c>
      <c r="M702">
        <v>612</v>
      </c>
    </row>
    <row r="703" spans="2:13" x14ac:dyDescent="0.25">
      <c r="B703" t="s">
        <v>14</v>
      </c>
      <c r="C703">
        <v>26</v>
      </c>
      <c r="D703" t="s">
        <v>8</v>
      </c>
      <c r="E703">
        <v>343</v>
      </c>
      <c r="F703" t="s">
        <v>9</v>
      </c>
      <c r="G703">
        <v>662</v>
      </c>
      <c r="H703" t="s">
        <v>10</v>
      </c>
      <c r="I703" t="b">
        <v>0</v>
      </c>
      <c r="J703" t="s">
        <v>11</v>
      </c>
      <c r="K703">
        <v>3072893</v>
      </c>
      <c r="L703" t="s">
        <v>12</v>
      </c>
      <c r="M703">
        <v>613</v>
      </c>
    </row>
    <row r="704" spans="2:13" x14ac:dyDescent="0.25">
      <c r="B704" t="s">
        <v>14</v>
      </c>
      <c r="C704">
        <v>26</v>
      </c>
      <c r="D704" t="s">
        <v>8</v>
      </c>
      <c r="E704">
        <v>343</v>
      </c>
      <c r="F704" t="s">
        <v>9</v>
      </c>
      <c r="G704">
        <v>662</v>
      </c>
      <c r="H704" t="s">
        <v>10</v>
      </c>
      <c r="I704" t="b">
        <v>0</v>
      </c>
      <c r="J704" t="s">
        <v>11</v>
      </c>
      <c r="K704">
        <v>3077893</v>
      </c>
      <c r="L704" t="s">
        <v>12</v>
      </c>
      <c r="M704">
        <v>614</v>
      </c>
    </row>
    <row r="705" spans="2:13" x14ac:dyDescent="0.25">
      <c r="B705" t="s">
        <v>14</v>
      </c>
      <c r="C705">
        <v>26</v>
      </c>
      <c r="D705" t="s">
        <v>8</v>
      </c>
      <c r="E705">
        <v>343</v>
      </c>
      <c r="F705" t="s">
        <v>9</v>
      </c>
      <c r="G705">
        <v>663</v>
      </c>
      <c r="H705" t="s">
        <v>10</v>
      </c>
      <c r="I705" t="b">
        <v>0</v>
      </c>
      <c r="J705" t="s">
        <v>11</v>
      </c>
      <c r="K705">
        <v>3082893</v>
      </c>
      <c r="L705" t="s">
        <v>12</v>
      </c>
      <c r="M705">
        <v>615</v>
      </c>
    </row>
    <row r="706" spans="2:13" x14ac:dyDescent="0.25">
      <c r="B706" t="s">
        <v>14</v>
      </c>
      <c r="C706">
        <v>26</v>
      </c>
      <c r="D706" t="s">
        <v>8</v>
      </c>
      <c r="E706">
        <v>343</v>
      </c>
      <c r="F706" t="s">
        <v>9</v>
      </c>
      <c r="G706">
        <v>663</v>
      </c>
      <c r="H706" t="s">
        <v>10</v>
      </c>
      <c r="I706" t="b">
        <v>0</v>
      </c>
      <c r="J706" t="s">
        <v>11</v>
      </c>
      <c r="K706">
        <v>3087894</v>
      </c>
      <c r="L706" t="s">
        <v>12</v>
      </c>
      <c r="M706">
        <v>616</v>
      </c>
    </row>
    <row r="707" spans="2:13" x14ac:dyDescent="0.25">
      <c r="B707" t="s">
        <v>14</v>
      </c>
      <c r="C707">
        <v>26</v>
      </c>
      <c r="D707" t="s">
        <v>8</v>
      </c>
      <c r="E707">
        <v>343</v>
      </c>
      <c r="F707" t="s">
        <v>9</v>
      </c>
      <c r="G707">
        <v>662</v>
      </c>
      <c r="H707" t="s">
        <v>10</v>
      </c>
      <c r="I707" t="b">
        <v>0</v>
      </c>
      <c r="J707" t="s">
        <v>11</v>
      </c>
      <c r="K707">
        <v>3092893</v>
      </c>
      <c r="L707" t="s">
        <v>12</v>
      </c>
      <c r="M707">
        <v>617</v>
      </c>
    </row>
    <row r="708" spans="2:13" x14ac:dyDescent="0.25">
      <c r="B708" t="s">
        <v>14</v>
      </c>
      <c r="C708">
        <v>26</v>
      </c>
      <c r="D708" t="s">
        <v>8</v>
      </c>
      <c r="E708">
        <v>343</v>
      </c>
      <c r="F708" t="s">
        <v>9</v>
      </c>
      <c r="G708">
        <v>662</v>
      </c>
      <c r="H708" t="s">
        <v>10</v>
      </c>
      <c r="I708" t="b">
        <v>0</v>
      </c>
      <c r="J708" t="s">
        <v>11</v>
      </c>
      <c r="K708">
        <v>3097893</v>
      </c>
      <c r="L708" t="s">
        <v>12</v>
      </c>
      <c r="M708">
        <v>618</v>
      </c>
    </row>
    <row r="709" spans="2:13" x14ac:dyDescent="0.25">
      <c r="B709" t="s">
        <v>14</v>
      </c>
      <c r="C709">
        <v>26</v>
      </c>
      <c r="D709" t="s">
        <v>8</v>
      </c>
      <c r="E709">
        <v>343</v>
      </c>
      <c r="F709" t="s">
        <v>9</v>
      </c>
      <c r="G709">
        <v>664</v>
      </c>
      <c r="H709" t="s">
        <v>10</v>
      </c>
      <c r="I709" t="b">
        <v>0</v>
      </c>
      <c r="J709" t="s">
        <v>11</v>
      </c>
      <c r="K709">
        <v>3102893</v>
      </c>
      <c r="L709" t="s">
        <v>12</v>
      </c>
      <c r="M709">
        <v>619</v>
      </c>
    </row>
    <row r="710" spans="2:13" x14ac:dyDescent="0.25">
      <c r="B710" t="s">
        <v>14</v>
      </c>
      <c r="C710">
        <v>26</v>
      </c>
      <c r="D710" t="s">
        <v>8</v>
      </c>
      <c r="E710">
        <v>343</v>
      </c>
      <c r="F710" t="s">
        <v>9</v>
      </c>
      <c r="G710">
        <v>664</v>
      </c>
      <c r="H710" t="s">
        <v>10</v>
      </c>
      <c r="I710" t="b">
        <v>0</v>
      </c>
      <c r="J710" t="s">
        <v>11</v>
      </c>
      <c r="K710">
        <v>3107894</v>
      </c>
      <c r="L710" t="s">
        <v>12</v>
      </c>
      <c r="M710">
        <v>620</v>
      </c>
    </row>
    <row r="711" spans="2:13" x14ac:dyDescent="0.25">
      <c r="B711" t="s">
        <v>14</v>
      </c>
      <c r="C711">
        <v>26</v>
      </c>
      <c r="D711" t="s">
        <v>8</v>
      </c>
      <c r="E711">
        <v>343</v>
      </c>
      <c r="F711" t="s">
        <v>9</v>
      </c>
      <c r="G711">
        <v>662</v>
      </c>
      <c r="H711" t="s">
        <v>10</v>
      </c>
      <c r="I711" t="b">
        <v>0</v>
      </c>
      <c r="J711" t="s">
        <v>11</v>
      </c>
      <c r="K711">
        <v>3112893</v>
      </c>
      <c r="L711" t="s">
        <v>12</v>
      </c>
      <c r="M711">
        <v>621</v>
      </c>
    </row>
    <row r="712" spans="2:13" x14ac:dyDescent="0.25">
      <c r="B712" t="s">
        <v>14</v>
      </c>
      <c r="C712">
        <v>26</v>
      </c>
      <c r="D712" t="s">
        <v>8</v>
      </c>
      <c r="E712">
        <v>343</v>
      </c>
      <c r="F712" t="s">
        <v>9</v>
      </c>
      <c r="G712">
        <v>662</v>
      </c>
      <c r="H712" t="s">
        <v>10</v>
      </c>
      <c r="I712" t="b">
        <v>0</v>
      </c>
      <c r="J712" t="s">
        <v>11</v>
      </c>
      <c r="K712">
        <v>3117893</v>
      </c>
      <c r="L712" t="s">
        <v>12</v>
      </c>
      <c r="M712">
        <v>622</v>
      </c>
    </row>
    <row r="713" spans="2:13" x14ac:dyDescent="0.25">
      <c r="B713" t="s">
        <v>14</v>
      </c>
      <c r="C713">
        <v>26</v>
      </c>
      <c r="D713" t="s">
        <v>8</v>
      </c>
      <c r="E713">
        <v>343</v>
      </c>
      <c r="F713" t="s">
        <v>9</v>
      </c>
      <c r="G713">
        <v>663</v>
      </c>
      <c r="H713" t="s">
        <v>10</v>
      </c>
      <c r="I713" t="b">
        <v>0</v>
      </c>
      <c r="J713" t="s">
        <v>11</v>
      </c>
      <c r="K713">
        <v>3122893</v>
      </c>
      <c r="L713" t="s">
        <v>12</v>
      </c>
      <c r="M713">
        <v>623</v>
      </c>
    </row>
    <row r="714" spans="2:13" x14ac:dyDescent="0.25">
      <c r="B714" t="s">
        <v>14</v>
      </c>
      <c r="C714">
        <v>26</v>
      </c>
      <c r="D714" t="s">
        <v>8</v>
      </c>
      <c r="E714">
        <v>343</v>
      </c>
      <c r="F714" t="s">
        <v>9</v>
      </c>
      <c r="G714">
        <v>662</v>
      </c>
      <c r="H714" t="s">
        <v>10</v>
      </c>
      <c r="I714" t="b">
        <v>0</v>
      </c>
      <c r="J714" t="s">
        <v>11</v>
      </c>
      <c r="K714">
        <v>3127894</v>
      </c>
      <c r="L714" t="s">
        <v>12</v>
      </c>
      <c r="M714">
        <v>624</v>
      </c>
    </row>
    <row r="715" spans="2:13" x14ac:dyDescent="0.25">
      <c r="B715" t="s">
        <v>14</v>
      </c>
      <c r="C715">
        <v>26</v>
      </c>
      <c r="D715" t="s">
        <v>8</v>
      </c>
      <c r="E715">
        <v>343</v>
      </c>
      <c r="F715" t="s">
        <v>9</v>
      </c>
      <c r="G715">
        <v>664</v>
      </c>
      <c r="H715" t="s">
        <v>10</v>
      </c>
      <c r="I715" t="b">
        <v>0</v>
      </c>
      <c r="J715" t="s">
        <v>11</v>
      </c>
      <c r="K715">
        <v>3132893</v>
      </c>
      <c r="L715" t="s">
        <v>12</v>
      </c>
      <c r="M715">
        <v>625</v>
      </c>
    </row>
    <row r="716" spans="2:13" x14ac:dyDescent="0.25">
      <c r="B716" t="s">
        <v>14</v>
      </c>
      <c r="C716">
        <v>26</v>
      </c>
      <c r="D716" t="s">
        <v>8</v>
      </c>
      <c r="E716">
        <v>343</v>
      </c>
      <c r="F716" t="s">
        <v>9</v>
      </c>
      <c r="G716">
        <v>663</v>
      </c>
      <c r="H716" t="s">
        <v>10</v>
      </c>
      <c r="I716" t="b">
        <v>0</v>
      </c>
      <c r="J716" t="s">
        <v>11</v>
      </c>
      <c r="K716">
        <v>3137893</v>
      </c>
      <c r="L716" t="s">
        <v>12</v>
      </c>
      <c r="M716">
        <v>626</v>
      </c>
    </row>
    <row r="717" spans="2:13" x14ac:dyDescent="0.25">
      <c r="B717" t="s">
        <v>14</v>
      </c>
      <c r="C717">
        <v>26</v>
      </c>
      <c r="D717" t="s">
        <v>8</v>
      </c>
      <c r="E717">
        <v>343</v>
      </c>
      <c r="F717" t="s">
        <v>9</v>
      </c>
      <c r="G717">
        <v>663</v>
      </c>
      <c r="H717" t="s">
        <v>10</v>
      </c>
      <c r="I717" t="b">
        <v>0</v>
      </c>
      <c r="J717" t="s">
        <v>11</v>
      </c>
      <c r="K717">
        <v>3142893</v>
      </c>
      <c r="L717" t="s">
        <v>12</v>
      </c>
      <c r="M717">
        <v>627</v>
      </c>
    </row>
    <row r="718" spans="2:13" x14ac:dyDescent="0.25">
      <c r="B718" t="s">
        <v>14</v>
      </c>
      <c r="C718">
        <v>26</v>
      </c>
      <c r="D718" t="s">
        <v>8</v>
      </c>
      <c r="E718">
        <v>343</v>
      </c>
      <c r="F718" t="s">
        <v>9</v>
      </c>
      <c r="G718">
        <v>662</v>
      </c>
      <c r="H718" t="s">
        <v>10</v>
      </c>
      <c r="I718" t="b">
        <v>0</v>
      </c>
      <c r="J718" t="s">
        <v>11</v>
      </c>
      <c r="K718">
        <v>3147894</v>
      </c>
      <c r="L718" t="s">
        <v>12</v>
      </c>
      <c r="M718">
        <v>628</v>
      </c>
    </row>
    <row r="719" spans="2:13" x14ac:dyDescent="0.25">
      <c r="B719" t="s">
        <v>14</v>
      </c>
      <c r="C719">
        <v>26</v>
      </c>
      <c r="D719" t="s">
        <v>8</v>
      </c>
      <c r="E719">
        <v>343</v>
      </c>
      <c r="F719" t="s">
        <v>9</v>
      </c>
      <c r="G719">
        <v>662</v>
      </c>
      <c r="H719" t="s">
        <v>10</v>
      </c>
      <c r="I719" t="b">
        <v>0</v>
      </c>
      <c r="J719" t="s">
        <v>11</v>
      </c>
      <c r="K719">
        <v>3152893</v>
      </c>
      <c r="L719" t="s">
        <v>12</v>
      </c>
      <c r="M719">
        <v>629</v>
      </c>
    </row>
    <row r="720" spans="2:13" x14ac:dyDescent="0.25">
      <c r="B720" t="s">
        <v>14</v>
      </c>
      <c r="C720">
        <v>26</v>
      </c>
      <c r="D720" t="s">
        <v>8</v>
      </c>
      <c r="E720">
        <v>343</v>
      </c>
      <c r="F720" t="s">
        <v>9</v>
      </c>
      <c r="G720">
        <v>663</v>
      </c>
      <c r="H720" t="s">
        <v>10</v>
      </c>
      <c r="I720" t="b">
        <v>0</v>
      </c>
      <c r="J720" t="s">
        <v>11</v>
      </c>
      <c r="K720">
        <v>3157893</v>
      </c>
      <c r="L720" t="s">
        <v>12</v>
      </c>
      <c r="M720">
        <v>630</v>
      </c>
    </row>
    <row r="721" spans="2:13" x14ac:dyDescent="0.25">
      <c r="B721" t="s">
        <v>14</v>
      </c>
      <c r="C721">
        <v>26</v>
      </c>
      <c r="D721" t="s">
        <v>8</v>
      </c>
      <c r="E721">
        <v>343</v>
      </c>
      <c r="F721" t="s">
        <v>9</v>
      </c>
      <c r="G721">
        <v>663</v>
      </c>
      <c r="H721" t="s">
        <v>10</v>
      </c>
      <c r="I721" t="b">
        <v>0</v>
      </c>
      <c r="J721" t="s">
        <v>11</v>
      </c>
      <c r="K721">
        <v>3162893</v>
      </c>
      <c r="L721" t="s">
        <v>12</v>
      </c>
      <c r="M721">
        <v>631</v>
      </c>
    </row>
    <row r="722" spans="2:13" x14ac:dyDescent="0.25">
      <c r="B722" t="s">
        <v>14</v>
      </c>
      <c r="C722">
        <v>26</v>
      </c>
      <c r="D722" t="s">
        <v>8</v>
      </c>
      <c r="E722">
        <v>343</v>
      </c>
      <c r="F722" t="s">
        <v>9</v>
      </c>
      <c r="G722">
        <v>667</v>
      </c>
      <c r="H722" t="s">
        <v>10</v>
      </c>
      <c r="I722" t="b">
        <v>0</v>
      </c>
      <c r="J722" t="s">
        <v>11</v>
      </c>
      <c r="K722">
        <v>3167893</v>
      </c>
      <c r="L722" t="s">
        <v>12</v>
      </c>
      <c r="M722">
        <v>632</v>
      </c>
    </row>
    <row r="723" spans="2:13" x14ac:dyDescent="0.25">
      <c r="B723" t="s">
        <v>14</v>
      </c>
      <c r="C723">
        <v>27</v>
      </c>
      <c r="D723" t="s">
        <v>8</v>
      </c>
      <c r="E723">
        <v>344</v>
      </c>
      <c r="F723" t="s">
        <v>9</v>
      </c>
      <c r="G723">
        <v>667</v>
      </c>
      <c r="H723" t="s">
        <v>10</v>
      </c>
      <c r="I723" t="b">
        <v>1</v>
      </c>
      <c r="J723" t="s">
        <v>11</v>
      </c>
      <c r="K723">
        <v>3172893</v>
      </c>
      <c r="L723" t="s">
        <v>12</v>
      </c>
      <c r="M723">
        <v>633</v>
      </c>
    </row>
    <row r="724" spans="2:13" x14ac:dyDescent="0.25">
      <c r="B724" t="s">
        <v>14</v>
      </c>
      <c r="C724">
        <v>27</v>
      </c>
      <c r="D724" t="s">
        <v>8</v>
      </c>
      <c r="E724">
        <v>344</v>
      </c>
      <c r="F724" t="s">
        <v>9</v>
      </c>
      <c r="G724">
        <v>664</v>
      </c>
      <c r="H724" t="s">
        <v>10</v>
      </c>
      <c r="I724" t="b">
        <v>0</v>
      </c>
      <c r="J724" t="s">
        <v>11</v>
      </c>
      <c r="K724">
        <v>3177893</v>
      </c>
      <c r="L724" t="s">
        <v>12</v>
      </c>
      <c r="M724">
        <v>634</v>
      </c>
    </row>
    <row r="725" spans="2:13" x14ac:dyDescent="0.25">
      <c r="B725" t="s">
        <v>14</v>
      </c>
      <c r="C725">
        <v>27</v>
      </c>
      <c r="D725" t="s">
        <v>8</v>
      </c>
      <c r="E725">
        <v>344</v>
      </c>
      <c r="F725" t="s">
        <v>9</v>
      </c>
      <c r="G725">
        <v>666</v>
      </c>
      <c r="H725" t="s">
        <v>10</v>
      </c>
      <c r="I725" t="b">
        <v>0</v>
      </c>
      <c r="J725" t="s">
        <v>11</v>
      </c>
      <c r="K725">
        <v>3182893</v>
      </c>
      <c r="L725" t="s">
        <v>12</v>
      </c>
      <c r="M725">
        <v>635</v>
      </c>
    </row>
    <row r="726" spans="2:13" x14ac:dyDescent="0.25">
      <c r="B726" t="s">
        <v>14</v>
      </c>
      <c r="C726">
        <v>27</v>
      </c>
      <c r="D726" t="s">
        <v>8</v>
      </c>
      <c r="E726">
        <v>344</v>
      </c>
      <c r="F726" t="s">
        <v>9</v>
      </c>
      <c r="G726">
        <v>663</v>
      </c>
      <c r="H726" t="s">
        <v>10</v>
      </c>
      <c r="I726" t="b">
        <v>0</v>
      </c>
      <c r="J726" t="s">
        <v>11</v>
      </c>
      <c r="K726">
        <v>3187893</v>
      </c>
      <c r="L726" t="s">
        <v>12</v>
      </c>
      <c r="M726">
        <v>636</v>
      </c>
    </row>
    <row r="727" spans="2:13" x14ac:dyDescent="0.25">
      <c r="B727" t="s">
        <v>14</v>
      </c>
      <c r="C727">
        <v>27</v>
      </c>
      <c r="D727" t="s">
        <v>8</v>
      </c>
      <c r="E727">
        <v>345</v>
      </c>
      <c r="F727" t="s">
        <v>9</v>
      </c>
      <c r="G727">
        <v>664</v>
      </c>
      <c r="H727" t="s">
        <v>10</v>
      </c>
      <c r="I727" t="b">
        <v>1</v>
      </c>
      <c r="J727" t="s">
        <v>11</v>
      </c>
      <c r="K727">
        <v>3192893</v>
      </c>
      <c r="L727" t="s">
        <v>12</v>
      </c>
      <c r="M727">
        <v>637</v>
      </c>
    </row>
    <row r="728" spans="2:13" x14ac:dyDescent="0.25">
      <c r="B728" t="s">
        <v>14</v>
      </c>
      <c r="C728">
        <v>27</v>
      </c>
      <c r="D728" t="s">
        <v>8</v>
      </c>
      <c r="E728">
        <v>346</v>
      </c>
      <c r="F728" t="s">
        <v>9</v>
      </c>
      <c r="G728">
        <v>664</v>
      </c>
      <c r="H728" t="s">
        <v>10</v>
      </c>
      <c r="I728" t="b">
        <v>1</v>
      </c>
      <c r="J728" t="s">
        <v>11</v>
      </c>
      <c r="K728">
        <v>3197893</v>
      </c>
      <c r="L728" t="s">
        <v>12</v>
      </c>
      <c r="M728">
        <v>638</v>
      </c>
    </row>
    <row r="729" spans="2:13" x14ac:dyDescent="0.25">
      <c r="B729" t="s">
        <v>14</v>
      </c>
      <c r="C729">
        <v>27</v>
      </c>
      <c r="D729" t="s">
        <v>8</v>
      </c>
      <c r="E729">
        <v>347</v>
      </c>
      <c r="F729" t="s">
        <v>9</v>
      </c>
      <c r="G729">
        <v>664</v>
      </c>
      <c r="H729" t="s">
        <v>10</v>
      </c>
      <c r="I729" t="b">
        <v>1</v>
      </c>
      <c r="J729" t="s">
        <v>11</v>
      </c>
      <c r="K729">
        <v>3202893</v>
      </c>
      <c r="L729" t="s">
        <v>12</v>
      </c>
      <c r="M729">
        <v>639</v>
      </c>
    </row>
    <row r="730" spans="2:13" x14ac:dyDescent="0.25">
      <c r="B730" t="s">
        <v>14</v>
      </c>
      <c r="C730">
        <v>27</v>
      </c>
      <c r="D730" t="s">
        <v>8</v>
      </c>
      <c r="E730">
        <v>347</v>
      </c>
      <c r="F730" t="s">
        <v>9</v>
      </c>
      <c r="G730">
        <v>664</v>
      </c>
      <c r="H730" t="s">
        <v>10</v>
      </c>
      <c r="I730" t="b">
        <v>0</v>
      </c>
      <c r="J730" t="s">
        <v>11</v>
      </c>
      <c r="K730">
        <v>3207894</v>
      </c>
      <c r="L730" t="s">
        <v>12</v>
      </c>
      <c r="M730">
        <v>640</v>
      </c>
    </row>
    <row r="731" spans="2:13" x14ac:dyDescent="0.25">
      <c r="B731" t="s">
        <v>14</v>
      </c>
      <c r="C731">
        <v>27</v>
      </c>
      <c r="D731" t="s">
        <v>8</v>
      </c>
      <c r="E731">
        <v>347</v>
      </c>
      <c r="F731" t="s">
        <v>9</v>
      </c>
      <c r="G731">
        <v>664</v>
      </c>
      <c r="H731" t="s">
        <v>10</v>
      </c>
      <c r="I731" t="b">
        <v>0</v>
      </c>
      <c r="J731" t="s">
        <v>11</v>
      </c>
      <c r="K731">
        <v>3212893</v>
      </c>
      <c r="L731" t="s">
        <v>12</v>
      </c>
      <c r="M731">
        <v>641</v>
      </c>
    </row>
    <row r="732" spans="2:13" x14ac:dyDescent="0.25">
      <c r="B732" t="s">
        <v>14</v>
      </c>
      <c r="C732">
        <v>27</v>
      </c>
      <c r="D732" t="s">
        <v>8</v>
      </c>
      <c r="E732">
        <v>348</v>
      </c>
      <c r="F732" t="s">
        <v>9</v>
      </c>
      <c r="G732">
        <v>662</v>
      </c>
      <c r="H732" t="s">
        <v>10</v>
      </c>
      <c r="I732" t="b">
        <v>1</v>
      </c>
      <c r="J732" t="s">
        <v>11</v>
      </c>
      <c r="K732">
        <v>3217893</v>
      </c>
      <c r="L732" t="s">
        <v>12</v>
      </c>
      <c r="M732">
        <v>642</v>
      </c>
    </row>
    <row r="733" spans="2:13" x14ac:dyDescent="0.25">
      <c r="B733" t="s">
        <v>14</v>
      </c>
      <c r="C733">
        <v>27</v>
      </c>
      <c r="D733" t="s">
        <v>8</v>
      </c>
      <c r="E733">
        <v>348</v>
      </c>
      <c r="F733" t="s">
        <v>9</v>
      </c>
      <c r="G733">
        <v>663</v>
      </c>
      <c r="H733" t="s">
        <v>10</v>
      </c>
      <c r="I733" t="b">
        <v>0</v>
      </c>
      <c r="J733" t="s">
        <v>11</v>
      </c>
      <c r="K733">
        <v>3222893</v>
      </c>
      <c r="L733" t="s">
        <v>12</v>
      </c>
      <c r="M733">
        <v>643</v>
      </c>
    </row>
    <row r="734" spans="2:13" x14ac:dyDescent="0.25">
      <c r="B734" t="s">
        <v>14</v>
      </c>
      <c r="C734">
        <v>27</v>
      </c>
      <c r="D734" t="s">
        <v>8</v>
      </c>
      <c r="E734">
        <v>348</v>
      </c>
      <c r="F734" t="s">
        <v>9</v>
      </c>
      <c r="G734">
        <v>664</v>
      </c>
      <c r="H734" t="s">
        <v>10</v>
      </c>
      <c r="I734" t="b">
        <v>0</v>
      </c>
      <c r="J734" t="s">
        <v>11</v>
      </c>
      <c r="K734">
        <v>3227894</v>
      </c>
      <c r="L734" t="s">
        <v>12</v>
      </c>
      <c r="M734">
        <v>644</v>
      </c>
    </row>
    <row r="735" spans="2:13" x14ac:dyDescent="0.25">
      <c r="B735" t="s">
        <v>14</v>
      </c>
      <c r="C735">
        <v>27</v>
      </c>
      <c r="D735" t="s">
        <v>8</v>
      </c>
      <c r="E735">
        <v>349</v>
      </c>
      <c r="F735" t="s">
        <v>9</v>
      </c>
      <c r="G735">
        <v>790</v>
      </c>
      <c r="H735" t="s">
        <v>10</v>
      </c>
      <c r="I735" t="b">
        <v>1</v>
      </c>
      <c r="J735" t="s">
        <v>11</v>
      </c>
      <c r="K735">
        <v>3232893</v>
      </c>
      <c r="L735" t="s">
        <v>12</v>
      </c>
      <c r="M735">
        <v>645</v>
      </c>
    </row>
    <row r="736" spans="2:13" x14ac:dyDescent="0.25">
      <c r="B736" t="s">
        <v>14</v>
      </c>
      <c r="C736">
        <v>27</v>
      </c>
      <c r="D736" t="s">
        <v>8</v>
      </c>
      <c r="E736">
        <v>349</v>
      </c>
      <c r="F736" t="s">
        <v>9</v>
      </c>
      <c r="G736">
        <v>662</v>
      </c>
      <c r="H736" t="s">
        <v>10</v>
      </c>
      <c r="I736" t="b">
        <v>0</v>
      </c>
      <c r="J736" t="s">
        <v>11</v>
      </c>
      <c r="K736">
        <v>3237893</v>
      </c>
      <c r="L736" t="s">
        <v>12</v>
      </c>
      <c r="M736">
        <v>646</v>
      </c>
    </row>
    <row r="737" spans="2:13" x14ac:dyDescent="0.25">
      <c r="B737" t="s">
        <v>14</v>
      </c>
      <c r="C737">
        <v>27</v>
      </c>
      <c r="D737" t="s">
        <v>8</v>
      </c>
      <c r="E737">
        <v>349</v>
      </c>
      <c r="F737" t="s">
        <v>9</v>
      </c>
      <c r="G737">
        <v>662</v>
      </c>
      <c r="H737" t="s">
        <v>10</v>
      </c>
      <c r="I737" t="b">
        <v>0</v>
      </c>
      <c r="J737" t="s">
        <v>11</v>
      </c>
      <c r="K737">
        <v>3242893</v>
      </c>
      <c r="L737" t="s">
        <v>12</v>
      </c>
      <c r="M737">
        <v>647</v>
      </c>
    </row>
    <row r="738" spans="2:13" x14ac:dyDescent="0.25">
      <c r="B738" t="s">
        <v>14</v>
      </c>
      <c r="C738">
        <v>27</v>
      </c>
      <c r="D738" t="s">
        <v>8</v>
      </c>
      <c r="E738">
        <v>349</v>
      </c>
      <c r="F738" t="s">
        <v>9</v>
      </c>
      <c r="G738">
        <v>664</v>
      </c>
      <c r="H738" t="s">
        <v>10</v>
      </c>
      <c r="I738" t="b">
        <v>0</v>
      </c>
      <c r="J738" t="s">
        <v>11</v>
      </c>
      <c r="K738">
        <v>3247893</v>
      </c>
      <c r="L738" t="s">
        <v>12</v>
      </c>
      <c r="M738">
        <v>648</v>
      </c>
    </row>
    <row r="739" spans="2:13" x14ac:dyDescent="0.25">
      <c r="B739" t="s">
        <v>14</v>
      </c>
      <c r="C739">
        <v>27</v>
      </c>
      <c r="D739" t="s">
        <v>8</v>
      </c>
      <c r="E739">
        <v>350</v>
      </c>
      <c r="F739" t="s">
        <v>9</v>
      </c>
      <c r="G739">
        <v>663</v>
      </c>
      <c r="H739" t="s">
        <v>10</v>
      </c>
      <c r="I739" t="b">
        <v>1</v>
      </c>
      <c r="J739" t="s">
        <v>11</v>
      </c>
      <c r="K739">
        <v>3252893</v>
      </c>
      <c r="L739" t="s">
        <v>12</v>
      </c>
      <c r="M739">
        <v>649</v>
      </c>
    </row>
    <row r="740" spans="2:13" x14ac:dyDescent="0.25">
      <c r="B740" t="s">
        <v>14</v>
      </c>
      <c r="C740">
        <v>27</v>
      </c>
      <c r="D740" t="s">
        <v>8</v>
      </c>
      <c r="E740">
        <v>350</v>
      </c>
      <c r="F740" t="s">
        <v>9</v>
      </c>
      <c r="G740">
        <v>663</v>
      </c>
      <c r="H740" t="s">
        <v>10</v>
      </c>
      <c r="I740" t="b">
        <v>0</v>
      </c>
      <c r="J740" t="s">
        <v>11</v>
      </c>
      <c r="K740">
        <v>3257893</v>
      </c>
      <c r="L740" t="s">
        <v>12</v>
      </c>
      <c r="M740">
        <v>650</v>
      </c>
    </row>
    <row r="741" spans="2:13" x14ac:dyDescent="0.25">
      <c r="B741" t="s">
        <v>14</v>
      </c>
      <c r="C741">
        <v>27</v>
      </c>
      <c r="D741" t="s">
        <v>8</v>
      </c>
      <c r="E741">
        <v>350</v>
      </c>
      <c r="F741" t="s">
        <v>9</v>
      </c>
      <c r="G741">
        <v>662</v>
      </c>
      <c r="H741" t="s">
        <v>10</v>
      </c>
      <c r="I741" t="b">
        <v>0</v>
      </c>
      <c r="J741" t="s">
        <v>11</v>
      </c>
      <c r="K741">
        <v>3262893</v>
      </c>
      <c r="L741" t="s">
        <v>12</v>
      </c>
      <c r="M741">
        <v>651</v>
      </c>
    </row>
    <row r="742" spans="2:13" x14ac:dyDescent="0.25">
      <c r="B742" t="s">
        <v>14</v>
      </c>
      <c r="C742">
        <v>27</v>
      </c>
      <c r="D742" t="s">
        <v>8</v>
      </c>
      <c r="E742">
        <v>351</v>
      </c>
      <c r="F742" t="s">
        <v>9</v>
      </c>
      <c r="G742">
        <v>664</v>
      </c>
      <c r="H742" t="s">
        <v>10</v>
      </c>
      <c r="I742" t="b">
        <v>1</v>
      </c>
      <c r="J742" t="s">
        <v>11</v>
      </c>
      <c r="K742">
        <v>3267893</v>
      </c>
      <c r="L742" t="s">
        <v>12</v>
      </c>
      <c r="M742">
        <v>652</v>
      </c>
    </row>
    <row r="743" spans="2:13" x14ac:dyDescent="0.25">
      <c r="B743" t="s">
        <v>14</v>
      </c>
      <c r="C743">
        <v>27</v>
      </c>
      <c r="D743" t="s">
        <v>8</v>
      </c>
      <c r="E743">
        <v>351</v>
      </c>
      <c r="F743" t="s">
        <v>9</v>
      </c>
      <c r="G743">
        <v>664</v>
      </c>
      <c r="H743" t="s">
        <v>10</v>
      </c>
      <c r="I743" t="b">
        <v>0</v>
      </c>
      <c r="J743" t="s">
        <v>11</v>
      </c>
      <c r="K743">
        <v>3272893</v>
      </c>
      <c r="L743" t="s">
        <v>12</v>
      </c>
      <c r="M743">
        <v>653</v>
      </c>
    </row>
    <row r="744" spans="2:13" x14ac:dyDescent="0.25">
      <c r="B744" t="s">
        <v>14</v>
      </c>
      <c r="C744">
        <v>27</v>
      </c>
      <c r="D744" t="s">
        <v>8</v>
      </c>
      <c r="E744">
        <v>351</v>
      </c>
      <c r="F744" t="s">
        <v>9</v>
      </c>
      <c r="G744">
        <v>662</v>
      </c>
      <c r="H744" t="s">
        <v>10</v>
      </c>
      <c r="I744" t="b">
        <v>0</v>
      </c>
      <c r="J744" t="s">
        <v>11</v>
      </c>
      <c r="K744">
        <v>3277893</v>
      </c>
      <c r="L744" t="s">
        <v>12</v>
      </c>
      <c r="M744">
        <v>654</v>
      </c>
    </row>
    <row r="745" spans="2:13" x14ac:dyDescent="0.25">
      <c r="B745" t="s">
        <v>14</v>
      </c>
      <c r="C745">
        <v>27</v>
      </c>
      <c r="D745" t="s">
        <v>8</v>
      </c>
      <c r="E745">
        <v>351</v>
      </c>
      <c r="F745" t="s">
        <v>9</v>
      </c>
      <c r="G745">
        <v>663</v>
      </c>
      <c r="H745" t="s">
        <v>10</v>
      </c>
      <c r="I745" t="b">
        <v>0</v>
      </c>
      <c r="J745" t="s">
        <v>11</v>
      </c>
      <c r="K745">
        <v>3282893</v>
      </c>
      <c r="L745" t="s">
        <v>12</v>
      </c>
      <c r="M745">
        <v>655</v>
      </c>
    </row>
    <row r="746" spans="2:13" x14ac:dyDescent="0.25">
      <c r="B746" t="s">
        <v>14</v>
      </c>
      <c r="C746">
        <v>27</v>
      </c>
      <c r="D746" t="s">
        <v>8</v>
      </c>
      <c r="E746">
        <v>352</v>
      </c>
      <c r="F746" t="s">
        <v>9</v>
      </c>
      <c r="G746">
        <v>664</v>
      </c>
      <c r="H746" t="s">
        <v>10</v>
      </c>
      <c r="I746" t="b">
        <v>1</v>
      </c>
      <c r="J746" t="s">
        <v>11</v>
      </c>
      <c r="K746">
        <v>3287894</v>
      </c>
      <c r="L746" t="s">
        <v>12</v>
      </c>
      <c r="M746">
        <v>656</v>
      </c>
    </row>
    <row r="747" spans="2:13" x14ac:dyDescent="0.25">
      <c r="B747" t="s">
        <v>14</v>
      </c>
      <c r="C747">
        <v>27</v>
      </c>
      <c r="D747" t="s">
        <v>8</v>
      </c>
      <c r="E747">
        <v>352</v>
      </c>
      <c r="F747" t="s">
        <v>9</v>
      </c>
      <c r="G747">
        <v>663</v>
      </c>
      <c r="H747" t="s">
        <v>10</v>
      </c>
      <c r="I747" t="b">
        <v>0</v>
      </c>
      <c r="J747" t="s">
        <v>11</v>
      </c>
      <c r="K747">
        <v>3292894</v>
      </c>
      <c r="L747" t="s">
        <v>12</v>
      </c>
      <c r="M747">
        <v>657</v>
      </c>
    </row>
    <row r="748" spans="2:13" x14ac:dyDescent="0.25">
      <c r="B748" t="s">
        <v>14</v>
      </c>
      <c r="C748">
        <v>27</v>
      </c>
      <c r="D748" t="s">
        <v>8</v>
      </c>
      <c r="E748">
        <v>352</v>
      </c>
      <c r="F748" t="s">
        <v>9</v>
      </c>
      <c r="G748">
        <v>663</v>
      </c>
      <c r="H748" t="s">
        <v>10</v>
      </c>
      <c r="I748" t="b">
        <v>0</v>
      </c>
      <c r="J748" t="s">
        <v>11</v>
      </c>
      <c r="K748">
        <v>3297893</v>
      </c>
      <c r="L748" t="s">
        <v>12</v>
      </c>
      <c r="M748">
        <v>658</v>
      </c>
    </row>
    <row r="749" spans="2:13" x14ac:dyDescent="0.25">
      <c r="B749" t="s">
        <v>14</v>
      </c>
      <c r="C749">
        <v>27</v>
      </c>
      <c r="D749" t="s">
        <v>8</v>
      </c>
      <c r="E749">
        <v>353</v>
      </c>
      <c r="F749" t="s">
        <v>9</v>
      </c>
      <c r="G749">
        <v>665</v>
      </c>
      <c r="H749" t="s">
        <v>10</v>
      </c>
      <c r="I749" t="b">
        <v>1</v>
      </c>
      <c r="J749" t="s">
        <v>11</v>
      </c>
      <c r="K749">
        <v>3302893</v>
      </c>
      <c r="L749" t="s">
        <v>12</v>
      </c>
      <c r="M749">
        <v>659</v>
      </c>
    </row>
    <row r="750" spans="2:13" x14ac:dyDescent="0.25">
      <c r="B750" t="s">
        <v>14</v>
      </c>
      <c r="C750">
        <v>27</v>
      </c>
      <c r="D750" t="s">
        <v>8</v>
      </c>
      <c r="E750">
        <v>354</v>
      </c>
      <c r="F750" t="s">
        <v>9</v>
      </c>
      <c r="G750">
        <v>662</v>
      </c>
      <c r="H750" t="s">
        <v>10</v>
      </c>
      <c r="I750" t="b">
        <v>1</v>
      </c>
      <c r="J750" t="s">
        <v>11</v>
      </c>
      <c r="K750">
        <v>3307893</v>
      </c>
      <c r="L750" t="s">
        <v>12</v>
      </c>
      <c r="M750">
        <v>660</v>
      </c>
    </row>
    <row r="751" spans="2:13" x14ac:dyDescent="0.25">
      <c r="B751" t="s">
        <v>14</v>
      </c>
      <c r="C751">
        <v>27</v>
      </c>
      <c r="D751" t="s">
        <v>8</v>
      </c>
      <c r="E751">
        <v>354</v>
      </c>
      <c r="F751" t="s">
        <v>9</v>
      </c>
      <c r="G751">
        <v>662</v>
      </c>
      <c r="H751" t="s">
        <v>10</v>
      </c>
      <c r="I751" t="b">
        <v>0</v>
      </c>
      <c r="J751" t="s">
        <v>11</v>
      </c>
      <c r="K751">
        <v>3312893</v>
      </c>
      <c r="L751" t="s">
        <v>12</v>
      </c>
      <c r="M751">
        <v>661</v>
      </c>
    </row>
    <row r="752" spans="2:13" x14ac:dyDescent="0.25">
      <c r="B752" t="s">
        <v>14</v>
      </c>
      <c r="C752">
        <v>27</v>
      </c>
      <c r="D752" t="s">
        <v>8</v>
      </c>
      <c r="E752">
        <v>354</v>
      </c>
      <c r="F752" t="s">
        <v>9</v>
      </c>
      <c r="G752">
        <v>662</v>
      </c>
      <c r="H752" t="s">
        <v>10</v>
      </c>
      <c r="I752" t="b">
        <v>0</v>
      </c>
      <c r="J752" t="s">
        <v>11</v>
      </c>
      <c r="K752">
        <v>3317893</v>
      </c>
      <c r="L752" t="s">
        <v>12</v>
      </c>
      <c r="M752">
        <v>662</v>
      </c>
    </row>
    <row r="753" spans="2:13" x14ac:dyDescent="0.25">
      <c r="B753" t="s">
        <v>14</v>
      </c>
      <c r="C753">
        <v>27</v>
      </c>
      <c r="D753" t="s">
        <v>8</v>
      </c>
      <c r="E753">
        <v>354</v>
      </c>
      <c r="F753" t="s">
        <v>9</v>
      </c>
      <c r="G753">
        <v>662</v>
      </c>
      <c r="H753" t="s">
        <v>10</v>
      </c>
      <c r="I753" t="b">
        <v>0</v>
      </c>
      <c r="J753" t="s">
        <v>11</v>
      </c>
      <c r="K753">
        <v>3322893</v>
      </c>
      <c r="L753" t="s">
        <v>12</v>
      </c>
      <c r="M753">
        <v>663</v>
      </c>
    </row>
    <row r="754" spans="2:13" x14ac:dyDescent="0.25">
      <c r="B754" t="s">
        <v>14</v>
      </c>
      <c r="C754">
        <v>27</v>
      </c>
      <c r="D754" t="s">
        <v>8</v>
      </c>
      <c r="E754">
        <v>355</v>
      </c>
      <c r="F754" t="s">
        <v>9</v>
      </c>
      <c r="G754">
        <v>662</v>
      </c>
      <c r="H754" t="s">
        <v>10</v>
      </c>
      <c r="I754" t="b">
        <v>0</v>
      </c>
      <c r="J754" t="s">
        <v>11</v>
      </c>
      <c r="K754">
        <v>3327893</v>
      </c>
      <c r="L754" t="s">
        <v>12</v>
      </c>
      <c r="M754">
        <v>664</v>
      </c>
    </row>
    <row r="755" spans="2:13" x14ac:dyDescent="0.25">
      <c r="B755" t="s">
        <v>14</v>
      </c>
      <c r="C755">
        <v>27</v>
      </c>
      <c r="D755" t="s">
        <v>8</v>
      </c>
      <c r="E755">
        <v>355</v>
      </c>
      <c r="F755" t="s">
        <v>9</v>
      </c>
      <c r="G755">
        <v>662</v>
      </c>
      <c r="H755" t="s">
        <v>10</v>
      </c>
      <c r="I755" t="b">
        <v>0</v>
      </c>
      <c r="J755" t="s">
        <v>11</v>
      </c>
      <c r="K755">
        <v>3332893</v>
      </c>
      <c r="L755" t="s">
        <v>12</v>
      </c>
      <c r="M755">
        <v>665</v>
      </c>
    </row>
    <row r="756" spans="2:13" x14ac:dyDescent="0.25">
      <c r="B756" t="s">
        <v>14</v>
      </c>
      <c r="C756">
        <v>27</v>
      </c>
      <c r="D756" t="s">
        <v>8</v>
      </c>
      <c r="E756">
        <v>355</v>
      </c>
      <c r="F756" t="s">
        <v>9</v>
      </c>
      <c r="G756">
        <v>663</v>
      </c>
      <c r="H756" t="s">
        <v>10</v>
      </c>
      <c r="I756" t="b">
        <v>0</v>
      </c>
      <c r="J756" t="s">
        <v>11</v>
      </c>
      <c r="K756">
        <v>3337893</v>
      </c>
      <c r="L756" t="s">
        <v>12</v>
      </c>
      <c r="M756">
        <v>666</v>
      </c>
    </row>
    <row r="757" spans="2:13" x14ac:dyDescent="0.25">
      <c r="B757" t="s">
        <v>14</v>
      </c>
      <c r="C757">
        <v>27</v>
      </c>
      <c r="D757" t="s">
        <v>8</v>
      </c>
      <c r="E757">
        <v>356</v>
      </c>
      <c r="F757" t="s">
        <v>9</v>
      </c>
      <c r="G757">
        <v>662</v>
      </c>
      <c r="H757" t="s">
        <v>10</v>
      </c>
      <c r="I757" t="b">
        <v>1</v>
      </c>
      <c r="J757" t="s">
        <v>11</v>
      </c>
      <c r="K757">
        <v>3342893</v>
      </c>
      <c r="L757" t="s">
        <v>12</v>
      </c>
      <c r="M757">
        <v>667</v>
      </c>
    </row>
    <row r="758" spans="2:13" x14ac:dyDescent="0.25">
      <c r="B758" t="s">
        <v>14</v>
      </c>
      <c r="C758">
        <v>27</v>
      </c>
      <c r="D758" t="s">
        <v>8</v>
      </c>
      <c r="E758">
        <v>356</v>
      </c>
      <c r="F758" t="s">
        <v>9</v>
      </c>
      <c r="G758">
        <v>662</v>
      </c>
      <c r="H758" t="s">
        <v>10</v>
      </c>
      <c r="I758" t="b">
        <v>0</v>
      </c>
      <c r="J758" t="s">
        <v>11</v>
      </c>
      <c r="K758">
        <v>3347893</v>
      </c>
      <c r="L758" t="s">
        <v>12</v>
      </c>
      <c r="M758">
        <v>668</v>
      </c>
    </row>
    <row r="759" spans="2:13" x14ac:dyDescent="0.25">
      <c r="B759" t="s">
        <v>14</v>
      </c>
      <c r="C759">
        <v>27</v>
      </c>
      <c r="D759" t="s">
        <v>8</v>
      </c>
      <c r="E759">
        <v>357</v>
      </c>
      <c r="F759" t="s">
        <v>9</v>
      </c>
      <c r="G759">
        <v>663</v>
      </c>
      <c r="H759" t="s">
        <v>10</v>
      </c>
      <c r="I759" t="b">
        <v>1</v>
      </c>
      <c r="J759" t="s">
        <v>11</v>
      </c>
      <c r="K759">
        <v>3352893</v>
      </c>
      <c r="L759" t="s">
        <v>12</v>
      </c>
      <c r="M759">
        <v>669</v>
      </c>
    </row>
    <row r="760" spans="2:13" x14ac:dyDescent="0.25">
      <c r="B760" t="s">
        <v>14</v>
      </c>
      <c r="C760">
        <v>27</v>
      </c>
      <c r="D760" t="s">
        <v>8</v>
      </c>
      <c r="E760">
        <v>358</v>
      </c>
      <c r="F760" t="s">
        <v>9</v>
      </c>
      <c r="G760">
        <v>662</v>
      </c>
      <c r="H760" t="s">
        <v>10</v>
      </c>
      <c r="I760" t="b">
        <v>1</v>
      </c>
      <c r="J760" t="s">
        <v>11</v>
      </c>
      <c r="K760">
        <v>3357893</v>
      </c>
      <c r="L760" t="s">
        <v>12</v>
      </c>
      <c r="M760">
        <v>670</v>
      </c>
    </row>
    <row r="761" spans="2:13" x14ac:dyDescent="0.25">
      <c r="B761" t="s">
        <v>14</v>
      </c>
      <c r="C761">
        <v>27</v>
      </c>
      <c r="D761" t="s">
        <v>8</v>
      </c>
      <c r="E761">
        <v>359</v>
      </c>
      <c r="F761" t="s">
        <v>9</v>
      </c>
      <c r="G761">
        <v>662</v>
      </c>
      <c r="H761" t="s">
        <v>10</v>
      </c>
      <c r="I761" t="b">
        <v>0</v>
      </c>
      <c r="J761" t="s">
        <v>11</v>
      </c>
      <c r="K761">
        <v>3362893</v>
      </c>
      <c r="L761" t="s">
        <v>12</v>
      </c>
      <c r="M761">
        <v>671</v>
      </c>
    </row>
    <row r="762" spans="2:13" x14ac:dyDescent="0.25">
      <c r="B762" t="s">
        <v>14</v>
      </c>
      <c r="C762">
        <v>27</v>
      </c>
      <c r="D762" t="s">
        <v>8</v>
      </c>
      <c r="E762">
        <v>360</v>
      </c>
      <c r="F762" t="s">
        <v>9</v>
      </c>
      <c r="G762">
        <v>663</v>
      </c>
      <c r="H762" t="s">
        <v>10</v>
      </c>
      <c r="I762" t="b">
        <v>1</v>
      </c>
      <c r="J762" t="s">
        <v>11</v>
      </c>
      <c r="K762">
        <v>3367894</v>
      </c>
      <c r="L762" t="s">
        <v>12</v>
      </c>
      <c r="M762">
        <v>672</v>
      </c>
    </row>
    <row r="763" spans="2:13" x14ac:dyDescent="0.25">
      <c r="B763" t="s">
        <v>14</v>
      </c>
      <c r="C763">
        <v>27</v>
      </c>
      <c r="D763" t="s">
        <v>8</v>
      </c>
      <c r="E763">
        <v>360</v>
      </c>
      <c r="F763" t="s">
        <v>9</v>
      </c>
      <c r="G763">
        <v>662</v>
      </c>
      <c r="H763" t="s">
        <v>10</v>
      </c>
      <c r="I763" t="b">
        <v>0</v>
      </c>
      <c r="J763" t="s">
        <v>11</v>
      </c>
      <c r="K763">
        <v>3372893</v>
      </c>
      <c r="L763" t="s">
        <v>12</v>
      </c>
      <c r="M763">
        <v>673</v>
      </c>
    </row>
    <row r="764" spans="2:13" x14ac:dyDescent="0.25">
      <c r="B764" t="s">
        <v>14</v>
      </c>
      <c r="C764">
        <v>27</v>
      </c>
      <c r="D764" t="s">
        <v>8</v>
      </c>
      <c r="E764">
        <v>360</v>
      </c>
      <c r="F764" t="s">
        <v>9</v>
      </c>
      <c r="G764">
        <v>664</v>
      </c>
      <c r="H764" t="s">
        <v>10</v>
      </c>
      <c r="I764" t="b">
        <v>0</v>
      </c>
      <c r="J764" t="s">
        <v>11</v>
      </c>
      <c r="K764">
        <v>3377893</v>
      </c>
      <c r="L764" t="s">
        <v>12</v>
      </c>
      <c r="M764">
        <v>674</v>
      </c>
    </row>
    <row r="765" spans="2:13" x14ac:dyDescent="0.25">
      <c r="B765" t="s">
        <v>14</v>
      </c>
      <c r="C765">
        <v>27</v>
      </c>
      <c r="D765" t="s">
        <v>8</v>
      </c>
      <c r="E765">
        <v>360</v>
      </c>
      <c r="F765" t="s">
        <v>9</v>
      </c>
      <c r="G765">
        <v>663</v>
      </c>
      <c r="H765" t="s">
        <v>10</v>
      </c>
      <c r="I765" t="b">
        <v>0</v>
      </c>
      <c r="J765" t="s">
        <v>11</v>
      </c>
      <c r="K765">
        <v>3382893</v>
      </c>
      <c r="L765" t="s">
        <v>12</v>
      </c>
      <c r="M765">
        <v>675</v>
      </c>
    </row>
    <row r="766" spans="2:13" x14ac:dyDescent="0.25">
      <c r="B766" t="s">
        <v>14</v>
      </c>
      <c r="C766">
        <v>27</v>
      </c>
      <c r="D766" t="s">
        <v>8</v>
      </c>
      <c r="E766">
        <v>360</v>
      </c>
      <c r="F766" t="s">
        <v>9</v>
      </c>
      <c r="G766">
        <v>664</v>
      </c>
      <c r="H766" t="s">
        <v>10</v>
      </c>
      <c r="I766" t="b">
        <v>0</v>
      </c>
      <c r="J766" t="s">
        <v>11</v>
      </c>
      <c r="K766">
        <v>3387893</v>
      </c>
      <c r="L766" t="s">
        <v>12</v>
      </c>
      <c r="M766">
        <v>676</v>
      </c>
    </row>
    <row r="767" spans="2:13" x14ac:dyDescent="0.25">
      <c r="B767" t="s">
        <v>14</v>
      </c>
      <c r="C767">
        <v>27</v>
      </c>
      <c r="D767" t="s">
        <v>8</v>
      </c>
      <c r="E767">
        <v>361</v>
      </c>
      <c r="F767" t="s">
        <v>9</v>
      </c>
      <c r="G767">
        <v>664</v>
      </c>
      <c r="H767" t="s">
        <v>10</v>
      </c>
      <c r="I767" t="b">
        <v>0</v>
      </c>
      <c r="J767" t="s">
        <v>11</v>
      </c>
      <c r="K767">
        <v>3392894</v>
      </c>
      <c r="L767" t="s">
        <v>12</v>
      </c>
      <c r="M767">
        <v>677</v>
      </c>
    </row>
    <row r="768" spans="2:13" x14ac:dyDescent="0.25">
      <c r="B768" t="s">
        <v>14</v>
      </c>
      <c r="C768">
        <v>27</v>
      </c>
      <c r="D768" t="s">
        <v>8</v>
      </c>
      <c r="E768">
        <v>361</v>
      </c>
      <c r="F768" t="s">
        <v>9</v>
      </c>
      <c r="G768">
        <v>664</v>
      </c>
      <c r="H768" t="s">
        <v>10</v>
      </c>
      <c r="I768" t="b">
        <v>0</v>
      </c>
      <c r="J768" t="s">
        <v>11</v>
      </c>
      <c r="K768">
        <v>3397893</v>
      </c>
      <c r="L768" t="s">
        <v>12</v>
      </c>
      <c r="M768">
        <v>678</v>
      </c>
    </row>
    <row r="769" spans="2:13" x14ac:dyDescent="0.25">
      <c r="B769" t="s">
        <v>14</v>
      </c>
      <c r="C769">
        <v>27</v>
      </c>
      <c r="D769" t="s">
        <v>8</v>
      </c>
      <c r="E769">
        <v>362</v>
      </c>
      <c r="F769" t="s">
        <v>9</v>
      </c>
      <c r="G769">
        <v>664</v>
      </c>
      <c r="H769" t="s">
        <v>10</v>
      </c>
      <c r="I769" t="b">
        <v>0</v>
      </c>
      <c r="J769" t="s">
        <v>11</v>
      </c>
      <c r="K769">
        <v>3402893</v>
      </c>
      <c r="L769" t="s">
        <v>12</v>
      </c>
      <c r="M769">
        <v>679</v>
      </c>
    </row>
    <row r="770" spans="2:13" x14ac:dyDescent="0.25">
      <c r="B770" t="s">
        <v>14</v>
      </c>
      <c r="C770">
        <v>27</v>
      </c>
      <c r="D770" t="s">
        <v>8</v>
      </c>
      <c r="E770">
        <v>363</v>
      </c>
      <c r="F770" t="s">
        <v>9</v>
      </c>
      <c r="G770">
        <v>664</v>
      </c>
      <c r="H770" t="s">
        <v>10</v>
      </c>
      <c r="I770" t="b">
        <v>1</v>
      </c>
      <c r="J770" t="s">
        <v>11</v>
      </c>
      <c r="K770">
        <v>3407893</v>
      </c>
      <c r="L770" t="s">
        <v>12</v>
      </c>
      <c r="M770">
        <v>680</v>
      </c>
    </row>
    <row r="771" spans="2:13" x14ac:dyDescent="0.25">
      <c r="B771" t="s">
        <v>14</v>
      </c>
      <c r="C771">
        <v>27</v>
      </c>
      <c r="D771" t="s">
        <v>8</v>
      </c>
      <c r="E771">
        <v>364</v>
      </c>
      <c r="F771" t="s">
        <v>9</v>
      </c>
      <c r="G771">
        <v>663</v>
      </c>
      <c r="H771" t="s">
        <v>10</v>
      </c>
      <c r="I771" t="b">
        <v>1</v>
      </c>
      <c r="J771" t="s">
        <v>11</v>
      </c>
      <c r="K771">
        <v>3412893</v>
      </c>
      <c r="L771" t="s">
        <v>12</v>
      </c>
      <c r="M771">
        <v>681</v>
      </c>
    </row>
    <row r="772" spans="2:13" x14ac:dyDescent="0.25">
      <c r="B772" t="s">
        <v>14</v>
      </c>
      <c r="C772">
        <v>27</v>
      </c>
      <c r="D772" t="s">
        <v>8</v>
      </c>
      <c r="E772">
        <v>365</v>
      </c>
      <c r="F772" t="s">
        <v>9</v>
      </c>
      <c r="G772">
        <v>663</v>
      </c>
      <c r="H772" t="s">
        <v>10</v>
      </c>
      <c r="I772" t="b">
        <v>1</v>
      </c>
      <c r="J772" t="s">
        <v>11</v>
      </c>
      <c r="K772">
        <v>3417893</v>
      </c>
      <c r="L772" t="s">
        <v>12</v>
      </c>
      <c r="M772">
        <v>682</v>
      </c>
    </row>
    <row r="773" spans="2:13" x14ac:dyDescent="0.25">
      <c r="B773" t="s">
        <v>14</v>
      </c>
      <c r="C773">
        <v>27</v>
      </c>
      <c r="D773" t="s">
        <v>8</v>
      </c>
      <c r="E773">
        <v>366</v>
      </c>
      <c r="F773" t="s">
        <v>9</v>
      </c>
      <c r="G773">
        <v>661</v>
      </c>
      <c r="H773" t="s">
        <v>10</v>
      </c>
      <c r="I773" t="b">
        <v>1</v>
      </c>
      <c r="J773" t="s">
        <v>11</v>
      </c>
      <c r="K773">
        <v>3422893</v>
      </c>
      <c r="L773" t="s">
        <v>12</v>
      </c>
      <c r="M773">
        <v>683</v>
      </c>
    </row>
    <row r="774" spans="2:13" x14ac:dyDescent="0.25">
      <c r="B774" t="s">
        <v>14</v>
      </c>
      <c r="C774">
        <v>27</v>
      </c>
      <c r="D774" t="s">
        <v>8</v>
      </c>
      <c r="E774">
        <v>367</v>
      </c>
      <c r="F774" t="s">
        <v>9</v>
      </c>
      <c r="G774">
        <v>665</v>
      </c>
      <c r="H774" t="s">
        <v>10</v>
      </c>
      <c r="I774" t="b">
        <v>1</v>
      </c>
      <c r="J774" t="s">
        <v>11</v>
      </c>
      <c r="K774">
        <v>3427893</v>
      </c>
      <c r="L774" t="s">
        <v>12</v>
      </c>
      <c r="M774">
        <v>684</v>
      </c>
    </row>
    <row r="775" spans="2:13" x14ac:dyDescent="0.25">
      <c r="B775" t="s">
        <v>14</v>
      </c>
      <c r="C775">
        <v>27</v>
      </c>
      <c r="D775" t="s">
        <v>8</v>
      </c>
      <c r="E775">
        <v>368</v>
      </c>
      <c r="F775" t="s">
        <v>9</v>
      </c>
      <c r="G775">
        <v>661</v>
      </c>
      <c r="H775" t="s">
        <v>10</v>
      </c>
      <c r="I775" t="b">
        <v>1</v>
      </c>
      <c r="J775" t="s">
        <v>11</v>
      </c>
      <c r="K775">
        <v>3432893</v>
      </c>
      <c r="L775" t="s">
        <v>12</v>
      </c>
      <c r="M775">
        <v>685</v>
      </c>
    </row>
    <row r="776" spans="2:13" x14ac:dyDescent="0.25">
      <c r="B776" t="s">
        <v>14</v>
      </c>
      <c r="C776">
        <v>27</v>
      </c>
      <c r="D776" t="s">
        <v>8</v>
      </c>
      <c r="E776">
        <v>368</v>
      </c>
      <c r="F776" t="s">
        <v>9</v>
      </c>
      <c r="G776">
        <v>663</v>
      </c>
      <c r="H776" t="s">
        <v>10</v>
      </c>
      <c r="I776" t="b">
        <v>0</v>
      </c>
      <c r="J776" t="s">
        <v>11</v>
      </c>
      <c r="K776">
        <v>3437893</v>
      </c>
      <c r="L776" t="s">
        <v>12</v>
      </c>
      <c r="M776">
        <v>686</v>
      </c>
    </row>
    <row r="777" spans="2:13" x14ac:dyDescent="0.25">
      <c r="B777" t="s">
        <v>14</v>
      </c>
      <c r="C777">
        <v>27</v>
      </c>
      <c r="D777" t="s">
        <v>8</v>
      </c>
      <c r="E777">
        <v>369</v>
      </c>
      <c r="F777" t="s">
        <v>9</v>
      </c>
      <c r="G777">
        <v>662</v>
      </c>
      <c r="H777" t="s">
        <v>10</v>
      </c>
      <c r="I777" t="b">
        <v>0</v>
      </c>
      <c r="J777" t="s">
        <v>11</v>
      </c>
      <c r="K777">
        <v>3442893</v>
      </c>
      <c r="L777" t="s">
        <v>12</v>
      </c>
      <c r="M777">
        <v>687</v>
      </c>
    </row>
    <row r="778" spans="2:13" x14ac:dyDescent="0.25">
      <c r="B778" t="s">
        <v>14</v>
      </c>
      <c r="C778">
        <v>27</v>
      </c>
      <c r="D778" t="s">
        <v>8</v>
      </c>
      <c r="E778">
        <v>370</v>
      </c>
      <c r="F778" t="s">
        <v>9</v>
      </c>
      <c r="G778">
        <v>663</v>
      </c>
      <c r="H778" t="s">
        <v>10</v>
      </c>
      <c r="I778" t="b">
        <v>1</v>
      </c>
      <c r="J778" t="s">
        <v>11</v>
      </c>
      <c r="K778">
        <v>3447894</v>
      </c>
      <c r="L778" t="s">
        <v>12</v>
      </c>
      <c r="M778">
        <v>688</v>
      </c>
    </row>
    <row r="779" spans="2:13" x14ac:dyDescent="0.25">
      <c r="B779" t="s">
        <v>14</v>
      </c>
      <c r="C779">
        <v>27</v>
      </c>
      <c r="D779" t="s">
        <v>8</v>
      </c>
      <c r="E779">
        <v>370</v>
      </c>
      <c r="F779" t="s">
        <v>9</v>
      </c>
      <c r="G779">
        <v>664</v>
      </c>
      <c r="H779" t="s">
        <v>10</v>
      </c>
      <c r="I779" t="b">
        <v>0</v>
      </c>
      <c r="J779" t="s">
        <v>11</v>
      </c>
      <c r="K779">
        <v>3452893</v>
      </c>
      <c r="L779" t="s">
        <v>12</v>
      </c>
      <c r="M779">
        <v>689</v>
      </c>
    </row>
    <row r="780" spans="2:13" x14ac:dyDescent="0.25">
      <c r="B780" t="s">
        <v>14</v>
      </c>
      <c r="C780">
        <v>27</v>
      </c>
      <c r="D780" t="s">
        <v>8</v>
      </c>
      <c r="E780">
        <v>370</v>
      </c>
      <c r="F780" t="s">
        <v>9</v>
      </c>
      <c r="G780">
        <v>662</v>
      </c>
      <c r="H780" t="s">
        <v>10</v>
      </c>
      <c r="I780" t="b">
        <v>0</v>
      </c>
      <c r="J780" t="s">
        <v>11</v>
      </c>
      <c r="K780">
        <v>3457893</v>
      </c>
      <c r="L780" t="s">
        <v>12</v>
      </c>
      <c r="M780">
        <v>690</v>
      </c>
    </row>
    <row r="781" spans="2:13" x14ac:dyDescent="0.25">
      <c r="B781" t="s">
        <v>14</v>
      </c>
      <c r="C781">
        <v>27</v>
      </c>
      <c r="D781" t="s">
        <v>8</v>
      </c>
      <c r="E781">
        <v>370</v>
      </c>
      <c r="F781" t="s">
        <v>9</v>
      </c>
      <c r="G781">
        <v>664</v>
      </c>
      <c r="H781" t="s">
        <v>10</v>
      </c>
      <c r="I781" t="b">
        <v>0</v>
      </c>
      <c r="J781" t="s">
        <v>11</v>
      </c>
      <c r="K781">
        <v>3462893</v>
      </c>
      <c r="L781" t="s">
        <v>12</v>
      </c>
      <c r="M781">
        <v>691</v>
      </c>
    </row>
    <row r="782" spans="2:13" x14ac:dyDescent="0.25">
      <c r="B782" t="s">
        <v>14</v>
      </c>
      <c r="C782">
        <v>27</v>
      </c>
      <c r="D782" t="s">
        <v>8</v>
      </c>
      <c r="E782">
        <v>371</v>
      </c>
      <c r="F782" t="s">
        <v>9</v>
      </c>
      <c r="G782">
        <v>664</v>
      </c>
      <c r="H782" t="s">
        <v>10</v>
      </c>
      <c r="I782" t="b">
        <v>0</v>
      </c>
      <c r="J782" t="s">
        <v>11</v>
      </c>
      <c r="K782">
        <v>3467894</v>
      </c>
      <c r="L782" t="s">
        <v>12</v>
      </c>
      <c r="M782">
        <v>692</v>
      </c>
    </row>
    <row r="783" spans="2:13" x14ac:dyDescent="0.25">
      <c r="B783" t="s">
        <v>14</v>
      </c>
      <c r="C783">
        <v>27</v>
      </c>
      <c r="D783" t="s">
        <v>8</v>
      </c>
      <c r="E783">
        <v>372</v>
      </c>
      <c r="F783" t="s">
        <v>9</v>
      </c>
      <c r="G783">
        <v>792</v>
      </c>
      <c r="H783" t="s">
        <v>10</v>
      </c>
      <c r="I783" t="b">
        <v>1</v>
      </c>
      <c r="J783" t="s">
        <v>11</v>
      </c>
      <c r="K783">
        <v>3472893</v>
      </c>
      <c r="L783" t="s">
        <v>12</v>
      </c>
      <c r="M783">
        <v>693</v>
      </c>
    </row>
    <row r="784" spans="2:13" x14ac:dyDescent="0.25">
      <c r="B784" t="s">
        <v>14</v>
      </c>
      <c r="C784">
        <v>27</v>
      </c>
      <c r="D784" t="s">
        <v>8</v>
      </c>
      <c r="E784">
        <v>372</v>
      </c>
      <c r="F784" t="s">
        <v>9</v>
      </c>
      <c r="G784">
        <v>664</v>
      </c>
      <c r="H784" t="s">
        <v>10</v>
      </c>
      <c r="I784" t="b">
        <v>0</v>
      </c>
      <c r="J784" t="s">
        <v>11</v>
      </c>
      <c r="K784">
        <v>3477893</v>
      </c>
      <c r="L784" t="s">
        <v>12</v>
      </c>
      <c r="M784">
        <v>694</v>
      </c>
    </row>
    <row r="785" spans="2:13" x14ac:dyDescent="0.25">
      <c r="B785" t="s">
        <v>14</v>
      </c>
      <c r="C785">
        <v>27</v>
      </c>
      <c r="D785" t="s">
        <v>8</v>
      </c>
      <c r="E785">
        <v>372</v>
      </c>
      <c r="F785" t="s">
        <v>9</v>
      </c>
      <c r="G785">
        <v>664</v>
      </c>
      <c r="H785" t="s">
        <v>10</v>
      </c>
      <c r="I785" t="b">
        <v>0</v>
      </c>
      <c r="J785" t="s">
        <v>11</v>
      </c>
      <c r="K785">
        <v>3482893</v>
      </c>
      <c r="L785" t="s">
        <v>12</v>
      </c>
      <c r="M785">
        <v>695</v>
      </c>
    </row>
    <row r="786" spans="2:13" x14ac:dyDescent="0.25">
      <c r="B786" t="s">
        <v>14</v>
      </c>
      <c r="C786">
        <v>27</v>
      </c>
      <c r="D786" t="s">
        <v>8</v>
      </c>
      <c r="E786">
        <v>373</v>
      </c>
      <c r="F786" t="s">
        <v>9</v>
      </c>
      <c r="G786">
        <v>664</v>
      </c>
      <c r="H786" t="s">
        <v>10</v>
      </c>
      <c r="I786" t="b">
        <v>1</v>
      </c>
      <c r="J786" t="s">
        <v>11</v>
      </c>
      <c r="K786">
        <v>3487893</v>
      </c>
      <c r="L786" t="s">
        <v>12</v>
      </c>
      <c r="M786">
        <v>696</v>
      </c>
    </row>
    <row r="787" spans="2:13" x14ac:dyDescent="0.25">
      <c r="B787" t="s">
        <v>14</v>
      </c>
      <c r="C787">
        <v>27</v>
      </c>
      <c r="D787" t="s">
        <v>8</v>
      </c>
      <c r="E787">
        <v>374</v>
      </c>
      <c r="F787" t="s">
        <v>9</v>
      </c>
      <c r="G787">
        <v>662</v>
      </c>
      <c r="H787" t="s">
        <v>10</v>
      </c>
      <c r="I787" t="b">
        <v>1</v>
      </c>
      <c r="J787" t="s">
        <v>11</v>
      </c>
      <c r="K787">
        <v>3492893</v>
      </c>
      <c r="L787" t="s">
        <v>12</v>
      </c>
      <c r="M787">
        <v>697</v>
      </c>
    </row>
    <row r="788" spans="2:13" x14ac:dyDescent="0.25">
      <c r="B788" t="s">
        <v>14</v>
      </c>
      <c r="C788">
        <v>27</v>
      </c>
      <c r="D788" t="s">
        <v>8</v>
      </c>
      <c r="E788">
        <v>374</v>
      </c>
      <c r="F788" t="s">
        <v>9</v>
      </c>
      <c r="G788">
        <v>662</v>
      </c>
      <c r="H788" t="s">
        <v>10</v>
      </c>
      <c r="I788" t="b">
        <v>0</v>
      </c>
      <c r="J788" t="s">
        <v>11</v>
      </c>
      <c r="K788">
        <v>3497893</v>
      </c>
      <c r="L788" t="s">
        <v>12</v>
      </c>
      <c r="M788">
        <v>698</v>
      </c>
    </row>
    <row r="789" spans="2:13" x14ac:dyDescent="0.25">
      <c r="B789" t="s">
        <v>14</v>
      </c>
      <c r="C789">
        <v>27</v>
      </c>
      <c r="D789" t="s">
        <v>8</v>
      </c>
      <c r="E789">
        <v>374</v>
      </c>
      <c r="F789" t="s">
        <v>9</v>
      </c>
      <c r="G789">
        <v>664</v>
      </c>
      <c r="H789" t="s">
        <v>10</v>
      </c>
      <c r="I789" t="b">
        <v>0</v>
      </c>
      <c r="J789" t="s">
        <v>11</v>
      </c>
      <c r="K789">
        <v>3502893</v>
      </c>
      <c r="L789" t="s">
        <v>12</v>
      </c>
      <c r="M789">
        <v>699</v>
      </c>
    </row>
    <row r="790" spans="2:13" x14ac:dyDescent="0.25">
      <c r="B790" t="s">
        <v>14</v>
      </c>
      <c r="C790">
        <v>27</v>
      </c>
      <c r="D790" t="s">
        <v>8</v>
      </c>
      <c r="E790">
        <v>375</v>
      </c>
      <c r="F790" t="s">
        <v>9</v>
      </c>
      <c r="G790">
        <v>662</v>
      </c>
      <c r="H790" t="s">
        <v>10</v>
      </c>
      <c r="I790" t="b">
        <v>1</v>
      </c>
      <c r="J790" t="s">
        <v>11</v>
      </c>
      <c r="K790">
        <v>3507893</v>
      </c>
      <c r="L790" t="s">
        <v>12</v>
      </c>
      <c r="M790">
        <v>700</v>
      </c>
    </row>
    <row r="791" spans="2:13" x14ac:dyDescent="0.25">
      <c r="B791" t="s">
        <v>14</v>
      </c>
      <c r="C791">
        <v>27</v>
      </c>
      <c r="D791" t="s">
        <v>8</v>
      </c>
      <c r="E791">
        <v>375</v>
      </c>
      <c r="F791" t="s">
        <v>9</v>
      </c>
      <c r="G791">
        <v>662</v>
      </c>
      <c r="H791" t="s">
        <v>10</v>
      </c>
      <c r="I791" t="b">
        <v>0</v>
      </c>
      <c r="J791" t="s">
        <v>11</v>
      </c>
      <c r="K791">
        <v>3512893</v>
      </c>
      <c r="L791" t="s">
        <v>12</v>
      </c>
      <c r="M791">
        <v>701</v>
      </c>
    </row>
    <row r="792" spans="2:13" x14ac:dyDescent="0.25">
      <c r="B792" t="s">
        <v>14</v>
      </c>
      <c r="C792">
        <v>27</v>
      </c>
      <c r="D792" t="s">
        <v>8</v>
      </c>
      <c r="E792">
        <v>375</v>
      </c>
      <c r="F792" t="s">
        <v>9</v>
      </c>
      <c r="G792">
        <v>662</v>
      </c>
      <c r="H792" t="s">
        <v>10</v>
      </c>
      <c r="I792" t="b">
        <v>0</v>
      </c>
      <c r="J792" t="s">
        <v>11</v>
      </c>
      <c r="K792">
        <v>3517893</v>
      </c>
      <c r="L792" t="s">
        <v>12</v>
      </c>
      <c r="M792">
        <v>702</v>
      </c>
    </row>
    <row r="793" spans="2:13" x14ac:dyDescent="0.25">
      <c r="B793" t="s">
        <v>14</v>
      </c>
      <c r="C793">
        <v>27</v>
      </c>
      <c r="D793" t="s">
        <v>8</v>
      </c>
      <c r="E793">
        <v>375</v>
      </c>
      <c r="F793" t="s">
        <v>9</v>
      </c>
      <c r="G793">
        <v>664</v>
      </c>
      <c r="H793" t="s">
        <v>10</v>
      </c>
      <c r="I793" t="b">
        <v>0</v>
      </c>
      <c r="J793" t="s">
        <v>11</v>
      </c>
      <c r="K793">
        <v>3522893</v>
      </c>
      <c r="L793" t="s">
        <v>12</v>
      </c>
      <c r="M793">
        <v>703</v>
      </c>
    </row>
    <row r="794" spans="2:13" x14ac:dyDescent="0.25">
      <c r="B794" t="s">
        <v>14</v>
      </c>
      <c r="C794">
        <v>27</v>
      </c>
      <c r="D794" t="s">
        <v>8</v>
      </c>
      <c r="E794">
        <v>375</v>
      </c>
      <c r="F794" t="s">
        <v>9</v>
      </c>
      <c r="G794">
        <v>662</v>
      </c>
      <c r="H794" t="s">
        <v>10</v>
      </c>
      <c r="I794" t="b">
        <v>0</v>
      </c>
      <c r="J794" t="s">
        <v>11</v>
      </c>
      <c r="K794">
        <v>3527895</v>
      </c>
      <c r="L794" t="s">
        <v>12</v>
      </c>
      <c r="M794">
        <v>704</v>
      </c>
    </row>
    <row r="795" spans="2:13" x14ac:dyDescent="0.25">
      <c r="B795" t="s">
        <v>14</v>
      </c>
      <c r="C795">
        <v>27</v>
      </c>
      <c r="D795" t="s">
        <v>8</v>
      </c>
      <c r="E795">
        <v>375</v>
      </c>
      <c r="F795" t="s">
        <v>9</v>
      </c>
      <c r="G795">
        <v>662</v>
      </c>
      <c r="H795" t="s">
        <v>10</v>
      </c>
      <c r="I795" t="b">
        <v>0</v>
      </c>
      <c r="J795" t="s">
        <v>11</v>
      </c>
      <c r="K795">
        <v>3532893</v>
      </c>
      <c r="L795" t="s">
        <v>12</v>
      </c>
      <c r="M795">
        <v>705</v>
      </c>
    </row>
    <row r="796" spans="2:13" x14ac:dyDescent="0.25">
      <c r="B796" t="s">
        <v>14</v>
      </c>
      <c r="C796">
        <v>27</v>
      </c>
      <c r="D796" t="s">
        <v>8</v>
      </c>
      <c r="E796">
        <v>375</v>
      </c>
      <c r="F796" t="s">
        <v>9</v>
      </c>
      <c r="G796">
        <v>662</v>
      </c>
      <c r="H796" t="s">
        <v>10</v>
      </c>
      <c r="I796" t="b">
        <v>0</v>
      </c>
      <c r="J796" t="s">
        <v>11</v>
      </c>
      <c r="K796">
        <v>3537893</v>
      </c>
      <c r="L796" t="s">
        <v>12</v>
      </c>
      <c r="M796">
        <v>706</v>
      </c>
    </row>
    <row r="797" spans="2:13" x14ac:dyDescent="0.25">
      <c r="B797" t="s">
        <v>14</v>
      </c>
      <c r="C797">
        <v>27</v>
      </c>
      <c r="D797" t="s">
        <v>8</v>
      </c>
      <c r="E797">
        <v>375</v>
      </c>
      <c r="F797" t="s">
        <v>9</v>
      </c>
      <c r="G797">
        <v>663</v>
      </c>
      <c r="H797" t="s">
        <v>10</v>
      </c>
      <c r="I797" t="b">
        <v>0</v>
      </c>
      <c r="J797" t="s">
        <v>11</v>
      </c>
      <c r="K797">
        <v>3542893</v>
      </c>
      <c r="L797" t="s">
        <v>12</v>
      </c>
      <c r="M797">
        <v>707</v>
      </c>
    </row>
    <row r="798" spans="2:13" x14ac:dyDescent="0.25">
      <c r="B798" t="s">
        <v>14</v>
      </c>
      <c r="C798">
        <v>27</v>
      </c>
      <c r="D798" t="s">
        <v>8</v>
      </c>
      <c r="E798">
        <v>376</v>
      </c>
      <c r="F798" t="s">
        <v>9</v>
      </c>
      <c r="G798">
        <v>664</v>
      </c>
      <c r="H798" t="s">
        <v>10</v>
      </c>
      <c r="I798" t="b">
        <v>1</v>
      </c>
      <c r="J798" t="s">
        <v>11</v>
      </c>
      <c r="K798">
        <v>3547894</v>
      </c>
      <c r="L798" t="s">
        <v>12</v>
      </c>
      <c r="M798">
        <v>708</v>
      </c>
    </row>
    <row r="799" spans="2:13" x14ac:dyDescent="0.25">
      <c r="B799" t="s">
        <v>14</v>
      </c>
      <c r="C799">
        <v>27</v>
      </c>
      <c r="D799" t="s">
        <v>8</v>
      </c>
      <c r="E799">
        <v>378</v>
      </c>
      <c r="F799" t="s">
        <v>9</v>
      </c>
      <c r="G799">
        <v>663</v>
      </c>
      <c r="H799" t="s">
        <v>10</v>
      </c>
      <c r="I799" t="b">
        <v>1</v>
      </c>
      <c r="J799" t="s">
        <v>11</v>
      </c>
      <c r="K799">
        <v>3552893</v>
      </c>
      <c r="L799" t="s">
        <v>12</v>
      </c>
      <c r="M799">
        <v>709</v>
      </c>
    </row>
    <row r="800" spans="2:13" x14ac:dyDescent="0.25">
      <c r="B800" t="s">
        <v>14</v>
      </c>
      <c r="C800">
        <v>27</v>
      </c>
      <c r="D800" t="s">
        <v>8</v>
      </c>
      <c r="E800">
        <v>378</v>
      </c>
      <c r="F800" t="s">
        <v>9</v>
      </c>
      <c r="G800">
        <v>665</v>
      </c>
      <c r="H800" t="s">
        <v>10</v>
      </c>
      <c r="I800" t="b">
        <v>0</v>
      </c>
      <c r="J800" t="s">
        <v>11</v>
      </c>
      <c r="K800">
        <v>3557893</v>
      </c>
      <c r="L800" t="s">
        <v>12</v>
      </c>
      <c r="M800">
        <v>710</v>
      </c>
    </row>
    <row r="801" spans="2:13" x14ac:dyDescent="0.25">
      <c r="B801" t="s">
        <v>14</v>
      </c>
      <c r="C801">
        <v>27</v>
      </c>
      <c r="D801" t="s">
        <v>8</v>
      </c>
      <c r="E801">
        <v>380</v>
      </c>
      <c r="F801" t="s">
        <v>9</v>
      </c>
      <c r="G801">
        <v>665</v>
      </c>
      <c r="H801" t="s">
        <v>10</v>
      </c>
      <c r="I801" t="b">
        <v>1</v>
      </c>
      <c r="J801" t="s">
        <v>11</v>
      </c>
      <c r="K801">
        <v>3562894</v>
      </c>
      <c r="L801" t="s">
        <v>12</v>
      </c>
      <c r="M801">
        <v>711</v>
      </c>
    </row>
    <row r="802" spans="2:13" x14ac:dyDescent="0.25">
      <c r="B802" t="s">
        <v>14</v>
      </c>
      <c r="C802">
        <v>27</v>
      </c>
      <c r="D802" t="s">
        <v>8</v>
      </c>
      <c r="E802">
        <v>381</v>
      </c>
      <c r="F802" t="s">
        <v>9</v>
      </c>
      <c r="G802">
        <v>664</v>
      </c>
      <c r="H802" t="s">
        <v>10</v>
      </c>
      <c r="I802" t="b">
        <v>1</v>
      </c>
      <c r="J802" t="s">
        <v>11</v>
      </c>
      <c r="K802">
        <v>3567894</v>
      </c>
      <c r="L802" t="s">
        <v>12</v>
      </c>
      <c r="M802">
        <v>712</v>
      </c>
    </row>
    <row r="803" spans="2:13" x14ac:dyDescent="0.25">
      <c r="B803" t="s">
        <v>14</v>
      </c>
      <c r="C803">
        <v>27</v>
      </c>
      <c r="D803" t="s">
        <v>8</v>
      </c>
      <c r="E803">
        <v>381</v>
      </c>
      <c r="F803" t="s">
        <v>9</v>
      </c>
      <c r="G803">
        <v>664</v>
      </c>
      <c r="H803" t="s">
        <v>10</v>
      </c>
      <c r="I803" t="b">
        <v>0</v>
      </c>
      <c r="J803" t="s">
        <v>11</v>
      </c>
      <c r="K803">
        <v>3572893</v>
      </c>
      <c r="L803" t="s">
        <v>12</v>
      </c>
      <c r="M803">
        <v>713</v>
      </c>
    </row>
    <row r="804" spans="2:13" x14ac:dyDescent="0.25">
      <c r="B804" t="s">
        <v>14</v>
      </c>
      <c r="C804">
        <v>27</v>
      </c>
      <c r="D804" t="s">
        <v>8</v>
      </c>
      <c r="E804">
        <v>382</v>
      </c>
      <c r="F804" t="s">
        <v>9</v>
      </c>
      <c r="G804">
        <v>663</v>
      </c>
      <c r="H804" t="s">
        <v>10</v>
      </c>
      <c r="I804" t="b">
        <v>1</v>
      </c>
      <c r="J804" t="s">
        <v>11</v>
      </c>
      <c r="K804">
        <v>3577893</v>
      </c>
      <c r="L804" t="s">
        <v>12</v>
      </c>
      <c r="M804">
        <v>714</v>
      </c>
    </row>
    <row r="805" spans="2:13" x14ac:dyDescent="0.25">
      <c r="B805" t="s">
        <v>14</v>
      </c>
      <c r="C805">
        <v>27</v>
      </c>
      <c r="D805" t="s">
        <v>8</v>
      </c>
      <c r="E805">
        <v>383</v>
      </c>
      <c r="F805" t="s">
        <v>9</v>
      </c>
      <c r="G805">
        <v>662</v>
      </c>
      <c r="H805" t="s">
        <v>10</v>
      </c>
      <c r="I805" t="b">
        <v>1</v>
      </c>
      <c r="J805" t="s">
        <v>11</v>
      </c>
      <c r="K805">
        <v>3582893</v>
      </c>
      <c r="L805" t="s">
        <v>12</v>
      </c>
      <c r="M805">
        <v>715</v>
      </c>
    </row>
    <row r="806" spans="2:13" x14ac:dyDescent="0.25">
      <c r="B806" t="s">
        <v>14</v>
      </c>
      <c r="C806">
        <v>27</v>
      </c>
      <c r="D806" t="s">
        <v>8</v>
      </c>
      <c r="E806">
        <v>384</v>
      </c>
      <c r="F806" t="s">
        <v>9</v>
      </c>
      <c r="G806">
        <v>662</v>
      </c>
      <c r="H806" t="s">
        <v>10</v>
      </c>
      <c r="I806" t="b">
        <v>1</v>
      </c>
      <c r="J806" t="s">
        <v>11</v>
      </c>
      <c r="K806">
        <v>3587893</v>
      </c>
      <c r="L806" t="s">
        <v>12</v>
      </c>
      <c r="M806">
        <v>716</v>
      </c>
    </row>
    <row r="807" spans="2:13" x14ac:dyDescent="0.25">
      <c r="B807" t="s">
        <v>14</v>
      </c>
      <c r="C807">
        <v>27</v>
      </c>
      <c r="D807" t="s">
        <v>8</v>
      </c>
      <c r="E807">
        <v>384</v>
      </c>
      <c r="F807" t="s">
        <v>9</v>
      </c>
      <c r="G807">
        <v>663</v>
      </c>
      <c r="H807" t="s">
        <v>10</v>
      </c>
      <c r="I807" t="b">
        <v>0</v>
      </c>
      <c r="J807" t="s">
        <v>11</v>
      </c>
      <c r="K807">
        <v>3592893</v>
      </c>
      <c r="L807" t="s">
        <v>12</v>
      </c>
      <c r="M807">
        <v>717</v>
      </c>
    </row>
    <row r="808" spans="2:13" x14ac:dyDescent="0.25">
      <c r="B808" t="s">
        <v>14</v>
      </c>
      <c r="C808">
        <v>27</v>
      </c>
      <c r="D808" t="s">
        <v>8</v>
      </c>
      <c r="E808">
        <v>385</v>
      </c>
      <c r="F808" t="s">
        <v>9</v>
      </c>
      <c r="G808">
        <v>662</v>
      </c>
      <c r="H808" t="s">
        <v>10</v>
      </c>
      <c r="I808" t="b">
        <v>0</v>
      </c>
      <c r="J808" t="s">
        <v>11</v>
      </c>
      <c r="K808">
        <v>3597893</v>
      </c>
      <c r="L808" t="s">
        <v>12</v>
      </c>
      <c r="M808">
        <v>718</v>
      </c>
    </row>
    <row r="809" spans="2:13" x14ac:dyDescent="0.25">
      <c r="B809" t="s">
        <v>14</v>
      </c>
      <c r="C809">
        <v>27</v>
      </c>
      <c r="D809" t="s">
        <v>8</v>
      </c>
      <c r="E809">
        <v>385</v>
      </c>
      <c r="F809" t="s">
        <v>9</v>
      </c>
      <c r="G809">
        <v>662</v>
      </c>
      <c r="H809" t="s">
        <v>10</v>
      </c>
      <c r="I809" t="b">
        <v>0</v>
      </c>
      <c r="J809" t="s">
        <v>11</v>
      </c>
      <c r="K809">
        <v>3602893</v>
      </c>
      <c r="L809" t="s">
        <v>12</v>
      </c>
      <c r="M809">
        <v>719</v>
      </c>
    </row>
    <row r="810" spans="2:13" x14ac:dyDescent="0.25">
      <c r="B810" t="s">
        <v>14</v>
      </c>
      <c r="C810">
        <v>27</v>
      </c>
      <c r="D810" t="s">
        <v>8</v>
      </c>
      <c r="E810">
        <v>386</v>
      </c>
      <c r="F810" t="s">
        <v>9</v>
      </c>
      <c r="G810">
        <v>663</v>
      </c>
      <c r="H810" t="s">
        <v>10</v>
      </c>
      <c r="I810" t="b">
        <v>1</v>
      </c>
      <c r="J810" t="s">
        <v>11</v>
      </c>
      <c r="K810">
        <v>3607894</v>
      </c>
      <c r="L810" t="s">
        <v>12</v>
      </c>
      <c r="M810">
        <v>720</v>
      </c>
    </row>
    <row r="811" spans="2:13" x14ac:dyDescent="0.25">
      <c r="B811" t="s">
        <v>14</v>
      </c>
      <c r="C811">
        <v>27</v>
      </c>
      <c r="D811" t="s">
        <v>8</v>
      </c>
      <c r="E811">
        <v>386</v>
      </c>
      <c r="F811" t="s">
        <v>9</v>
      </c>
      <c r="G811">
        <v>664</v>
      </c>
      <c r="H811" t="s">
        <v>10</v>
      </c>
      <c r="I811" t="b">
        <v>0</v>
      </c>
      <c r="J811" t="s">
        <v>11</v>
      </c>
      <c r="K811">
        <v>3612893</v>
      </c>
      <c r="L811" t="s">
        <v>12</v>
      </c>
      <c r="M811">
        <v>721</v>
      </c>
    </row>
    <row r="812" spans="2:13" x14ac:dyDescent="0.25">
      <c r="B812" t="s">
        <v>14</v>
      </c>
      <c r="C812">
        <v>27</v>
      </c>
      <c r="D812" t="s">
        <v>8</v>
      </c>
      <c r="E812">
        <v>387</v>
      </c>
      <c r="F812" t="s">
        <v>9</v>
      </c>
      <c r="G812">
        <v>665</v>
      </c>
      <c r="H812" t="s">
        <v>10</v>
      </c>
      <c r="I812" t="b">
        <v>1</v>
      </c>
      <c r="J812" t="s">
        <v>11</v>
      </c>
      <c r="K812">
        <v>3617893</v>
      </c>
      <c r="L812" t="s">
        <v>12</v>
      </c>
      <c r="M812">
        <v>722</v>
      </c>
    </row>
    <row r="813" spans="2:13" x14ac:dyDescent="0.25">
      <c r="B813" t="s">
        <v>14</v>
      </c>
      <c r="C813">
        <v>27</v>
      </c>
      <c r="D813" t="s">
        <v>8</v>
      </c>
      <c r="E813">
        <v>388</v>
      </c>
      <c r="F813" t="s">
        <v>9</v>
      </c>
      <c r="G813">
        <v>663</v>
      </c>
      <c r="H813" t="s">
        <v>10</v>
      </c>
      <c r="I813" t="b">
        <v>1</v>
      </c>
      <c r="J813" t="s">
        <v>11</v>
      </c>
      <c r="K813">
        <v>3622893</v>
      </c>
      <c r="L813" t="s">
        <v>12</v>
      </c>
      <c r="M813">
        <v>723</v>
      </c>
    </row>
    <row r="814" spans="2:13" x14ac:dyDescent="0.25">
      <c r="B814" t="s">
        <v>14</v>
      </c>
      <c r="C814">
        <v>27</v>
      </c>
      <c r="D814" t="s">
        <v>8</v>
      </c>
      <c r="E814">
        <v>388</v>
      </c>
      <c r="F814" t="s">
        <v>9</v>
      </c>
      <c r="G814">
        <v>664</v>
      </c>
      <c r="H814" t="s">
        <v>10</v>
      </c>
      <c r="I814" t="b">
        <v>0</v>
      </c>
      <c r="J814" t="s">
        <v>11</v>
      </c>
      <c r="K814">
        <v>3627893</v>
      </c>
      <c r="L814" t="s">
        <v>12</v>
      </c>
      <c r="M814">
        <v>724</v>
      </c>
    </row>
    <row r="815" spans="2:13" x14ac:dyDescent="0.25">
      <c r="B815" t="s">
        <v>14</v>
      </c>
      <c r="C815">
        <v>27</v>
      </c>
      <c r="D815" t="s">
        <v>8</v>
      </c>
      <c r="E815">
        <v>389</v>
      </c>
      <c r="F815" t="s">
        <v>9</v>
      </c>
      <c r="G815">
        <v>664</v>
      </c>
      <c r="H815" t="s">
        <v>10</v>
      </c>
      <c r="I815" t="b">
        <v>1</v>
      </c>
      <c r="J815" t="s">
        <v>11</v>
      </c>
      <c r="K815">
        <v>3632893</v>
      </c>
      <c r="L815" t="s">
        <v>12</v>
      </c>
      <c r="M815">
        <v>725</v>
      </c>
    </row>
    <row r="816" spans="2:13" x14ac:dyDescent="0.25">
      <c r="B816" t="s">
        <v>14</v>
      </c>
      <c r="C816">
        <v>27</v>
      </c>
      <c r="D816" t="s">
        <v>8</v>
      </c>
      <c r="E816">
        <v>389</v>
      </c>
      <c r="F816" t="s">
        <v>9</v>
      </c>
      <c r="G816">
        <v>665</v>
      </c>
      <c r="H816" t="s">
        <v>10</v>
      </c>
      <c r="I816" t="b">
        <v>0</v>
      </c>
      <c r="J816" t="s">
        <v>11</v>
      </c>
      <c r="K816">
        <v>3637893</v>
      </c>
      <c r="L816" t="s">
        <v>12</v>
      </c>
      <c r="M816">
        <v>726</v>
      </c>
    </row>
    <row r="817" spans="2:13" x14ac:dyDescent="0.25">
      <c r="B817" t="s">
        <v>14</v>
      </c>
      <c r="C817">
        <v>27</v>
      </c>
      <c r="D817" t="s">
        <v>8</v>
      </c>
      <c r="E817">
        <v>389</v>
      </c>
      <c r="F817" t="s">
        <v>9</v>
      </c>
      <c r="G817">
        <v>666</v>
      </c>
      <c r="H817" t="s">
        <v>10</v>
      </c>
      <c r="I817" t="b">
        <v>0</v>
      </c>
      <c r="J817" t="s">
        <v>11</v>
      </c>
      <c r="K817">
        <v>3642893</v>
      </c>
      <c r="L817" t="s">
        <v>12</v>
      </c>
      <c r="M817">
        <v>727</v>
      </c>
    </row>
    <row r="818" spans="2:13" x14ac:dyDescent="0.25">
      <c r="B818" t="s">
        <v>14</v>
      </c>
      <c r="C818">
        <v>27</v>
      </c>
      <c r="D818" t="s">
        <v>8</v>
      </c>
      <c r="E818">
        <v>389</v>
      </c>
      <c r="F818" t="s">
        <v>9</v>
      </c>
      <c r="G818">
        <v>662</v>
      </c>
      <c r="H818" t="s">
        <v>10</v>
      </c>
      <c r="I818" t="b">
        <v>0</v>
      </c>
      <c r="J818" t="s">
        <v>11</v>
      </c>
      <c r="K818">
        <v>3647893</v>
      </c>
      <c r="L818" t="s">
        <v>12</v>
      </c>
      <c r="M818">
        <v>728</v>
      </c>
    </row>
    <row r="819" spans="2:13" x14ac:dyDescent="0.25">
      <c r="B819" t="s">
        <v>14</v>
      </c>
      <c r="C819">
        <v>27</v>
      </c>
      <c r="D819" t="s">
        <v>8</v>
      </c>
      <c r="E819">
        <v>389</v>
      </c>
      <c r="F819" t="s">
        <v>9</v>
      </c>
      <c r="G819">
        <v>664</v>
      </c>
      <c r="H819" t="s">
        <v>10</v>
      </c>
      <c r="I819" t="b">
        <v>0</v>
      </c>
      <c r="J819" t="s">
        <v>11</v>
      </c>
      <c r="K819">
        <v>3652893</v>
      </c>
      <c r="L819" t="s">
        <v>12</v>
      </c>
      <c r="M819">
        <v>729</v>
      </c>
    </row>
    <row r="820" spans="2:13" x14ac:dyDescent="0.25">
      <c r="B820" t="s">
        <v>14</v>
      </c>
      <c r="C820">
        <v>27</v>
      </c>
      <c r="D820" t="s">
        <v>8</v>
      </c>
      <c r="E820">
        <v>390</v>
      </c>
      <c r="F820" t="s">
        <v>9</v>
      </c>
      <c r="G820">
        <v>665</v>
      </c>
      <c r="H820" t="s">
        <v>10</v>
      </c>
      <c r="I820" t="b">
        <v>1</v>
      </c>
      <c r="J820" t="s">
        <v>11</v>
      </c>
      <c r="K820">
        <v>3657893</v>
      </c>
      <c r="L820" t="s">
        <v>12</v>
      </c>
      <c r="M820">
        <v>730</v>
      </c>
    </row>
    <row r="821" spans="2:13" x14ac:dyDescent="0.25">
      <c r="B821" t="s">
        <v>14</v>
      </c>
      <c r="C821">
        <v>27</v>
      </c>
      <c r="D821" t="s">
        <v>8</v>
      </c>
      <c r="E821">
        <v>391</v>
      </c>
      <c r="F821" t="s">
        <v>9</v>
      </c>
      <c r="G821">
        <v>662</v>
      </c>
      <c r="H821" t="s">
        <v>10</v>
      </c>
      <c r="I821" t="b">
        <v>0</v>
      </c>
      <c r="J821" t="s">
        <v>11</v>
      </c>
      <c r="K821">
        <v>3662893</v>
      </c>
      <c r="L821" t="s">
        <v>12</v>
      </c>
      <c r="M821">
        <v>731</v>
      </c>
    </row>
    <row r="822" spans="2:13" x14ac:dyDescent="0.25">
      <c r="B822" t="s">
        <v>14</v>
      </c>
      <c r="C822">
        <v>27</v>
      </c>
      <c r="D822" t="s">
        <v>8</v>
      </c>
      <c r="E822">
        <v>392</v>
      </c>
      <c r="F822" t="s">
        <v>9</v>
      </c>
      <c r="G822">
        <v>665</v>
      </c>
      <c r="H822" t="s">
        <v>10</v>
      </c>
      <c r="I822" t="b">
        <v>0</v>
      </c>
      <c r="J822" t="s">
        <v>11</v>
      </c>
      <c r="K822">
        <v>3667893</v>
      </c>
      <c r="L822" t="s">
        <v>12</v>
      </c>
      <c r="M822">
        <v>732</v>
      </c>
    </row>
    <row r="823" spans="2:13" x14ac:dyDescent="0.25">
      <c r="B823" t="s">
        <v>14</v>
      </c>
      <c r="C823">
        <v>27</v>
      </c>
      <c r="D823" t="s">
        <v>8</v>
      </c>
      <c r="E823">
        <v>393</v>
      </c>
      <c r="F823" t="s">
        <v>9</v>
      </c>
      <c r="G823">
        <v>664</v>
      </c>
      <c r="H823" t="s">
        <v>10</v>
      </c>
      <c r="I823" t="b">
        <v>1</v>
      </c>
      <c r="J823" t="s">
        <v>11</v>
      </c>
      <c r="K823">
        <v>3672893</v>
      </c>
      <c r="L823" t="s">
        <v>12</v>
      </c>
      <c r="M823">
        <v>733</v>
      </c>
    </row>
    <row r="824" spans="2:13" x14ac:dyDescent="0.25">
      <c r="B824" t="s">
        <v>14</v>
      </c>
      <c r="C824">
        <v>27</v>
      </c>
      <c r="D824" t="s">
        <v>8</v>
      </c>
      <c r="E824">
        <v>393</v>
      </c>
      <c r="F824" t="s">
        <v>9</v>
      </c>
      <c r="G824">
        <v>664</v>
      </c>
      <c r="H824" t="s">
        <v>10</v>
      </c>
      <c r="I824" t="b">
        <v>0</v>
      </c>
      <c r="J824" t="s">
        <v>11</v>
      </c>
      <c r="K824">
        <v>3677894</v>
      </c>
      <c r="L824" t="s">
        <v>12</v>
      </c>
      <c r="M824">
        <v>734</v>
      </c>
    </row>
    <row r="825" spans="2:13" x14ac:dyDescent="0.25">
      <c r="B825" t="s">
        <v>14</v>
      </c>
      <c r="C825">
        <v>27</v>
      </c>
      <c r="D825" t="s">
        <v>8</v>
      </c>
      <c r="E825">
        <v>394</v>
      </c>
      <c r="F825" t="s">
        <v>9</v>
      </c>
      <c r="G825">
        <v>664</v>
      </c>
      <c r="H825" t="s">
        <v>10</v>
      </c>
      <c r="I825" t="b">
        <v>1</v>
      </c>
      <c r="J825" t="s">
        <v>11</v>
      </c>
      <c r="K825">
        <v>3682894</v>
      </c>
      <c r="L825" t="s">
        <v>12</v>
      </c>
      <c r="M825">
        <v>735</v>
      </c>
    </row>
    <row r="826" spans="2:13" x14ac:dyDescent="0.25">
      <c r="B826" t="s">
        <v>14</v>
      </c>
      <c r="C826">
        <v>27</v>
      </c>
      <c r="D826" t="s">
        <v>8</v>
      </c>
      <c r="E826">
        <v>394</v>
      </c>
      <c r="F826" t="s">
        <v>9</v>
      </c>
      <c r="G826">
        <v>664</v>
      </c>
      <c r="H826" t="s">
        <v>10</v>
      </c>
      <c r="I826" t="b">
        <v>0</v>
      </c>
      <c r="J826" t="s">
        <v>11</v>
      </c>
      <c r="K826">
        <v>3687894</v>
      </c>
      <c r="L826" t="s">
        <v>12</v>
      </c>
      <c r="M826">
        <v>736</v>
      </c>
    </row>
    <row r="827" spans="2:13" x14ac:dyDescent="0.25">
      <c r="B827" t="s">
        <v>14</v>
      </c>
      <c r="C827">
        <v>27</v>
      </c>
      <c r="D827" t="s">
        <v>8</v>
      </c>
      <c r="E827">
        <v>395</v>
      </c>
      <c r="F827" t="s">
        <v>9</v>
      </c>
      <c r="G827">
        <v>665</v>
      </c>
      <c r="H827" t="s">
        <v>10</v>
      </c>
      <c r="I827" t="b">
        <v>0</v>
      </c>
      <c r="J827" t="s">
        <v>11</v>
      </c>
      <c r="K827">
        <v>3692893</v>
      </c>
      <c r="L827" t="s">
        <v>12</v>
      </c>
      <c r="M827">
        <v>737</v>
      </c>
    </row>
    <row r="828" spans="2:13" x14ac:dyDescent="0.25">
      <c r="B828" t="s">
        <v>14</v>
      </c>
      <c r="C828">
        <v>27</v>
      </c>
      <c r="D828" t="s">
        <v>8</v>
      </c>
      <c r="E828">
        <v>396</v>
      </c>
      <c r="F828" t="s">
        <v>9</v>
      </c>
      <c r="G828">
        <v>665</v>
      </c>
      <c r="H828" t="s">
        <v>10</v>
      </c>
      <c r="I828" t="b">
        <v>1</v>
      </c>
      <c r="J828" t="s">
        <v>11</v>
      </c>
      <c r="K828">
        <v>3697893</v>
      </c>
      <c r="L828" t="s">
        <v>12</v>
      </c>
      <c r="M828">
        <v>738</v>
      </c>
    </row>
    <row r="829" spans="2:13" x14ac:dyDescent="0.25">
      <c r="B829" t="s">
        <v>14</v>
      </c>
      <c r="C829">
        <v>27</v>
      </c>
      <c r="D829" t="s">
        <v>8</v>
      </c>
      <c r="E829">
        <v>397</v>
      </c>
      <c r="F829" t="s">
        <v>9</v>
      </c>
      <c r="G829">
        <v>664</v>
      </c>
      <c r="H829" t="s">
        <v>10</v>
      </c>
      <c r="I829" t="b">
        <v>1</v>
      </c>
      <c r="J829" t="s">
        <v>11</v>
      </c>
      <c r="K829">
        <v>3702893</v>
      </c>
      <c r="L829" t="s">
        <v>12</v>
      </c>
      <c r="M829">
        <v>739</v>
      </c>
    </row>
    <row r="830" spans="2:13" x14ac:dyDescent="0.25">
      <c r="B830" t="s">
        <v>14</v>
      </c>
      <c r="C830">
        <v>27</v>
      </c>
      <c r="D830" t="s">
        <v>8</v>
      </c>
      <c r="E830">
        <v>397</v>
      </c>
      <c r="F830" t="s">
        <v>9</v>
      </c>
      <c r="G830">
        <v>662</v>
      </c>
      <c r="H830" t="s">
        <v>10</v>
      </c>
      <c r="I830" t="b">
        <v>0</v>
      </c>
      <c r="J830" t="s">
        <v>11</v>
      </c>
      <c r="K830">
        <v>3707893</v>
      </c>
      <c r="L830" t="s">
        <v>12</v>
      </c>
      <c r="M830">
        <v>740</v>
      </c>
    </row>
    <row r="831" spans="2:13" x14ac:dyDescent="0.25">
      <c r="B831" t="s">
        <v>14</v>
      </c>
      <c r="C831">
        <v>28</v>
      </c>
      <c r="D831" t="s">
        <v>8</v>
      </c>
      <c r="E831">
        <v>397</v>
      </c>
      <c r="F831" t="s">
        <v>9</v>
      </c>
      <c r="G831">
        <v>663</v>
      </c>
      <c r="H831" t="s">
        <v>10</v>
      </c>
      <c r="I831" t="b">
        <v>0</v>
      </c>
      <c r="J831" t="s">
        <v>11</v>
      </c>
      <c r="K831">
        <v>3712893</v>
      </c>
      <c r="L831" t="s">
        <v>12</v>
      </c>
      <c r="M831">
        <v>741</v>
      </c>
    </row>
    <row r="832" spans="2:13" x14ac:dyDescent="0.25">
      <c r="B832" t="s">
        <v>14</v>
      </c>
      <c r="C832">
        <v>28</v>
      </c>
      <c r="D832" t="s">
        <v>8</v>
      </c>
      <c r="E832">
        <v>398</v>
      </c>
      <c r="F832" t="s">
        <v>9</v>
      </c>
      <c r="G832">
        <v>665</v>
      </c>
      <c r="H832" t="s">
        <v>10</v>
      </c>
      <c r="I832" t="b">
        <v>1</v>
      </c>
      <c r="J832" t="s">
        <v>11</v>
      </c>
      <c r="K832">
        <v>3717893</v>
      </c>
      <c r="L832" t="s">
        <v>12</v>
      </c>
      <c r="M832">
        <v>742</v>
      </c>
    </row>
    <row r="833" spans="2:13" x14ac:dyDescent="0.25">
      <c r="B833" t="s">
        <v>14</v>
      </c>
      <c r="C833">
        <v>28</v>
      </c>
      <c r="D833" t="s">
        <v>8</v>
      </c>
      <c r="E833">
        <v>399</v>
      </c>
      <c r="F833" t="s">
        <v>9</v>
      </c>
      <c r="G833">
        <v>787</v>
      </c>
      <c r="H833" t="s">
        <v>10</v>
      </c>
      <c r="I833" t="b">
        <v>1</v>
      </c>
      <c r="J833" t="s">
        <v>11</v>
      </c>
      <c r="K833">
        <v>3722894</v>
      </c>
      <c r="L833" t="s">
        <v>12</v>
      </c>
      <c r="M833">
        <v>743</v>
      </c>
    </row>
    <row r="834" spans="2:13" x14ac:dyDescent="0.25">
      <c r="B834" t="s">
        <v>14</v>
      </c>
      <c r="C834">
        <v>28</v>
      </c>
      <c r="D834" t="s">
        <v>8</v>
      </c>
      <c r="E834">
        <v>399</v>
      </c>
      <c r="F834" t="s">
        <v>9</v>
      </c>
      <c r="G834">
        <v>663</v>
      </c>
      <c r="H834" t="s">
        <v>10</v>
      </c>
      <c r="I834" t="b">
        <v>0</v>
      </c>
      <c r="J834" t="s">
        <v>11</v>
      </c>
      <c r="K834">
        <v>3727893</v>
      </c>
      <c r="L834" t="s">
        <v>12</v>
      </c>
      <c r="M834">
        <v>744</v>
      </c>
    </row>
    <row r="835" spans="2:13" x14ac:dyDescent="0.25">
      <c r="B835" t="s">
        <v>14</v>
      </c>
      <c r="C835">
        <v>28</v>
      </c>
      <c r="D835" t="s">
        <v>8</v>
      </c>
      <c r="E835">
        <v>399</v>
      </c>
      <c r="F835" t="s">
        <v>9</v>
      </c>
      <c r="G835">
        <v>666</v>
      </c>
      <c r="H835" t="s">
        <v>10</v>
      </c>
      <c r="I835" t="b">
        <v>0</v>
      </c>
      <c r="J835" t="s">
        <v>11</v>
      </c>
      <c r="K835">
        <v>3732893</v>
      </c>
      <c r="L835" t="s">
        <v>12</v>
      </c>
      <c r="M835">
        <v>745</v>
      </c>
    </row>
    <row r="836" spans="2:13" x14ac:dyDescent="0.25">
      <c r="B836" t="s">
        <v>14</v>
      </c>
      <c r="C836">
        <v>28</v>
      </c>
      <c r="D836" t="s">
        <v>8</v>
      </c>
      <c r="E836">
        <v>400</v>
      </c>
      <c r="F836" t="s">
        <v>9</v>
      </c>
      <c r="G836">
        <v>664</v>
      </c>
      <c r="H836" t="s">
        <v>10</v>
      </c>
      <c r="I836" t="b">
        <v>0</v>
      </c>
      <c r="J836" t="s">
        <v>11</v>
      </c>
      <c r="K836">
        <v>3737893</v>
      </c>
      <c r="L836" t="s">
        <v>12</v>
      </c>
      <c r="M836">
        <v>746</v>
      </c>
    </row>
    <row r="837" spans="2:13" x14ac:dyDescent="0.25">
      <c r="B837" t="s">
        <v>14</v>
      </c>
      <c r="C837">
        <v>28</v>
      </c>
      <c r="D837" t="s">
        <v>8</v>
      </c>
      <c r="E837">
        <v>401</v>
      </c>
      <c r="F837" t="s">
        <v>9</v>
      </c>
      <c r="G837">
        <v>663</v>
      </c>
      <c r="H837" t="s">
        <v>10</v>
      </c>
      <c r="I837" t="b">
        <v>1</v>
      </c>
      <c r="J837" t="s">
        <v>11</v>
      </c>
      <c r="K837">
        <v>3742893</v>
      </c>
      <c r="L837" t="s">
        <v>12</v>
      </c>
      <c r="M837">
        <v>747</v>
      </c>
    </row>
    <row r="838" spans="2:13" x14ac:dyDescent="0.25">
      <c r="B838" t="s">
        <v>14</v>
      </c>
      <c r="C838">
        <v>28</v>
      </c>
      <c r="D838" t="s">
        <v>8</v>
      </c>
      <c r="E838">
        <v>402</v>
      </c>
      <c r="F838" t="s">
        <v>9</v>
      </c>
      <c r="G838">
        <v>663</v>
      </c>
      <c r="H838" t="s">
        <v>10</v>
      </c>
      <c r="I838" t="b">
        <v>1</v>
      </c>
      <c r="J838" t="s">
        <v>11</v>
      </c>
      <c r="K838">
        <v>3747894</v>
      </c>
      <c r="L838" t="s">
        <v>12</v>
      </c>
      <c r="M838">
        <v>748</v>
      </c>
    </row>
    <row r="839" spans="2:13" x14ac:dyDescent="0.25">
      <c r="B839" t="s">
        <v>14</v>
      </c>
      <c r="C839">
        <v>28</v>
      </c>
      <c r="D839" t="s">
        <v>8</v>
      </c>
      <c r="E839">
        <v>403</v>
      </c>
      <c r="F839" t="s">
        <v>9</v>
      </c>
      <c r="G839">
        <v>664</v>
      </c>
      <c r="H839" t="s">
        <v>10</v>
      </c>
      <c r="I839" t="b">
        <v>1</v>
      </c>
      <c r="J839" t="s">
        <v>11</v>
      </c>
      <c r="K839">
        <v>3752893</v>
      </c>
      <c r="L839" t="s">
        <v>12</v>
      </c>
      <c r="M839">
        <v>749</v>
      </c>
    </row>
    <row r="840" spans="2:13" x14ac:dyDescent="0.25">
      <c r="B840" t="s">
        <v>14</v>
      </c>
      <c r="C840">
        <v>28</v>
      </c>
      <c r="D840" t="s">
        <v>8</v>
      </c>
      <c r="E840">
        <v>404</v>
      </c>
      <c r="F840" t="s">
        <v>9</v>
      </c>
      <c r="G840">
        <v>663</v>
      </c>
      <c r="H840" t="s">
        <v>10</v>
      </c>
      <c r="I840" t="b">
        <v>1</v>
      </c>
      <c r="J840" t="s">
        <v>11</v>
      </c>
      <c r="K840">
        <v>3757893</v>
      </c>
      <c r="L840" t="s">
        <v>12</v>
      </c>
      <c r="M840">
        <v>750</v>
      </c>
    </row>
    <row r="841" spans="2:13" x14ac:dyDescent="0.25">
      <c r="B841" t="s">
        <v>14</v>
      </c>
      <c r="C841">
        <v>28</v>
      </c>
      <c r="D841" t="s">
        <v>8</v>
      </c>
      <c r="E841">
        <v>404</v>
      </c>
      <c r="F841" t="s">
        <v>9</v>
      </c>
      <c r="G841">
        <v>664</v>
      </c>
      <c r="H841" t="s">
        <v>10</v>
      </c>
      <c r="I841" t="b">
        <v>0</v>
      </c>
      <c r="J841" t="s">
        <v>11</v>
      </c>
      <c r="K841">
        <v>3762893</v>
      </c>
      <c r="L841" t="s">
        <v>12</v>
      </c>
      <c r="M841">
        <v>751</v>
      </c>
    </row>
    <row r="842" spans="2:13" x14ac:dyDescent="0.25">
      <c r="B842" t="s">
        <v>14</v>
      </c>
      <c r="C842">
        <v>28</v>
      </c>
      <c r="D842" t="s">
        <v>8</v>
      </c>
      <c r="E842">
        <v>404</v>
      </c>
      <c r="F842" t="s">
        <v>9</v>
      </c>
      <c r="G842">
        <v>663</v>
      </c>
      <c r="H842" t="s">
        <v>10</v>
      </c>
      <c r="I842" t="b">
        <v>0</v>
      </c>
      <c r="J842" t="s">
        <v>11</v>
      </c>
      <c r="K842">
        <v>3767894</v>
      </c>
      <c r="L842" t="s">
        <v>12</v>
      </c>
      <c r="M842">
        <v>752</v>
      </c>
    </row>
    <row r="843" spans="2:13" x14ac:dyDescent="0.25">
      <c r="B843" t="s">
        <v>14</v>
      </c>
      <c r="C843">
        <v>28</v>
      </c>
      <c r="D843" t="s">
        <v>8</v>
      </c>
      <c r="E843">
        <v>404</v>
      </c>
      <c r="F843" t="s">
        <v>9</v>
      </c>
      <c r="G843">
        <v>662</v>
      </c>
      <c r="H843" t="s">
        <v>10</v>
      </c>
      <c r="I843" t="b">
        <v>0</v>
      </c>
      <c r="J843" t="s">
        <v>11</v>
      </c>
      <c r="K843">
        <v>3772893</v>
      </c>
      <c r="L843" t="s">
        <v>12</v>
      </c>
      <c r="M843">
        <v>753</v>
      </c>
    </row>
    <row r="844" spans="2:13" x14ac:dyDescent="0.25">
      <c r="B844" t="s">
        <v>14</v>
      </c>
      <c r="C844">
        <v>28</v>
      </c>
      <c r="D844" t="s">
        <v>8</v>
      </c>
      <c r="E844">
        <v>404</v>
      </c>
      <c r="F844" t="s">
        <v>9</v>
      </c>
      <c r="G844">
        <v>663</v>
      </c>
      <c r="H844" t="s">
        <v>10</v>
      </c>
      <c r="I844" t="b">
        <v>0</v>
      </c>
      <c r="J844" t="s">
        <v>11</v>
      </c>
      <c r="K844">
        <v>3777893</v>
      </c>
      <c r="L844" t="s">
        <v>12</v>
      </c>
      <c r="M844">
        <v>754</v>
      </c>
    </row>
    <row r="845" spans="2:13" x14ac:dyDescent="0.25">
      <c r="B845" t="s">
        <v>14</v>
      </c>
      <c r="C845">
        <v>28</v>
      </c>
      <c r="D845" t="s">
        <v>8</v>
      </c>
      <c r="E845">
        <v>404</v>
      </c>
      <c r="F845" t="s">
        <v>9</v>
      </c>
      <c r="G845">
        <v>665</v>
      </c>
      <c r="H845" t="s">
        <v>10</v>
      </c>
      <c r="I845" t="b">
        <v>0</v>
      </c>
      <c r="J845" t="s">
        <v>11</v>
      </c>
      <c r="K845">
        <v>3782893</v>
      </c>
      <c r="L845" t="s">
        <v>12</v>
      </c>
      <c r="M845">
        <v>755</v>
      </c>
    </row>
    <row r="846" spans="2:13" x14ac:dyDescent="0.25">
      <c r="B846" t="s">
        <v>14</v>
      </c>
      <c r="C846">
        <v>28</v>
      </c>
      <c r="D846" t="s">
        <v>8</v>
      </c>
      <c r="E846">
        <v>404</v>
      </c>
      <c r="F846" t="s">
        <v>9</v>
      </c>
      <c r="G846">
        <v>664</v>
      </c>
      <c r="H846" t="s">
        <v>10</v>
      </c>
      <c r="I846" t="b">
        <v>0</v>
      </c>
      <c r="J846" t="s">
        <v>11</v>
      </c>
      <c r="K846">
        <v>3787893</v>
      </c>
      <c r="L846" t="s">
        <v>12</v>
      </c>
      <c r="M846">
        <v>756</v>
      </c>
    </row>
    <row r="847" spans="2:13" x14ac:dyDescent="0.25">
      <c r="B847" t="s">
        <v>14</v>
      </c>
      <c r="C847">
        <v>28</v>
      </c>
      <c r="D847" t="s">
        <v>8</v>
      </c>
      <c r="E847">
        <v>404</v>
      </c>
      <c r="F847" t="s">
        <v>9</v>
      </c>
      <c r="G847">
        <v>665</v>
      </c>
      <c r="H847" t="s">
        <v>10</v>
      </c>
      <c r="I847" t="b">
        <v>0</v>
      </c>
      <c r="J847" t="s">
        <v>11</v>
      </c>
      <c r="K847">
        <v>3792894</v>
      </c>
      <c r="L847" t="s">
        <v>12</v>
      </c>
      <c r="M847">
        <v>757</v>
      </c>
    </row>
    <row r="848" spans="2:13" x14ac:dyDescent="0.25">
      <c r="B848" t="s">
        <v>14</v>
      </c>
      <c r="C848">
        <v>28</v>
      </c>
      <c r="D848" t="s">
        <v>8</v>
      </c>
      <c r="E848">
        <v>405</v>
      </c>
      <c r="F848" t="s">
        <v>9</v>
      </c>
      <c r="G848">
        <v>664</v>
      </c>
      <c r="H848" t="s">
        <v>10</v>
      </c>
      <c r="I848" t="b">
        <v>0</v>
      </c>
      <c r="J848" t="s">
        <v>11</v>
      </c>
      <c r="K848">
        <v>3797893</v>
      </c>
      <c r="L848" t="s">
        <v>12</v>
      </c>
      <c r="M848">
        <v>758</v>
      </c>
    </row>
    <row r="849" spans="2:13" x14ac:dyDescent="0.25">
      <c r="B849" t="s">
        <v>14</v>
      </c>
      <c r="C849">
        <v>28</v>
      </c>
      <c r="D849" t="s">
        <v>8</v>
      </c>
      <c r="E849">
        <v>405</v>
      </c>
      <c r="F849" t="s">
        <v>9</v>
      </c>
      <c r="G849">
        <v>663</v>
      </c>
      <c r="H849" t="s">
        <v>10</v>
      </c>
      <c r="I849" t="b">
        <v>0</v>
      </c>
      <c r="J849" t="s">
        <v>11</v>
      </c>
      <c r="K849">
        <v>3802893</v>
      </c>
      <c r="L849" t="s">
        <v>12</v>
      </c>
      <c r="M849">
        <v>759</v>
      </c>
    </row>
    <row r="850" spans="2:13" x14ac:dyDescent="0.25">
      <c r="B850" t="s">
        <v>14</v>
      </c>
      <c r="C850">
        <v>28</v>
      </c>
      <c r="D850" t="s">
        <v>8</v>
      </c>
      <c r="E850">
        <v>405</v>
      </c>
      <c r="F850" t="s">
        <v>9</v>
      </c>
      <c r="G850">
        <v>665</v>
      </c>
      <c r="H850" t="s">
        <v>10</v>
      </c>
      <c r="I850" t="b">
        <v>0</v>
      </c>
      <c r="J850" t="s">
        <v>11</v>
      </c>
      <c r="K850">
        <v>3807893</v>
      </c>
      <c r="L850" t="s">
        <v>12</v>
      </c>
      <c r="M850">
        <v>760</v>
      </c>
    </row>
    <row r="851" spans="2:13" x14ac:dyDescent="0.25">
      <c r="B851" t="s">
        <v>14</v>
      </c>
      <c r="C851">
        <v>28</v>
      </c>
      <c r="D851" t="s">
        <v>8</v>
      </c>
      <c r="E851">
        <v>405</v>
      </c>
      <c r="F851" t="s">
        <v>9</v>
      </c>
      <c r="G851">
        <v>664</v>
      </c>
      <c r="H851" t="s">
        <v>10</v>
      </c>
      <c r="I851" t="b">
        <v>0</v>
      </c>
      <c r="J851" t="s">
        <v>11</v>
      </c>
      <c r="K851">
        <v>3812893</v>
      </c>
      <c r="L851" t="s">
        <v>12</v>
      </c>
      <c r="M851">
        <v>761</v>
      </c>
    </row>
    <row r="852" spans="2:13" x14ac:dyDescent="0.25">
      <c r="B852" t="s">
        <v>14</v>
      </c>
      <c r="C852">
        <v>28</v>
      </c>
      <c r="D852" t="s">
        <v>8</v>
      </c>
      <c r="E852">
        <v>405</v>
      </c>
      <c r="F852" t="s">
        <v>9</v>
      </c>
      <c r="G852">
        <v>664</v>
      </c>
      <c r="H852" t="s">
        <v>10</v>
      </c>
      <c r="I852" t="b">
        <v>0</v>
      </c>
      <c r="J852" t="s">
        <v>11</v>
      </c>
      <c r="K852">
        <v>3817893</v>
      </c>
      <c r="L852" t="s">
        <v>12</v>
      </c>
      <c r="M852">
        <v>762</v>
      </c>
    </row>
    <row r="853" spans="2:13" x14ac:dyDescent="0.25">
      <c r="B853" t="s">
        <v>14</v>
      </c>
      <c r="C853">
        <v>28</v>
      </c>
      <c r="D853" t="s">
        <v>8</v>
      </c>
      <c r="E853">
        <v>406</v>
      </c>
      <c r="F853" t="s">
        <v>9</v>
      </c>
      <c r="G853">
        <v>663</v>
      </c>
      <c r="H853" t="s">
        <v>10</v>
      </c>
      <c r="I853" t="b">
        <v>0</v>
      </c>
      <c r="J853" t="s">
        <v>11</v>
      </c>
      <c r="K853">
        <v>3822893</v>
      </c>
      <c r="L853" t="s">
        <v>12</v>
      </c>
      <c r="M853">
        <v>763</v>
      </c>
    </row>
    <row r="854" spans="2:13" x14ac:dyDescent="0.25">
      <c r="B854" t="s">
        <v>14</v>
      </c>
      <c r="C854">
        <v>28</v>
      </c>
      <c r="D854" t="s">
        <v>8</v>
      </c>
      <c r="E854">
        <v>407</v>
      </c>
      <c r="F854" t="s">
        <v>9</v>
      </c>
      <c r="G854">
        <v>664</v>
      </c>
      <c r="H854" t="s">
        <v>10</v>
      </c>
      <c r="I854" t="b">
        <v>1</v>
      </c>
      <c r="J854" t="s">
        <v>11</v>
      </c>
      <c r="K854">
        <v>3827893</v>
      </c>
      <c r="L854" t="s">
        <v>12</v>
      </c>
      <c r="M854">
        <v>764</v>
      </c>
    </row>
    <row r="855" spans="2:13" x14ac:dyDescent="0.25">
      <c r="B855" t="s">
        <v>14</v>
      </c>
      <c r="C855">
        <v>28</v>
      </c>
      <c r="D855" t="s">
        <v>8</v>
      </c>
      <c r="E855">
        <v>407</v>
      </c>
      <c r="F855" t="s">
        <v>9</v>
      </c>
      <c r="G855">
        <v>664</v>
      </c>
      <c r="H855" t="s">
        <v>10</v>
      </c>
      <c r="I855" t="b">
        <v>0</v>
      </c>
      <c r="J855" t="s">
        <v>11</v>
      </c>
      <c r="K855">
        <v>3832893</v>
      </c>
      <c r="L855" t="s">
        <v>12</v>
      </c>
      <c r="M855">
        <v>765</v>
      </c>
    </row>
    <row r="856" spans="2:13" x14ac:dyDescent="0.25">
      <c r="B856" t="s">
        <v>14</v>
      </c>
      <c r="C856">
        <v>28</v>
      </c>
      <c r="D856" t="s">
        <v>8</v>
      </c>
      <c r="E856">
        <v>408</v>
      </c>
      <c r="F856" t="s">
        <v>9</v>
      </c>
      <c r="G856">
        <v>666</v>
      </c>
      <c r="H856" t="s">
        <v>10</v>
      </c>
      <c r="I856" t="b">
        <v>1</v>
      </c>
      <c r="J856" t="s">
        <v>11</v>
      </c>
      <c r="K856">
        <v>3837893</v>
      </c>
      <c r="L856" t="s">
        <v>12</v>
      </c>
      <c r="M856">
        <v>766</v>
      </c>
    </row>
    <row r="857" spans="2:13" x14ac:dyDescent="0.25">
      <c r="B857" t="s">
        <v>14</v>
      </c>
      <c r="C857">
        <v>28</v>
      </c>
      <c r="D857" t="s">
        <v>8</v>
      </c>
      <c r="E857">
        <v>408</v>
      </c>
      <c r="F857" t="s">
        <v>9</v>
      </c>
      <c r="G857">
        <v>664</v>
      </c>
      <c r="H857" t="s">
        <v>10</v>
      </c>
      <c r="I857" t="b">
        <v>0</v>
      </c>
      <c r="J857" t="s">
        <v>11</v>
      </c>
      <c r="K857">
        <v>3842893</v>
      </c>
      <c r="L857" t="s">
        <v>12</v>
      </c>
      <c r="M857">
        <v>767</v>
      </c>
    </row>
    <row r="858" spans="2:13" x14ac:dyDescent="0.25">
      <c r="B858" t="s">
        <v>14</v>
      </c>
      <c r="C858">
        <v>28</v>
      </c>
      <c r="D858" t="s">
        <v>8</v>
      </c>
      <c r="E858">
        <v>409</v>
      </c>
      <c r="F858" t="s">
        <v>9</v>
      </c>
      <c r="G858">
        <v>664</v>
      </c>
      <c r="H858" t="s">
        <v>10</v>
      </c>
      <c r="I858" t="b">
        <v>0</v>
      </c>
      <c r="J858" t="s">
        <v>11</v>
      </c>
      <c r="K858">
        <v>3847894</v>
      </c>
      <c r="L858" t="s">
        <v>12</v>
      </c>
      <c r="M858">
        <v>768</v>
      </c>
    </row>
    <row r="859" spans="2:13" x14ac:dyDescent="0.25">
      <c r="B859" t="s">
        <v>14</v>
      </c>
      <c r="C859">
        <v>28</v>
      </c>
      <c r="D859" t="s">
        <v>8</v>
      </c>
      <c r="E859">
        <v>410</v>
      </c>
      <c r="F859" t="s">
        <v>9</v>
      </c>
      <c r="G859">
        <v>663</v>
      </c>
      <c r="H859" t="s">
        <v>10</v>
      </c>
      <c r="I859" t="b">
        <v>1</v>
      </c>
      <c r="J859" t="s">
        <v>11</v>
      </c>
      <c r="K859">
        <v>3852893</v>
      </c>
      <c r="L859" t="s">
        <v>12</v>
      </c>
      <c r="M859">
        <v>769</v>
      </c>
    </row>
    <row r="860" spans="2:13" x14ac:dyDescent="0.25">
      <c r="B860" t="s">
        <v>14</v>
      </c>
      <c r="C860">
        <v>28</v>
      </c>
      <c r="D860" t="s">
        <v>8</v>
      </c>
      <c r="E860">
        <v>410</v>
      </c>
      <c r="F860" t="s">
        <v>9</v>
      </c>
      <c r="G860">
        <v>664</v>
      </c>
      <c r="H860" t="s">
        <v>10</v>
      </c>
      <c r="I860" t="b">
        <v>0</v>
      </c>
      <c r="J860" t="s">
        <v>11</v>
      </c>
      <c r="K860">
        <v>3857893</v>
      </c>
      <c r="L860" t="s">
        <v>12</v>
      </c>
      <c r="M860">
        <v>770</v>
      </c>
    </row>
    <row r="861" spans="2:13" x14ac:dyDescent="0.25">
      <c r="B861" t="s">
        <v>14</v>
      </c>
      <c r="C861">
        <v>28</v>
      </c>
      <c r="D861" t="s">
        <v>8</v>
      </c>
      <c r="E861">
        <v>410</v>
      </c>
      <c r="F861" t="s">
        <v>9</v>
      </c>
      <c r="G861">
        <v>664</v>
      </c>
      <c r="H861" t="s">
        <v>10</v>
      </c>
      <c r="I861" t="b">
        <v>0</v>
      </c>
      <c r="J861" t="s">
        <v>11</v>
      </c>
      <c r="K861">
        <v>3862893</v>
      </c>
      <c r="L861" t="s">
        <v>12</v>
      </c>
      <c r="M861">
        <v>771</v>
      </c>
    </row>
    <row r="862" spans="2:13" x14ac:dyDescent="0.25">
      <c r="B862" t="s">
        <v>14</v>
      </c>
      <c r="C862">
        <v>28</v>
      </c>
      <c r="D862" t="s">
        <v>8</v>
      </c>
      <c r="E862">
        <v>412</v>
      </c>
      <c r="F862" t="s">
        <v>9</v>
      </c>
      <c r="G862">
        <v>665</v>
      </c>
      <c r="H862" t="s">
        <v>10</v>
      </c>
      <c r="I862" t="b">
        <v>1</v>
      </c>
      <c r="J862" t="s">
        <v>11</v>
      </c>
      <c r="K862">
        <v>3867893</v>
      </c>
      <c r="L862" t="s">
        <v>12</v>
      </c>
      <c r="M862">
        <v>772</v>
      </c>
    </row>
    <row r="863" spans="2:13" x14ac:dyDescent="0.25">
      <c r="B863" t="s">
        <v>14</v>
      </c>
      <c r="C863">
        <v>28</v>
      </c>
      <c r="D863" t="s">
        <v>8</v>
      </c>
      <c r="E863">
        <v>412</v>
      </c>
      <c r="F863" t="s">
        <v>9</v>
      </c>
      <c r="G863">
        <v>664</v>
      </c>
      <c r="H863" t="s">
        <v>10</v>
      </c>
      <c r="I863" t="b">
        <v>0</v>
      </c>
      <c r="J863" t="s">
        <v>11</v>
      </c>
      <c r="K863">
        <v>3872893</v>
      </c>
      <c r="L863" t="s">
        <v>12</v>
      </c>
      <c r="M863">
        <v>773</v>
      </c>
    </row>
    <row r="864" spans="2:13" x14ac:dyDescent="0.25">
      <c r="B864" t="s">
        <v>14</v>
      </c>
      <c r="C864">
        <v>28</v>
      </c>
      <c r="D864" t="s">
        <v>8</v>
      </c>
      <c r="E864">
        <v>413</v>
      </c>
      <c r="F864" t="s">
        <v>9</v>
      </c>
      <c r="G864">
        <v>665</v>
      </c>
      <c r="H864" t="s">
        <v>10</v>
      </c>
      <c r="I864" t="b">
        <v>1</v>
      </c>
      <c r="J864" t="s">
        <v>11</v>
      </c>
      <c r="K864">
        <v>3877893</v>
      </c>
      <c r="L864" t="s">
        <v>12</v>
      </c>
      <c r="M864">
        <v>774</v>
      </c>
    </row>
    <row r="865" spans="2:13" x14ac:dyDescent="0.25">
      <c r="B865" t="s">
        <v>14</v>
      </c>
      <c r="C865">
        <v>28</v>
      </c>
      <c r="D865" t="s">
        <v>8</v>
      </c>
      <c r="E865">
        <v>413</v>
      </c>
      <c r="F865" t="s">
        <v>9</v>
      </c>
      <c r="G865">
        <v>663</v>
      </c>
      <c r="H865" t="s">
        <v>10</v>
      </c>
      <c r="I865" t="b">
        <v>0</v>
      </c>
      <c r="J865" t="s">
        <v>11</v>
      </c>
      <c r="K865">
        <v>3882893</v>
      </c>
      <c r="L865" t="s">
        <v>12</v>
      </c>
      <c r="M865">
        <v>775</v>
      </c>
    </row>
    <row r="866" spans="2:13" x14ac:dyDescent="0.25">
      <c r="B866" t="s">
        <v>14</v>
      </c>
      <c r="C866">
        <v>28</v>
      </c>
      <c r="D866" t="s">
        <v>8</v>
      </c>
      <c r="E866">
        <v>414</v>
      </c>
      <c r="F866" t="s">
        <v>9</v>
      </c>
      <c r="G866">
        <v>664</v>
      </c>
      <c r="H866" t="s">
        <v>10</v>
      </c>
      <c r="I866" t="b">
        <v>1</v>
      </c>
      <c r="J866" t="s">
        <v>11</v>
      </c>
      <c r="K866">
        <v>3887893</v>
      </c>
      <c r="L866" t="s">
        <v>12</v>
      </c>
      <c r="M866">
        <v>776</v>
      </c>
    </row>
    <row r="867" spans="2:13" x14ac:dyDescent="0.25">
      <c r="B867" t="s">
        <v>14</v>
      </c>
      <c r="C867">
        <v>28</v>
      </c>
      <c r="D867" t="s">
        <v>8</v>
      </c>
      <c r="E867">
        <v>415</v>
      </c>
      <c r="F867" t="s">
        <v>9</v>
      </c>
      <c r="G867">
        <v>665</v>
      </c>
      <c r="H867" t="s">
        <v>10</v>
      </c>
      <c r="I867" t="b">
        <v>1</v>
      </c>
      <c r="J867" t="s">
        <v>11</v>
      </c>
      <c r="K867">
        <v>3892894</v>
      </c>
      <c r="L867" t="s">
        <v>12</v>
      </c>
      <c r="M867">
        <v>777</v>
      </c>
    </row>
    <row r="868" spans="2:13" x14ac:dyDescent="0.25">
      <c r="B868" t="s">
        <v>14</v>
      </c>
      <c r="C868">
        <v>28</v>
      </c>
      <c r="D868" t="s">
        <v>8</v>
      </c>
      <c r="E868">
        <v>416</v>
      </c>
      <c r="F868" t="s">
        <v>9</v>
      </c>
      <c r="G868">
        <v>662</v>
      </c>
      <c r="H868" t="s">
        <v>10</v>
      </c>
      <c r="I868" t="b">
        <v>1</v>
      </c>
      <c r="J868" t="s">
        <v>11</v>
      </c>
      <c r="K868">
        <v>3897894</v>
      </c>
      <c r="L868" t="s">
        <v>12</v>
      </c>
      <c r="M868">
        <v>778</v>
      </c>
    </row>
    <row r="869" spans="2:13" x14ac:dyDescent="0.25">
      <c r="B869" t="s">
        <v>14</v>
      </c>
      <c r="C869">
        <v>28</v>
      </c>
      <c r="D869" t="s">
        <v>8</v>
      </c>
      <c r="E869">
        <v>416</v>
      </c>
      <c r="F869" t="s">
        <v>9</v>
      </c>
      <c r="G869">
        <v>664</v>
      </c>
      <c r="H869" t="s">
        <v>10</v>
      </c>
      <c r="I869" t="b">
        <v>0</v>
      </c>
      <c r="J869" t="s">
        <v>11</v>
      </c>
      <c r="K869">
        <v>3902893</v>
      </c>
      <c r="L869" t="s">
        <v>12</v>
      </c>
      <c r="M869">
        <v>779</v>
      </c>
    </row>
    <row r="870" spans="2:13" x14ac:dyDescent="0.25">
      <c r="B870" t="s">
        <v>14</v>
      </c>
      <c r="C870">
        <v>28</v>
      </c>
      <c r="D870" t="s">
        <v>8</v>
      </c>
      <c r="E870">
        <v>416</v>
      </c>
      <c r="F870" t="s">
        <v>9</v>
      </c>
      <c r="G870">
        <v>665</v>
      </c>
      <c r="H870" t="s">
        <v>10</v>
      </c>
      <c r="I870" t="b">
        <v>0</v>
      </c>
      <c r="J870" t="s">
        <v>11</v>
      </c>
      <c r="K870">
        <v>3907893</v>
      </c>
      <c r="L870" t="s">
        <v>12</v>
      </c>
      <c r="M870">
        <v>780</v>
      </c>
    </row>
    <row r="871" spans="2:13" x14ac:dyDescent="0.25">
      <c r="B871" t="s">
        <v>14</v>
      </c>
      <c r="C871">
        <v>28</v>
      </c>
      <c r="D871" t="s">
        <v>8</v>
      </c>
      <c r="E871">
        <v>416</v>
      </c>
      <c r="F871" t="s">
        <v>9</v>
      </c>
      <c r="G871">
        <v>665</v>
      </c>
      <c r="H871" t="s">
        <v>10</v>
      </c>
      <c r="I871" t="b">
        <v>0</v>
      </c>
      <c r="J871" t="s">
        <v>11</v>
      </c>
      <c r="K871">
        <v>3912893</v>
      </c>
      <c r="L871" t="s">
        <v>12</v>
      </c>
      <c r="M871">
        <v>781</v>
      </c>
    </row>
    <row r="872" spans="2:13" x14ac:dyDescent="0.25">
      <c r="B872" t="s">
        <v>14</v>
      </c>
      <c r="C872">
        <v>28</v>
      </c>
      <c r="D872" t="s">
        <v>8</v>
      </c>
      <c r="E872">
        <v>416</v>
      </c>
      <c r="F872" t="s">
        <v>9</v>
      </c>
      <c r="G872">
        <v>665</v>
      </c>
      <c r="H872" t="s">
        <v>10</v>
      </c>
      <c r="I872" t="b">
        <v>0</v>
      </c>
      <c r="J872" t="s">
        <v>11</v>
      </c>
      <c r="K872">
        <v>3917893</v>
      </c>
      <c r="L872" t="s">
        <v>12</v>
      </c>
      <c r="M872">
        <v>782</v>
      </c>
    </row>
    <row r="873" spans="2:13" x14ac:dyDescent="0.25">
      <c r="B873" t="s">
        <v>14</v>
      </c>
      <c r="C873">
        <v>28</v>
      </c>
      <c r="D873" t="s">
        <v>8</v>
      </c>
      <c r="E873">
        <v>416</v>
      </c>
      <c r="F873" t="s">
        <v>9</v>
      </c>
      <c r="G873">
        <v>664</v>
      </c>
      <c r="H873" t="s">
        <v>10</v>
      </c>
      <c r="I873" t="b">
        <v>0</v>
      </c>
      <c r="J873" t="s">
        <v>11</v>
      </c>
      <c r="K873">
        <v>3922893</v>
      </c>
      <c r="L873" t="s">
        <v>12</v>
      </c>
      <c r="M873">
        <v>783</v>
      </c>
    </row>
    <row r="874" spans="2:13" x14ac:dyDescent="0.25">
      <c r="B874" t="s">
        <v>14</v>
      </c>
      <c r="C874">
        <v>28</v>
      </c>
      <c r="D874" t="s">
        <v>8</v>
      </c>
      <c r="E874">
        <v>416</v>
      </c>
      <c r="F874" t="s">
        <v>9</v>
      </c>
      <c r="G874">
        <v>663</v>
      </c>
      <c r="H874" t="s">
        <v>10</v>
      </c>
      <c r="I874" t="b">
        <v>0</v>
      </c>
      <c r="J874" t="s">
        <v>11</v>
      </c>
      <c r="K874">
        <v>3927894</v>
      </c>
      <c r="L874" t="s">
        <v>12</v>
      </c>
      <c r="M874">
        <v>784</v>
      </c>
    </row>
    <row r="875" spans="2:13" x14ac:dyDescent="0.25">
      <c r="B875" t="s">
        <v>14</v>
      </c>
      <c r="C875">
        <v>28</v>
      </c>
      <c r="D875" t="s">
        <v>8</v>
      </c>
      <c r="E875">
        <v>417</v>
      </c>
      <c r="F875" t="s">
        <v>9</v>
      </c>
      <c r="G875">
        <v>665</v>
      </c>
      <c r="H875" t="s">
        <v>10</v>
      </c>
      <c r="I875" t="b">
        <v>0</v>
      </c>
      <c r="J875" t="s">
        <v>11</v>
      </c>
      <c r="K875">
        <v>3932893</v>
      </c>
      <c r="L875" t="s">
        <v>12</v>
      </c>
      <c r="M875">
        <v>785</v>
      </c>
    </row>
    <row r="876" spans="2:13" x14ac:dyDescent="0.25">
      <c r="B876" t="s">
        <v>14</v>
      </c>
      <c r="C876">
        <v>28</v>
      </c>
      <c r="D876" t="s">
        <v>8</v>
      </c>
      <c r="E876">
        <v>417</v>
      </c>
      <c r="F876" t="s">
        <v>9</v>
      </c>
      <c r="G876">
        <v>663</v>
      </c>
      <c r="H876" t="s">
        <v>10</v>
      </c>
      <c r="I876" t="b">
        <v>0</v>
      </c>
      <c r="J876" t="s">
        <v>11</v>
      </c>
      <c r="K876">
        <v>3937893</v>
      </c>
      <c r="L876" t="s">
        <v>12</v>
      </c>
      <c r="M876">
        <v>786</v>
      </c>
    </row>
    <row r="877" spans="2:13" x14ac:dyDescent="0.25">
      <c r="B877" t="s">
        <v>14</v>
      </c>
      <c r="C877">
        <v>28</v>
      </c>
      <c r="D877" t="s">
        <v>8</v>
      </c>
      <c r="E877">
        <v>418</v>
      </c>
      <c r="F877" t="s">
        <v>9</v>
      </c>
      <c r="G877">
        <v>664</v>
      </c>
      <c r="H877" t="s">
        <v>10</v>
      </c>
      <c r="I877" t="b">
        <v>0</v>
      </c>
      <c r="J877" t="s">
        <v>11</v>
      </c>
      <c r="K877">
        <v>3942893</v>
      </c>
      <c r="L877" t="s">
        <v>12</v>
      </c>
      <c r="M877">
        <v>787</v>
      </c>
    </row>
    <row r="878" spans="2:13" x14ac:dyDescent="0.25">
      <c r="B878" t="s">
        <v>14</v>
      </c>
      <c r="C878">
        <v>28</v>
      </c>
      <c r="D878" t="s">
        <v>8</v>
      </c>
      <c r="E878">
        <v>419</v>
      </c>
      <c r="F878" t="s">
        <v>9</v>
      </c>
      <c r="G878">
        <v>664</v>
      </c>
      <c r="H878" t="s">
        <v>10</v>
      </c>
      <c r="I878" t="b">
        <v>1</v>
      </c>
      <c r="J878" t="s">
        <v>11</v>
      </c>
      <c r="K878">
        <v>3947893</v>
      </c>
      <c r="L878" t="s">
        <v>12</v>
      </c>
      <c r="M878">
        <v>788</v>
      </c>
    </row>
    <row r="879" spans="2:13" x14ac:dyDescent="0.25">
      <c r="B879" t="s">
        <v>14</v>
      </c>
      <c r="C879">
        <v>28</v>
      </c>
      <c r="D879" t="s">
        <v>8</v>
      </c>
      <c r="E879">
        <v>420</v>
      </c>
      <c r="F879" t="s">
        <v>9</v>
      </c>
      <c r="G879">
        <v>666</v>
      </c>
      <c r="H879" t="s">
        <v>10</v>
      </c>
      <c r="I879" t="b">
        <v>1</v>
      </c>
      <c r="J879" t="s">
        <v>11</v>
      </c>
      <c r="K879">
        <v>3952893</v>
      </c>
      <c r="L879" t="s">
        <v>12</v>
      </c>
      <c r="M879">
        <v>789</v>
      </c>
    </row>
    <row r="880" spans="2:13" x14ac:dyDescent="0.25">
      <c r="B880" t="s">
        <v>14</v>
      </c>
      <c r="C880">
        <v>28</v>
      </c>
      <c r="D880" t="s">
        <v>8</v>
      </c>
      <c r="E880">
        <v>421</v>
      </c>
      <c r="F880" t="s">
        <v>9</v>
      </c>
      <c r="G880">
        <v>664</v>
      </c>
      <c r="H880" t="s">
        <v>10</v>
      </c>
      <c r="I880" t="b">
        <v>1</v>
      </c>
      <c r="J880" t="s">
        <v>11</v>
      </c>
      <c r="K880">
        <v>3957893</v>
      </c>
      <c r="L880" t="s">
        <v>12</v>
      </c>
      <c r="M880">
        <v>790</v>
      </c>
    </row>
    <row r="881" spans="2:13" x14ac:dyDescent="0.25">
      <c r="B881" t="s">
        <v>14</v>
      </c>
      <c r="C881">
        <v>28</v>
      </c>
      <c r="D881" t="s">
        <v>8</v>
      </c>
      <c r="E881">
        <v>422</v>
      </c>
      <c r="F881" t="s">
        <v>9</v>
      </c>
      <c r="G881">
        <v>665</v>
      </c>
      <c r="H881" t="s">
        <v>10</v>
      </c>
      <c r="I881" t="b">
        <v>1</v>
      </c>
      <c r="J881" t="s">
        <v>11</v>
      </c>
      <c r="K881">
        <v>3962893</v>
      </c>
      <c r="L881" t="s">
        <v>12</v>
      </c>
      <c r="M881">
        <v>791</v>
      </c>
    </row>
    <row r="882" spans="2:13" x14ac:dyDescent="0.25">
      <c r="B882" t="s">
        <v>14</v>
      </c>
      <c r="C882">
        <v>28</v>
      </c>
      <c r="D882" t="s">
        <v>8</v>
      </c>
      <c r="E882">
        <v>423</v>
      </c>
      <c r="F882" t="s">
        <v>9</v>
      </c>
      <c r="G882">
        <v>663</v>
      </c>
      <c r="H882" t="s">
        <v>10</v>
      </c>
      <c r="I882" t="b">
        <v>1</v>
      </c>
      <c r="J882" t="s">
        <v>11</v>
      </c>
      <c r="K882">
        <v>3967893</v>
      </c>
      <c r="L882" t="s">
        <v>12</v>
      </c>
      <c r="M882">
        <v>792</v>
      </c>
    </row>
    <row r="883" spans="2:13" x14ac:dyDescent="0.25">
      <c r="B883" t="s">
        <v>14</v>
      </c>
      <c r="C883">
        <v>28</v>
      </c>
      <c r="D883" t="s">
        <v>8</v>
      </c>
      <c r="E883">
        <v>423</v>
      </c>
      <c r="F883" t="s">
        <v>9</v>
      </c>
      <c r="G883">
        <v>663</v>
      </c>
      <c r="H883" t="s">
        <v>10</v>
      </c>
      <c r="I883" t="b">
        <v>0</v>
      </c>
      <c r="J883" t="s">
        <v>11</v>
      </c>
      <c r="K883">
        <v>3972893</v>
      </c>
      <c r="L883" t="s">
        <v>12</v>
      </c>
      <c r="M883">
        <v>793</v>
      </c>
    </row>
    <row r="884" spans="2:13" x14ac:dyDescent="0.25">
      <c r="B884" t="s">
        <v>14</v>
      </c>
      <c r="C884">
        <v>28</v>
      </c>
      <c r="D884" t="s">
        <v>8</v>
      </c>
      <c r="E884">
        <v>423</v>
      </c>
      <c r="F884" t="s">
        <v>9</v>
      </c>
      <c r="G884">
        <v>664</v>
      </c>
      <c r="H884" t="s">
        <v>10</v>
      </c>
      <c r="I884" t="b">
        <v>0</v>
      </c>
      <c r="J884" t="s">
        <v>11</v>
      </c>
      <c r="K884">
        <v>3977893</v>
      </c>
      <c r="L884" t="s">
        <v>12</v>
      </c>
      <c r="M884">
        <v>794</v>
      </c>
    </row>
    <row r="885" spans="2:13" x14ac:dyDescent="0.25">
      <c r="B885" t="s">
        <v>14</v>
      </c>
      <c r="C885">
        <v>28</v>
      </c>
      <c r="D885" t="s">
        <v>8</v>
      </c>
      <c r="E885">
        <v>423</v>
      </c>
      <c r="F885" t="s">
        <v>9</v>
      </c>
      <c r="G885">
        <v>662</v>
      </c>
      <c r="H885" t="s">
        <v>10</v>
      </c>
      <c r="I885" t="b">
        <v>0</v>
      </c>
      <c r="J885" t="s">
        <v>11</v>
      </c>
      <c r="K885">
        <v>3982893</v>
      </c>
      <c r="L885" t="s">
        <v>12</v>
      </c>
      <c r="M885">
        <v>795</v>
      </c>
    </row>
    <row r="886" spans="2:13" x14ac:dyDescent="0.25">
      <c r="B886" t="s">
        <v>14</v>
      </c>
      <c r="C886">
        <v>28</v>
      </c>
      <c r="D886" t="s">
        <v>8</v>
      </c>
      <c r="E886">
        <v>423</v>
      </c>
      <c r="F886" t="s">
        <v>9</v>
      </c>
      <c r="G886">
        <v>663</v>
      </c>
      <c r="H886" t="s">
        <v>10</v>
      </c>
      <c r="I886" t="b">
        <v>0</v>
      </c>
      <c r="J886" t="s">
        <v>11</v>
      </c>
      <c r="K886">
        <v>3987893</v>
      </c>
      <c r="L886" t="s">
        <v>12</v>
      </c>
      <c r="M886">
        <v>796</v>
      </c>
    </row>
    <row r="887" spans="2:13" x14ac:dyDescent="0.25">
      <c r="B887" t="s">
        <v>14</v>
      </c>
      <c r="C887">
        <v>28</v>
      </c>
      <c r="D887" t="s">
        <v>8</v>
      </c>
      <c r="E887">
        <v>424</v>
      </c>
      <c r="F887" t="s">
        <v>9</v>
      </c>
      <c r="G887">
        <v>664</v>
      </c>
      <c r="H887" t="s">
        <v>10</v>
      </c>
      <c r="I887" t="b">
        <v>1</v>
      </c>
      <c r="J887" t="s">
        <v>11</v>
      </c>
      <c r="K887">
        <v>3992893</v>
      </c>
      <c r="L887" t="s">
        <v>12</v>
      </c>
      <c r="M887">
        <v>797</v>
      </c>
    </row>
    <row r="888" spans="2:13" x14ac:dyDescent="0.25">
      <c r="B888" t="s">
        <v>14</v>
      </c>
      <c r="C888">
        <v>28</v>
      </c>
      <c r="D888" t="s">
        <v>8</v>
      </c>
      <c r="E888">
        <v>425</v>
      </c>
      <c r="F888" t="s">
        <v>9</v>
      </c>
      <c r="G888">
        <v>658</v>
      </c>
      <c r="H888" t="s">
        <v>10</v>
      </c>
      <c r="I888" t="b">
        <v>1</v>
      </c>
      <c r="J888" t="s">
        <v>11</v>
      </c>
      <c r="K888">
        <v>3997893</v>
      </c>
      <c r="L888" t="s">
        <v>12</v>
      </c>
      <c r="M888">
        <v>798</v>
      </c>
    </row>
    <row r="889" spans="2:13" x14ac:dyDescent="0.25">
      <c r="B889" t="s">
        <v>14</v>
      </c>
      <c r="C889">
        <v>28</v>
      </c>
      <c r="D889" t="s">
        <v>8</v>
      </c>
      <c r="E889">
        <v>425</v>
      </c>
      <c r="F889" t="s">
        <v>9</v>
      </c>
      <c r="G889">
        <v>663</v>
      </c>
      <c r="H889" t="s">
        <v>10</v>
      </c>
      <c r="I889" t="b">
        <v>0</v>
      </c>
      <c r="J889" t="s">
        <v>11</v>
      </c>
      <c r="K889">
        <v>4002893</v>
      </c>
      <c r="L889" t="s">
        <v>12</v>
      </c>
      <c r="M889">
        <v>799</v>
      </c>
    </row>
    <row r="890" spans="2:13" x14ac:dyDescent="0.25">
      <c r="B890" t="s">
        <v>14</v>
      </c>
      <c r="C890">
        <v>28</v>
      </c>
      <c r="D890" t="s">
        <v>8</v>
      </c>
      <c r="E890">
        <v>425</v>
      </c>
      <c r="F890" t="s">
        <v>9</v>
      </c>
      <c r="G890">
        <v>664</v>
      </c>
      <c r="H890" t="s">
        <v>10</v>
      </c>
      <c r="I890" t="b">
        <v>0</v>
      </c>
      <c r="J890" t="s">
        <v>11</v>
      </c>
      <c r="K890">
        <v>4007894</v>
      </c>
      <c r="L890" t="s">
        <v>12</v>
      </c>
      <c r="M890">
        <v>800</v>
      </c>
    </row>
    <row r="891" spans="2:13" x14ac:dyDescent="0.25">
      <c r="B891" t="s">
        <v>14</v>
      </c>
      <c r="C891">
        <v>28</v>
      </c>
      <c r="D891" t="s">
        <v>8</v>
      </c>
      <c r="E891">
        <v>426</v>
      </c>
      <c r="F891" t="s">
        <v>9</v>
      </c>
      <c r="G891">
        <v>660</v>
      </c>
      <c r="H891" t="s">
        <v>10</v>
      </c>
      <c r="I891" t="b">
        <v>1</v>
      </c>
      <c r="J891" t="s">
        <v>11</v>
      </c>
      <c r="K891">
        <v>4012893</v>
      </c>
      <c r="L891" t="s">
        <v>12</v>
      </c>
      <c r="M891">
        <v>801</v>
      </c>
    </row>
    <row r="892" spans="2:13" x14ac:dyDescent="0.25">
      <c r="B892" t="s">
        <v>14</v>
      </c>
      <c r="C892">
        <v>28</v>
      </c>
      <c r="D892" t="s">
        <v>8</v>
      </c>
      <c r="E892">
        <v>426</v>
      </c>
      <c r="F892" t="s">
        <v>9</v>
      </c>
      <c r="G892">
        <v>663</v>
      </c>
      <c r="H892" t="s">
        <v>10</v>
      </c>
      <c r="I892" t="b">
        <v>0</v>
      </c>
      <c r="J892" t="s">
        <v>11</v>
      </c>
      <c r="K892">
        <v>4017893</v>
      </c>
      <c r="L892" t="s">
        <v>12</v>
      </c>
      <c r="M892">
        <v>802</v>
      </c>
    </row>
    <row r="893" spans="2:13" x14ac:dyDescent="0.25">
      <c r="B893" t="s">
        <v>14</v>
      </c>
      <c r="C893">
        <v>28</v>
      </c>
      <c r="D893" t="s">
        <v>8</v>
      </c>
      <c r="E893">
        <v>426</v>
      </c>
      <c r="F893" t="s">
        <v>9</v>
      </c>
      <c r="G893">
        <v>657</v>
      </c>
      <c r="H893" t="s">
        <v>10</v>
      </c>
      <c r="I893" t="b">
        <v>0</v>
      </c>
      <c r="J893" t="s">
        <v>11</v>
      </c>
      <c r="K893">
        <v>4022893</v>
      </c>
      <c r="L893" t="s">
        <v>12</v>
      </c>
      <c r="M893">
        <v>803</v>
      </c>
    </row>
    <row r="894" spans="2:13" x14ac:dyDescent="0.25">
      <c r="B894" t="s">
        <v>14</v>
      </c>
      <c r="C894">
        <v>28</v>
      </c>
      <c r="D894" t="s">
        <v>8</v>
      </c>
      <c r="E894">
        <v>427</v>
      </c>
      <c r="F894" t="s">
        <v>9</v>
      </c>
      <c r="G894">
        <v>664</v>
      </c>
      <c r="H894" t="s">
        <v>10</v>
      </c>
      <c r="I894" t="b">
        <v>1</v>
      </c>
      <c r="J894" t="s">
        <v>11</v>
      </c>
      <c r="K894">
        <v>4027893</v>
      </c>
      <c r="L894" t="s">
        <v>12</v>
      </c>
      <c r="M894">
        <v>804</v>
      </c>
    </row>
    <row r="895" spans="2:13" x14ac:dyDescent="0.25">
      <c r="B895" t="s">
        <v>14</v>
      </c>
      <c r="C895">
        <v>28</v>
      </c>
      <c r="D895" t="s">
        <v>8</v>
      </c>
      <c r="E895">
        <v>427</v>
      </c>
      <c r="F895" t="s">
        <v>9</v>
      </c>
      <c r="G895">
        <v>664</v>
      </c>
      <c r="H895" t="s">
        <v>10</v>
      </c>
      <c r="I895" t="b">
        <v>0</v>
      </c>
      <c r="J895" t="s">
        <v>11</v>
      </c>
      <c r="K895">
        <v>4032893</v>
      </c>
      <c r="L895" t="s">
        <v>12</v>
      </c>
      <c r="M895">
        <v>805</v>
      </c>
    </row>
    <row r="896" spans="2:13" x14ac:dyDescent="0.25">
      <c r="B896" t="s">
        <v>14</v>
      </c>
      <c r="C896">
        <v>28</v>
      </c>
      <c r="D896" t="s">
        <v>8</v>
      </c>
      <c r="E896">
        <v>427</v>
      </c>
      <c r="F896" t="s">
        <v>9</v>
      </c>
      <c r="G896">
        <v>666</v>
      </c>
      <c r="H896" t="s">
        <v>10</v>
      </c>
      <c r="I896" t="b">
        <v>0</v>
      </c>
      <c r="J896" t="s">
        <v>11</v>
      </c>
      <c r="K896">
        <v>4037893</v>
      </c>
      <c r="L896" t="s">
        <v>12</v>
      </c>
      <c r="M896">
        <v>806</v>
      </c>
    </row>
    <row r="897" spans="2:13" x14ac:dyDescent="0.25">
      <c r="B897" t="s">
        <v>14</v>
      </c>
      <c r="C897">
        <v>28</v>
      </c>
      <c r="D897" t="s">
        <v>8</v>
      </c>
      <c r="E897">
        <v>428</v>
      </c>
      <c r="F897" t="s">
        <v>9</v>
      </c>
      <c r="G897">
        <v>664</v>
      </c>
      <c r="H897" t="s">
        <v>10</v>
      </c>
      <c r="I897" t="b">
        <v>1</v>
      </c>
      <c r="J897" t="s">
        <v>11</v>
      </c>
      <c r="K897">
        <v>4042893</v>
      </c>
      <c r="L897" t="s">
        <v>12</v>
      </c>
      <c r="M897">
        <v>807</v>
      </c>
    </row>
    <row r="898" spans="2:13" x14ac:dyDescent="0.25">
      <c r="B898" t="s">
        <v>14</v>
      </c>
      <c r="C898">
        <v>28</v>
      </c>
      <c r="D898" t="s">
        <v>8</v>
      </c>
      <c r="E898">
        <v>428</v>
      </c>
      <c r="F898" t="s">
        <v>9</v>
      </c>
      <c r="G898">
        <v>664</v>
      </c>
      <c r="H898" t="s">
        <v>10</v>
      </c>
      <c r="I898" t="b">
        <v>0</v>
      </c>
      <c r="J898" t="s">
        <v>11</v>
      </c>
      <c r="K898">
        <v>4047894</v>
      </c>
      <c r="L898" t="s">
        <v>12</v>
      </c>
      <c r="M898">
        <v>808</v>
      </c>
    </row>
    <row r="899" spans="2:13" x14ac:dyDescent="0.25">
      <c r="B899" t="s">
        <v>14</v>
      </c>
      <c r="C899">
        <v>28</v>
      </c>
      <c r="D899" t="s">
        <v>8</v>
      </c>
      <c r="E899">
        <v>429</v>
      </c>
      <c r="F899" t="s">
        <v>9</v>
      </c>
      <c r="G899">
        <v>664</v>
      </c>
      <c r="H899" t="s">
        <v>10</v>
      </c>
      <c r="I899" t="b">
        <v>1</v>
      </c>
      <c r="J899" t="s">
        <v>11</v>
      </c>
      <c r="K899">
        <v>4052893</v>
      </c>
      <c r="L899" t="s">
        <v>12</v>
      </c>
      <c r="M899">
        <v>809</v>
      </c>
    </row>
    <row r="900" spans="2:13" x14ac:dyDescent="0.25">
      <c r="B900" t="s">
        <v>14</v>
      </c>
      <c r="C900">
        <v>28</v>
      </c>
      <c r="D900" t="s">
        <v>8</v>
      </c>
      <c r="E900">
        <v>430</v>
      </c>
      <c r="F900" t="s">
        <v>9</v>
      </c>
      <c r="G900">
        <v>663</v>
      </c>
      <c r="H900" t="s">
        <v>10</v>
      </c>
      <c r="I900" t="b">
        <v>1</v>
      </c>
      <c r="J900" t="s">
        <v>11</v>
      </c>
      <c r="K900">
        <v>4057893</v>
      </c>
      <c r="L900" t="s">
        <v>12</v>
      </c>
      <c r="M900">
        <v>810</v>
      </c>
    </row>
    <row r="901" spans="2:13" x14ac:dyDescent="0.25">
      <c r="B901" t="s">
        <v>14</v>
      </c>
      <c r="C901">
        <v>28</v>
      </c>
      <c r="D901" t="s">
        <v>8</v>
      </c>
      <c r="E901">
        <v>431</v>
      </c>
      <c r="F901" t="s">
        <v>9</v>
      </c>
      <c r="G901">
        <v>662</v>
      </c>
      <c r="H901" t="s">
        <v>10</v>
      </c>
      <c r="I901" t="b">
        <v>1</v>
      </c>
      <c r="J901" t="s">
        <v>11</v>
      </c>
      <c r="K901">
        <v>4062893</v>
      </c>
      <c r="L901" t="s">
        <v>12</v>
      </c>
      <c r="M901">
        <v>811</v>
      </c>
    </row>
    <row r="902" spans="2:13" x14ac:dyDescent="0.25">
      <c r="B902" t="s">
        <v>14</v>
      </c>
      <c r="C902">
        <v>28</v>
      </c>
      <c r="D902" t="s">
        <v>8</v>
      </c>
      <c r="E902">
        <v>431</v>
      </c>
      <c r="F902" t="s">
        <v>9</v>
      </c>
      <c r="G902">
        <v>663</v>
      </c>
      <c r="H902" t="s">
        <v>10</v>
      </c>
      <c r="I902" t="b">
        <v>0</v>
      </c>
      <c r="J902" t="s">
        <v>11</v>
      </c>
      <c r="K902">
        <v>4067893</v>
      </c>
      <c r="L902" t="s">
        <v>12</v>
      </c>
      <c r="M902">
        <v>812</v>
      </c>
    </row>
    <row r="903" spans="2:13" x14ac:dyDescent="0.25">
      <c r="B903" t="s">
        <v>14</v>
      </c>
      <c r="C903">
        <v>28</v>
      </c>
      <c r="D903" t="s">
        <v>8</v>
      </c>
      <c r="E903">
        <v>431</v>
      </c>
      <c r="F903" t="s">
        <v>9</v>
      </c>
      <c r="G903">
        <v>664</v>
      </c>
      <c r="H903" t="s">
        <v>10</v>
      </c>
      <c r="I903" t="b">
        <v>0</v>
      </c>
      <c r="J903" t="s">
        <v>11</v>
      </c>
      <c r="K903">
        <v>4072893</v>
      </c>
      <c r="L903" t="s">
        <v>12</v>
      </c>
      <c r="M903">
        <v>813</v>
      </c>
    </row>
    <row r="904" spans="2:13" x14ac:dyDescent="0.25">
      <c r="B904" t="s">
        <v>14</v>
      </c>
      <c r="C904">
        <v>28</v>
      </c>
      <c r="D904" t="s">
        <v>8</v>
      </c>
      <c r="E904">
        <v>432</v>
      </c>
      <c r="F904" t="s">
        <v>9</v>
      </c>
      <c r="G904">
        <v>665</v>
      </c>
      <c r="H904" t="s">
        <v>10</v>
      </c>
      <c r="I904" t="b">
        <v>1</v>
      </c>
      <c r="J904" t="s">
        <v>11</v>
      </c>
      <c r="K904">
        <v>4077893</v>
      </c>
      <c r="L904" t="s">
        <v>12</v>
      </c>
      <c r="M904">
        <v>814</v>
      </c>
    </row>
    <row r="905" spans="2:13" x14ac:dyDescent="0.25">
      <c r="B905" t="s">
        <v>14</v>
      </c>
      <c r="C905">
        <v>28</v>
      </c>
      <c r="D905" t="s">
        <v>8</v>
      </c>
      <c r="E905">
        <v>433</v>
      </c>
      <c r="F905" t="s">
        <v>9</v>
      </c>
      <c r="G905">
        <v>664</v>
      </c>
      <c r="H905" t="s">
        <v>10</v>
      </c>
      <c r="I905" t="b">
        <v>1</v>
      </c>
      <c r="J905" t="s">
        <v>11</v>
      </c>
      <c r="K905">
        <v>4082893</v>
      </c>
      <c r="L905" t="s">
        <v>12</v>
      </c>
      <c r="M905">
        <v>815</v>
      </c>
    </row>
    <row r="906" spans="2:13" x14ac:dyDescent="0.25">
      <c r="B906" t="s">
        <v>14</v>
      </c>
      <c r="C906">
        <v>28</v>
      </c>
      <c r="D906" t="s">
        <v>8</v>
      </c>
      <c r="E906">
        <v>434</v>
      </c>
      <c r="F906" t="s">
        <v>9</v>
      </c>
      <c r="G906">
        <v>665</v>
      </c>
      <c r="H906" t="s">
        <v>10</v>
      </c>
      <c r="I906" t="b">
        <v>1</v>
      </c>
      <c r="J906" t="s">
        <v>11</v>
      </c>
      <c r="K906">
        <v>4087894</v>
      </c>
      <c r="L906" t="s">
        <v>12</v>
      </c>
      <c r="M906">
        <v>816</v>
      </c>
    </row>
    <row r="907" spans="2:13" x14ac:dyDescent="0.25">
      <c r="B907" t="s">
        <v>14</v>
      </c>
      <c r="C907">
        <v>28</v>
      </c>
      <c r="D907" t="s">
        <v>8</v>
      </c>
      <c r="E907">
        <v>435</v>
      </c>
      <c r="F907" t="s">
        <v>9</v>
      </c>
      <c r="G907">
        <v>664</v>
      </c>
      <c r="H907" t="s">
        <v>10</v>
      </c>
      <c r="I907" t="b">
        <v>1</v>
      </c>
      <c r="J907" t="s">
        <v>11</v>
      </c>
      <c r="K907">
        <v>4092893</v>
      </c>
      <c r="L907" t="s">
        <v>12</v>
      </c>
      <c r="M907">
        <v>817</v>
      </c>
    </row>
    <row r="908" spans="2:13" x14ac:dyDescent="0.25">
      <c r="B908" t="s">
        <v>14</v>
      </c>
      <c r="C908">
        <v>28</v>
      </c>
      <c r="D908" t="s">
        <v>8</v>
      </c>
      <c r="E908">
        <v>436</v>
      </c>
      <c r="F908" t="s">
        <v>9</v>
      </c>
      <c r="G908">
        <v>664</v>
      </c>
      <c r="H908" t="s">
        <v>10</v>
      </c>
      <c r="I908" t="b">
        <v>1</v>
      </c>
      <c r="J908" t="s">
        <v>11</v>
      </c>
      <c r="K908">
        <v>4097893</v>
      </c>
      <c r="L908" t="s">
        <v>12</v>
      </c>
      <c r="M908">
        <v>818</v>
      </c>
    </row>
    <row r="909" spans="2:13" x14ac:dyDescent="0.25">
      <c r="B909" t="s">
        <v>14</v>
      </c>
      <c r="C909">
        <v>28</v>
      </c>
      <c r="D909" t="s">
        <v>8</v>
      </c>
      <c r="E909">
        <v>437</v>
      </c>
      <c r="F909" t="s">
        <v>9</v>
      </c>
      <c r="G909">
        <v>664</v>
      </c>
      <c r="H909" t="s">
        <v>10</v>
      </c>
      <c r="I909" t="b">
        <v>1</v>
      </c>
      <c r="J909" t="s">
        <v>11</v>
      </c>
      <c r="K909">
        <v>4102893</v>
      </c>
      <c r="L909" t="s">
        <v>12</v>
      </c>
      <c r="M909">
        <v>819</v>
      </c>
    </row>
    <row r="910" spans="2:13" x14ac:dyDescent="0.25">
      <c r="B910" t="s">
        <v>14</v>
      </c>
      <c r="C910">
        <v>28</v>
      </c>
      <c r="D910" t="s">
        <v>8</v>
      </c>
      <c r="E910">
        <v>437</v>
      </c>
      <c r="F910" t="s">
        <v>9</v>
      </c>
      <c r="G910">
        <v>663</v>
      </c>
      <c r="H910" t="s">
        <v>10</v>
      </c>
      <c r="I910" t="b">
        <v>0</v>
      </c>
      <c r="J910" t="s">
        <v>11</v>
      </c>
      <c r="K910">
        <v>4107893</v>
      </c>
      <c r="L910" t="s">
        <v>12</v>
      </c>
      <c r="M910">
        <v>820</v>
      </c>
    </row>
    <row r="911" spans="2:13" x14ac:dyDescent="0.25">
      <c r="B911" t="s">
        <v>14</v>
      </c>
      <c r="C911">
        <v>28</v>
      </c>
      <c r="D911" t="s">
        <v>8</v>
      </c>
      <c r="E911">
        <v>438</v>
      </c>
      <c r="F911" t="s">
        <v>9</v>
      </c>
      <c r="G911">
        <v>665</v>
      </c>
      <c r="H911" t="s">
        <v>10</v>
      </c>
      <c r="I911" t="b">
        <v>1</v>
      </c>
      <c r="J911" t="s">
        <v>11</v>
      </c>
      <c r="K911">
        <v>4112893</v>
      </c>
      <c r="L911" t="s">
        <v>12</v>
      </c>
      <c r="M911">
        <v>821</v>
      </c>
    </row>
    <row r="912" spans="2:13" x14ac:dyDescent="0.25">
      <c r="B912" t="s">
        <v>14</v>
      </c>
      <c r="C912">
        <v>28</v>
      </c>
      <c r="D912" t="s">
        <v>8</v>
      </c>
      <c r="E912">
        <v>438</v>
      </c>
      <c r="F912" t="s">
        <v>9</v>
      </c>
      <c r="G912">
        <v>665</v>
      </c>
      <c r="H912" t="s">
        <v>10</v>
      </c>
      <c r="I912" t="b">
        <v>0</v>
      </c>
      <c r="J912" t="s">
        <v>11</v>
      </c>
      <c r="K912">
        <v>4117893</v>
      </c>
      <c r="L912" t="s">
        <v>12</v>
      </c>
      <c r="M912">
        <v>822</v>
      </c>
    </row>
    <row r="913" spans="2:13" x14ac:dyDescent="0.25">
      <c r="B913" t="s">
        <v>14</v>
      </c>
      <c r="C913">
        <v>28</v>
      </c>
      <c r="D913" t="s">
        <v>8</v>
      </c>
      <c r="E913">
        <v>439</v>
      </c>
      <c r="F913" t="s">
        <v>9</v>
      </c>
      <c r="G913">
        <v>663</v>
      </c>
      <c r="H913" t="s">
        <v>10</v>
      </c>
      <c r="I913" t="b">
        <v>0</v>
      </c>
      <c r="J913" t="s">
        <v>11</v>
      </c>
      <c r="K913">
        <v>4122893</v>
      </c>
      <c r="L913" t="s">
        <v>12</v>
      </c>
      <c r="M913">
        <v>823</v>
      </c>
    </row>
    <row r="914" spans="2:13" x14ac:dyDescent="0.25">
      <c r="B914" t="s">
        <v>14</v>
      </c>
      <c r="C914">
        <v>28</v>
      </c>
      <c r="D914" t="s">
        <v>8</v>
      </c>
      <c r="E914">
        <v>439</v>
      </c>
      <c r="F914" t="s">
        <v>9</v>
      </c>
      <c r="G914">
        <v>664</v>
      </c>
      <c r="H914" t="s">
        <v>10</v>
      </c>
      <c r="I914" t="b">
        <v>0</v>
      </c>
      <c r="J914" t="s">
        <v>11</v>
      </c>
      <c r="K914">
        <v>4127894</v>
      </c>
      <c r="L914" t="s">
        <v>12</v>
      </c>
      <c r="M914">
        <v>824</v>
      </c>
    </row>
    <row r="915" spans="2:13" x14ac:dyDescent="0.25">
      <c r="B915" t="s">
        <v>14</v>
      </c>
      <c r="C915">
        <v>29</v>
      </c>
      <c r="D915" t="s">
        <v>8</v>
      </c>
      <c r="E915">
        <v>441</v>
      </c>
      <c r="F915" t="s">
        <v>9</v>
      </c>
      <c r="G915">
        <v>664</v>
      </c>
      <c r="H915" t="s">
        <v>10</v>
      </c>
      <c r="I915" t="b">
        <v>1</v>
      </c>
      <c r="J915" t="s">
        <v>11</v>
      </c>
      <c r="K915">
        <v>4132893</v>
      </c>
      <c r="L915" t="s">
        <v>12</v>
      </c>
      <c r="M915">
        <v>825</v>
      </c>
    </row>
    <row r="916" spans="2:13" x14ac:dyDescent="0.25">
      <c r="B916" t="s">
        <v>14</v>
      </c>
      <c r="C916">
        <v>29</v>
      </c>
      <c r="D916" t="s">
        <v>8</v>
      </c>
      <c r="E916">
        <v>442</v>
      </c>
      <c r="F916" t="s">
        <v>9</v>
      </c>
      <c r="G916">
        <v>665</v>
      </c>
      <c r="H916" t="s">
        <v>10</v>
      </c>
      <c r="I916" t="b">
        <v>1</v>
      </c>
      <c r="J916" t="s">
        <v>11</v>
      </c>
      <c r="K916">
        <v>4137893</v>
      </c>
      <c r="L916" t="s">
        <v>12</v>
      </c>
      <c r="M916">
        <v>826</v>
      </c>
    </row>
    <row r="917" spans="2:13" x14ac:dyDescent="0.25">
      <c r="B917" t="s">
        <v>14</v>
      </c>
      <c r="C917">
        <v>30</v>
      </c>
      <c r="D917" t="s">
        <v>8</v>
      </c>
      <c r="E917">
        <v>442</v>
      </c>
      <c r="F917" t="s">
        <v>9</v>
      </c>
      <c r="G917">
        <v>664</v>
      </c>
      <c r="H917" t="s">
        <v>10</v>
      </c>
      <c r="I917" t="b">
        <v>0</v>
      </c>
      <c r="J917" t="s">
        <v>11</v>
      </c>
      <c r="K917">
        <v>4142893</v>
      </c>
      <c r="L917" t="s">
        <v>12</v>
      </c>
      <c r="M917">
        <v>827</v>
      </c>
    </row>
    <row r="918" spans="2:13" x14ac:dyDescent="0.25">
      <c r="B918" t="s">
        <v>14</v>
      </c>
      <c r="C918">
        <v>30</v>
      </c>
      <c r="D918" t="s">
        <v>8</v>
      </c>
      <c r="E918">
        <v>443</v>
      </c>
      <c r="F918" t="s">
        <v>9</v>
      </c>
      <c r="G918">
        <v>660</v>
      </c>
      <c r="H918" t="s">
        <v>10</v>
      </c>
      <c r="I918" t="b">
        <v>1</v>
      </c>
      <c r="J918" t="s">
        <v>11</v>
      </c>
      <c r="K918">
        <v>4147893</v>
      </c>
      <c r="L918" t="s">
        <v>12</v>
      </c>
      <c r="M918">
        <v>828</v>
      </c>
    </row>
    <row r="919" spans="2:13" x14ac:dyDescent="0.25">
      <c r="B919" t="s">
        <v>14</v>
      </c>
      <c r="C919">
        <v>30</v>
      </c>
      <c r="D919" t="s">
        <v>8</v>
      </c>
      <c r="E919">
        <v>444</v>
      </c>
      <c r="F919" t="s">
        <v>9</v>
      </c>
      <c r="G919">
        <v>665</v>
      </c>
      <c r="H919" t="s">
        <v>10</v>
      </c>
      <c r="I919" t="b">
        <v>1</v>
      </c>
      <c r="J919" t="s">
        <v>11</v>
      </c>
      <c r="K919">
        <v>4152893</v>
      </c>
      <c r="L919" t="s">
        <v>12</v>
      </c>
      <c r="M919">
        <v>829</v>
      </c>
    </row>
    <row r="920" spans="2:13" x14ac:dyDescent="0.25">
      <c r="B920" t="s">
        <v>14</v>
      </c>
      <c r="C920">
        <v>30</v>
      </c>
      <c r="D920" t="s">
        <v>8</v>
      </c>
      <c r="E920">
        <v>445</v>
      </c>
      <c r="F920" t="s">
        <v>9</v>
      </c>
      <c r="G920">
        <v>666</v>
      </c>
      <c r="H920" t="s">
        <v>10</v>
      </c>
      <c r="I920" t="b">
        <v>1</v>
      </c>
      <c r="J920" t="s">
        <v>11</v>
      </c>
      <c r="K920">
        <v>4157893</v>
      </c>
      <c r="L920" t="s">
        <v>12</v>
      </c>
      <c r="M920">
        <v>830</v>
      </c>
    </row>
    <row r="921" spans="2:13" x14ac:dyDescent="0.25">
      <c r="B921" t="s">
        <v>14</v>
      </c>
      <c r="C921">
        <v>30</v>
      </c>
      <c r="D921" t="s">
        <v>8</v>
      </c>
      <c r="E921">
        <v>446</v>
      </c>
      <c r="F921" t="s">
        <v>9</v>
      </c>
      <c r="G921">
        <v>667</v>
      </c>
      <c r="H921" t="s">
        <v>10</v>
      </c>
      <c r="I921" t="b">
        <v>1</v>
      </c>
      <c r="J921" t="s">
        <v>11</v>
      </c>
      <c r="K921">
        <v>4162893</v>
      </c>
      <c r="L921" t="s">
        <v>12</v>
      </c>
      <c r="M921">
        <v>831</v>
      </c>
    </row>
    <row r="922" spans="2:13" x14ac:dyDescent="0.25">
      <c r="B922" t="s">
        <v>14</v>
      </c>
      <c r="C922">
        <v>30</v>
      </c>
      <c r="D922" t="s">
        <v>8</v>
      </c>
      <c r="E922">
        <v>446</v>
      </c>
      <c r="F922" t="s">
        <v>9</v>
      </c>
      <c r="G922">
        <v>664</v>
      </c>
      <c r="H922" t="s">
        <v>10</v>
      </c>
      <c r="I922" t="b">
        <v>0</v>
      </c>
      <c r="J922" t="s">
        <v>11</v>
      </c>
      <c r="K922">
        <v>4167894</v>
      </c>
      <c r="L922" t="s">
        <v>12</v>
      </c>
      <c r="M922">
        <v>832</v>
      </c>
    </row>
    <row r="923" spans="2:13" x14ac:dyDescent="0.25">
      <c r="B923" t="s">
        <v>14</v>
      </c>
      <c r="C923">
        <v>30</v>
      </c>
      <c r="D923" t="s">
        <v>8</v>
      </c>
      <c r="E923">
        <v>446</v>
      </c>
      <c r="F923" t="s">
        <v>9</v>
      </c>
      <c r="G923">
        <v>665</v>
      </c>
      <c r="H923" t="s">
        <v>10</v>
      </c>
      <c r="I923" t="b">
        <v>0</v>
      </c>
      <c r="J923" t="s">
        <v>11</v>
      </c>
      <c r="K923">
        <v>4172893</v>
      </c>
      <c r="L923" t="s">
        <v>12</v>
      </c>
      <c r="M923">
        <v>833</v>
      </c>
    </row>
    <row r="924" spans="2:13" x14ac:dyDescent="0.25">
      <c r="B924" t="s">
        <v>14</v>
      </c>
      <c r="C924">
        <v>30</v>
      </c>
      <c r="D924" t="s">
        <v>8</v>
      </c>
      <c r="E924">
        <v>447</v>
      </c>
      <c r="F924" t="s">
        <v>9</v>
      </c>
      <c r="G924">
        <v>663</v>
      </c>
      <c r="H924" t="s">
        <v>10</v>
      </c>
      <c r="I924" t="b">
        <v>1</v>
      </c>
      <c r="J924" t="s">
        <v>11</v>
      </c>
      <c r="K924">
        <v>4177893</v>
      </c>
      <c r="L924" t="s">
        <v>12</v>
      </c>
      <c r="M924">
        <v>834</v>
      </c>
    </row>
    <row r="925" spans="2:13" x14ac:dyDescent="0.25">
      <c r="B925" t="s">
        <v>14</v>
      </c>
      <c r="C925">
        <v>30</v>
      </c>
      <c r="D925" t="s">
        <v>8</v>
      </c>
      <c r="E925">
        <v>447</v>
      </c>
      <c r="F925" t="s">
        <v>9</v>
      </c>
      <c r="G925">
        <v>663</v>
      </c>
      <c r="H925" t="s">
        <v>10</v>
      </c>
      <c r="I925" t="b">
        <v>0</v>
      </c>
      <c r="J925" t="s">
        <v>11</v>
      </c>
      <c r="K925">
        <v>4182893</v>
      </c>
      <c r="L925" t="s">
        <v>12</v>
      </c>
      <c r="M925">
        <v>835</v>
      </c>
    </row>
    <row r="926" spans="2:13" x14ac:dyDescent="0.25">
      <c r="B926" t="s">
        <v>14</v>
      </c>
      <c r="C926">
        <v>30</v>
      </c>
      <c r="D926" t="s">
        <v>8</v>
      </c>
      <c r="E926">
        <v>447</v>
      </c>
      <c r="F926" t="s">
        <v>9</v>
      </c>
      <c r="G926">
        <v>665</v>
      </c>
      <c r="H926" t="s">
        <v>10</v>
      </c>
      <c r="I926" t="b">
        <v>0</v>
      </c>
      <c r="J926" t="s">
        <v>11</v>
      </c>
      <c r="K926">
        <v>4187893</v>
      </c>
      <c r="L926" t="s">
        <v>12</v>
      </c>
      <c r="M926">
        <v>836</v>
      </c>
    </row>
    <row r="927" spans="2:13" x14ac:dyDescent="0.25">
      <c r="B927" t="s">
        <v>14</v>
      </c>
      <c r="C927">
        <v>30</v>
      </c>
      <c r="D927" t="s">
        <v>8</v>
      </c>
      <c r="E927">
        <v>447</v>
      </c>
      <c r="F927" t="s">
        <v>9</v>
      </c>
      <c r="G927">
        <v>665</v>
      </c>
      <c r="H927" t="s">
        <v>10</v>
      </c>
      <c r="I927" t="b">
        <v>0</v>
      </c>
      <c r="J927" t="s">
        <v>11</v>
      </c>
      <c r="K927">
        <v>4192893</v>
      </c>
      <c r="L927" t="s">
        <v>12</v>
      </c>
      <c r="M927">
        <v>837</v>
      </c>
    </row>
    <row r="928" spans="2:13" x14ac:dyDescent="0.25">
      <c r="B928" t="s">
        <v>14</v>
      </c>
      <c r="C928">
        <v>30</v>
      </c>
      <c r="D928" t="s">
        <v>8</v>
      </c>
      <c r="E928">
        <v>447</v>
      </c>
      <c r="F928" t="s">
        <v>9</v>
      </c>
      <c r="G928">
        <v>665</v>
      </c>
      <c r="H928" t="s">
        <v>10</v>
      </c>
      <c r="I928" t="b">
        <v>0</v>
      </c>
      <c r="J928" t="s">
        <v>11</v>
      </c>
      <c r="K928">
        <v>4197893</v>
      </c>
      <c r="L928" t="s">
        <v>12</v>
      </c>
      <c r="M928">
        <v>838</v>
      </c>
    </row>
    <row r="929" spans="2:13" x14ac:dyDescent="0.25">
      <c r="B929" t="s">
        <v>14</v>
      </c>
      <c r="C929">
        <v>30</v>
      </c>
      <c r="D929" t="s">
        <v>8</v>
      </c>
      <c r="E929">
        <v>447</v>
      </c>
      <c r="F929" t="s">
        <v>9</v>
      </c>
      <c r="G929">
        <v>665</v>
      </c>
      <c r="H929" t="s">
        <v>10</v>
      </c>
      <c r="I929" t="b">
        <v>0</v>
      </c>
      <c r="J929" t="s">
        <v>11</v>
      </c>
      <c r="K929">
        <v>4202893</v>
      </c>
      <c r="L929" t="s">
        <v>12</v>
      </c>
      <c r="M929">
        <v>839</v>
      </c>
    </row>
    <row r="930" spans="2:13" x14ac:dyDescent="0.25">
      <c r="B930" t="s">
        <v>14</v>
      </c>
      <c r="C930">
        <v>30</v>
      </c>
      <c r="D930" t="s">
        <v>8</v>
      </c>
      <c r="E930">
        <v>447</v>
      </c>
      <c r="F930" t="s">
        <v>9</v>
      </c>
      <c r="G930">
        <v>663</v>
      </c>
      <c r="H930" t="s">
        <v>10</v>
      </c>
      <c r="I930" t="b">
        <v>0</v>
      </c>
      <c r="J930" t="s">
        <v>11</v>
      </c>
      <c r="K930">
        <v>4207893</v>
      </c>
      <c r="L930" t="s">
        <v>12</v>
      </c>
      <c r="M930">
        <v>840</v>
      </c>
    </row>
    <row r="931" spans="2:13" x14ac:dyDescent="0.25">
      <c r="B931" t="s">
        <v>14</v>
      </c>
      <c r="C931">
        <v>30</v>
      </c>
      <c r="D931" t="s">
        <v>8</v>
      </c>
      <c r="E931">
        <v>447</v>
      </c>
      <c r="F931" t="s">
        <v>9</v>
      </c>
      <c r="G931">
        <v>664</v>
      </c>
      <c r="H931" t="s">
        <v>10</v>
      </c>
      <c r="I931" t="b">
        <v>0</v>
      </c>
      <c r="J931" t="s">
        <v>11</v>
      </c>
      <c r="K931">
        <v>4212893</v>
      </c>
      <c r="L931" t="s">
        <v>12</v>
      </c>
      <c r="M931">
        <v>841</v>
      </c>
    </row>
    <row r="932" spans="2:13" x14ac:dyDescent="0.25">
      <c r="B932" t="s">
        <v>14</v>
      </c>
      <c r="C932">
        <v>30</v>
      </c>
      <c r="D932" t="s">
        <v>8</v>
      </c>
      <c r="E932">
        <v>447</v>
      </c>
      <c r="F932" t="s">
        <v>9</v>
      </c>
      <c r="G932">
        <v>664</v>
      </c>
      <c r="H932" t="s">
        <v>10</v>
      </c>
      <c r="I932" t="b">
        <v>0</v>
      </c>
      <c r="J932" t="s">
        <v>11</v>
      </c>
      <c r="K932">
        <v>4217894</v>
      </c>
      <c r="L932" t="s">
        <v>12</v>
      </c>
      <c r="M932">
        <v>842</v>
      </c>
    </row>
    <row r="933" spans="2:13" x14ac:dyDescent="0.25">
      <c r="B933" t="s">
        <v>14</v>
      </c>
      <c r="C933">
        <v>30</v>
      </c>
      <c r="D933" t="s">
        <v>8</v>
      </c>
      <c r="E933">
        <v>447</v>
      </c>
      <c r="F933" t="s">
        <v>9</v>
      </c>
      <c r="G933">
        <v>664</v>
      </c>
      <c r="H933" t="s">
        <v>10</v>
      </c>
      <c r="I933" t="b">
        <v>0</v>
      </c>
      <c r="J933" t="s">
        <v>11</v>
      </c>
      <c r="K933">
        <v>4222893</v>
      </c>
      <c r="L933" t="s">
        <v>12</v>
      </c>
      <c r="M933">
        <v>843</v>
      </c>
    </row>
    <row r="934" spans="2:13" x14ac:dyDescent="0.25">
      <c r="B934" t="s">
        <v>14</v>
      </c>
      <c r="C934">
        <v>30</v>
      </c>
      <c r="D934" t="s">
        <v>8</v>
      </c>
      <c r="E934">
        <v>448</v>
      </c>
      <c r="F934" t="s">
        <v>9</v>
      </c>
      <c r="G934">
        <v>665</v>
      </c>
      <c r="H934" t="s">
        <v>10</v>
      </c>
      <c r="I934" t="b">
        <v>1</v>
      </c>
      <c r="J934" t="s">
        <v>11</v>
      </c>
      <c r="K934">
        <v>4227893</v>
      </c>
      <c r="L934" t="s">
        <v>12</v>
      </c>
      <c r="M934">
        <v>844</v>
      </c>
    </row>
    <row r="935" spans="2:13" x14ac:dyDescent="0.25">
      <c r="B935" t="s">
        <v>14</v>
      </c>
      <c r="C935">
        <v>30</v>
      </c>
      <c r="D935" t="s">
        <v>8</v>
      </c>
      <c r="E935">
        <v>448</v>
      </c>
      <c r="F935" t="s">
        <v>9</v>
      </c>
      <c r="G935">
        <v>664</v>
      </c>
      <c r="H935" t="s">
        <v>10</v>
      </c>
      <c r="I935" t="b">
        <v>0</v>
      </c>
      <c r="J935" t="s">
        <v>11</v>
      </c>
      <c r="K935">
        <v>4232893</v>
      </c>
      <c r="L935" t="s">
        <v>12</v>
      </c>
      <c r="M935">
        <v>845</v>
      </c>
    </row>
    <row r="936" spans="2:13" x14ac:dyDescent="0.25">
      <c r="B936" t="s">
        <v>14</v>
      </c>
      <c r="C936">
        <v>30</v>
      </c>
      <c r="D936" t="s">
        <v>8</v>
      </c>
      <c r="E936">
        <v>448</v>
      </c>
      <c r="F936" t="s">
        <v>9</v>
      </c>
      <c r="G936">
        <v>665</v>
      </c>
      <c r="H936" t="s">
        <v>10</v>
      </c>
      <c r="I936" t="b">
        <v>0</v>
      </c>
      <c r="J936" t="s">
        <v>11</v>
      </c>
      <c r="K936">
        <v>4237893</v>
      </c>
      <c r="L936" t="s">
        <v>12</v>
      </c>
      <c r="M936">
        <v>846</v>
      </c>
    </row>
    <row r="937" spans="2:13" x14ac:dyDescent="0.25">
      <c r="B937" t="s">
        <v>14</v>
      </c>
      <c r="C937">
        <v>30</v>
      </c>
      <c r="D937" t="s">
        <v>8</v>
      </c>
      <c r="E937">
        <v>448</v>
      </c>
      <c r="F937" t="s">
        <v>9</v>
      </c>
      <c r="G937">
        <v>664</v>
      </c>
      <c r="H937" t="s">
        <v>10</v>
      </c>
      <c r="I937" t="b">
        <v>0</v>
      </c>
      <c r="J937" t="s">
        <v>11</v>
      </c>
      <c r="K937">
        <v>4242894</v>
      </c>
      <c r="L937" t="s">
        <v>12</v>
      </c>
      <c r="M937">
        <v>847</v>
      </c>
    </row>
    <row r="938" spans="2:13" x14ac:dyDescent="0.25">
      <c r="B938" t="s">
        <v>14</v>
      </c>
      <c r="C938">
        <v>30</v>
      </c>
      <c r="D938" t="s">
        <v>8</v>
      </c>
      <c r="E938">
        <v>448</v>
      </c>
      <c r="F938" t="s">
        <v>9</v>
      </c>
      <c r="G938">
        <v>664</v>
      </c>
      <c r="H938" t="s">
        <v>10</v>
      </c>
      <c r="I938" t="b">
        <v>0</v>
      </c>
      <c r="J938" t="s">
        <v>11</v>
      </c>
      <c r="K938">
        <v>4247894</v>
      </c>
      <c r="L938" t="s">
        <v>12</v>
      </c>
      <c r="M938">
        <v>848</v>
      </c>
    </row>
    <row r="939" spans="2:13" x14ac:dyDescent="0.25">
      <c r="B939" t="s">
        <v>14</v>
      </c>
      <c r="C939">
        <v>30</v>
      </c>
      <c r="D939" t="s">
        <v>8</v>
      </c>
      <c r="E939">
        <v>448</v>
      </c>
      <c r="F939" t="s">
        <v>9</v>
      </c>
      <c r="G939">
        <v>665</v>
      </c>
      <c r="H939" t="s">
        <v>10</v>
      </c>
      <c r="I939" t="b">
        <v>0</v>
      </c>
      <c r="J939" t="s">
        <v>11</v>
      </c>
      <c r="K939">
        <v>4252893</v>
      </c>
      <c r="L939" t="s">
        <v>12</v>
      </c>
      <c r="M939">
        <v>849</v>
      </c>
    </row>
    <row r="940" spans="2:13" x14ac:dyDescent="0.25">
      <c r="B940" t="s">
        <v>14</v>
      </c>
      <c r="C940">
        <v>30</v>
      </c>
      <c r="D940" t="s">
        <v>8</v>
      </c>
      <c r="E940">
        <v>448</v>
      </c>
      <c r="F940" t="s">
        <v>9</v>
      </c>
      <c r="G940">
        <v>664</v>
      </c>
      <c r="H940" t="s">
        <v>10</v>
      </c>
      <c r="I940" t="b">
        <v>0</v>
      </c>
      <c r="J940" t="s">
        <v>11</v>
      </c>
      <c r="K940">
        <v>4257893</v>
      </c>
      <c r="L940" t="s">
        <v>12</v>
      </c>
      <c r="M940">
        <v>850</v>
      </c>
    </row>
    <row r="941" spans="2:13" x14ac:dyDescent="0.25">
      <c r="B941" t="s">
        <v>14</v>
      </c>
      <c r="C941">
        <v>30</v>
      </c>
      <c r="D941" t="s">
        <v>8</v>
      </c>
      <c r="E941">
        <v>448</v>
      </c>
      <c r="F941" t="s">
        <v>9</v>
      </c>
      <c r="G941">
        <v>663</v>
      </c>
      <c r="H941" t="s">
        <v>10</v>
      </c>
      <c r="I941" t="b">
        <v>0</v>
      </c>
      <c r="J941" t="s">
        <v>11</v>
      </c>
      <c r="K941">
        <v>4262893</v>
      </c>
      <c r="L941" t="s">
        <v>12</v>
      </c>
      <c r="M941">
        <v>851</v>
      </c>
    </row>
    <row r="942" spans="2:13" x14ac:dyDescent="0.25">
      <c r="B942" t="s">
        <v>14</v>
      </c>
      <c r="C942">
        <v>30</v>
      </c>
      <c r="D942" t="s">
        <v>8</v>
      </c>
      <c r="E942">
        <v>448</v>
      </c>
      <c r="F942" t="s">
        <v>9</v>
      </c>
      <c r="G942">
        <v>665</v>
      </c>
      <c r="H942" t="s">
        <v>10</v>
      </c>
      <c r="I942" t="b">
        <v>0</v>
      </c>
      <c r="J942" t="s">
        <v>11</v>
      </c>
      <c r="K942">
        <v>4267893</v>
      </c>
      <c r="L942" t="s">
        <v>12</v>
      </c>
      <c r="M942">
        <v>852</v>
      </c>
    </row>
    <row r="943" spans="2:13" x14ac:dyDescent="0.25">
      <c r="B943" t="s">
        <v>14</v>
      </c>
      <c r="C943">
        <v>30</v>
      </c>
      <c r="D943" t="s">
        <v>8</v>
      </c>
      <c r="E943">
        <v>448</v>
      </c>
      <c r="F943" t="s">
        <v>9</v>
      </c>
      <c r="G943">
        <v>665</v>
      </c>
      <c r="H943" t="s">
        <v>10</v>
      </c>
      <c r="I943" t="b">
        <v>0</v>
      </c>
      <c r="J943" t="s">
        <v>11</v>
      </c>
      <c r="K943">
        <v>4272893</v>
      </c>
      <c r="L943" t="s">
        <v>12</v>
      </c>
      <c r="M943">
        <v>853</v>
      </c>
    </row>
    <row r="944" spans="2:13" x14ac:dyDescent="0.25">
      <c r="B944" t="s">
        <v>14</v>
      </c>
      <c r="C944">
        <v>30</v>
      </c>
      <c r="D944" t="s">
        <v>8</v>
      </c>
      <c r="E944">
        <v>448</v>
      </c>
      <c r="F944" t="s">
        <v>9</v>
      </c>
      <c r="G944">
        <v>663</v>
      </c>
      <c r="H944" t="s">
        <v>10</v>
      </c>
      <c r="I944" t="b">
        <v>0</v>
      </c>
      <c r="J944" t="s">
        <v>11</v>
      </c>
      <c r="K944">
        <v>4277893</v>
      </c>
      <c r="L944" t="s">
        <v>12</v>
      </c>
      <c r="M944">
        <v>854</v>
      </c>
    </row>
    <row r="945" spans="2:13" x14ac:dyDescent="0.25">
      <c r="B945" t="s">
        <v>14</v>
      </c>
      <c r="C945">
        <v>30</v>
      </c>
      <c r="D945" t="s">
        <v>8</v>
      </c>
      <c r="E945">
        <v>448</v>
      </c>
      <c r="F945" t="s">
        <v>9</v>
      </c>
      <c r="G945">
        <v>662</v>
      </c>
      <c r="H945" t="s">
        <v>10</v>
      </c>
      <c r="I945" t="b">
        <v>0</v>
      </c>
      <c r="J945" t="s">
        <v>11</v>
      </c>
      <c r="K945">
        <v>4282893</v>
      </c>
      <c r="L945" t="s">
        <v>12</v>
      </c>
      <c r="M945">
        <v>855</v>
      </c>
    </row>
    <row r="946" spans="2:13" x14ac:dyDescent="0.25">
      <c r="B946" t="s">
        <v>14</v>
      </c>
      <c r="C946">
        <v>30</v>
      </c>
      <c r="D946" t="s">
        <v>8</v>
      </c>
      <c r="E946">
        <v>448</v>
      </c>
      <c r="F946" t="s">
        <v>9</v>
      </c>
      <c r="G946">
        <v>664</v>
      </c>
      <c r="H946" t="s">
        <v>10</v>
      </c>
      <c r="I946" t="b">
        <v>0</v>
      </c>
      <c r="J946" t="s">
        <v>11</v>
      </c>
      <c r="K946">
        <v>4287893</v>
      </c>
      <c r="L946" t="s">
        <v>12</v>
      </c>
      <c r="M946">
        <v>856</v>
      </c>
    </row>
    <row r="947" spans="2:13" x14ac:dyDescent="0.25">
      <c r="B947" t="s">
        <v>14</v>
      </c>
      <c r="C947">
        <v>30</v>
      </c>
      <c r="D947" t="s">
        <v>8</v>
      </c>
      <c r="E947">
        <v>448</v>
      </c>
      <c r="F947" t="s">
        <v>9</v>
      </c>
      <c r="G947">
        <v>664</v>
      </c>
      <c r="H947" t="s">
        <v>10</v>
      </c>
      <c r="I947" t="b">
        <v>0</v>
      </c>
      <c r="J947" t="s">
        <v>11</v>
      </c>
      <c r="K947">
        <v>4292893</v>
      </c>
      <c r="L947" t="s">
        <v>12</v>
      </c>
      <c r="M947">
        <v>857</v>
      </c>
    </row>
    <row r="948" spans="2:13" x14ac:dyDescent="0.25">
      <c r="B948" t="s">
        <v>14</v>
      </c>
      <c r="C948">
        <v>30</v>
      </c>
      <c r="D948" t="s">
        <v>8</v>
      </c>
      <c r="E948">
        <v>448</v>
      </c>
      <c r="F948" t="s">
        <v>9</v>
      </c>
      <c r="G948">
        <v>665</v>
      </c>
      <c r="H948" t="s">
        <v>10</v>
      </c>
      <c r="I948" t="b">
        <v>0</v>
      </c>
      <c r="J948" t="s">
        <v>11</v>
      </c>
      <c r="K948">
        <v>4297893</v>
      </c>
      <c r="L948" t="s">
        <v>12</v>
      </c>
      <c r="M948">
        <v>858</v>
      </c>
    </row>
    <row r="949" spans="2:13" x14ac:dyDescent="0.25">
      <c r="B949" t="s">
        <v>14</v>
      </c>
      <c r="C949">
        <v>30</v>
      </c>
      <c r="D949" t="s">
        <v>8</v>
      </c>
      <c r="E949">
        <v>448</v>
      </c>
      <c r="F949" t="s">
        <v>9</v>
      </c>
      <c r="G949">
        <v>664</v>
      </c>
      <c r="H949" t="s">
        <v>10</v>
      </c>
      <c r="I949" t="b">
        <v>0</v>
      </c>
      <c r="J949" t="s">
        <v>11</v>
      </c>
      <c r="K949">
        <v>4302893</v>
      </c>
      <c r="L949" t="s">
        <v>12</v>
      </c>
      <c r="M949">
        <v>859</v>
      </c>
    </row>
    <row r="950" spans="2:13" x14ac:dyDescent="0.25">
      <c r="B950" t="s">
        <v>14</v>
      </c>
      <c r="C950">
        <v>30</v>
      </c>
      <c r="D950" t="s">
        <v>8</v>
      </c>
      <c r="E950">
        <v>449</v>
      </c>
      <c r="F950" t="s">
        <v>9</v>
      </c>
      <c r="G950">
        <v>665</v>
      </c>
      <c r="H950" t="s">
        <v>10</v>
      </c>
      <c r="I950" t="b">
        <v>1</v>
      </c>
      <c r="J950" t="s">
        <v>11</v>
      </c>
      <c r="K950">
        <v>4307894</v>
      </c>
      <c r="L950" t="s">
        <v>12</v>
      </c>
      <c r="M950">
        <v>860</v>
      </c>
    </row>
    <row r="951" spans="2:13" x14ac:dyDescent="0.25">
      <c r="B951" t="s">
        <v>14</v>
      </c>
      <c r="C951">
        <v>30</v>
      </c>
      <c r="D951" t="s">
        <v>8</v>
      </c>
      <c r="E951">
        <v>449</v>
      </c>
      <c r="F951" t="s">
        <v>9</v>
      </c>
      <c r="G951">
        <v>664</v>
      </c>
      <c r="H951" t="s">
        <v>10</v>
      </c>
      <c r="I951" t="b">
        <v>0</v>
      </c>
      <c r="J951" t="s">
        <v>11</v>
      </c>
      <c r="K951">
        <v>4312894</v>
      </c>
      <c r="L951" t="s">
        <v>12</v>
      </c>
      <c r="M951">
        <v>861</v>
      </c>
    </row>
    <row r="952" spans="2:13" x14ac:dyDescent="0.25">
      <c r="B952" t="s">
        <v>14</v>
      </c>
      <c r="C952">
        <v>30</v>
      </c>
      <c r="D952" t="s">
        <v>8</v>
      </c>
      <c r="E952">
        <v>450</v>
      </c>
      <c r="F952" t="s">
        <v>9</v>
      </c>
      <c r="G952">
        <v>664</v>
      </c>
      <c r="H952" t="s">
        <v>10</v>
      </c>
      <c r="I952" t="b">
        <v>1</v>
      </c>
      <c r="J952" t="s">
        <v>11</v>
      </c>
      <c r="K952">
        <v>4317893</v>
      </c>
      <c r="L952" t="s">
        <v>12</v>
      </c>
      <c r="M952">
        <v>862</v>
      </c>
    </row>
    <row r="953" spans="2:13" x14ac:dyDescent="0.25">
      <c r="B953" t="s">
        <v>14</v>
      </c>
      <c r="C953">
        <v>30</v>
      </c>
      <c r="D953" t="s">
        <v>8</v>
      </c>
      <c r="E953">
        <v>451</v>
      </c>
      <c r="F953" t="s">
        <v>9</v>
      </c>
      <c r="G953">
        <v>662</v>
      </c>
      <c r="H953" t="s">
        <v>10</v>
      </c>
      <c r="I953" t="b">
        <v>1</v>
      </c>
      <c r="J953" t="s">
        <v>11</v>
      </c>
      <c r="K953">
        <v>4322893</v>
      </c>
      <c r="L953" t="s">
        <v>12</v>
      </c>
      <c r="M953">
        <v>863</v>
      </c>
    </row>
    <row r="954" spans="2:13" x14ac:dyDescent="0.25">
      <c r="B954" t="s">
        <v>14</v>
      </c>
      <c r="C954">
        <v>30</v>
      </c>
      <c r="D954" t="s">
        <v>8</v>
      </c>
      <c r="E954">
        <v>452</v>
      </c>
      <c r="F954" t="s">
        <v>9</v>
      </c>
      <c r="G954">
        <v>665</v>
      </c>
      <c r="H954" t="s">
        <v>10</v>
      </c>
      <c r="I954" t="b">
        <v>1</v>
      </c>
      <c r="J954" t="s">
        <v>11</v>
      </c>
      <c r="K954">
        <v>4327894</v>
      </c>
      <c r="L954" t="s">
        <v>12</v>
      </c>
      <c r="M954">
        <v>864</v>
      </c>
    </row>
    <row r="955" spans="2:13" x14ac:dyDescent="0.25">
      <c r="B955" t="s">
        <v>14</v>
      </c>
      <c r="C955">
        <v>30</v>
      </c>
      <c r="D955" t="s">
        <v>8</v>
      </c>
      <c r="E955">
        <v>453</v>
      </c>
      <c r="F955" t="s">
        <v>9</v>
      </c>
      <c r="G955">
        <v>665</v>
      </c>
      <c r="H955" t="s">
        <v>10</v>
      </c>
      <c r="I955" t="b">
        <v>1</v>
      </c>
      <c r="J955" t="s">
        <v>11</v>
      </c>
      <c r="K955">
        <v>4332893</v>
      </c>
      <c r="L955" t="s">
        <v>12</v>
      </c>
      <c r="M955">
        <v>865</v>
      </c>
    </row>
    <row r="956" spans="2:13" x14ac:dyDescent="0.25">
      <c r="B956" t="s">
        <v>14</v>
      </c>
      <c r="C956">
        <v>30</v>
      </c>
      <c r="D956" t="s">
        <v>8</v>
      </c>
      <c r="E956">
        <v>453</v>
      </c>
      <c r="F956" t="s">
        <v>9</v>
      </c>
      <c r="G956">
        <v>665</v>
      </c>
      <c r="H956" t="s">
        <v>10</v>
      </c>
      <c r="I956" t="b">
        <v>0</v>
      </c>
      <c r="J956" t="s">
        <v>11</v>
      </c>
      <c r="K956">
        <v>4337893</v>
      </c>
      <c r="L956" t="s">
        <v>12</v>
      </c>
      <c r="M956">
        <v>866</v>
      </c>
    </row>
    <row r="957" spans="2:13" x14ac:dyDescent="0.25">
      <c r="B957" t="s">
        <v>14</v>
      </c>
      <c r="C957">
        <v>30</v>
      </c>
      <c r="D957" t="s">
        <v>8</v>
      </c>
      <c r="E957">
        <v>453</v>
      </c>
      <c r="F957" t="s">
        <v>9</v>
      </c>
      <c r="G957">
        <v>664</v>
      </c>
      <c r="H957" t="s">
        <v>10</v>
      </c>
      <c r="I957" t="b">
        <v>0</v>
      </c>
      <c r="J957" t="s">
        <v>11</v>
      </c>
      <c r="K957">
        <v>4342893</v>
      </c>
      <c r="L957" t="s">
        <v>12</v>
      </c>
      <c r="M957">
        <v>867</v>
      </c>
    </row>
    <row r="958" spans="2:13" x14ac:dyDescent="0.25">
      <c r="B958" t="s">
        <v>14</v>
      </c>
      <c r="C958">
        <v>30</v>
      </c>
      <c r="D958" t="s">
        <v>8</v>
      </c>
      <c r="E958">
        <v>454</v>
      </c>
      <c r="F958" t="s">
        <v>9</v>
      </c>
      <c r="G958">
        <v>666</v>
      </c>
      <c r="H958" t="s">
        <v>10</v>
      </c>
      <c r="I958" t="b">
        <v>0</v>
      </c>
      <c r="J958" t="s">
        <v>11</v>
      </c>
      <c r="K958">
        <v>4347893</v>
      </c>
      <c r="L958" t="s">
        <v>12</v>
      </c>
      <c r="M958">
        <v>868</v>
      </c>
    </row>
    <row r="959" spans="2:13" x14ac:dyDescent="0.25">
      <c r="B959" t="s">
        <v>14</v>
      </c>
      <c r="C959">
        <v>31</v>
      </c>
      <c r="D959" t="s">
        <v>8</v>
      </c>
      <c r="E959">
        <v>455</v>
      </c>
      <c r="F959" t="s">
        <v>9</v>
      </c>
      <c r="G959">
        <v>648</v>
      </c>
      <c r="H959" t="s">
        <v>10</v>
      </c>
      <c r="I959" t="b">
        <v>1</v>
      </c>
      <c r="J959" t="s">
        <v>11</v>
      </c>
      <c r="K959">
        <v>4352893</v>
      </c>
      <c r="L959" t="s">
        <v>12</v>
      </c>
      <c r="M959">
        <v>869</v>
      </c>
    </row>
    <row r="960" spans="2:13" x14ac:dyDescent="0.25">
      <c r="B960" t="s">
        <v>14</v>
      </c>
      <c r="C960">
        <v>31</v>
      </c>
      <c r="D960" t="s">
        <v>8</v>
      </c>
      <c r="E960">
        <v>456</v>
      </c>
      <c r="F960" t="s">
        <v>9</v>
      </c>
      <c r="G960">
        <v>664</v>
      </c>
      <c r="H960" t="s">
        <v>10</v>
      </c>
      <c r="I960" t="b">
        <v>1</v>
      </c>
      <c r="J960" t="s">
        <v>11</v>
      </c>
      <c r="K960">
        <v>4357893</v>
      </c>
      <c r="L960" t="s">
        <v>12</v>
      </c>
      <c r="M960">
        <v>870</v>
      </c>
    </row>
    <row r="961" spans="2:13" x14ac:dyDescent="0.25">
      <c r="B961" t="s">
        <v>14</v>
      </c>
      <c r="C961">
        <v>31</v>
      </c>
      <c r="D961" t="s">
        <v>8</v>
      </c>
      <c r="E961">
        <v>456</v>
      </c>
      <c r="F961" t="s">
        <v>9</v>
      </c>
      <c r="G961">
        <v>664</v>
      </c>
      <c r="H961" t="s">
        <v>10</v>
      </c>
      <c r="I961" t="b">
        <v>0</v>
      </c>
      <c r="J961" t="s">
        <v>11</v>
      </c>
      <c r="K961">
        <v>4362893</v>
      </c>
      <c r="L961" t="s">
        <v>12</v>
      </c>
      <c r="M961">
        <v>871</v>
      </c>
    </row>
    <row r="962" spans="2:13" x14ac:dyDescent="0.25">
      <c r="B962" t="s">
        <v>14</v>
      </c>
      <c r="C962">
        <v>31</v>
      </c>
      <c r="D962" t="s">
        <v>8</v>
      </c>
      <c r="E962">
        <v>456</v>
      </c>
      <c r="F962" t="s">
        <v>9</v>
      </c>
      <c r="G962">
        <v>665</v>
      </c>
      <c r="H962" t="s">
        <v>10</v>
      </c>
      <c r="I962" t="b">
        <v>0</v>
      </c>
      <c r="J962" t="s">
        <v>11</v>
      </c>
      <c r="K962">
        <v>4367893</v>
      </c>
      <c r="L962" t="s">
        <v>12</v>
      </c>
      <c r="M962">
        <v>872</v>
      </c>
    </row>
    <row r="963" spans="2:13" x14ac:dyDescent="0.25">
      <c r="B963" t="s">
        <v>14</v>
      </c>
      <c r="C963">
        <v>31</v>
      </c>
      <c r="D963" t="s">
        <v>8</v>
      </c>
      <c r="E963">
        <v>456</v>
      </c>
      <c r="F963" t="s">
        <v>9</v>
      </c>
      <c r="G963">
        <v>663</v>
      </c>
      <c r="H963" t="s">
        <v>10</v>
      </c>
      <c r="I963" t="b">
        <v>0</v>
      </c>
      <c r="J963" t="s">
        <v>11</v>
      </c>
      <c r="K963">
        <v>4372893</v>
      </c>
      <c r="L963" t="s">
        <v>12</v>
      </c>
      <c r="M963">
        <v>873</v>
      </c>
    </row>
    <row r="964" spans="2:13" x14ac:dyDescent="0.25">
      <c r="B964" t="s">
        <v>14</v>
      </c>
      <c r="C964">
        <v>31</v>
      </c>
      <c r="D964" t="s">
        <v>8</v>
      </c>
      <c r="E964">
        <v>457</v>
      </c>
      <c r="F964" t="s">
        <v>9</v>
      </c>
      <c r="G964">
        <v>665</v>
      </c>
      <c r="H964" t="s">
        <v>10</v>
      </c>
      <c r="I964" t="b">
        <v>1</v>
      </c>
      <c r="J964" t="s">
        <v>11</v>
      </c>
      <c r="K964">
        <v>4377893</v>
      </c>
      <c r="L964" t="s">
        <v>12</v>
      </c>
      <c r="M964">
        <v>874</v>
      </c>
    </row>
    <row r="965" spans="2:13" x14ac:dyDescent="0.25">
      <c r="B965" t="s">
        <v>14</v>
      </c>
      <c r="C965">
        <v>31</v>
      </c>
      <c r="D965" t="s">
        <v>8</v>
      </c>
      <c r="E965">
        <v>458</v>
      </c>
      <c r="F965" t="s">
        <v>9</v>
      </c>
      <c r="G965">
        <v>664</v>
      </c>
      <c r="H965" t="s">
        <v>10</v>
      </c>
      <c r="I965" t="b">
        <v>0</v>
      </c>
      <c r="J965" t="s">
        <v>11</v>
      </c>
      <c r="K965">
        <v>4382893</v>
      </c>
      <c r="L965" t="s">
        <v>12</v>
      </c>
      <c r="M965">
        <v>875</v>
      </c>
    </row>
    <row r="966" spans="2:13" x14ac:dyDescent="0.25">
      <c r="B966" t="s">
        <v>14</v>
      </c>
      <c r="C966">
        <v>31</v>
      </c>
      <c r="D966" t="s">
        <v>8</v>
      </c>
      <c r="E966">
        <v>458</v>
      </c>
      <c r="F966" t="s">
        <v>9</v>
      </c>
      <c r="G966">
        <v>665</v>
      </c>
      <c r="H966" t="s">
        <v>10</v>
      </c>
      <c r="I966" t="b">
        <v>0</v>
      </c>
      <c r="J966" t="s">
        <v>11</v>
      </c>
      <c r="K966">
        <v>4387894</v>
      </c>
      <c r="L966" t="s">
        <v>12</v>
      </c>
      <c r="M966">
        <v>876</v>
      </c>
    </row>
    <row r="967" spans="2:13" x14ac:dyDescent="0.25">
      <c r="B967" t="s">
        <v>14</v>
      </c>
      <c r="C967">
        <v>31</v>
      </c>
      <c r="D967" t="s">
        <v>8</v>
      </c>
      <c r="E967">
        <v>458</v>
      </c>
      <c r="F967" t="s">
        <v>9</v>
      </c>
      <c r="G967">
        <v>664</v>
      </c>
      <c r="H967" t="s">
        <v>10</v>
      </c>
      <c r="I967" t="b">
        <v>0</v>
      </c>
      <c r="J967" t="s">
        <v>11</v>
      </c>
      <c r="K967">
        <v>4392893</v>
      </c>
      <c r="L967" t="s">
        <v>12</v>
      </c>
      <c r="M967">
        <v>877</v>
      </c>
    </row>
    <row r="968" spans="2:13" x14ac:dyDescent="0.25">
      <c r="B968" t="s">
        <v>14</v>
      </c>
      <c r="C968">
        <v>31</v>
      </c>
      <c r="D968" t="s">
        <v>8</v>
      </c>
      <c r="E968">
        <v>459</v>
      </c>
      <c r="F968" t="s">
        <v>9</v>
      </c>
      <c r="G968">
        <v>664</v>
      </c>
      <c r="H968" t="s">
        <v>10</v>
      </c>
      <c r="I968" t="b">
        <v>1</v>
      </c>
      <c r="J968" t="s">
        <v>11</v>
      </c>
      <c r="K968">
        <v>4397893</v>
      </c>
      <c r="L968" t="s">
        <v>12</v>
      </c>
      <c r="M968">
        <v>878</v>
      </c>
    </row>
    <row r="969" spans="2:13" x14ac:dyDescent="0.25">
      <c r="B969" t="s">
        <v>14</v>
      </c>
      <c r="C969">
        <v>31</v>
      </c>
      <c r="D969" t="s">
        <v>8</v>
      </c>
      <c r="E969">
        <v>460</v>
      </c>
      <c r="F969" t="s">
        <v>9</v>
      </c>
      <c r="G969">
        <v>665</v>
      </c>
      <c r="H969" t="s">
        <v>10</v>
      </c>
      <c r="I969" t="b">
        <v>1</v>
      </c>
      <c r="J969" t="s">
        <v>11</v>
      </c>
      <c r="K969">
        <v>4402893</v>
      </c>
      <c r="L969" t="s">
        <v>12</v>
      </c>
      <c r="M969">
        <v>879</v>
      </c>
    </row>
    <row r="970" spans="2:13" x14ac:dyDescent="0.25">
      <c r="B970" t="s">
        <v>14</v>
      </c>
      <c r="C970">
        <v>31</v>
      </c>
      <c r="D970" t="s">
        <v>8</v>
      </c>
      <c r="E970">
        <v>460</v>
      </c>
      <c r="F970" t="s">
        <v>9</v>
      </c>
      <c r="G970">
        <v>664</v>
      </c>
      <c r="H970" t="s">
        <v>10</v>
      </c>
      <c r="I970" t="b">
        <v>0</v>
      </c>
      <c r="J970" t="s">
        <v>11</v>
      </c>
      <c r="K970">
        <v>4407894</v>
      </c>
      <c r="L970" t="s">
        <v>12</v>
      </c>
      <c r="M970">
        <v>880</v>
      </c>
    </row>
    <row r="971" spans="2:13" x14ac:dyDescent="0.25">
      <c r="B971" t="s">
        <v>14</v>
      </c>
      <c r="C971">
        <v>31</v>
      </c>
      <c r="D971" t="s">
        <v>8</v>
      </c>
      <c r="E971">
        <v>460</v>
      </c>
      <c r="F971" t="s">
        <v>9</v>
      </c>
      <c r="G971">
        <v>665</v>
      </c>
      <c r="H971" t="s">
        <v>10</v>
      </c>
      <c r="I971" t="b">
        <v>0</v>
      </c>
      <c r="J971" t="s">
        <v>11</v>
      </c>
      <c r="K971">
        <v>4412893</v>
      </c>
      <c r="L971" t="s">
        <v>12</v>
      </c>
      <c r="M971">
        <v>881</v>
      </c>
    </row>
    <row r="972" spans="2:13" x14ac:dyDescent="0.25">
      <c r="B972" t="s">
        <v>14</v>
      </c>
      <c r="C972">
        <v>31</v>
      </c>
      <c r="D972" t="s">
        <v>8</v>
      </c>
      <c r="E972">
        <v>460</v>
      </c>
      <c r="F972" t="s">
        <v>9</v>
      </c>
      <c r="G972">
        <v>665</v>
      </c>
      <c r="H972" t="s">
        <v>10</v>
      </c>
      <c r="I972" t="b">
        <v>0</v>
      </c>
      <c r="J972" t="s">
        <v>11</v>
      </c>
      <c r="K972">
        <v>4417893</v>
      </c>
      <c r="L972" t="s">
        <v>12</v>
      </c>
      <c r="M972">
        <v>882</v>
      </c>
    </row>
    <row r="973" spans="2:13" x14ac:dyDescent="0.25">
      <c r="B973" t="s">
        <v>14</v>
      </c>
      <c r="C973">
        <v>31</v>
      </c>
      <c r="D973" t="s">
        <v>8</v>
      </c>
      <c r="E973">
        <v>461</v>
      </c>
      <c r="F973" t="s">
        <v>9</v>
      </c>
      <c r="G973">
        <v>664</v>
      </c>
      <c r="H973" t="s">
        <v>10</v>
      </c>
      <c r="I973" t="b">
        <v>1</v>
      </c>
      <c r="J973" t="s">
        <v>11</v>
      </c>
      <c r="K973">
        <v>4422893</v>
      </c>
      <c r="L973" t="s">
        <v>12</v>
      </c>
      <c r="M973">
        <v>883</v>
      </c>
    </row>
    <row r="974" spans="2:13" x14ac:dyDescent="0.25">
      <c r="B974" t="s">
        <v>14</v>
      </c>
      <c r="C974">
        <v>31</v>
      </c>
      <c r="D974" t="s">
        <v>8</v>
      </c>
      <c r="E974">
        <v>461</v>
      </c>
      <c r="F974" t="s">
        <v>9</v>
      </c>
      <c r="G974">
        <v>666</v>
      </c>
      <c r="H974" t="s">
        <v>10</v>
      </c>
      <c r="I974" t="b">
        <v>0</v>
      </c>
      <c r="J974" t="s">
        <v>11</v>
      </c>
      <c r="K974">
        <v>4427893</v>
      </c>
      <c r="L974" t="s">
        <v>12</v>
      </c>
      <c r="M974">
        <v>884</v>
      </c>
    </row>
    <row r="975" spans="2:13" x14ac:dyDescent="0.25">
      <c r="B975" t="s">
        <v>14</v>
      </c>
      <c r="C975">
        <v>31</v>
      </c>
      <c r="D975" t="s">
        <v>8</v>
      </c>
      <c r="E975">
        <v>462</v>
      </c>
      <c r="F975" t="s">
        <v>9</v>
      </c>
      <c r="G975">
        <v>666</v>
      </c>
      <c r="H975" t="s">
        <v>10</v>
      </c>
      <c r="I975" t="b">
        <v>0</v>
      </c>
      <c r="J975" t="s">
        <v>11</v>
      </c>
      <c r="K975">
        <v>4432893</v>
      </c>
      <c r="L975" t="s">
        <v>12</v>
      </c>
      <c r="M975">
        <v>885</v>
      </c>
    </row>
    <row r="976" spans="2:13" x14ac:dyDescent="0.25">
      <c r="B976" t="s">
        <v>14</v>
      </c>
      <c r="C976">
        <v>31</v>
      </c>
      <c r="D976" t="s">
        <v>8</v>
      </c>
      <c r="E976">
        <v>462</v>
      </c>
      <c r="F976" t="s">
        <v>9</v>
      </c>
      <c r="G976">
        <v>666</v>
      </c>
      <c r="H976" t="s">
        <v>10</v>
      </c>
      <c r="I976" t="b">
        <v>0</v>
      </c>
      <c r="J976" t="s">
        <v>11</v>
      </c>
      <c r="K976">
        <v>4437894</v>
      </c>
      <c r="L976" t="s">
        <v>12</v>
      </c>
      <c r="M976">
        <v>886</v>
      </c>
    </row>
    <row r="977" spans="2:13" x14ac:dyDescent="0.25">
      <c r="B977" t="s">
        <v>14</v>
      </c>
      <c r="C977">
        <v>31</v>
      </c>
      <c r="D977" t="s">
        <v>8</v>
      </c>
      <c r="E977">
        <v>462</v>
      </c>
      <c r="F977" t="s">
        <v>9</v>
      </c>
      <c r="G977">
        <v>665</v>
      </c>
      <c r="H977" t="s">
        <v>10</v>
      </c>
      <c r="I977" t="b">
        <v>0</v>
      </c>
      <c r="J977" t="s">
        <v>11</v>
      </c>
      <c r="K977">
        <v>4442893</v>
      </c>
      <c r="L977" t="s">
        <v>12</v>
      </c>
      <c r="M977">
        <v>887</v>
      </c>
    </row>
    <row r="978" spans="2:13" x14ac:dyDescent="0.25">
      <c r="B978" t="s">
        <v>14</v>
      </c>
      <c r="C978">
        <v>31</v>
      </c>
      <c r="D978" t="s">
        <v>8</v>
      </c>
      <c r="E978">
        <v>462</v>
      </c>
      <c r="F978" t="s">
        <v>9</v>
      </c>
      <c r="G978">
        <v>665</v>
      </c>
      <c r="H978" t="s">
        <v>10</v>
      </c>
      <c r="I978" t="b">
        <v>0</v>
      </c>
      <c r="J978" t="s">
        <v>11</v>
      </c>
      <c r="K978">
        <v>4447893</v>
      </c>
      <c r="L978" t="s">
        <v>12</v>
      </c>
      <c r="M978">
        <v>888</v>
      </c>
    </row>
    <row r="979" spans="2:13" x14ac:dyDescent="0.25">
      <c r="B979" t="s">
        <v>14</v>
      </c>
      <c r="C979">
        <v>31</v>
      </c>
      <c r="D979" t="s">
        <v>8</v>
      </c>
      <c r="E979">
        <v>462</v>
      </c>
      <c r="F979" t="s">
        <v>9</v>
      </c>
      <c r="G979">
        <v>664</v>
      </c>
      <c r="H979" t="s">
        <v>10</v>
      </c>
      <c r="I979" t="b">
        <v>0</v>
      </c>
      <c r="J979" t="s">
        <v>11</v>
      </c>
      <c r="K979">
        <v>4452893</v>
      </c>
      <c r="L979" t="s">
        <v>12</v>
      </c>
      <c r="M979">
        <v>889</v>
      </c>
    </row>
    <row r="980" spans="2:13" x14ac:dyDescent="0.25">
      <c r="B980" t="s">
        <v>14</v>
      </c>
      <c r="C980">
        <v>31</v>
      </c>
      <c r="D980" t="s">
        <v>8</v>
      </c>
      <c r="E980">
        <v>463</v>
      </c>
      <c r="F980" t="s">
        <v>9</v>
      </c>
      <c r="G980">
        <v>665</v>
      </c>
      <c r="H980" t="s">
        <v>10</v>
      </c>
      <c r="I980" t="b">
        <v>1</v>
      </c>
      <c r="J980" t="s">
        <v>11</v>
      </c>
      <c r="K980">
        <v>4457893</v>
      </c>
      <c r="L980" t="s">
        <v>12</v>
      </c>
      <c r="M980">
        <v>890</v>
      </c>
    </row>
    <row r="981" spans="2:13" x14ac:dyDescent="0.25">
      <c r="B981" t="s">
        <v>14</v>
      </c>
      <c r="C981">
        <v>31</v>
      </c>
      <c r="D981" t="s">
        <v>8</v>
      </c>
      <c r="E981">
        <v>463</v>
      </c>
      <c r="F981" t="s">
        <v>9</v>
      </c>
      <c r="G981">
        <v>665</v>
      </c>
      <c r="H981" t="s">
        <v>10</v>
      </c>
      <c r="I981" t="b">
        <v>0</v>
      </c>
      <c r="J981" t="s">
        <v>11</v>
      </c>
      <c r="K981">
        <v>4462893</v>
      </c>
      <c r="L981" t="s">
        <v>12</v>
      </c>
      <c r="M981">
        <v>891</v>
      </c>
    </row>
    <row r="982" spans="2:13" x14ac:dyDescent="0.25">
      <c r="B982" t="s">
        <v>14</v>
      </c>
      <c r="C982">
        <v>31</v>
      </c>
      <c r="D982" t="s">
        <v>8</v>
      </c>
      <c r="E982">
        <v>464</v>
      </c>
      <c r="F982" t="s">
        <v>9</v>
      </c>
      <c r="G982">
        <v>665</v>
      </c>
      <c r="H982" t="s">
        <v>10</v>
      </c>
      <c r="I982" t="b">
        <v>1</v>
      </c>
      <c r="J982" t="s">
        <v>11</v>
      </c>
      <c r="K982">
        <v>4467893</v>
      </c>
      <c r="L982" t="s">
        <v>12</v>
      </c>
      <c r="M982">
        <v>892</v>
      </c>
    </row>
    <row r="983" spans="2:13" x14ac:dyDescent="0.25">
      <c r="B983" t="s">
        <v>14</v>
      </c>
      <c r="C983">
        <v>31</v>
      </c>
      <c r="D983" t="s">
        <v>8</v>
      </c>
      <c r="E983">
        <v>465</v>
      </c>
      <c r="F983" t="s">
        <v>9</v>
      </c>
      <c r="G983">
        <v>665</v>
      </c>
      <c r="H983" t="s">
        <v>10</v>
      </c>
      <c r="I983" t="b">
        <v>1</v>
      </c>
      <c r="J983" t="s">
        <v>11</v>
      </c>
      <c r="K983">
        <v>4472893</v>
      </c>
      <c r="L983" t="s">
        <v>12</v>
      </c>
      <c r="M983">
        <v>893</v>
      </c>
    </row>
    <row r="984" spans="2:13" x14ac:dyDescent="0.25">
      <c r="B984" t="s">
        <v>14</v>
      </c>
      <c r="C984">
        <v>31</v>
      </c>
      <c r="D984" t="s">
        <v>8</v>
      </c>
      <c r="E984">
        <v>466</v>
      </c>
      <c r="F984" t="s">
        <v>9</v>
      </c>
      <c r="G984">
        <v>665</v>
      </c>
      <c r="H984" t="s">
        <v>10</v>
      </c>
      <c r="I984" t="b">
        <v>1</v>
      </c>
      <c r="J984" t="s">
        <v>11</v>
      </c>
      <c r="K984">
        <v>4477893</v>
      </c>
      <c r="L984" t="s">
        <v>12</v>
      </c>
      <c r="M984">
        <v>894</v>
      </c>
    </row>
    <row r="985" spans="2:13" x14ac:dyDescent="0.25">
      <c r="B985" t="s">
        <v>14</v>
      </c>
      <c r="C985">
        <v>31</v>
      </c>
      <c r="D985" t="s">
        <v>8</v>
      </c>
      <c r="E985">
        <v>467</v>
      </c>
      <c r="F985" t="s">
        <v>9</v>
      </c>
      <c r="G985">
        <v>664</v>
      </c>
      <c r="H985" t="s">
        <v>10</v>
      </c>
      <c r="I985" t="b">
        <v>1</v>
      </c>
      <c r="J985" t="s">
        <v>11</v>
      </c>
      <c r="K985">
        <v>4482893</v>
      </c>
      <c r="L985" t="s">
        <v>12</v>
      </c>
      <c r="M985">
        <v>895</v>
      </c>
    </row>
    <row r="986" spans="2:13" x14ac:dyDescent="0.25">
      <c r="B986" t="s">
        <v>14</v>
      </c>
      <c r="C986">
        <v>31</v>
      </c>
      <c r="D986" t="s">
        <v>8</v>
      </c>
      <c r="E986">
        <v>467</v>
      </c>
      <c r="F986" t="s">
        <v>9</v>
      </c>
      <c r="G986">
        <v>667</v>
      </c>
      <c r="H986" t="s">
        <v>10</v>
      </c>
      <c r="I986" t="b">
        <v>0</v>
      </c>
      <c r="J986" t="s">
        <v>11</v>
      </c>
      <c r="K986">
        <v>4487894</v>
      </c>
      <c r="L986" t="s">
        <v>12</v>
      </c>
      <c r="M986">
        <v>896</v>
      </c>
    </row>
    <row r="987" spans="2:13" x14ac:dyDescent="0.25">
      <c r="B987" t="s">
        <v>14</v>
      </c>
      <c r="C987">
        <v>31</v>
      </c>
      <c r="D987" t="s">
        <v>8</v>
      </c>
      <c r="E987">
        <v>467</v>
      </c>
      <c r="F987" t="s">
        <v>9</v>
      </c>
      <c r="G987">
        <v>663</v>
      </c>
      <c r="H987" t="s">
        <v>10</v>
      </c>
      <c r="I987" t="b">
        <v>0</v>
      </c>
      <c r="J987" t="s">
        <v>11</v>
      </c>
      <c r="K987">
        <v>4492893</v>
      </c>
      <c r="L987" t="s">
        <v>12</v>
      </c>
      <c r="M987">
        <v>897</v>
      </c>
    </row>
    <row r="988" spans="2:13" x14ac:dyDescent="0.25">
      <c r="B988" t="s">
        <v>14</v>
      </c>
      <c r="C988">
        <v>31</v>
      </c>
      <c r="D988" t="s">
        <v>8</v>
      </c>
      <c r="E988">
        <v>467</v>
      </c>
      <c r="F988" t="s">
        <v>9</v>
      </c>
      <c r="G988">
        <v>664</v>
      </c>
      <c r="H988" t="s">
        <v>10</v>
      </c>
      <c r="I988" t="b">
        <v>0</v>
      </c>
      <c r="J988" t="s">
        <v>11</v>
      </c>
      <c r="K988">
        <v>4497893</v>
      </c>
      <c r="L988" t="s">
        <v>12</v>
      </c>
      <c r="M988">
        <v>898</v>
      </c>
    </row>
    <row r="989" spans="2:13" x14ac:dyDescent="0.25">
      <c r="B989" t="s">
        <v>14</v>
      </c>
      <c r="C989">
        <v>31</v>
      </c>
      <c r="D989" t="s">
        <v>8</v>
      </c>
      <c r="E989">
        <v>467</v>
      </c>
      <c r="F989" t="s">
        <v>9</v>
      </c>
      <c r="G989">
        <v>664</v>
      </c>
      <c r="H989" t="s">
        <v>10</v>
      </c>
      <c r="I989" t="b">
        <v>0</v>
      </c>
      <c r="J989" t="s">
        <v>11</v>
      </c>
      <c r="K989">
        <v>4502893</v>
      </c>
      <c r="L989" t="s">
        <v>12</v>
      </c>
      <c r="M989">
        <v>899</v>
      </c>
    </row>
    <row r="990" spans="2:13" x14ac:dyDescent="0.25">
      <c r="B990" t="s">
        <v>14</v>
      </c>
      <c r="C990">
        <v>31</v>
      </c>
      <c r="D990" t="s">
        <v>8</v>
      </c>
      <c r="E990">
        <v>467</v>
      </c>
      <c r="F990" t="s">
        <v>9</v>
      </c>
      <c r="G990">
        <v>665</v>
      </c>
      <c r="H990" t="s">
        <v>10</v>
      </c>
      <c r="I990" t="b">
        <v>0</v>
      </c>
      <c r="J990" t="s">
        <v>11</v>
      </c>
      <c r="K990">
        <v>4507893</v>
      </c>
      <c r="L990" t="s">
        <v>12</v>
      </c>
      <c r="M990">
        <v>900</v>
      </c>
    </row>
    <row r="991" spans="2:13" x14ac:dyDescent="0.25">
      <c r="B991" t="s">
        <v>14</v>
      </c>
      <c r="C991">
        <v>31</v>
      </c>
      <c r="D991" t="s">
        <v>8</v>
      </c>
      <c r="E991">
        <v>467</v>
      </c>
      <c r="F991" t="s">
        <v>9</v>
      </c>
      <c r="G991">
        <v>667</v>
      </c>
      <c r="H991" t="s">
        <v>10</v>
      </c>
      <c r="I991" t="b">
        <v>0</v>
      </c>
      <c r="J991" t="s">
        <v>11</v>
      </c>
      <c r="K991">
        <v>4512893</v>
      </c>
      <c r="L991" t="s">
        <v>12</v>
      </c>
      <c r="M991">
        <v>901</v>
      </c>
    </row>
    <row r="992" spans="2:13" x14ac:dyDescent="0.25">
      <c r="B992" t="s">
        <v>14</v>
      </c>
      <c r="C992">
        <v>31</v>
      </c>
      <c r="D992" t="s">
        <v>8</v>
      </c>
      <c r="E992">
        <v>467</v>
      </c>
      <c r="F992" t="s">
        <v>9</v>
      </c>
      <c r="G992">
        <v>665</v>
      </c>
      <c r="H992" t="s">
        <v>10</v>
      </c>
      <c r="I992" t="b">
        <v>0</v>
      </c>
      <c r="J992" t="s">
        <v>11</v>
      </c>
      <c r="K992">
        <v>4517894</v>
      </c>
      <c r="L992" t="s">
        <v>12</v>
      </c>
      <c r="M992">
        <v>902</v>
      </c>
    </row>
    <row r="993" spans="2:13" x14ac:dyDescent="0.25">
      <c r="B993" t="s">
        <v>14</v>
      </c>
      <c r="C993">
        <v>31</v>
      </c>
      <c r="D993" t="s">
        <v>8</v>
      </c>
      <c r="E993">
        <v>468</v>
      </c>
      <c r="F993" t="s">
        <v>9</v>
      </c>
      <c r="G993">
        <v>664</v>
      </c>
      <c r="H993" t="s">
        <v>10</v>
      </c>
      <c r="I993" t="b">
        <v>0</v>
      </c>
      <c r="J993" t="s">
        <v>11</v>
      </c>
      <c r="K993">
        <v>4522893</v>
      </c>
      <c r="L993" t="s">
        <v>12</v>
      </c>
      <c r="M993">
        <v>903</v>
      </c>
    </row>
    <row r="994" spans="2:13" x14ac:dyDescent="0.25">
      <c r="B994" t="s">
        <v>14</v>
      </c>
      <c r="C994">
        <v>31</v>
      </c>
      <c r="D994" t="s">
        <v>8</v>
      </c>
      <c r="E994">
        <v>468</v>
      </c>
      <c r="F994" t="s">
        <v>9</v>
      </c>
      <c r="G994">
        <v>665</v>
      </c>
      <c r="H994" t="s">
        <v>10</v>
      </c>
      <c r="I994" t="b">
        <v>0</v>
      </c>
      <c r="J994" t="s">
        <v>11</v>
      </c>
      <c r="K994">
        <v>4527893</v>
      </c>
      <c r="L994" t="s">
        <v>12</v>
      </c>
      <c r="M994">
        <v>904</v>
      </c>
    </row>
    <row r="995" spans="2:13" x14ac:dyDescent="0.25">
      <c r="B995" t="s">
        <v>14</v>
      </c>
      <c r="C995">
        <v>31</v>
      </c>
      <c r="D995" t="s">
        <v>8</v>
      </c>
      <c r="E995">
        <v>468</v>
      </c>
      <c r="F995" t="s">
        <v>9</v>
      </c>
      <c r="G995">
        <v>665</v>
      </c>
      <c r="H995" t="s">
        <v>10</v>
      </c>
      <c r="I995" t="b">
        <v>0</v>
      </c>
      <c r="J995" t="s">
        <v>11</v>
      </c>
      <c r="K995">
        <v>4532893</v>
      </c>
      <c r="L995" t="s">
        <v>12</v>
      </c>
      <c r="M995">
        <v>905</v>
      </c>
    </row>
    <row r="996" spans="2:13" x14ac:dyDescent="0.25">
      <c r="B996" t="s">
        <v>14</v>
      </c>
      <c r="C996">
        <v>31</v>
      </c>
      <c r="D996" t="s">
        <v>8</v>
      </c>
      <c r="E996">
        <v>468</v>
      </c>
      <c r="F996" t="s">
        <v>9</v>
      </c>
      <c r="G996">
        <v>666</v>
      </c>
      <c r="H996" t="s">
        <v>10</v>
      </c>
      <c r="I996" t="b">
        <v>0</v>
      </c>
      <c r="J996" t="s">
        <v>11</v>
      </c>
      <c r="K996">
        <v>4537893</v>
      </c>
      <c r="L996" t="s">
        <v>12</v>
      </c>
      <c r="M996">
        <v>906</v>
      </c>
    </row>
    <row r="997" spans="2:13" x14ac:dyDescent="0.25">
      <c r="B997" t="s">
        <v>14</v>
      </c>
      <c r="C997">
        <v>31</v>
      </c>
      <c r="D997" t="s">
        <v>8</v>
      </c>
      <c r="E997">
        <v>469</v>
      </c>
      <c r="F997" t="s">
        <v>9</v>
      </c>
      <c r="G997">
        <v>665</v>
      </c>
      <c r="H997" t="s">
        <v>10</v>
      </c>
      <c r="I997" t="b">
        <v>1</v>
      </c>
      <c r="J997" t="s">
        <v>11</v>
      </c>
      <c r="K997">
        <v>4542894</v>
      </c>
      <c r="L997" t="s">
        <v>12</v>
      </c>
      <c r="M997">
        <v>907</v>
      </c>
    </row>
    <row r="998" spans="2:13" x14ac:dyDescent="0.25">
      <c r="B998" t="s">
        <v>14</v>
      </c>
      <c r="C998">
        <v>31</v>
      </c>
      <c r="D998" t="s">
        <v>8</v>
      </c>
      <c r="E998">
        <v>469</v>
      </c>
      <c r="F998" t="s">
        <v>9</v>
      </c>
      <c r="G998">
        <v>665</v>
      </c>
      <c r="H998" t="s">
        <v>10</v>
      </c>
      <c r="I998" t="b">
        <v>0</v>
      </c>
      <c r="J998" t="s">
        <v>11</v>
      </c>
      <c r="K998">
        <v>4547893</v>
      </c>
      <c r="L998" t="s">
        <v>12</v>
      </c>
      <c r="M998">
        <v>908</v>
      </c>
    </row>
    <row r="999" spans="2:13" x14ac:dyDescent="0.25">
      <c r="B999" t="s">
        <v>14</v>
      </c>
      <c r="C999">
        <v>31</v>
      </c>
      <c r="D999" t="s">
        <v>8</v>
      </c>
      <c r="E999">
        <v>469</v>
      </c>
      <c r="F999" t="s">
        <v>9</v>
      </c>
      <c r="G999">
        <v>664</v>
      </c>
      <c r="H999" t="s">
        <v>10</v>
      </c>
      <c r="I999" t="b">
        <v>0</v>
      </c>
      <c r="J999" t="s">
        <v>11</v>
      </c>
      <c r="K999">
        <v>4552893</v>
      </c>
      <c r="L999" t="s">
        <v>12</v>
      </c>
      <c r="M999">
        <v>909</v>
      </c>
    </row>
    <row r="1000" spans="2:13" x14ac:dyDescent="0.25">
      <c r="B1000" t="s">
        <v>14</v>
      </c>
      <c r="C1000">
        <v>31</v>
      </c>
      <c r="D1000" t="s">
        <v>8</v>
      </c>
      <c r="E1000">
        <v>469</v>
      </c>
      <c r="F1000" t="s">
        <v>9</v>
      </c>
      <c r="G1000">
        <v>665</v>
      </c>
      <c r="H1000" t="s">
        <v>10</v>
      </c>
      <c r="I1000" t="b">
        <v>0</v>
      </c>
      <c r="J1000" t="s">
        <v>11</v>
      </c>
      <c r="K1000">
        <v>4557893</v>
      </c>
      <c r="L1000" t="s">
        <v>12</v>
      </c>
      <c r="M1000">
        <v>910</v>
      </c>
    </row>
    <row r="1001" spans="2:13" x14ac:dyDescent="0.25">
      <c r="B1001" t="s">
        <v>14</v>
      </c>
      <c r="C1001">
        <v>31</v>
      </c>
      <c r="D1001" t="s">
        <v>8</v>
      </c>
      <c r="E1001">
        <v>470</v>
      </c>
      <c r="F1001" t="s">
        <v>9</v>
      </c>
      <c r="G1001">
        <v>665</v>
      </c>
      <c r="H1001" t="s">
        <v>10</v>
      </c>
      <c r="I1001" t="b">
        <v>1</v>
      </c>
      <c r="J1001" t="s">
        <v>11</v>
      </c>
      <c r="K1001">
        <v>4562893</v>
      </c>
      <c r="L1001" t="s">
        <v>12</v>
      </c>
      <c r="M1001">
        <v>911</v>
      </c>
    </row>
    <row r="1002" spans="2:13" x14ac:dyDescent="0.25">
      <c r="B1002" t="s">
        <v>14</v>
      </c>
      <c r="C1002">
        <v>31</v>
      </c>
      <c r="D1002" t="s">
        <v>8</v>
      </c>
      <c r="E1002">
        <v>470</v>
      </c>
      <c r="F1002" t="s">
        <v>9</v>
      </c>
      <c r="G1002">
        <v>665</v>
      </c>
      <c r="H1002" t="s">
        <v>10</v>
      </c>
      <c r="I1002" t="b">
        <v>0</v>
      </c>
      <c r="J1002" t="s">
        <v>11</v>
      </c>
      <c r="K1002">
        <v>4567894</v>
      </c>
      <c r="L1002" t="s">
        <v>12</v>
      </c>
      <c r="M1002">
        <v>912</v>
      </c>
    </row>
    <row r="1003" spans="2:13" x14ac:dyDescent="0.25">
      <c r="B1003" t="s">
        <v>14</v>
      </c>
      <c r="C1003">
        <v>31</v>
      </c>
      <c r="D1003" t="s">
        <v>8</v>
      </c>
      <c r="E1003">
        <v>470</v>
      </c>
      <c r="F1003" t="s">
        <v>9</v>
      </c>
      <c r="G1003">
        <v>665</v>
      </c>
      <c r="H1003" t="s">
        <v>10</v>
      </c>
      <c r="I1003" t="b">
        <v>0</v>
      </c>
      <c r="J1003" t="s">
        <v>11</v>
      </c>
      <c r="K1003">
        <v>4572893</v>
      </c>
      <c r="L1003" t="s">
        <v>12</v>
      </c>
      <c r="M1003">
        <v>913</v>
      </c>
    </row>
    <row r="1004" spans="2:13" x14ac:dyDescent="0.25">
      <c r="B1004" t="s">
        <v>14</v>
      </c>
      <c r="C1004">
        <v>31</v>
      </c>
      <c r="D1004" t="s">
        <v>8</v>
      </c>
      <c r="E1004">
        <v>470</v>
      </c>
      <c r="F1004" t="s">
        <v>9</v>
      </c>
      <c r="G1004">
        <v>665</v>
      </c>
      <c r="H1004" t="s">
        <v>10</v>
      </c>
      <c r="I1004" t="b">
        <v>0</v>
      </c>
      <c r="J1004" t="s">
        <v>11</v>
      </c>
      <c r="K1004">
        <v>4577893</v>
      </c>
      <c r="L1004" t="s">
        <v>12</v>
      </c>
      <c r="M1004">
        <v>914</v>
      </c>
    </row>
    <row r="1005" spans="2:13" x14ac:dyDescent="0.25">
      <c r="B1005" t="s">
        <v>14</v>
      </c>
      <c r="C1005">
        <v>31</v>
      </c>
      <c r="D1005" t="s">
        <v>8</v>
      </c>
      <c r="E1005">
        <v>470</v>
      </c>
      <c r="F1005" t="s">
        <v>9</v>
      </c>
      <c r="G1005">
        <v>665</v>
      </c>
      <c r="H1005" t="s">
        <v>10</v>
      </c>
      <c r="I1005" t="b">
        <v>0</v>
      </c>
      <c r="J1005" t="s">
        <v>11</v>
      </c>
      <c r="K1005">
        <v>4582893</v>
      </c>
      <c r="L1005" t="s">
        <v>12</v>
      </c>
      <c r="M1005">
        <v>915</v>
      </c>
    </row>
    <row r="1006" spans="2:13" x14ac:dyDescent="0.25">
      <c r="B1006" t="s">
        <v>14</v>
      </c>
      <c r="C1006">
        <v>31</v>
      </c>
      <c r="D1006" t="s">
        <v>8</v>
      </c>
      <c r="E1006">
        <v>470</v>
      </c>
      <c r="F1006" t="s">
        <v>9</v>
      </c>
      <c r="G1006">
        <v>664</v>
      </c>
      <c r="H1006" t="s">
        <v>10</v>
      </c>
      <c r="I1006" t="b">
        <v>0</v>
      </c>
      <c r="J1006" t="s">
        <v>11</v>
      </c>
      <c r="K1006">
        <v>4587893</v>
      </c>
      <c r="L1006" t="s">
        <v>12</v>
      </c>
      <c r="M1006">
        <v>916</v>
      </c>
    </row>
    <row r="1007" spans="2:13" x14ac:dyDescent="0.25">
      <c r="B1007" t="s">
        <v>14</v>
      </c>
      <c r="C1007">
        <v>31</v>
      </c>
      <c r="D1007" t="s">
        <v>8</v>
      </c>
      <c r="E1007">
        <v>470</v>
      </c>
      <c r="F1007" t="s">
        <v>9</v>
      </c>
      <c r="G1007">
        <v>665</v>
      </c>
      <c r="H1007" t="s">
        <v>10</v>
      </c>
      <c r="I1007" t="b">
        <v>0</v>
      </c>
      <c r="J1007" t="s">
        <v>11</v>
      </c>
      <c r="K1007">
        <v>4592894</v>
      </c>
      <c r="L1007" t="s">
        <v>12</v>
      </c>
      <c r="M1007">
        <v>917</v>
      </c>
    </row>
    <row r="1008" spans="2:13" x14ac:dyDescent="0.25">
      <c r="B1008" t="s">
        <v>14</v>
      </c>
      <c r="C1008">
        <v>31</v>
      </c>
      <c r="D1008" t="s">
        <v>8</v>
      </c>
      <c r="E1008">
        <v>471</v>
      </c>
      <c r="F1008" t="s">
        <v>9</v>
      </c>
      <c r="G1008">
        <v>664</v>
      </c>
      <c r="H1008" t="s">
        <v>10</v>
      </c>
      <c r="I1008" t="b">
        <v>1</v>
      </c>
      <c r="J1008" t="s">
        <v>11</v>
      </c>
      <c r="K1008">
        <v>4597893</v>
      </c>
      <c r="L1008" t="s">
        <v>12</v>
      </c>
      <c r="M1008">
        <v>918</v>
      </c>
    </row>
    <row r="1009" spans="2:13" x14ac:dyDescent="0.25">
      <c r="B1009" t="s">
        <v>14</v>
      </c>
      <c r="C1009">
        <v>31</v>
      </c>
      <c r="D1009" t="s">
        <v>8</v>
      </c>
      <c r="E1009">
        <v>471</v>
      </c>
      <c r="F1009" t="s">
        <v>9</v>
      </c>
      <c r="G1009">
        <v>665</v>
      </c>
      <c r="H1009" t="s">
        <v>10</v>
      </c>
      <c r="I1009" t="b">
        <v>0</v>
      </c>
      <c r="J1009" t="s">
        <v>11</v>
      </c>
      <c r="K1009">
        <v>4602893</v>
      </c>
      <c r="L1009" t="s">
        <v>12</v>
      </c>
      <c r="M1009">
        <v>919</v>
      </c>
    </row>
    <row r="1010" spans="2:13" x14ac:dyDescent="0.25">
      <c r="B1010" t="s">
        <v>14</v>
      </c>
      <c r="C1010">
        <v>31</v>
      </c>
      <c r="D1010" t="s">
        <v>8</v>
      </c>
      <c r="E1010">
        <v>472</v>
      </c>
      <c r="F1010" t="s">
        <v>9</v>
      </c>
      <c r="G1010">
        <v>665</v>
      </c>
      <c r="H1010" t="s">
        <v>10</v>
      </c>
      <c r="I1010" t="b">
        <v>1</v>
      </c>
      <c r="J1010" t="s">
        <v>11</v>
      </c>
      <c r="K1010">
        <v>4607893</v>
      </c>
      <c r="L1010" t="s">
        <v>12</v>
      </c>
      <c r="M1010">
        <v>920</v>
      </c>
    </row>
    <row r="1011" spans="2:13" x14ac:dyDescent="0.25">
      <c r="B1011" t="s">
        <v>14</v>
      </c>
      <c r="C1011">
        <v>31</v>
      </c>
      <c r="D1011" t="s">
        <v>8</v>
      </c>
      <c r="E1011">
        <v>473</v>
      </c>
      <c r="F1011" t="s">
        <v>9</v>
      </c>
      <c r="G1011">
        <v>665</v>
      </c>
      <c r="H1011" t="s">
        <v>10</v>
      </c>
      <c r="I1011" t="b">
        <v>1</v>
      </c>
      <c r="J1011" t="s">
        <v>11</v>
      </c>
      <c r="K1011">
        <v>4612893</v>
      </c>
      <c r="L1011" t="s">
        <v>12</v>
      </c>
      <c r="M1011">
        <v>921</v>
      </c>
    </row>
    <row r="1012" spans="2:13" x14ac:dyDescent="0.25">
      <c r="B1012" t="s">
        <v>14</v>
      </c>
      <c r="C1012">
        <v>31</v>
      </c>
      <c r="D1012" t="s">
        <v>8</v>
      </c>
      <c r="E1012">
        <v>473</v>
      </c>
      <c r="F1012" t="s">
        <v>9</v>
      </c>
      <c r="G1012">
        <v>665</v>
      </c>
      <c r="H1012" t="s">
        <v>10</v>
      </c>
      <c r="I1012" t="b">
        <v>0</v>
      </c>
      <c r="J1012" t="s">
        <v>11</v>
      </c>
      <c r="K1012">
        <v>4617893</v>
      </c>
      <c r="L1012" t="s">
        <v>12</v>
      </c>
      <c r="M1012">
        <v>922</v>
      </c>
    </row>
    <row r="1013" spans="2:13" x14ac:dyDescent="0.25">
      <c r="B1013" t="s">
        <v>14</v>
      </c>
      <c r="C1013">
        <v>31</v>
      </c>
      <c r="D1013" t="s">
        <v>8</v>
      </c>
      <c r="E1013">
        <v>473</v>
      </c>
      <c r="F1013" t="s">
        <v>9</v>
      </c>
      <c r="G1013">
        <v>664</v>
      </c>
      <c r="H1013" t="s">
        <v>10</v>
      </c>
      <c r="I1013" t="b">
        <v>0</v>
      </c>
      <c r="J1013" t="s">
        <v>11</v>
      </c>
      <c r="K1013">
        <v>4622894</v>
      </c>
      <c r="L1013" t="s">
        <v>12</v>
      </c>
      <c r="M1013">
        <v>923</v>
      </c>
    </row>
    <row r="1014" spans="2:13" x14ac:dyDescent="0.25">
      <c r="B1014" t="s">
        <v>14</v>
      </c>
      <c r="C1014">
        <v>31</v>
      </c>
      <c r="D1014" t="s">
        <v>8</v>
      </c>
      <c r="E1014">
        <v>473</v>
      </c>
      <c r="F1014" t="s">
        <v>9</v>
      </c>
      <c r="G1014">
        <v>664</v>
      </c>
      <c r="H1014" t="s">
        <v>10</v>
      </c>
      <c r="I1014" t="b">
        <v>0</v>
      </c>
      <c r="J1014" t="s">
        <v>11</v>
      </c>
      <c r="K1014">
        <v>4627893</v>
      </c>
      <c r="L1014" t="s">
        <v>12</v>
      </c>
      <c r="M1014">
        <v>924</v>
      </c>
    </row>
    <row r="1015" spans="2:13" x14ac:dyDescent="0.25">
      <c r="B1015" t="s">
        <v>14</v>
      </c>
      <c r="C1015">
        <v>31</v>
      </c>
      <c r="D1015" t="s">
        <v>8</v>
      </c>
      <c r="E1015">
        <v>474</v>
      </c>
      <c r="F1015" t="s">
        <v>9</v>
      </c>
      <c r="G1015">
        <v>664</v>
      </c>
      <c r="H1015" t="s">
        <v>10</v>
      </c>
      <c r="I1015" t="b">
        <v>1</v>
      </c>
      <c r="J1015" t="s">
        <v>11</v>
      </c>
      <c r="K1015">
        <v>4632893</v>
      </c>
      <c r="L1015" t="s">
        <v>12</v>
      </c>
      <c r="M1015">
        <v>925</v>
      </c>
    </row>
    <row r="1016" spans="2:13" x14ac:dyDescent="0.25">
      <c r="B1016" t="s">
        <v>14</v>
      </c>
      <c r="C1016">
        <v>31</v>
      </c>
      <c r="D1016" t="s">
        <v>8</v>
      </c>
      <c r="E1016">
        <v>474</v>
      </c>
      <c r="F1016" t="s">
        <v>9</v>
      </c>
      <c r="G1016">
        <v>666</v>
      </c>
      <c r="H1016" t="s">
        <v>10</v>
      </c>
      <c r="I1016" t="b">
        <v>0</v>
      </c>
      <c r="J1016" t="s">
        <v>11</v>
      </c>
      <c r="K1016">
        <v>4637893</v>
      </c>
      <c r="L1016" t="s">
        <v>12</v>
      </c>
      <c r="M1016">
        <v>926</v>
      </c>
    </row>
    <row r="1017" spans="2:13" x14ac:dyDescent="0.25">
      <c r="B1017" t="s">
        <v>14</v>
      </c>
      <c r="C1017">
        <v>31</v>
      </c>
      <c r="D1017" t="s">
        <v>8</v>
      </c>
      <c r="E1017">
        <v>474</v>
      </c>
      <c r="F1017" t="s">
        <v>9</v>
      </c>
      <c r="G1017">
        <v>769</v>
      </c>
      <c r="H1017" t="s">
        <v>10</v>
      </c>
      <c r="I1017" t="b">
        <v>0</v>
      </c>
      <c r="J1017" t="s">
        <v>11</v>
      </c>
      <c r="K1017">
        <v>4642893</v>
      </c>
      <c r="L1017" t="s">
        <v>12</v>
      </c>
      <c r="M1017">
        <v>927</v>
      </c>
    </row>
    <row r="1018" spans="2:13" x14ac:dyDescent="0.25">
      <c r="B1018" t="s">
        <v>14</v>
      </c>
      <c r="C1018">
        <v>31</v>
      </c>
      <c r="D1018" t="s">
        <v>8</v>
      </c>
      <c r="E1018">
        <v>474</v>
      </c>
      <c r="F1018" t="s">
        <v>9</v>
      </c>
      <c r="G1018">
        <v>665</v>
      </c>
      <c r="H1018" t="s">
        <v>10</v>
      </c>
      <c r="I1018" t="b">
        <v>0</v>
      </c>
      <c r="J1018" t="s">
        <v>11</v>
      </c>
      <c r="K1018">
        <v>4647894</v>
      </c>
      <c r="L1018" t="s">
        <v>12</v>
      </c>
      <c r="M1018">
        <v>928</v>
      </c>
    </row>
    <row r="1019" spans="2:13" x14ac:dyDescent="0.25">
      <c r="B1019" t="s">
        <v>14</v>
      </c>
      <c r="C1019">
        <v>31</v>
      </c>
      <c r="D1019" t="s">
        <v>8</v>
      </c>
      <c r="E1019">
        <v>474</v>
      </c>
      <c r="F1019" t="s">
        <v>9</v>
      </c>
      <c r="G1019">
        <v>666</v>
      </c>
      <c r="H1019" t="s">
        <v>10</v>
      </c>
      <c r="I1019" t="b">
        <v>0</v>
      </c>
      <c r="J1019" t="s">
        <v>11</v>
      </c>
      <c r="K1019">
        <v>4652893</v>
      </c>
      <c r="L1019" t="s">
        <v>12</v>
      </c>
      <c r="M1019">
        <v>929</v>
      </c>
    </row>
    <row r="1020" spans="2:13" x14ac:dyDescent="0.25">
      <c r="B1020" t="s">
        <v>14</v>
      </c>
      <c r="C1020">
        <v>31</v>
      </c>
      <c r="D1020" t="s">
        <v>8</v>
      </c>
      <c r="E1020">
        <v>474</v>
      </c>
      <c r="F1020" t="s">
        <v>9</v>
      </c>
      <c r="G1020">
        <v>666</v>
      </c>
      <c r="H1020" t="s">
        <v>10</v>
      </c>
      <c r="I1020" t="b">
        <v>0</v>
      </c>
      <c r="J1020" t="s">
        <v>11</v>
      </c>
      <c r="K1020">
        <v>4657893</v>
      </c>
      <c r="L1020" t="s">
        <v>12</v>
      </c>
      <c r="M1020">
        <v>930</v>
      </c>
    </row>
    <row r="1021" spans="2:13" x14ac:dyDescent="0.25">
      <c r="B1021" t="s">
        <v>14</v>
      </c>
      <c r="C1021">
        <v>31</v>
      </c>
      <c r="D1021" t="s">
        <v>8</v>
      </c>
      <c r="E1021">
        <v>475</v>
      </c>
      <c r="F1021" t="s">
        <v>9</v>
      </c>
      <c r="G1021">
        <v>665</v>
      </c>
      <c r="H1021" t="s">
        <v>10</v>
      </c>
      <c r="I1021" t="b">
        <v>1</v>
      </c>
      <c r="J1021" t="s">
        <v>11</v>
      </c>
      <c r="K1021">
        <v>4662893</v>
      </c>
      <c r="L1021" t="s">
        <v>12</v>
      </c>
      <c r="M1021">
        <v>931</v>
      </c>
    </row>
    <row r="1022" spans="2:13" x14ac:dyDescent="0.25">
      <c r="B1022" t="s">
        <v>14</v>
      </c>
      <c r="C1022">
        <v>31</v>
      </c>
      <c r="D1022" t="s">
        <v>8</v>
      </c>
      <c r="E1022">
        <v>475</v>
      </c>
      <c r="F1022" t="s">
        <v>9</v>
      </c>
      <c r="G1022">
        <v>665</v>
      </c>
      <c r="H1022" t="s">
        <v>10</v>
      </c>
      <c r="I1022" t="b">
        <v>0</v>
      </c>
      <c r="J1022" t="s">
        <v>11</v>
      </c>
      <c r="K1022">
        <v>4667893</v>
      </c>
      <c r="L1022" t="s">
        <v>12</v>
      </c>
      <c r="M1022">
        <v>932</v>
      </c>
    </row>
    <row r="1023" spans="2:13" x14ac:dyDescent="0.25">
      <c r="B1023" t="s">
        <v>14</v>
      </c>
      <c r="C1023">
        <v>31</v>
      </c>
      <c r="D1023" t="s">
        <v>8</v>
      </c>
      <c r="E1023">
        <v>475</v>
      </c>
      <c r="F1023" t="s">
        <v>9</v>
      </c>
      <c r="G1023">
        <v>663</v>
      </c>
      <c r="H1023" t="s">
        <v>10</v>
      </c>
      <c r="I1023" t="b">
        <v>0</v>
      </c>
      <c r="J1023" t="s">
        <v>11</v>
      </c>
      <c r="K1023">
        <v>4672893</v>
      </c>
      <c r="L1023" t="s">
        <v>12</v>
      </c>
      <c r="M1023">
        <v>933</v>
      </c>
    </row>
    <row r="1024" spans="2:13" x14ac:dyDescent="0.25">
      <c r="B1024" t="s">
        <v>14</v>
      </c>
      <c r="C1024">
        <v>31</v>
      </c>
      <c r="D1024" t="s">
        <v>8</v>
      </c>
      <c r="E1024">
        <v>476</v>
      </c>
      <c r="F1024" t="s">
        <v>9</v>
      </c>
      <c r="G1024">
        <v>665</v>
      </c>
      <c r="H1024" t="s">
        <v>10</v>
      </c>
      <c r="I1024" t="b">
        <v>1</v>
      </c>
      <c r="J1024" t="s">
        <v>11</v>
      </c>
      <c r="K1024">
        <v>4677894</v>
      </c>
      <c r="L1024" t="s">
        <v>12</v>
      </c>
      <c r="M1024">
        <v>934</v>
      </c>
    </row>
    <row r="1025" spans="2:13" x14ac:dyDescent="0.25">
      <c r="B1025" t="s">
        <v>14</v>
      </c>
      <c r="C1025">
        <v>31</v>
      </c>
      <c r="D1025" t="s">
        <v>8</v>
      </c>
      <c r="E1025">
        <v>476</v>
      </c>
      <c r="F1025" t="s">
        <v>9</v>
      </c>
      <c r="G1025">
        <v>663</v>
      </c>
      <c r="H1025" t="s">
        <v>10</v>
      </c>
      <c r="I1025" t="b">
        <v>0</v>
      </c>
      <c r="J1025" t="s">
        <v>11</v>
      </c>
      <c r="K1025">
        <v>4682893</v>
      </c>
      <c r="L1025" t="s">
        <v>12</v>
      </c>
      <c r="M1025">
        <v>935</v>
      </c>
    </row>
    <row r="1026" spans="2:13" x14ac:dyDescent="0.25">
      <c r="B1026" t="s">
        <v>14</v>
      </c>
      <c r="C1026">
        <v>31</v>
      </c>
      <c r="D1026" t="s">
        <v>8</v>
      </c>
      <c r="E1026">
        <v>476</v>
      </c>
      <c r="F1026" t="s">
        <v>9</v>
      </c>
      <c r="G1026">
        <v>663</v>
      </c>
      <c r="H1026" t="s">
        <v>10</v>
      </c>
      <c r="I1026" t="b">
        <v>0</v>
      </c>
      <c r="J1026" t="s">
        <v>11</v>
      </c>
      <c r="K1026">
        <v>4687893</v>
      </c>
      <c r="L1026" t="s">
        <v>12</v>
      </c>
      <c r="M1026">
        <v>936</v>
      </c>
    </row>
    <row r="1027" spans="2:13" x14ac:dyDescent="0.25">
      <c r="B1027" t="s">
        <v>14</v>
      </c>
      <c r="C1027">
        <v>31</v>
      </c>
      <c r="D1027" t="s">
        <v>8</v>
      </c>
      <c r="E1027">
        <v>476</v>
      </c>
      <c r="F1027" t="s">
        <v>9</v>
      </c>
      <c r="G1027">
        <v>663</v>
      </c>
      <c r="H1027" t="s">
        <v>10</v>
      </c>
      <c r="I1027" t="b">
        <v>0</v>
      </c>
      <c r="J1027" t="s">
        <v>11</v>
      </c>
      <c r="K1027">
        <v>4692893</v>
      </c>
      <c r="L1027" t="s">
        <v>12</v>
      </c>
      <c r="M1027">
        <v>937</v>
      </c>
    </row>
    <row r="1028" spans="2:13" x14ac:dyDescent="0.25">
      <c r="B1028" t="s">
        <v>14</v>
      </c>
      <c r="C1028">
        <v>31</v>
      </c>
      <c r="D1028" t="s">
        <v>8</v>
      </c>
      <c r="E1028">
        <v>476</v>
      </c>
      <c r="F1028" t="s">
        <v>9</v>
      </c>
      <c r="G1028">
        <v>663</v>
      </c>
      <c r="H1028" t="s">
        <v>10</v>
      </c>
      <c r="I1028" t="b">
        <v>0</v>
      </c>
      <c r="J1028" t="s">
        <v>11</v>
      </c>
      <c r="K1028">
        <v>4697893</v>
      </c>
      <c r="L1028" t="s">
        <v>12</v>
      </c>
      <c r="M1028">
        <v>938</v>
      </c>
    </row>
    <row r="1029" spans="2:13" x14ac:dyDescent="0.25">
      <c r="B1029" t="s">
        <v>14</v>
      </c>
      <c r="C1029">
        <v>31</v>
      </c>
      <c r="D1029" t="s">
        <v>8</v>
      </c>
      <c r="E1029">
        <v>476</v>
      </c>
      <c r="F1029" t="s">
        <v>9</v>
      </c>
      <c r="G1029">
        <v>664</v>
      </c>
      <c r="H1029" t="s">
        <v>10</v>
      </c>
      <c r="I1029" t="b">
        <v>0</v>
      </c>
      <c r="J1029" t="s">
        <v>11</v>
      </c>
      <c r="K1029">
        <v>4702893</v>
      </c>
      <c r="L1029" t="s">
        <v>12</v>
      </c>
      <c r="M1029">
        <v>939</v>
      </c>
    </row>
    <row r="1030" spans="2:13" x14ac:dyDescent="0.25">
      <c r="B1030" t="s">
        <v>14</v>
      </c>
      <c r="C1030">
        <v>31</v>
      </c>
      <c r="D1030" t="s">
        <v>8</v>
      </c>
      <c r="E1030">
        <v>477</v>
      </c>
      <c r="F1030" t="s">
        <v>9</v>
      </c>
      <c r="G1030">
        <v>665</v>
      </c>
      <c r="H1030" t="s">
        <v>10</v>
      </c>
      <c r="I1030" t="b">
        <v>1</v>
      </c>
      <c r="J1030" t="s">
        <v>11</v>
      </c>
      <c r="K1030">
        <v>4707893</v>
      </c>
      <c r="L1030" t="s">
        <v>12</v>
      </c>
      <c r="M1030">
        <v>940</v>
      </c>
    </row>
    <row r="1031" spans="2:13" x14ac:dyDescent="0.25">
      <c r="B1031" t="s">
        <v>14</v>
      </c>
      <c r="C1031">
        <v>31</v>
      </c>
      <c r="D1031" t="s">
        <v>8</v>
      </c>
      <c r="E1031">
        <v>477</v>
      </c>
      <c r="F1031" t="s">
        <v>9</v>
      </c>
      <c r="G1031">
        <v>664</v>
      </c>
      <c r="H1031" t="s">
        <v>10</v>
      </c>
      <c r="I1031" t="b">
        <v>0</v>
      </c>
      <c r="J1031" t="s">
        <v>11</v>
      </c>
      <c r="K1031">
        <v>4712893</v>
      </c>
      <c r="L1031" t="s">
        <v>12</v>
      </c>
      <c r="M1031">
        <v>941</v>
      </c>
    </row>
    <row r="1032" spans="2:13" x14ac:dyDescent="0.25">
      <c r="B1032" t="s">
        <v>14</v>
      </c>
      <c r="C1032">
        <v>31</v>
      </c>
      <c r="D1032" t="s">
        <v>8</v>
      </c>
      <c r="E1032">
        <v>477</v>
      </c>
      <c r="F1032" t="s">
        <v>9</v>
      </c>
      <c r="G1032">
        <v>665</v>
      </c>
      <c r="H1032" t="s">
        <v>10</v>
      </c>
      <c r="I1032" t="b">
        <v>0</v>
      </c>
      <c r="J1032" t="s">
        <v>11</v>
      </c>
      <c r="K1032">
        <v>4717893</v>
      </c>
      <c r="L1032" t="s">
        <v>12</v>
      </c>
      <c r="M1032">
        <v>942</v>
      </c>
    </row>
    <row r="1033" spans="2:13" x14ac:dyDescent="0.25">
      <c r="B1033" t="s">
        <v>14</v>
      </c>
      <c r="C1033">
        <v>31</v>
      </c>
      <c r="D1033" t="s">
        <v>8</v>
      </c>
      <c r="E1033">
        <v>478</v>
      </c>
      <c r="F1033" t="s">
        <v>9</v>
      </c>
      <c r="G1033">
        <v>666</v>
      </c>
      <c r="H1033" t="s">
        <v>10</v>
      </c>
      <c r="I1033" t="b">
        <v>1</v>
      </c>
      <c r="J1033" t="s">
        <v>11</v>
      </c>
      <c r="K1033">
        <v>4722893</v>
      </c>
      <c r="L1033" t="s">
        <v>12</v>
      </c>
      <c r="M1033">
        <v>943</v>
      </c>
    </row>
    <row r="1034" spans="2:13" x14ac:dyDescent="0.25">
      <c r="B1034" t="s">
        <v>14</v>
      </c>
      <c r="C1034">
        <v>31</v>
      </c>
      <c r="D1034" t="s">
        <v>8</v>
      </c>
      <c r="E1034">
        <v>479</v>
      </c>
      <c r="F1034" t="s">
        <v>9</v>
      </c>
      <c r="G1034">
        <v>666</v>
      </c>
      <c r="H1034" t="s">
        <v>10</v>
      </c>
      <c r="I1034" t="b">
        <v>0</v>
      </c>
      <c r="J1034" t="s">
        <v>11</v>
      </c>
      <c r="K1034">
        <v>4727894</v>
      </c>
      <c r="L1034" t="s">
        <v>12</v>
      </c>
      <c r="M1034">
        <v>944</v>
      </c>
    </row>
    <row r="1035" spans="2:13" x14ac:dyDescent="0.25">
      <c r="B1035" t="s">
        <v>14</v>
      </c>
      <c r="C1035">
        <v>31</v>
      </c>
      <c r="D1035" t="s">
        <v>8</v>
      </c>
      <c r="E1035">
        <v>480</v>
      </c>
      <c r="F1035" t="s">
        <v>9</v>
      </c>
      <c r="G1035">
        <v>665</v>
      </c>
      <c r="H1035" t="s">
        <v>10</v>
      </c>
      <c r="I1035" t="b">
        <v>1</v>
      </c>
      <c r="J1035" t="s">
        <v>11</v>
      </c>
      <c r="K1035">
        <v>4732893</v>
      </c>
      <c r="L1035" t="s">
        <v>12</v>
      </c>
      <c r="M1035">
        <v>945</v>
      </c>
    </row>
    <row r="1036" spans="2:13" x14ac:dyDescent="0.25">
      <c r="B1036" t="s">
        <v>14</v>
      </c>
      <c r="C1036">
        <v>31</v>
      </c>
      <c r="D1036" t="s">
        <v>8</v>
      </c>
      <c r="E1036">
        <v>480</v>
      </c>
      <c r="F1036" t="s">
        <v>9</v>
      </c>
      <c r="G1036">
        <v>665</v>
      </c>
      <c r="H1036" t="s">
        <v>10</v>
      </c>
      <c r="I1036" t="b">
        <v>0</v>
      </c>
      <c r="J1036" t="s">
        <v>11</v>
      </c>
      <c r="K1036">
        <v>4737893</v>
      </c>
      <c r="L1036" t="s">
        <v>12</v>
      </c>
      <c r="M1036">
        <v>946</v>
      </c>
    </row>
    <row r="1037" spans="2:13" x14ac:dyDescent="0.25">
      <c r="B1037" t="s">
        <v>14</v>
      </c>
      <c r="C1037">
        <v>31</v>
      </c>
      <c r="D1037" t="s">
        <v>8</v>
      </c>
      <c r="E1037">
        <v>480</v>
      </c>
      <c r="F1037" t="s">
        <v>9</v>
      </c>
      <c r="G1037">
        <v>666</v>
      </c>
      <c r="H1037" t="s">
        <v>10</v>
      </c>
      <c r="I1037" t="b">
        <v>0</v>
      </c>
      <c r="J1037" t="s">
        <v>11</v>
      </c>
      <c r="K1037">
        <v>4742893</v>
      </c>
      <c r="L1037" t="s">
        <v>12</v>
      </c>
      <c r="M1037">
        <v>947</v>
      </c>
    </row>
    <row r="1038" spans="2:13" x14ac:dyDescent="0.25">
      <c r="B1038" t="s">
        <v>14</v>
      </c>
      <c r="C1038">
        <v>31</v>
      </c>
      <c r="D1038" t="s">
        <v>8</v>
      </c>
      <c r="E1038">
        <v>480</v>
      </c>
      <c r="F1038" t="s">
        <v>9</v>
      </c>
      <c r="G1038">
        <v>665</v>
      </c>
      <c r="H1038" t="s">
        <v>10</v>
      </c>
      <c r="I1038" t="b">
        <v>0</v>
      </c>
      <c r="J1038" t="s">
        <v>11</v>
      </c>
      <c r="K1038">
        <v>4747893</v>
      </c>
      <c r="L1038" t="s">
        <v>12</v>
      </c>
      <c r="M1038">
        <v>948</v>
      </c>
    </row>
    <row r="1039" spans="2:13" x14ac:dyDescent="0.25">
      <c r="B1039" t="s">
        <v>14</v>
      </c>
      <c r="C1039">
        <v>31</v>
      </c>
      <c r="D1039" t="s">
        <v>8</v>
      </c>
      <c r="E1039">
        <v>480</v>
      </c>
      <c r="F1039" t="s">
        <v>9</v>
      </c>
      <c r="G1039">
        <v>665</v>
      </c>
      <c r="H1039" t="s">
        <v>10</v>
      </c>
      <c r="I1039" t="b">
        <v>0</v>
      </c>
      <c r="J1039" t="s">
        <v>11</v>
      </c>
      <c r="K1039">
        <v>4752894</v>
      </c>
      <c r="L1039" t="s">
        <v>12</v>
      </c>
      <c r="M1039">
        <v>949</v>
      </c>
    </row>
    <row r="1040" spans="2:13" x14ac:dyDescent="0.25">
      <c r="B1040" t="s">
        <v>14</v>
      </c>
      <c r="C1040">
        <v>31</v>
      </c>
      <c r="D1040" t="s">
        <v>8</v>
      </c>
      <c r="E1040">
        <v>480</v>
      </c>
      <c r="F1040" t="s">
        <v>9</v>
      </c>
      <c r="G1040">
        <v>666</v>
      </c>
      <c r="H1040" t="s">
        <v>10</v>
      </c>
      <c r="I1040" t="b">
        <v>0</v>
      </c>
      <c r="J1040" t="s">
        <v>11</v>
      </c>
      <c r="K1040">
        <v>4757893</v>
      </c>
      <c r="L1040" t="s">
        <v>12</v>
      </c>
      <c r="M1040">
        <v>950</v>
      </c>
    </row>
    <row r="1041" spans="2:13" x14ac:dyDescent="0.25">
      <c r="B1041" t="s">
        <v>14</v>
      </c>
      <c r="C1041">
        <v>31</v>
      </c>
      <c r="D1041" t="s">
        <v>8</v>
      </c>
      <c r="E1041">
        <v>480</v>
      </c>
      <c r="F1041" t="s">
        <v>9</v>
      </c>
      <c r="G1041">
        <v>665</v>
      </c>
      <c r="H1041" t="s">
        <v>10</v>
      </c>
      <c r="I1041" t="b">
        <v>0</v>
      </c>
      <c r="J1041" t="s">
        <v>11</v>
      </c>
      <c r="K1041">
        <v>4762893</v>
      </c>
      <c r="L1041" t="s">
        <v>12</v>
      </c>
      <c r="M1041">
        <v>951</v>
      </c>
    </row>
    <row r="1042" spans="2:13" x14ac:dyDescent="0.25">
      <c r="B1042" t="s">
        <v>14</v>
      </c>
      <c r="C1042">
        <v>31</v>
      </c>
      <c r="D1042" t="s">
        <v>8</v>
      </c>
      <c r="E1042">
        <v>480</v>
      </c>
      <c r="F1042" t="s">
        <v>9</v>
      </c>
      <c r="G1042">
        <v>664</v>
      </c>
      <c r="H1042" t="s">
        <v>10</v>
      </c>
      <c r="I1042" t="b">
        <v>0</v>
      </c>
      <c r="J1042" t="s">
        <v>11</v>
      </c>
      <c r="K1042">
        <v>4767893</v>
      </c>
      <c r="L1042" t="s">
        <v>12</v>
      </c>
      <c r="M1042">
        <v>952</v>
      </c>
    </row>
    <row r="1043" spans="2:13" x14ac:dyDescent="0.25">
      <c r="B1043" t="s">
        <v>14</v>
      </c>
      <c r="C1043">
        <v>31</v>
      </c>
      <c r="D1043" t="s">
        <v>8</v>
      </c>
      <c r="E1043">
        <v>480</v>
      </c>
      <c r="F1043" t="s">
        <v>9</v>
      </c>
      <c r="G1043">
        <v>665</v>
      </c>
      <c r="H1043" t="s">
        <v>10</v>
      </c>
      <c r="I1043" t="b">
        <v>0</v>
      </c>
      <c r="J1043" t="s">
        <v>11</v>
      </c>
      <c r="K1043">
        <v>4772893</v>
      </c>
      <c r="L1043" t="s">
        <v>12</v>
      </c>
      <c r="M1043">
        <v>953</v>
      </c>
    </row>
    <row r="1044" spans="2:13" x14ac:dyDescent="0.25">
      <c r="B1044" t="s">
        <v>14</v>
      </c>
      <c r="C1044">
        <v>31</v>
      </c>
      <c r="D1044" t="s">
        <v>8</v>
      </c>
      <c r="E1044">
        <v>480</v>
      </c>
      <c r="F1044" t="s">
        <v>9</v>
      </c>
      <c r="G1044">
        <v>664</v>
      </c>
      <c r="H1044" t="s">
        <v>10</v>
      </c>
      <c r="I1044" t="b">
        <v>0</v>
      </c>
      <c r="J1044" t="s">
        <v>11</v>
      </c>
      <c r="K1044">
        <v>4777893</v>
      </c>
      <c r="L1044" t="s">
        <v>12</v>
      </c>
      <c r="M1044">
        <v>954</v>
      </c>
    </row>
    <row r="1045" spans="2:13" x14ac:dyDescent="0.25">
      <c r="B1045" t="s">
        <v>14</v>
      </c>
      <c r="C1045">
        <v>32</v>
      </c>
      <c r="D1045" t="s">
        <v>8</v>
      </c>
      <c r="E1045">
        <v>480</v>
      </c>
      <c r="F1045" t="s">
        <v>9</v>
      </c>
      <c r="G1045">
        <v>665</v>
      </c>
      <c r="H1045" t="s">
        <v>10</v>
      </c>
      <c r="I1045" t="b">
        <v>0</v>
      </c>
      <c r="J1045" t="s">
        <v>11</v>
      </c>
      <c r="K1045">
        <v>4782893</v>
      </c>
      <c r="L1045" t="s">
        <v>12</v>
      </c>
      <c r="M1045">
        <v>955</v>
      </c>
    </row>
    <row r="1046" spans="2:13" x14ac:dyDescent="0.25">
      <c r="B1046" t="s">
        <v>14</v>
      </c>
      <c r="C1046">
        <v>32</v>
      </c>
      <c r="D1046" t="s">
        <v>8</v>
      </c>
      <c r="E1046">
        <v>480</v>
      </c>
      <c r="F1046" t="s">
        <v>9</v>
      </c>
      <c r="G1046">
        <v>666</v>
      </c>
      <c r="H1046" t="s">
        <v>10</v>
      </c>
      <c r="I1046" t="b">
        <v>0</v>
      </c>
      <c r="J1046" t="s">
        <v>11</v>
      </c>
      <c r="K1046">
        <v>4787893</v>
      </c>
      <c r="L1046" t="s">
        <v>12</v>
      </c>
      <c r="M1046">
        <v>956</v>
      </c>
    </row>
    <row r="1047" spans="2:13" x14ac:dyDescent="0.25">
      <c r="B1047" t="s">
        <v>14</v>
      </c>
      <c r="C1047">
        <v>32</v>
      </c>
      <c r="D1047" t="s">
        <v>8</v>
      </c>
      <c r="E1047">
        <v>480</v>
      </c>
      <c r="F1047" t="s">
        <v>9</v>
      </c>
      <c r="G1047">
        <v>664</v>
      </c>
      <c r="H1047" t="s">
        <v>10</v>
      </c>
      <c r="I1047" t="b">
        <v>0</v>
      </c>
      <c r="J1047" t="s">
        <v>11</v>
      </c>
      <c r="K1047">
        <v>4792893</v>
      </c>
      <c r="L1047" t="s">
        <v>12</v>
      </c>
      <c r="M1047">
        <v>957</v>
      </c>
    </row>
    <row r="1048" spans="2:13" x14ac:dyDescent="0.25">
      <c r="B1048" t="s">
        <v>14</v>
      </c>
      <c r="C1048">
        <v>32</v>
      </c>
      <c r="D1048" t="s">
        <v>8</v>
      </c>
      <c r="E1048">
        <v>480</v>
      </c>
      <c r="F1048" t="s">
        <v>9</v>
      </c>
      <c r="G1048">
        <v>666</v>
      </c>
      <c r="H1048" t="s">
        <v>10</v>
      </c>
      <c r="I1048" t="b">
        <v>0</v>
      </c>
      <c r="J1048" t="s">
        <v>11</v>
      </c>
      <c r="K1048">
        <v>4797893</v>
      </c>
      <c r="L1048" t="s">
        <v>12</v>
      </c>
      <c r="M1048">
        <v>958</v>
      </c>
    </row>
    <row r="1049" spans="2:13" x14ac:dyDescent="0.25">
      <c r="B1049" t="s">
        <v>14</v>
      </c>
      <c r="C1049">
        <v>32</v>
      </c>
      <c r="D1049" t="s">
        <v>8</v>
      </c>
      <c r="E1049">
        <v>480</v>
      </c>
      <c r="F1049" t="s">
        <v>9</v>
      </c>
      <c r="G1049">
        <v>664</v>
      </c>
      <c r="H1049" t="s">
        <v>10</v>
      </c>
      <c r="I1049" t="b">
        <v>0</v>
      </c>
      <c r="J1049" t="s">
        <v>11</v>
      </c>
      <c r="K1049">
        <v>4802893</v>
      </c>
      <c r="L1049" t="s">
        <v>12</v>
      </c>
      <c r="M1049">
        <v>959</v>
      </c>
    </row>
    <row r="1050" spans="2:13" x14ac:dyDescent="0.25">
      <c r="B1050" t="s">
        <v>14</v>
      </c>
      <c r="C1050">
        <v>33</v>
      </c>
      <c r="D1050" t="s">
        <v>8</v>
      </c>
      <c r="E1050">
        <v>480</v>
      </c>
      <c r="F1050" t="s">
        <v>9</v>
      </c>
      <c r="G1050">
        <v>666</v>
      </c>
      <c r="H1050" t="s">
        <v>10</v>
      </c>
      <c r="I1050" t="b">
        <v>0</v>
      </c>
      <c r="J1050" t="s">
        <v>11</v>
      </c>
      <c r="K1050">
        <v>4807894</v>
      </c>
      <c r="L1050" t="s">
        <v>12</v>
      </c>
      <c r="M1050">
        <v>960</v>
      </c>
    </row>
    <row r="1051" spans="2:13" x14ac:dyDescent="0.25">
      <c r="B1051" t="s">
        <v>14</v>
      </c>
      <c r="C1051">
        <v>33</v>
      </c>
      <c r="D1051" t="s">
        <v>8</v>
      </c>
      <c r="E1051">
        <v>480</v>
      </c>
      <c r="F1051" t="s">
        <v>9</v>
      </c>
      <c r="G1051">
        <v>664</v>
      </c>
      <c r="H1051" t="s">
        <v>10</v>
      </c>
      <c r="I1051" t="b">
        <v>0</v>
      </c>
      <c r="J1051" t="s">
        <v>11</v>
      </c>
      <c r="K1051">
        <v>4812894</v>
      </c>
      <c r="L1051" t="s">
        <v>12</v>
      </c>
      <c r="M1051">
        <v>961</v>
      </c>
    </row>
    <row r="1052" spans="2:13" x14ac:dyDescent="0.25">
      <c r="B1052" t="s">
        <v>14</v>
      </c>
      <c r="C1052">
        <v>33</v>
      </c>
      <c r="D1052" t="s">
        <v>8</v>
      </c>
      <c r="E1052">
        <v>480</v>
      </c>
      <c r="F1052" t="s">
        <v>9</v>
      </c>
      <c r="G1052">
        <v>665</v>
      </c>
      <c r="H1052" t="s">
        <v>10</v>
      </c>
      <c r="I1052" t="b">
        <v>0</v>
      </c>
      <c r="J1052" t="s">
        <v>11</v>
      </c>
      <c r="K1052">
        <v>4817893</v>
      </c>
      <c r="L1052" t="s">
        <v>12</v>
      </c>
      <c r="M1052">
        <v>962</v>
      </c>
    </row>
    <row r="1053" spans="2:13" x14ac:dyDescent="0.25">
      <c r="B1053" t="s">
        <v>14</v>
      </c>
      <c r="C1053">
        <v>33</v>
      </c>
      <c r="D1053" t="s">
        <v>8</v>
      </c>
      <c r="E1053">
        <v>480</v>
      </c>
      <c r="F1053" t="s">
        <v>9</v>
      </c>
      <c r="G1053">
        <v>667</v>
      </c>
      <c r="H1053" t="s">
        <v>10</v>
      </c>
      <c r="I1053" t="b">
        <v>0</v>
      </c>
      <c r="J1053" t="s">
        <v>11</v>
      </c>
      <c r="K1053">
        <v>4822893</v>
      </c>
      <c r="L1053" t="s">
        <v>12</v>
      </c>
      <c r="M1053">
        <v>963</v>
      </c>
    </row>
    <row r="1054" spans="2:13" x14ac:dyDescent="0.25">
      <c r="B1054" t="s">
        <v>14</v>
      </c>
      <c r="C1054">
        <v>33</v>
      </c>
      <c r="D1054" t="s">
        <v>8</v>
      </c>
      <c r="E1054">
        <v>481</v>
      </c>
      <c r="F1054" t="s">
        <v>9</v>
      </c>
      <c r="G1054">
        <v>665</v>
      </c>
      <c r="H1054" t="s">
        <v>10</v>
      </c>
      <c r="I1054" t="b">
        <v>1</v>
      </c>
      <c r="J1054" t="s">
        <v>11</v>
      </c>
      <c r="K1054">
        <v>4827893</v>
      </c>
      <c r="L1054" t="s">
        <v>12</v>
      </c>
      <c r="M1054">
        <v>964</v>
      </c>
    </row>
    <row r="1055" spans="2:13" x14ac:dyDescent="0.25">
      <c r="B1055" t="s">
        <v>14</v>
      </c>
      <c r="C1055">
        <v>33</v>
      </c>
      <c r="D1055" t="s">
        <v>8</v>
      </c>
      <c r="E1055">
        <v>481</v>
      </c>
      <c r="F1055" t="s">
        <v>9</v>
      </c>
      <c r="G1055">
        <v>664</v>
      </c>
      <c r="H1055" t="s">
        <v>10</v>
      </c>
      <c r="I1055" t="b">
        <v>0</v>
      </c>
      <c r="J1055" t="s">
        <v>11</v>
      </c>
      <c r="K1055">
        <v>4832893</v>
      </c>
      <c r="L1055" t="s">
        <v>12</v>
      </c>
      <c r="M1055">
        <v>965</v>
      </c>
    </row>
    <row r="1056" spans="2:13" x14ac:dyDescent="0.25">
      <c r="B1056" t="s">
        <v>14</v>
      </c>
      <c r="C1056">
        <v>33</v>
      </c>
      <c r="D1056" t="s">
        <v>8</v>
      </c>
      <c r="E1056">
        <v>482</v>
      </c>
      <c r="F1056" t="s">
        <v>9</v>
      </c>
      <c r="G1056">
        <v>663</v>
      </c>
      <c r="H1056" t="s">
        <v>10</v>
      </c>
      <c r="I1056" t="b">
        <v>1</v>
      </c>
      <c r="J1056" t="s">
        <v>11</v>
      </c>
      <c r="K1056">
        <v>4837894</v>
      </c>
      <c r="L1056" t="s">
        <v>12</v>
      </c>
      <c r="M1056">
        <v>966</v>
      </c>
    </row>
    <row r="1057" spans="2:13" x14ac:dyDescent="0.25">
      <c r="B1057" t="s">
        <v>14</v>
      </c>
      <c r="C1057">
        <v>33</v>
      </c>
      <c r="D1057" t="s">
        <v>8</v>
      </c>
      <c r="E1057">
        <v>483</v>
      </c>
      <c r="F1057" t="s">
        <v>9</v>
      </c>
      <c r="G1057">
        <v>665</v>
      </c>
      <c r="H1057" t="s">
        <v>10</v>
      </c>
      <c r="I1057" t="b">
        <v>1</v>
      </c>
      <c r="J1057" t="s">
        <v>11</v>
      </c>
      <c r="K1057">
        <v>4842893</v>
      </c>
      <c r="L1057" t="s">
        <v>12</v>
      </c>
      <c r="M1057">
        <v>967</v>
      </c>
    </row>
    <row r="1058" spans="2:13" x14ac:dyDescent="0.25">
      <c r="B1058" t="s">
        <v>14</v>
      </c>
      <c r="C1058">
        <v>33</v>
      </c>
      <c r="D1058" t="s">
        <v>8</v>
      </c>
      <c r="E1058">
        <v>483</v>
      </c>
      <c r="F1058" t="s">
        <v>9</v>
      </c>
      <c r="G1058">
        <v>665</v>
      </c>
      <c r="H1058" t="s">
        <v>10</v>
      </c>
      <c r="I1058" t="b">
        <v>0</v>
      </c>
      <c r="J1058" t="s">
        <v>11</v>
      </c>
      <c r="K1058">
        <v>4847893</v>
      </c>
      <c r="L1058" t="s">
        <v>12</v>
      </c>
      <c r="M1058">
        <v>968</v>
      </c>
    </row>
    <row r="1059" spans="2:13" x14ac:dyDescent="0.25">
      <c r="B1059" t="s">
        <v>14</v>
      </c>
      <c r="C1059">
        <v>33</v>
      </c>
      <c r="D1059" t="s">
        <v>8</v>
      </c>
      <c r="E1059">
        <v>484</v>
      </c>
      <c r="F1059" t="s">
        <v>9</v>
      </c>
      <c r="G1059">
        <v>666</v>
      </c>
      <c r="H1059" t="s">
        <v>10</v>
      </c>
      <c r="I1059" t="b">
        <v>1</v>
      </c>
      <c r="J1059" t="s">
        <v>11</v>
      </c>
      <c r="K1059">
        <v>4852893</v>
      </c>
      <c r="L1059" t="s">
        <v>12</v>
      </c>
      <c r="M1059">
        <v>969</v>
      </c>
    </row>
    <row r="1060" spans="2:13" x14ac:dyDescent="0.25">
      <c r="B1060" t="s">
        <v>14</v>
      </c>
      <c r="C1060">
        <v>33</v>
      </c>
      <c r="D1060" t="s">
        <v>8</v>
      </c>
      <c r="E1060">
        <v>485</v>
      </c>
      <c r="F1060" t="s">
        <v>9</v>
      </c>
      <c r="G1060">
        <v>665</v>
      </c>
      <c r="H1060" t="s">
        <v>10</v>
      </c>
      <c r="I1060" t="b">
        <v>1</v>
      </c>
      <c r="J1060" t="s">
        <v>11</v>
      </c>
      <c r="K1060">
        <v>4857894</v>
      </c>
      <c r="L1060" t="s">
        <v>12</v>
      </c>
      <c r="M1060">
        <v>970</v>
      </c>
    </row>
    <row r="1061" spans="2:13" x14ac:dyDescent="0.25">
      <c r="B1061" t="s">
        <v>14</v>
      </c>
      <c r="C1061">
        <v>33</v>
      </c>
      <c r="D1061" t="s">
        <v>8</v>
      </c>
      <c r="E1061">
        <v>486</v>
      </c>
      <c r="F1061" t="s">
        <v>9</v>
      </c>
      <c r="G1061">
        <v>665</v>
      </c>
      <c r="H1061" t="s">
        <v>10</v>
      </c>
      <c r="I1061" t="b">
        <v>1</v>
      </c>
      <c r="J1061" t="s">
        <v>11</v>
      </c>
      <c r="K1061">
        <v>4862894</v>
      </c>
      <c r="L1061" t="s">
        <v>12</v>
      </c>
      <c r="M1061">
        <v>971</v>
      </c>
    </row>
    <row r="1062" spans="2:13" x14ac:dyDescent="0.25">
      <c r="B1062" t="s">
        <v>14</v>
      </c>
      <c r="C1062">
        <v>33</v>
      </c>
      <c r="D1062" t="s">
        <v>8</v>
      </c>
      <c r="E1062">
        <v>486</v>
      </c>
      <c r="F1062" t="s">
        <v>9</v>
      </c>
      <c r="G1062">
        <v>666</v>
      </c>
      <c r="H1062" t="s">
        <v>10</v>
      </c>
      <c r="I1062" t="b">
        <v>0</v>
      </c>
      <c r="J1062" t="s">
        <v>11</v>
      </c>
      <c r="K1062">
        <v>4867893</v>
      </c>
      <c r="L1062" t="s">
        <v>12</v>
      </c>
      <c r="M1062">
        <v>972</v>
      </c>
    </row>
    <row r="1063" spans="2:13" x14ac:dyDescent="0.25">
      <c r="B1063" t="s">
        <v>14</v>
      </c>
      <c r="C1063">
        <v>33</v>
      </c>
      <c r="D1063" t="s">
        <v>8</v>
      </c>
      <c r="E1063">
        <v>487</v>
      </c>
      <c r="F1063" t="s">
        <v>9</v>
      </c>
      <c r="G1063">
        <v>665</v>
      </c>
      <c r="H1063" t="s">
        <v>10</v>
      </c>
      <c r="I1063" t="b">
        <v>1</v>
      </c>
      <c r="J1063" t="s">
        <v>11</v>
      </c>
      <c r="K1063">
        <v>4872893</v>
      </c>
      <c r="L1063" t="s">
        <v>12</v>
      </c>
      <c r="M1063">
        <v>973</v>
      </c>
    </row>
    <row r="1064" spans="2:13" x14ac:dyDescent="0.25">
      <c r="B1064" t="s">
        <v>14</v>
      </c>
      <c r="C1064">
        <v>33</v>
      </c>
      <c r="D1064" t="s">
        <v>8</v>
      </c>
      <c r="E1064">
        <v>488</v>
      </c>
      <c r="F1064" t="s">
        <v>9</v>
      </c>
      <c r="G1064">
        <v>665</v>
      </c>
      <c r="H1064" t="s">
        <v>10</v>
      </c>
      <c r="I1064" t="b">
        <v>0</v>
      </c>
      <c r="J1064" t="s">
        <v>11</v>
      </c>
      <c r="K1064">
        <v>4877893</v>
      </c>
      <c r="L1064" t="s">
        <v>12</v>
      </c>
      <c r="M1064">
        <v>974</v>
      </c>
    </row>
    <row r="1065" spans="2:13" x14ac:dyDescent="0.25">
      <c r="B1065" t="s">
        <v>14</v>
      </c>
      <c r="C1065">
        <v>34</v>
      </c>
      <c r="D1065" t="s">
        <v>8</v>
      </c>
      <c r="E1065">
        <v>488</v>
      </c>
      <c r="F1065" t="s">
        <v>9</v>
      </c>
      <c r="G1065">
        <v>665</v>
      </c>
      <c r="H1065" t="s">
        <v>10</v>
      </c>
      <c r="I1065" t="b">
        <v>0</v>
      </c>
      <c r="J1065" t="s">
        <v>11</v>
      </c>
      <c r="K1065">
        <v>4882893</v>
      </c>
      <c r="L1065" t="s">
        <v>12</v>
      </c>
      <c r="M1065">
        <v>975</v>
      </c>
    </row>
    <row r="1066" spans="2:13" x14ac:dyDescent="0.25">
      <c r="B1066" t="s">
        <v>14</v>
      </c>
      <c r="C1066">
        <v>34</v>
      </c>
      <c r="D1066" t="s">
        <v>8</v>
      </c>
      <c r="E1066">
        <v>489</v>
      </c>
      <c r="F1066" t="s">
        <v>9</v>
      </c>
      <c r="G1066">
        <v>665</v>
      </c>
      <c r="H1066" t="s">
        <v>10</v>
      </c>
      <c r="I1066" t="b">
        <v>0</v>
      </c>
      <c r="J1066" t="s">
        <v>11</v>
      </c>
      <c r="K1066">
        <v>4887894</v>
      </c>
      <c r="L1066" t="s">
        <v>12</v>
      </c>
      <c r="M1066">
        <v>976</v>
      </c>
    </row>
    <row r="1067" spans="2:13" x14ac:dyDescent="0.25">
      <c r="B1067" t="s">
        <v>14</v>
      </c>
      <c r="C1067">
        <v>34</v>
      </c>
      <c r="D1067" t="s">
        <v>8</v>
      </c>
      <c r="E1067">
        <v>490</v>
      </c>
      <c r="F1067" t="s">
        <v>9</v>
      </c>
      <c r="G1067">
        <v>666</v>
      </c>
      <c r="H1067" t="s">
        <v>10</v>
      </c>
      <c r="I1067" t="b">
        <v>1</v>
      </c>
      <c r="J1067" t="s">
        <v>11</v>
      </c>
      <c r="K1067">
        <v>4892893</v>
      </c>
      <c r="L1067" t="s">
        <v>12</v>
      </c>
      <c r="M1067">
        <v>977</v>
      </c>
    </row>
    <row r="1068" spans="2:13" x14ac:dyDescent="0.25">
      <c r="B1068" t="s">
        <v>14</v>
      </c>
      <c r="C1068">
        <v>34</v>
      </c>
      <c r="D1068" t="s">
        <v>8</v>
      </c>
      <c r="E1068">
        <v>490</v>
      </c>
      <c r="F1068" t="s">
        <v>9</v>
      </c>
      <c r="G1068">
        <v>665</v>
      </c>
      <c r="H1068" t="s">
        <v>10</v>
      </c>
      <c r="I1068" t="b">
        <v>0</v>
      </c>
      <c r="J1068" t="s">
        <v>11</v>
      </c>
      <c r="K1068">
        <v>4897893</v>
      </c>
      <c r="L1068" t="s">
        <v>12</v>
      </c>
      <c r="M1068">
        <v>978</v>
      </c>
    </row>
    <row r="1069" spans="2:13" x14ac:dyDescent="0.25">
      <c r="B1069" t="s">
        <v>14</v>
      </c>
      <c r="C1069">
        <v>34</v>
      </c>
      <c r="D1069" t="s">
        <v>8</v>
      </c>
      <c r="E1069">
        <v>490</v>
      </c>
      <c r="F1069" t="s">
        <v>9</v>
      </c>
      <c r="G1069">
        <v>665</v>
      </c>
      <c r="H1069" t="s">
        <v>10</v>
      </c>
      <c r="I1069" t="b">
        <v>0</v>
      </c>
      <c r="J1069" t="s">
        <v>11</v>
      </c>
      <c r="K1069">
        <v>4902893</v>
      </c>
      <c r="L1069" t="s">
        <v>12</v>
      </c>
      <c r="M1069">
        <v>979</v>
      </c>
    </row>
    <row r="1070" spans="2:13" x14ac:dyDescent="0.25">
      <c r="B1070" t="s">
        <v>14</v>
      </c>
      <c r="C1070">
        <v>34</v>
      </c>
      <c r="D1070" t="s">
        <v>8</v>
      </c>
      <c r="E1070">
        <v>490</v>
      </c>
      <c r="F1070" t="s">
        <v>9</v>
      </c>
      <c r="G1070">
        <v>665</v>
      </c>
      <c r="H1070" t="s">
        <v>10</v>
      </c>
      <c r="I1070" t="b">
        <v>0</v>
      </c>
      <c r="J1070" t="s">
        <v>11</v>
      </c>
      <c r="K1070">
        <v>4907893</v>
      </c>
      <c r="L1070" t="s">
        <v>12</v>
      </c>
      <c r="M1070">
        <v>980</v>
      </c>
    </row>
    <row r="1071" spans="2:13" x14ac:dyDescent="0.25">
      <c r="B1071" t="s">
        <v>14</v>
      </c>
      <c r="C1071">
        <v>35</v>
      </c>
      <c r="D1071" t="s">
        <v>8</v>
      </c>
      <c r="E1071">
        <v>490</v>
      </c>
      <c r="F1071" t="s">
        <v>9</v>
      </c>
      <c r="G1071">
        <v>665</v>
      </c>
      <c r="H1071" t="s">
        <v>10</v>
      </c>
      <c r="I1071" t="b">
        <v>0</v>
      </c>
      <c r="J1071" t="s">
        <v>11</v>
      </c>
      <c r="K1071">
        <v>4912893</v>
      </c>
      <c r="L1071" t="s">
        <v>12</v>
      </c>
      <c r="M1071">
        <v>981</v>
      </c>
    </row>
    <row r="1072" spans="2:13" x14ac:dyDescent="0.25">
      <c r="B1072" t="s">
        <v>14</v>
      </c>
      <c r="C1072">
        <v>35</v>
      </c>
      <c r="D1072" t="s">
        <v>8</v>
      </c>
      <c r="E1072">
        <v>491</v>
      </c>
      <c r="F1072" t="s">
        <v>9</v>
      </c>
      <c r="G1072">
        <v>665</v>
      </c>
      <c r="H1072" t="s">
        <v>10</v>
      </c>
      <c r="I1072" t="b">
        <v>1</v>
      </c>
      <c r="J1072" t="s">
        <v>11</v>
      </c>
      <c r="K1072">
        <v>4917894</v>
      </c>
      <c r="L1072" t="s">
        <v>12</v>
      </c>
      <c r="M1072">
        <v>982</v>
      </c>
    </row>
    <row r="1073" spans="2:13" x14ac:dyDescent="0.25">
      <c r="B1073" t="s">
        <v>14</v>
      </c>
      <c r="C1073">
        <v>35</v>
      </c>
      <c r="D1073" t="s">
        <v>8</v>
      </c>
      <c r="E1073">
        <v>491</v>
      </c>
      <c r="F1073" t="s">
        <v>9</v>
      </c>
      <c r="G1073">
        <v>667</v>
      </c>
      <c r="H1073" t="s">
        <v>10</v>
      </c>
      <c r="I1073" t="b">
        <v>0</v>
      </c>
      <c r="J1073" t="s">
        <v>11</v>
      </c>
      <c r="K1073">
        <v>4922893</v>
      </c>
      <c r="L1073" t="s">
        <v>12</v>
      </c>
      <c r="M1073">
        <v>983</v>
      </c>
    </row>
    <row r="1074" spans="2:13" x14ac:dyDescent="0.25">
      <c r="B1074" t="s">
        <v>14</v>
      </c>
      <c r="C1074">
        <v>35</v>
      </c>
      <c r="D1074" t="s">
        <v>8</v>
      </c>
      <c r="E1074">
        <v>491</v>
      </c>
      <c r="F1074" t="s">
        <v>9</v>
      </c>
      <c r="G1074">
        <v>665</v>
      </c>
      <c r="H1074" t="s">
        <v>10</v>
      </c>
      <c r="I1074" t="b">
        <v>0</v>
      </c>
      <c r="J1074" t="s">
        <v>11</v>
      </c>
      <c r="K1074">
        <v>4927893</v>
      </c>
      <c r="L1074" t="s">
        <v>12</v>
      </c>
      <c r="M1074">
        <v>984</v>
      </c>
    </row>
    <row r="1075" spans="2:13" x14ac:dyDescent="0.25">
      <c r="B1075" t="s">
        <v>14</v>
      </c>
      <c r="C1075">
        <v>35</v>
      </c>
      <c r="D1075" t="s">
        <v>8</v>
      </c>
      <c r="E1075">
        <v>492</v>
      </c>
      <c r="F1075" t="s">
        <v>9</v>
      </c>
      <c r="G1075">
        <v>665</v>
      </c>
      <c r="H1075" t="s">
        <v>10</v>
      </c>
      <c r="I1075" t="b">
        <v>0</v>
      </c>
      <c r="J1075" t="s">
        <v>11</v>
      </c>
      <c r="K1075">
        <v>4932893</v>
      </c>
      <c r="L1075" t="s">
        <v>12</v>
      </c>
      <c r="M1075">
        <v>985</v>
      </c>
    </row>
    <row r="1076" spans="2:13" x14ac:dyDescent="0.25">
      <c r="B1076" t="s">
        <v>14</v>
      </c>
      <c r="C1076">
        <v>35</v>
      </c>
      <c r="D1076" t="s">
        <v>8</v>
      </c>
      <c r="E1076">
        <v>493</v>
      </c>
      <c r="F1076" t="s">
        <v>9</v>
      </c>
      <c r="G1076">
        <v>665</v>
      </c>
      <c r="H1076" t="s">
        <v>10</v>
      </c>
      <c r="I1076" t="b">
        <v>1</v>
      </c>
      <c r="J1076" t="s">
        <v>11</v>
      </c>
      <c r="K1076">
        <v>4937893</v>
      </c>
      <c r="L1076" t="s">
        <v>12</v>
      </c>
      <c r="M1076">
        <v>986</v>
      </c>
    </row>
    <row r="1077" spans="2:13" x14ac:dyDescent="0.25">
      <c r="B1077" t="s">
        <v>14</v>
      </c>
      <c r="C1077">
        <v>35</v>
      </c>
      <c r="D1077" t="s">
        <v>8</v>
      </c>
      <c r="E1077">
        <v>494</v>
      </c>
      <c r="F1077" t="s">
        <v>9</v>
      </c>
      <c r="G1077">
        <v>666</v>
      </c>
      <c r="H1077" t="s">
        <v>10</v>
      </c>
      <c r="I1077" t="b">
        <v>0</v>
      </c>
      <c r="J1077" t="s">
        <v>11</v>
      </c>
      <c r="K1077">
        <v>4942894</v>
      </c>
      <c r="L1077" t="s">
        <v>12</v>
      </c>
      <c r="M1077">
        <v>987</v>
      </c>
    </row>
    <row r="1078" spans="2:13" x14ac:dyDescent="0.25">
      <c r="B1078" t="s">
        <v>14</v>
      </c>
      <c r="C1078">
        <v>35</v>
      </c>
      <c r="D1078" t="s">
        <v>8</v>
      </c>
      <c r="E1078">
        <v>495</v>
      </c>
      <c r="F1078" t="s">
        <v>9</v>
      </c>
      <c r="G1078">
        <v>665</v>
      </c>
      <c r="H1078" t="s">
        <v>10</v>
      </c>
      <c r="I1078" t="b">
        <v>1</v>
      </c>
      <c r="J1078" t="s">
        <v>11</v>
      </c>
      <c r="K1078">
        <v>4947893</v>
      </c>
      <c r="L1078" t="s">
        <v>12</v>
      </c>
      <c r="M1078">
        <v>988</v>
      </c>
    </row>
    <row r="1079" spans="2:13" x14ac:dyDescent="0.25">
      <c r="B1079" t="s">
        <v>14</v>
      </c>
      <c r="C1079">
        <v>35</v>
      </c>
      <c r="D1079" t="s">
        <v>8</v>
      </c>
      <c r="E1079">
        <v>495</v>
      </c>
      <c r="F1079" t="s">
        <v>9</v>
      </c>
      <c r="G1079">
        <v>665</v>
      </c>
      <c r="H1079" t="s">
        <v>10</v>
      </c>
      <c r="I1079" t="b">
        <v>0</v>
      </c>
      <c r="J1079" t="s">
        <v>11</v>
      </c>
      <c r="K1079">
        <v>4952893</v>
      </c>
      <c r="L1079" t="s">
        <v>12</v>
      </c>
      <c r="M1079">
        <v>989</v>
      </c>
    </row>
    <row r="1080" spans="2:13" x14ac:dyDescent="0.25">
      <c r="B1080" t="s">
        <v>14</v>
      </c>
      <c r="C1080">
        <v>35</v>
      </c>
      <c r="D1080" t="s">
        <v>8</v>
      </c>
      <c r="E1080">
        <v>495</v>
      </c>
      <c r="F1080" t="s">
        <v>9</v>
      </c>
      <c r="G1080">
        <v>665</v>
      </c>
      <c r="H1080" t="s">
        <v>10</v>
      </c>
      <c r="I1080" t="b">
        <v>0</v>
      </c>
      <c r="J1080" t="s">
        <v>11</v>
      </c>
      <c r="K1080">
        <v>4957893</v>
      </c>
      <c r="L1080" t="s">
        <v>12</v>
      </c>
      <c r="M1080">
        <v>990</v>
      </c>
    </row>
    <row r="1081" spans="2:13" x14ac:dyDescent="0.25">
      <c r="B1081" t="s">
        <v>14</v>
      </c>
      <c r="C1081">
        <v>35</v>
      </c>
      <c r="D1081" t="s">
        <v>8</v>
      </c>
      <c r="E1081">
        <v>495</v>
      </c>
      <c r="F1081" t="s">
        <v>9</v>
      </c>
      <c r="G1081">
        <v>665</v>
      </c>
      <c r="H1081" t="s">
        <v>10</v>
      </c>
      <c r="I1081" t="b">
        <v>0</v>
      </c>
      <c r="J1081" t="s">
        <v>11</v>
      </c>
      <c r="K1081">
        <v>4962893</v>
      </c>
      <c r="L1081" t="s">
        <v>12</v>
      </c>
      <c r="M1081">
        <v>991</v>
      </c>
    </row>
    <row r="1082" spans="2:13" x14ac:dyDescent="0.25">
      <c r="B1082" t="s">
        <v>14</v>
      </c>
      <c r="C1082">
        <v>35</v>
      </c>
      <c r="D1082" t="s">
        <v>8</v>
      </c>
      <c r="E1082">
        <v>495</v>
      </c>
      <c r="F1082" t="s">
        <v>9</v>
      </c>
      <c r="G1082">
        <v>665</v>
      </c>
      <c r="H1082" t="s">
        <v>10</v>
      </c>
      <c r="I1082" t="b">
        <v>0</v>
      </c>
      <c r="J1082" t="s">
        <v>11</v>
      </c>
      <c r="K1082">
        <v>4967894</v>
      </c>
      <c r="L1082" t="s">
        <v>12</v>
      </c>
      <c r="M1082">
        <v>992</v>
      </c>
    </row>
    <row r="1083" spans="2:13" x14ac:dyDescent="0.25">
      <c r="B1083" t="s">
        <v>14</v>
      </c>
      <c r="C1083">
        <v>35</v>
      </c>
      <c r="D1083" t="s">
        <v>8</v>
      </c>
      <c r="E1083">
        <v>495</v>
      </c>
      <c r="F1083" t="s">
        <v>9</v>
      </c>
      <c r="G1083">
        <v>665</v>
      </c>
      <c r="H1083" t="s">
        <v>10</v>
      </c>
      <c r="I1083" t="b">
        <v>0</v>
      </c>
      <c r="J1083" t="s">
        <v>11</v>
      </c>
      <c r="K1083">
        <v>4972894</v>
      </c>
      <c r="L1083" t="s">
        <v>12</v>
      </c>
      <c r="M1083">
        <v>993</v>
      </c>
    </row>
    <row r="1084" spans="2:13" x14ac:dyDescent="0.25">
      <c r="B1084" t="s">
        <v>14</v>
      </c>
      <c r="C1084">
        <v>35</v>
      </c>
      <c r="D1084" t="s">
        <v>8</v>
      </c>
      <c r="E1084">
        <v>495</v>
      </c>
      <c r="F1084" t="s">
        <v>9</v>
      </c>
      <c r="G1084">
        <v>666</v>
      </c>
      <c r="H1084" t="s">
        <v>10</v>
      </c>
      <c r="I1084" t="b">
        <v>0</v>
      </c>
      <c r="J1084" t="s">
        <v>11</v>
      </c>
      <c r="K1084">
        <v>4977893</v>
      </c>
      <c r="L1084" t="s">
        <v>12</v>
      </c>
      <c r="M1084">
        <v>994</v>
      </c>
    </row>
    <row r="1085" spans="2:13" x14ac:dyDescent="0.25">
      <c r="B1085" t="s">
        <v>14</v>
      </c>
      <c r="C1085">
        <v>36</v>
      </c>
      <c r="D1085" t="s">
        <v>8</v>
      </c>
      <c r="E1085">
        <v>495</v>
      </c>
      <c r="F1085" t="s">
        <v>9</v>
      </c>
      <c r="G1085">
        <v>665</v>
      </c>
      <c r="H1085" t="s">
        <v>10</v>
      </c>
      <c r="I1085" t="b">
        <v>0</v>
      </c>
      <c r="J1085" t="s">
        <v>11</v>
      </c>
      <c r="K1085">
        <v>4982893</v>
      </c>
      <c r="L1085" t="s">
        <v>12</v>
      </c>
      <c r="M1085">
        <v>995</v>
      </c>
    </row>
    <row r="1086" spans="2:13" x14ac:dyDescent="0.25">
      <c r="B1086" t="s">
        <v>14</v>
      </c>
      <c r="C1086">
        <v>36</v>
      </c>
      <c r="D1086" t="s">
        <v>8</v>
      </c>
      <c r="E1086">
        <v>495</v>
      </c>
      <c r="F1086" t="s">
        <v>9</v>
      </c>
      <c r="G1086">
        <v>665</v>
      </c>
      <c r="H1086" t="s">
        <v>10</v>
      </c>
      <c r="I1086" t="b">
        <v>0</v>
      </c>
      <c r="J1086" t="s">
        <v>11</v>
      </c>
      <c r="K1086">
        <v>4987893</v>
      </c>
      <c r="L1086" t="s">
        <v>12</v>
      </c>
      <c r="M1086">
        <v>996</v>
      </c>
    </row>
    <row r="1087" spans="2:13" x14ac:dyDescent="0.25">
      <c r="B1087" t="s">
        <v>14</v>
      </c>
      <c r="C1087">
        <v>36</v>
      </c>
      <c r="D1087" t="s">
        <v>8</v>
      </c>
      <c r="E1087">
        <v>495</v>
      </c>
      <c r="F1087" t="s">
        <v>9</v>
      </c>
      <c r="G1087">
        <v>665</v>
      </c>
      <c r="H1087" t="s">
        <v>10</v>
      </c>
      <c r="I1087" t="b">
        <v>0</v>
      </c>
      <c r="J1087" t="s">
        <v>11</v>
      </c>
      <c r="K1087">
        <v>4992893</v>
      </c>
      <c r="L1087" t="s">
        <v>12</v>
      </c>
      <c r="M1087">
        <v>997</v>
      </c>
    </row>
    <row r="1088" spans="2:13" x14ac:dyDescent="0.25">
      <c r="B1088" t="s">
        <v>14</v>
      </c>
      <c r="C1088">
        <v>36</v>
      </c>
      <c r="D1088" t="s">
        <v>8</v>
      </c>
      <c r="E1088">
        <v>495</v>
      </c>
      <c r="F1088" t="s">
        <v>9</v>
      </c>
      <c r="G1088">
        <v>665</v>
      </c>
      <c r="H1088" t="s">
        <v>10</v>
      </c>
      <c r="I1088" t="b">
        <v>0</v>
      </c>
      <c r="J1088" t="s">
        <v>11</v>
      </c>
      <c r="K1088">
        <v>4997893</v>
      </c>
      <c r="L1088" t="s">
        <v>12</v>
      </c>
      <c r="M1088">
        <v>998</v>
      </c>
    </row>
    <row r="1089" spans="2:13" x14ac:dyDescent="0.25">
      <c r="B1089" t="s">
        <v>14</v>
      </c>
      <c r="C1089">
        <v>36</v>
      </c>
      <c r="D1089" t="s">
        <v>8</v>
      </c>
      <c r="E1089">
        <v>496</v>
      </c>
      <c r="F1089" t="s">
        <v>9</v>
      </c>
      <c r="G1089">
        <v>666</v>
      </c>
      <c r="H1089" t="s">
        <v>10</v>
      </c>
      <c r="I1089" t="b">
        <v>0</v>
      </c>
      <c r="J1089" t="s">
        <v>11</v>
      </c>
      <c r="K1089">
        <v>5002894</v>
      </c>
      <c r="L1089" t="s">
        <v>12</v>
      </c>
      <c r="M1089">
        <v>999</v>
      </c>
    </row>
    <row r="1090" spans="2:13" x14ac:dyDescent="0.25">
      <c r="B1090" t="s">
        <v>14</v>
      </c>
      <c r="C1090">
        <v>36</v>
      </c>
      <c r="D1090" t="s">
        <v>8</v>
      </c>
      <c r="E1090">
        <v>496</v>
      </c>
      <c r="F1090" t="s">
        <v>9</v>
      </c>
      <c r="G1090">
        <v>665</v>
      </c>
      <c r="H1090" t="s">
        <v>10</v>
      </c>
      <c r="I1090" t="b">
        <v>0</v>
      </c>
      <c r="J1090" t="s">
        <v>11</v>
      </c>
      <c r="K1090">
        <v>5007893</v>
      </c>
      <c r="L1090" t="s">
        <v>12</v>
      </c>
      <c r="M1090">
        <v>1000</v>
      </c>
    </row>
    <row r="1091" spans="2:13" x14ac:dyDescent="0.25">
      <c r="B1091" t="s">
        <v>14</v>
      </c>
      <c r="C1091">
        <v>36</v>
      </c>
      <c r="D1091" t="s">
        <v>8</v>
      </c>
      <c r="E1091">
        <v>496</v>
      </c>
      <c r="F1091" t="s">
        <v>9</v>
      </c>
      <c r="G1091">
        <v>665</v>
      </c>
      <c r="H1091" t="s">
        <v>10</v>
      </c>
      <c r="I1091" t="b">
        <v>0</v>
      </c>
      <c r="J1091" t="s">
        <v>11</v>
      </c>
      <c r="K1091">
        <v>5012893</v>
      </c>
      <c r="L1091" t="s">
        <v>12</v>
      </c>
      <c r="M1091">
        <v>1001</v>
      </c>
    </row>
    <row r="1092" spans="2:13" x14ac:dyDescent="0.25">
      <c r="B1092" t="s">
        <v>14</v>
      </c>
      <c r="C1092">
        <v>36</v>
      </c>
      <c r="D1092" t="s">
        <v>8</v>
      </c>
      <c r="E1092">
        <v>496</v>
      </c>
      <c r="F1092" t="s">
        <v>9</v>
      </c>
      <c r="G1092">
        <v>665</v>
      </c>
      <c r="H1092" t="s">
        <v>10</v>
      </c>
      <c r="I1092" t="b">
        <v>0</v>
      </c>
      <c r="J1092" t="s">
        <v>11</v>
      </c>
      <c r="K1092">
        <v>5017893</v>
      </c>
      <c r="L1092" t="s">
        <v>12</v>
      </c>
      <c r="M1092">
        <v>1002</v>
      </c>
    </row>
    <row r="1093" spans="2:13" x14ac:dyDescent="0.25">
      <c r="B1093" t="s">
        <v>14</v>
      </c>
      <c r="C1093">
        <v>36</v>
      </c>
      <c r="D1093" t="s">
        <v>8</v>
      </c>
      <c r="E1093">
        <v>496</v>
      </c>
      <c r="F1093" t="s">
        <v>9</v>
      </c>
      <c r="G1093">
        <v>664</v>
      </c>
      <c r="H1093" t="s">
        <v>10</v>
      </c>
      <c r="I1093" t="b">
        <v>0</v>
      </c>
      <c r="J1093" t="s">
        <v>11</v>
      </c>
      <c r="K1093">
        <v>5022893</v>
      </c>
      <c r="L1093" t="s">
        <v>12</v>
      </c>
      <c r="M1093">
        <v>1003</v>
      </c>
    </row>
    <row r="1094" spans="2:13" x14ac:dyDescent="0.25">
      <c r="B1094" t="s">
        <v>14</v>
      </c>
      <c r="C1094">
        <v>36</v>
      </c>
      <c r="D1094" t="s">
        <v>8</v>
      </c>
      <c r="E1094">
        <v>497</v>
      </c>
      <c r="F1094" t="s">
        <v>9</v>
      </c>
      <c r="G1094">
        <v>665</v>
      </c>
      <c r="H1094" t="s">
        <v>10</v>
      </c>
      <c r="I1094" t="b">
        <v>1</v>
      </c>
      <c r="J1094" t="s">
        <v>11</v>
      </c>
      <c r="K1094">
        <v>5027893</v>
      </c>
      <c r="L1094" t="s">
        <v>12</v>
      </c>
      <c r="M1094">
        <v>1004</v>
      </c>
    </row>
    <row r="1095" spans="2:13" x14ac:dyDescent="0.25">
      <c r="B1095" t="s">
        <v>14</v>
      </c>
      <c r="C1095">
        <v>36</v>
      </c>
      <c r="D1095" t="s">
        <v>8</v>
      </c>
      <c r="E1095">
        <v>497</v>
      </c>
      <c r="F1095" t="s">
        <v>9</v>
      </c>
      <c r="G1095">
        <v>665</v>
      </c>
      <c r="H1095" t="s">
        <v>10</v>
      </c>
      <c r="I1095" t="b">
        <v>0</v>
      </c>
      <c r="J1095" t="s">
        <v>11</v>
      </c>
      <c r="K1095">
        <v>5032893</v>
      </c>
      <c r="L1095" t="s">
        <v>12</v>
      </c>
      <c r="M1095">
        <v>1005</v>
      </c>
    </row>
    <row r="1096" spans="2:13" x14ac:dyDescent="0.25">
      <c r="B1096" t="s">
        <v>14</v>
      </c>
      <c r="C1096">
        <v>36</v>
      </c>
      <c r="D1096" t="s">
        <v>8</v>
      </c>
      <c r="E1096">
        <v>497</v>
      </c>
      <c r="F1096" t="s">
        <v>9</v>
      </c>
      <c r="G1096">
        <v>665</v>
      </c>
      <c r="H1096" t="s">
        <v>10</v>
      </c>
      <c r="I1096" t="b">
        <v>0</v>
      </c>
      <c r="J1096" t="s">
        <v>11</v>
      </c>
      <c r="K1096">
        <v>5037893</v>
      </c>
      <c r="L1096" t="s">
        <v>12</v>
      </c>
      <c r="M1096">
        <v>1006</v>
      </c>
    </row>
    <row r="1097" spans="2:13" x14ac:dyDescent="0.25">
      <c r="B1097" t="s">
        <v>14</v>
      </c>
      <c r="C1097">
        <v>36</v>
      </c>
      <c r="D1097" t="s">
        <v>8</v>
      </c>
      <c r="E1097">
        <v>497</v>
      </c>
      <c r="F1097" t="s">
        <v>9</v>
      </c>
      <c r="G1097">
        <v>665</v>
      </c>
      <c r="H1097" t="s">
        <v>10</v>
      </c>
      <c r="I1097" t="b">
        <v>0</v>
      </c>
      <c r="J1097" t="s">
        <v>11</v>
      </c>
      <c r="K1097">
        <v>5042894</v>
      </c>
      <c r="L1097" t="s">
        <v>12</v>
      </c>
      <c r="M1097">
        <v>1007</v>
      </c>
    </row>
    <row r="1098" spans="2:13" x14ac:dyDescent="0.25">
      <c r="B1098" t="s">
        <v>14</v>
      </c>
      <c r="C1098">
        <v>36</v>
      </c>
      <c r="D1098" t="s">
        <v>8</v>
      </c>
      <c r="E1098">
        <v>497</v>
      </c>
      <c r="F1098" t="s">
        <v>9</v>
      </c>
      <c r="G1098">
        <v>665</v>
      </c>
      <c r="H1098" t="s">
        <v>10</v>
      </c>
      <c r="I1098" t="b">
        <v>0</v>
      </c>
      <c r="J1098" t="s">
        <v>11</v>
      </c>
      <c r="K1098">
        <v>5047895</v>
      </c>
      <c r="L1098" t="s">
        <v>12</v>
      </c>
      <c r="M1098">
        <v>1008</v>
      </c>
    </row>
    <row r="1099" spans="2:13" x14ac:dyDescent="0.25">
      <c r="B1099" t="s">
        <v>14</v>
      </c>
      <c r="C1099">
        <v>36</v>
      </c>
      <c r="D1099" t="s">
        <v>8</v>
      </c>
      <c r="E1099">
        <v>497</v>
      </c>
      <c r="F1099" t="s">
        <v>9</v>
      </c>
      <c r="G1099">
        <v>665</v>
      </c>
      <c r="H1099" t="s">
        <v>10</v>
      </c>
      <c r="I1099" t="b">
        <v>0</v>
      </c>
      <c r="J1099" t="s">
        <v>11</v>
      </c>
      <c r="K1099">
        <v>5052893</v>
      </c>
      <c r="L1099" t="s">
        <v>12</v>
      </c>
      <c r="M1099">
        <v>1009</v>
      </c>
    </row>
    <row r="1100" spans="2:13" x14ac:dyDescent="0.25">
      <c r="B1100" t="s">
        <v>14</v>
      </c>
      <c r="C1100">
        <v>36</v>
      </c>
      <c r="D1100" t="s">
        <v>8</v>
      </c>
      <c r="E1100">
        <v>497</v>
      </c>
      <c r="F1100" t="s">
        <v>9</v>
      </c>
      <c r="G1100">
        <v>665</v>
      </c>
      <c r="H1100" t="s">
        <v>10</v>
      </c>
      <c r="I1100" t="b">
        <v>0</v>
      </c>
      <c r="J1100" t="s">
        <v>11</v>
      </c>
      <c r="K1100">
        <v>5057893</v>
      </c>
      <c r="L1100" t="s">
        <v>12</v>
      </c>
      <c r="M1100">
        <v>1010</v>
      </c>
    </row>
    <row r="1101" spans="2:13" x14ac:dyDescent="0.25">
      <c r="B1101" t="s">
        <v>14</v>
      </c>
      <c r="C1101">
        <v>36</v>
      </c>
      <c r="D1101" t="s">
        <v>8</v>
      </c>
      <c r="E1101">
        <v>497</v>
      </c>
      <c r="F1101" t="s">
        <v>9</v>
      </c>
      <c r="G1101">
        <v>665</v>
      </c>
      <c r="H1101" t="s">
        <v>10</v>
      </c>
      <c r="I1101" t="b">
        <v>0</v>
      </c>
      <c r="J1101" t="s">
        <v>11</v>
      </c>
      <c r="K1101">
        <v>5062893</v>
      </c>
      <c r="L1101" t="s">
        <v>12</v>
      </c>
      <c r="M1101">
        <v>1011</v>
      </c>
    </row>
    <row r="1102" spans="2:13" x14ac:dyDescent="0.25">
      <c r="B1102" t="s">
        <v>14</v>
      </c>
      <c r="C1102">
        <v>36</v>
      </c>
      <c r="D1102" t="s">
        <v>8</v>
      </c>
      <c r="E1102">
        <v>498</v>
      </c>
      <c r="F1102" t="s">
        <v>9</v>
      </c>
      <c r="G1102">
        <v>665</v>
      </c>
      <c r="H1102" t="s">
        <v>10</v>
      </c>
      <c r="I1102" t="b">
        <v>1</v>
      </c>
      <c r="J1102" t="s">
        <v>11</v>
      </c>
      <c r="K1102">
        <v>5067893</v>
      </c>
      <c r="L1102" t="s">
        <v>12</v>
      </c>
      <c r="M1102">
        <v>1012</v>
      </c>
    </row>
    <row r="1103" spans="2:13" x14ac:dyDescent="0.25">
      <c r="B1103" t="s">
        <v>14</v>
      </c>
      <c r="C1103">
        <v>36</v>
      </c>
      <c r="D1103" t="s">
        <v>8</v>
      </c>
      <c r="E1103">
        <v>498</v>
      </c>
      <c r="F1103" t="s">
        <v>9</v>
      </c>
      <c r="G1103">
        <v>665</v>
      </c>
      <c r="H1103" t="s">
        <v>10</v>
      </c>
      <c r="I1103" t="b">
        <v>0</v>
      </c>
      <c r="J1103" t="s">
        <v>11</v>
      </c>
      <c r="K1103">
        <v>5072894</v>
      </c>
      <c r="L1103" t="s">
        <v>12</v>
      </c>
      <c r="M1103">
        <v>1013</v>
      </c>
    </row>
    <row r="1104" spans="2:13" x14ac:dyDescent="0.25">
      <c r="B1104" t="s">
        <v>14</v>
      </c>
      <c r="C1104">
        <v>36</v>
      </c>
      <c r="D1104" t="s">
        <v>8</v>
      </c>
      <c r="E1104">
        <v>498</v>
      </c>
      <c r="F1104" t="s">
        <v>9</v>
      </c>
      <c r="G1104">
        <v>664</v>
      </c>
      <c r="H1104" t="s">
        <v>10</v>
      </c>
      <c r="I1104" t="b">
        <v>0</v>
      </c>
      <c r="J1104" t="s">
        <v>11</v>
      </c>
      <c r="K1104">
        <v>5077893</v>
      </c>
      <c r="L1104" t="s">
        <v>12</v>
      </c>
      <c r="M1104">
        <v>1014</v>
      </c>
    </row>
    <row r="1105" spans="2:13" x14ac:dyDescent="0.25">
      <c r="B1105" t="s">
        <v>14</v>
      </c>
      <c r="C1105">
        <v>36</v>
      </c>
      <c r="D1105" t="s">
        <v>8</v>
      </c>
      <c r="E1105">
        <v>499</v>
      </c>
      <c r="F1105" t="s">
        <v>9</v>
      </c>
      <c r="G1105">
        <v>665</v>
      </c>
      <c r="H1105" t="s">
        <v>10</v>
      </c>
      <c r="I1105" t="b">
        <v>1</v>
      </c>
      <c r="J1105" t="s">
        <v>11</v>
      </c>
      <c r="K1105">
        <v>5082893</v>
      </c>
      <c r="L1105" t="s">
        <v>12</v>
      </c>
      <c r="M1105">
        <v>1015</v>
      </c>
    </row>
    <row r="1106" spans="2:13" x14ac:dyDescent="0.25">
      <c r="B1106" t="s">
        <v>14</v>
      </c>
      <c r="C1106">
        <v>36</v>
      </c>
      <c r="D1106" t="s">
        <v>8</v>
      </c>
      <c r="E1106">
        <v>499</v>
      </c>
      <c r="F1106" t="s">
        <v>9</v>
      </c>
      <c r="G1106">
        <v>664</v>
      </c>
      <c r="H1106" t="s">
        <v>10</v>
      </c>
      <c r="I1106" t="b">
        <v>0</v>
      </c>
      <c r="J1106" t="s">
        <v>11</v>
      </c>
      <c r="K1106">
        <v>5087893</v>
      </c>
      <c r="L1106" t="s">
        <v>12</v>
      </c>
      <c r="M1106">
        <v>1016</v>
      </c>
    </row>
    <row r="1107" spans="2:13" x14ac:dyDescent="0.25">
      <c r="B1107" t="s">
        <v>14</v>
      </c>
      <c r="C1107">
        <v>36</v>
      </c>
      <c r="D1107" t="s">
        <v>8</v>
      </c>
      <c r="E1107">
        <v>499</v>
      </c>
      <c r="F1107" t="s">
        <v>9</v>
      </c>
      <c r="G1107">
        <v>665</v>
      </c>
      <c r="H1107" t="s">
        <v>10</v>
      </c>
      <c r="I1107" t="b">
        <v>0</v>
      </c>
      <c r="J1107" t="s">
        <v>11</v>
      </c>
      <c r="K1107">
        <v>5092894</v>
      </c>
      <c r="L1107" t="s">
        <v>12</v>
      </c>
      <c r="M1107">
        <v>1017</v>
      </c>
    </row>
    <row r="1108" spans="2:13" x14ac:dyDescent="0.25">
      <c r="B1108" t="s">
        <v>14</v>
      </c>
      <c r="C1108">
        <v>36</v>
      </c>
      <c r="D1108" t="s">
        <v>8</v>
      </c>
      <c r="E1108">
        <v>499</v>
      </c>
      <c r="F1108" t="s">
        <v>9</v>
      </c>
      <c r="G1108">
        <v>666</v>
      </c>
      <c r="H1108" t="s">
        <v>10</v>
      </c>
      <c r="I1108" t="b">
        <v>0</v>
      </c>
      <c r="J1108" t="s">
        <v>11</v>
      </c>
      <c r="K1108">
        <v>5097894</v>
      </c>
      <c r="L1108" t="s">
        <v>12</v>
      </c>
      <c r="M1108">
        <v>1018</v>
      </c>
    </row>
    <row r="1109" spans="2:13" x14ac:dyDescent="0.25">
      <c r="B1109" t="s">
        <v>14</v>
      </c>
      <c r="C1109">
        <v>36</v>
      </c>
      <c r="D1109" t="s">
        <v>8</v>
      </c>
      <c r="E1109">
        <v>499</v>
      </c>
      <c r="F1109" t="s">
        <v>9</v>
      </c>
      <c r="G1109">
        <v>664</v>
      </c>
      <c r="H1109" t="s">
        <v>10</v>
      </c>
      <c r="I1109" t="b">
        <v>0</v>
      </c>
      <c r="J1109" t="s">
        <v>11</v>
      </c>
      <c r="K1109">
        <v>5102893</v>
      </c>
      <c r="L1109" t="s">
        <v>12</v>
      </c>
      <c r="M1109">
        <v>1019</v>
      </c>
    </row>
    <row r="1110" spans="2:13" x14ac:dyDescent="0.25">
      <c r="B1110" t="s">
        <v>14</v>
      </c>
      <c r="C1110">
        <v>36</v>
      </c>
      <c r="D1110" t="s">
        <v>8</v>
      </c>
      <c r="E1110">
        <v>499</v>
      </c>
      <c r="F1110" t="s">
        <v>9</v>
      </c>
      <c r="G1110">
        <v>664</v>
      </c>
      <c r="H1110" t="s">
        <v>10</v>
      </c>
      <c r="I1110" t="b">
        <v>0</v>
      </c>
      <c r="J1110" t="s">
        <v>11</v>
      </c>
      <c r="K1110">
        <v>5107894</v>
      </c>
      <c r="L1110" t="s">
        <v>12</v>
      </c>
      <c r="M1110">
        <v>1020</v>
      </c>
    </row>
    <row r="1111" spans="2:13" x14ac:dyDescent="0.25">
      <c r="B1111" t="s">
        <v>14</v>
      </c>
      <c r="C1111">
        <v>36</v>
      </c>
      <c r="D1111" t="s">
        <v>8</v>
      </c>
      <c r="E1111">
        <v>500</v>
      </c>
      <c r="F1111" t="s">
        <v>9</v>
      </c>
      <c r="G1111">
        <v>672</v>
      </c>
      <c r="H1111" t="s">
        <v>10</v>
      </c>
      <c r="I1111" t="b">
        <v>1</v>
      </c>
      <c r="J1111" t="s">
        <v>11</v>
      </c>
      <c r="K1111">
        <v>5112893</v>
      </c>
      <c r="L1111" t="s">
        <v>12</v>
      </c>
      <c r="M1111">
        <v>1021</v>
      </c>
    </row>
    <row r="1112" spans="2:13" x14ac:dyDescent="0.25">
      <c r="B1112" t="s">
        <v>14</v>
      </c>
      <c r="C1112">
        <v>36</v>
      </c>
      <c r="D1112" t="s">
        <v>8</v>
      </c>
      <c r="E1112">
        <v>500</v>
      </c>
      <c r="F1112" t="s">
        <v>9</v>
      </c>
      <c r="G1112">
        <v>665</v>
      </c>
      <c r="H1112" t="s">
        <v>10</v>
      </c>
      <c r="I1112" t="b">
        <v>0</v>
      </c>
      <c r="J1112" t="s">
        <v>11</v>
      </c>
      <c r="K1112">
        <v>5117893</v>
      </c>
      <c r="L1112" t="s">
        <v>12</v>
      </c>
      <c r="M1112">
        <v>1022</v>
      </c>
    </row>
    <row r="1113" spans="2:13" x14ac:dyDescent="0.25">
      <c r="B1113" t="s">
        <v>14</v>
      </c>
      <c r="C1113">
        <v>36</v>
      </c>
      <c r="D1113" t="s">
        <v>8</v>
      </c>
      <c r="E1113">
        <v>500</v>
      </c>
      <c r="F1113" t="s">
        <v>9</v>
      </c>
      <c r="G1113">
        <v>671</v>
      </c>
      <c r="H1113" t="s">
        <v>10</v>
      </c>
      <c r="I1113" t="b">
        <v>0</v>
      </c>
      <c r="J1113" t="s">
        <v>11</v>
      </c>
      <c r="K1113">
        <v>5122893</v>
      </c>
      <c r="L1113" t="s">
        <v>12</v>
      </c>
      <c r="M1113">
        <v>1023</v>
      </c>
    </row>
    <row r="1114" spans="2:13" x14ac:dyDescent="0.25">
      <c r="B1114" t="s">
        <v>14</v>
      </c>
      <c r="C1114">
        <v>36</v>
      </c>
      <c r="D1114" t="s">
        <v>8</v>
      </c>
      <c r="E1114">
        <v>500</v>
      </c>
      <c r="F1114" t="s">
        <v>9</v>
      </c>
      <c r="G1114">
        <v>662</v>
      </c>
      <c r="H1114" t="s">
        <v>10</v>
      </c>
      <c r="I1114" t="b">
        <v>0</v>
      </c>
      <c r="J1114" t="s">
        <v>11</v>
      </c>
      <c r="K1114">
        <v>5127894</v>
      </c>
      <c r="L1114" t="s">
        <v>12</v>
      </c>
      <c r="M1114">
        <v>1024</v>
      </c>
    </row>
    <row r="1115" spans="2:13" x14ac:dyDescent="0.25">
      <c r="B1115" t="s">
        <v>14</v>
      </c>
      <c r="C1115">
        <v>36</v>
      </c>
      <c r="D1115" t="s">
        <v>8</v>
      </c>
      <c r="E1115">
        <v>501</v>
      </c>
      <c r="F1115" t="s">
        <v>9</v>
      </c>
      <c r="G1115">
        <v>667</v>
      </c>
      <c r="H1115" t="s">
        <v>10</v>
      </c>
      <c r="I1115" t="b">
        <v>1</v>
      </c>
      <c r="J1115" t="s">
        <v>11</v>
      </c>
      <c r="K1115">
        <v>5132893</v>
      </c>
      <c r="L1115" t="s">
        <v>12</v>
      </c>
      <c r="M1115">
        <v>1025</v>
      </c>
    </row>
    <row r="1116" spans="2:13" x14ac:dyDescent="0.25">
      <c r="B1116" t="s">
        <v>14</v>
      </c>
      <c r="C1116">
        <v>36</v>
      </c>
      <c r="D1116" t="s">
        <v>8</v>
      </c>
      <c r="E1116">
        <v>501</v>
      </c>
      <c r="F1116" t="s">
        <v>9</v>
      </c>
      <c r="G1116">
        <v>665</v>
      </c>
      <c r="H1116" t="s">
        <v>10</v>
      </c>
      <c r="I1116" t="b">
        <v>0</v>
      </c>
      <c r="J1116" t="s">
        <v>11</v>
      </c>
      <c r="K1116">
        <v>5137893</v>
      </c>
      <c r="L1116" t="s">
        <v>12</v>
      </c>
      <c r="M1116">
        <v>1026</v>
      </c>
    </row>
    <row r="1117" spans="2:13" x14ac:dyDescent="0.25">
      <c r="B1117" t="s">
        <v>14</v>
      </c>
      <c r="C1117">
        <v>36</v>
      </c>
      <c r="D1117" t="s">
        <v>8</v>
      </c>
      <c r="E1117">
        <v>501</v>
      </c>
      <c r="F1117" t="s">
        <v>9</v>
      </c>
      <c r="G1117">
        <v>664</v>
      </c>
      <c r="H1117" t="s">
        <v>10</v>
      </c>
      <c r="I1117" t="b">
        <v>0</v>
      </c>
      <c r="J1117" t="s">
        <v>11</v>
      </c>
      <c r="K1117">
        <v>5142893</v>
      </c>
      <c r="L1117" t="s">
        <v>12</v>
      </c>
      <c r="M1117">
        <v>1027</v>
      </c>
    </row>
    <row r="1118" spans="2:13" x14ac:dyDescent="0.25">
      <c r="B1118" t="s">
        <v>14</v>
      </c>
      <c r="C1118">
        <v>36</v>
      </c>
      <c r="D1118" t="s">
        <v>8</v>
      </c>
      <c r="E1118">
        <v>501</v>
      </c>
      <c r="F1118" t="s">
        <v>9</v>
      </c>
      <c r="G1118">
        <v>666</v>
      </c>
      <c r="H1118" t="s">
        <v>10</v>
      </c>
      <c r="I1118" t="b">
        <v>0</v>
      </c>
      <c r="J1118" t="s">
        <v>11</v>
      </c>
      <c r="K1118">
        <v>5147893</v>
      </c>
      <c r="L1118" t="s">
        <v>12</v>
      </c>
      <c r="M1118">
        <v>1028</v>
      </c>
    </row>
    <row r="1119" spans="2:13" x14ac:dyDescent="0.25">
      <c r="B1119" t="s">
        <v>14</v>
      </c>
      <c r="C1119">
        <v>36</v>
      </c>
      <c r="D1119" t="s">
        <v>8</v>
      </c>
      <c r="E1119">
        <v>501</v>
      </c>
      <c r="F1119" t="s">
        <v>9</v>
      </c>
      <c r="G1119">
        <v>669</v>
      </c>
      <c r="H1119" t="s">
        <v>10</v>
      </c>
      <c r="I1119" t="b">
        <v>0</v>
      </c>
      <c r="J1119" t="s">
        <v>11</v>
      </c>
      <c r="K1119">
        <v>5152893</v>
      </c>
      <c r="L1119" t="s">
        <v>12</v>
      </c>
      <c r="M1119">
        <v>1029</v>
      </c>
    </row>
    <row r="1120" spans="2:13" x14ac:dyDescent="0.25">
      <c r="B1120" t="s">
        <v>14</v>
      </c>
      <c r="C1120">
        <v>36</v>
      </c>
      <c r="D1120" t="s">
        <v>8</v>
      </c>
      <c r="E1120">
        <v>502</v>
      </c>
      <c r="F1120" t="s">
        <v>9</v>
      </c>
      <c r="G1120">
        <v>666</v>
      </c>
      <c r="H1120" t="s">
        <v>10</v>
      </c>
      <c r="I1120" t="b">
        <v>1</v>
      </c>
      <c r="J1120" t="s">
        <v>11</v>
      </c>
      <c r="K1120">
        <v>5157893</v>
      </c>
      <c r="L1120" t="s">
        <v>12</v>
      </c>
      <c r="M1120">
        <v>1030</v>
      </c>
    </row>
    <row r="1121" spans="2:13" x14ac:dyDescent="0.25">
      <c r="B1121" t="s">
        <v>14</v>
      </c>
      <c r="C1121">
        <v>36</v>
      </c>
      <c r="D1121" t="s">
        <v>8</v>
      </c>
      <c r="E1121">
        <v>503</v>
      </c>
      <c r="F1121" t="s">
        <v>9</v>
      </c>
      <c r="G1121">
        <v>666</v>
      </c>
      <c r="H1121" t="s">
        <v>10</v>
      </c>
      <c r="I1121" t="b">
        <v>0</v>
      </c>
      <c r="J1121" t="s">
        <v>11</v>
      </c>
      <c r="K1121">
        <v>5162894</v>
      </c>
      <c r="L1121" t="s">
        <v>12</v>
      </c>
      <c r="M1121">
        <v>1031</v>
      </c>
    </row>
    <row r="1122" spans="2:13" x14ac:dyDescent="0.25">
      <c r="B1122" t="s">
        <v>14</v>
      </c>
      <c r="C1122">
        <v>36</v>
      </c>
      <c r="D1122" t="s">
        <v>8</v>
      </c>
      <c r="E1122">
        <v>504</v>
      </c>
      <c r="F1122" t="s">
        <v>9</v>
      </c>
      <c r="G1122">
        <v>665</v>
      </c>
      <c r="H1122" t="s">
        <v>10</v>
      </c>
      <c r="I1122" t="b">
        <v>1</v>
      </c>
      <c r="J1122" t="s">
        <v>11</v>
      </c>
      <c r="K1122">
        <v>5167893</v>
      </c>
      <c r="L1122" t="s">
        <v>12</v>
      </c>
      <c r="M1122">
        <v>1032</v>
      </c>
    </row>
    <row r="1123" spans="2:13" x14ac:dyDescent="0.25">
      <c r="B1123" t="s">
        <v>14</v>
      </c>
      <c r="C1123">
        <v>36</v>
      </c>
      <c r="D1123" t="s">
        <v>8</v>
      </c>
      <c r="E1123">
        <v>504</v>
      </c>
      <c r="F1123" t="s">
        <v>9</v>
      </c>
      <c r="G1123">
        <v>665</v>
      </c>
      <c r="H1123" t="s">
        <v>10</v>
      </c>
      <c r="I1123" t="b">
        <v>0</v>
      </c>
      <c r="J1123" t="s">
        <v>11</v>
      </c>
      <c r="K1123">
        <v>5172894</v>
      </c>
      <c r="L1123" t="s">
        <v>12</v>
      </c>
      <c r="M1123">
        <v>1033</v>
      </c>
    </row>
    <row r="1124" spans="2:13" x14ac:dyDescent="0.25">
      <c r="B1124" t="s">
        <v>14</v>
      </c>
      <c r="C1124">
        <v>36</v>
      </c>
      <c r="D1124" t="s">
        <v>8</v>
      </c>
      <c r="E1124">
        <v>504</v>
      </c>
      <c r="F1124" t="s">
        <v>9</v>
      </c>
      <c r="G1124">
        <v>666</v>
      </c>
      <c r="H1124" t="s">
        <v>10</v>
      </c>
      <c r="I1124" t="b">
        <v>0</v>
      </c>
      <c r="J1124" t="s">
        <v>11</v>
      </c>
      <c r="K1124">
        <v>5177893</v>
      </c>
      <c r="L1124" t="s">
        <v>12</v>
      </c>
      <c r="M1124">
        <v>1034</v>
      </c>
    </row>
    <row r="1125" spans="2:13" x14ac:dyDescent="0.25">
      <c r="B1125" t="s">
        <v>14</v>
      </c>
      <c r="C1125">
        <v>36</v>
      </c>
      <c r="D1125" t="s">
        <v>8</v>
      </c>
      <c r="E1125">
        <v>504</v>
      </c>
      <c r="F1125" t="s">
        <v>9</v>
      </c>
      <c r="G1125">
        <v>665</v>
      </c>
      <c r="H1125" t="s">
        <v>10</v>
      </c>
      <c r="I1125" t="b">
        <v>0</v>
      </c>
      <c r="J1125" t="s">
        <v>11</v>
      </c>
      <c r="K1125">
        <v>5182893</v>
      </c>
      <c r="L1125" t="s">
        <v>12</v>
      </c>
      <c r="M1125">
        <v>1035</v>
      </c>
    </row>
    <row r="1126" spans="2:13" x14ac:dyDescent="0.25">
      <c r="B1126" t="s">
        <v>14</v>
      </c>
      <c r="C1126">
        <v>36</v>
      </c>
      <c r="D1126" t="s">
        <v>8</v>
      </c>
      <c r="E1126">
        <v>505</v>
      </c>
      <c r="F1126" t="s">
        <v>9</v>
      </c>
      <c r="G1126">
        <v>664</v>
      </c>
      <c r="H1126" t="s">
        <v>10</v>
      </c>
      <c r="I1126" t="b">
        <v>0</v>
      </c>
      <c r="J1126" t="s">
        <v>11</v>
      </c>
      <c r="K1126">
        <v>5187893</v>
      </c>
      <c r="L1126" t="s">
        <v>12</v>
      </c>
      <c r="M1126">
        <v>1036</v>
      </c>
    </row>
    <row r="1127" spans="2:13" x14ac:dyDescent="0.25">
      <c r="B1127" t="s">
        <v>14</v>
      </c>
      <c r="C1127">
        <v>36</v>
      </c>
      <c r="D1127" t="s">
        <v>8</v>
      </c>
      <c r="E1127">
        <v>506</v>
      </c>
      <c r="F1127" t="s">
        <v>9</v>
      </c>
      <c r="G1127">
        <v>664</v>
      </c>
      <c r="H1127" t="s">
        <v>10</v>
      </c>
      <c r="I1127" t="b">
        <v>1</v>
      </c>
      <c r="J1127" t="s">
        <v>11</v>
      </c>
      <c r="K1127">
        <v>5192893</v>
      </c>
      <c r="L1127" t="s">
        <v>12</v>
      </c>
      <c r="M1127">
        <v>1037</v>
      </c>
    </row>
    <row r="1128" spans="2:13" x14ac:dyDescent="0.25">
      <c r="B1128" t="s">
        <v>14</v>
      </c>
      <c r="C1128">
        <v>36</v>
      </c>
      <c r="D1128" t="s">
        <v>8</v>
      </c>
      <c r="E1128">
        <v>506</v>
      </c>
      <c r="F1128" t="s">
        <v>9</v>
      </c>
      <c r="G1128">
        <v>666</v>
      </c>
      <c r="H1128" t="s">
        <v>10</v>
      </c>
      <c r="I1128" t="b">
        <v>0</v>
      </c>
      <c r="J1128" t="s">
        <v>11</v>
      </c>
      <c r="K1128">
        <v>5197893</v>
      </c>
      <c r="L1128" t="s">
        <v>12</v>
      </c>
      <c r="M1128">
        <v>1038</v>
      </c>
    </row>
    <row r="1129" spans="2:13" x14ac:dyDescent="0.25">
      <c r="B1129" t="s">
        <v>14</v>
      </c>
      <c r="C1129">
        <v>36</v>
      </c>
      <c r="D1129" t="s">
        <v>8</v>
      </c>
      <c r="E1129">
        <v>506</v>
      </c>
      <c r="F1129" t="s">
        <v>9</v>
      </c>
      <c r="G1129">
        <v>665</v>
      </c>
      <c r="H1129" t="s">
        <v>10</v>
      </c>
      <c r="I1129" t="b">
        <v>0</v>
      </c>
      <c r="J1129" t="s">
        <v>11</v>
      </c>
      <c r="K1129">
        <v>5202893</v>
      </c>
      <c r="L1129" t="s">
        <v>12</v>
      </c>
      <c r="M1129">
        <v>1039</v>
      </c>
    </row>
    <row r="1130" spans="2:13" x14ac:dyDescent="0.25">
      <c r="B1130" t="s">
        <v>14</v>
      </c>
      <c r="C1130">
        <v>36</v>
      </c>
      <c r="D1130" t="s">
        <v>8</v>
      </c>
      <c r="E1130">
        <v>507</v>
      </c>
      <c r="F1130" t="s">
        <v>9</v>
      </c>
      <c r="G1130">
        <v>665</v>
      </c>
      <c r="H1130" t="s">
        <v>10</v>
      </c>
      <c r="I1130" t="b">
        <v>1</v>
      </c>
      <c r="J1130" t="s">
        <v>11</v>
      </c>
      <c r="K1130">
        <v>5207894</v>
      </c>
      <c r="L1130" t="s">
        <v>12</v>
      </c>
      <c r="M1130">
        <v>1040</v>
      </c>
    </row>
    <row r="1131" spans="2:13" x14ac:dyDescent="0.25">
      <c r="B1131" t="s">
        <v>14</v>
      </c>
      <c r="C1131">
        <v>36</v>
      </c>
      <c r="D1131" t="s">
        <v>8</v>
      </c>
      <c r="E1131">
        <v>509</v>
      </c>
      <c r="F1131" t="s">
        <v>9</v>
      </c>
      <c r="G1131">
        <v>665</v>
      </c>
      <c r="H1131" t="s">
        <v>10</v>
      </c>
      <c r="I1131" t="b">
        <v>1</v>
      </c>
      <c r="J1131" t="s">
        <v>11</v>
      </c>
      <c r="K1131">
        <v>5212893</v>
      </c>
      <c r="L1131" t="s">
        <v>12</v>
      </c>
      <c r="M1131">
        <v>1041</v>
      </c>
    </row>
    <row r="1132" spans="2:13" x14ac:dyDescent="0.25">
      <c r="B1132" t="s">
        <v>14</v>
      </c>
      <c r="C1132">
        <v>36</v>
      </c>
      <c r="D1132" t="s">
        <v>8</v>
      </c>
      <c r="E1132">
        <v>509</v>
      </c>
      <c r="F1132" t="s">
        <v>9</v>
      </c>
      <c r="G1132">
        <v>665</v>
      </c>
      <c r="H1132" t="s">
        <v>10</v>
      </c>
      <c r="I1132" t="b">
        <v>0</v>
      </c>
      <c r="J1132" t="s">
        <v>11</v>
      </c>
      <c r="K1132">
        <v>5217893</v>
      </c>
      <c r="L1132" t="s">
        <v>12</v>
      </c>
      <c r="M1132">
        <v>1042</v>
      </c>
    </row>
    <row r="1133" spans="2:13" x14ac:dyDescent="0.25">
      <c r="B1133" t="s">
        <v>14</v>
      </c>
      <c r="C1133">
        <v>36</v>
      </c>
      <c r="D1133" t="s">
        <v>8</v>
      </c>
      <c r="E1133">
        <v>510</v>
      </c>
      <c r="F1133" t="s">
        <v>9</v>
      </c>
      <c r="G1133">
        <v>667</v>
      </c>
      <c r="H1133" t="s">
        <v>10</v>
      </c>
      <c r="I1133" t="b">
        <v>0</v>
      </c>
      <c r="J1133" t="s">
        <v>11</v>
      </c>
      <c r="K1133">
        <v>5222893</v>
      </c>
      <c r="L1133" t="s">
        <v>12</v>
      </c>
      <c r="M1133">
        <v>1043</v>
      </c>
    </row>
    <row r="1134" spans="2:13" x14ac:dyDescent="0.25">
      <c r="B1134" t="s">
        <v>14</v>
      </c>
      <c r="C1134">
        <v>36</v>
      </c>
      <c r="D1134" t="s">
        <v>8</v>
      </c>
      <c r="E1134">
        <v>511</v>
      </c>
      <c r="F1134" t="s">
        <v>9</v>
      </c>
      <c r="G1134">
        <v>665</v>
      </c>
      <c r="H1134" t="s">
        <v>10</v>
      </c>
      <c r="I1134" t="b">
        <v>1</v>
      </c>
      <c r="J1134" t="s">
        <v>11</v>
      </c>
      <c r="K1134">
        <v>5227894</v>
      </c>
      <c r="L1134" t="s">
        <v>12</v>
      </c>
      <c r="M1134">
        <v>1044</v>
      </c>
    </row>
    <row r="1135" spans="2:13" x14ac:dyDescent="0.25">
      <c r="B1135" t="s">
        <v>14</v>
      </c>
      <c r="C1135">
        <v>36</v>
      </c>
      <c r="D1135" t="s">
        <v>8</v>
      </c>
      <c r="E1135">
        <v>511</v>
      </c>
      <c r="F1135" t="s">
        <v>9</v>
      </c>
      <c r="G1135">
        <v>665</v>
      </c>
      <c r="H1135" t="s">
        <v>10</v>
      </c>
      <c r="I1135" t="b">
        <v>0</v>
      </c>
      <c r="J1135" t="s">
        <v>11</v>
      </c>
      <c r="K1135">
        <v>5232893</v>
      </c>
      <c r="L1135" t="s">
        <v>12</v>
      </c>
      <c r="M1135">
        <v>1045</v>
      </c>
    </row>
    <row r="1136" spans="2:13" x14ac:dyDescent="0.25">
      <c r="B1136" t="s">
        <v>14</v>
      </c>
      <c r="C1136">
        <v>37</v>
      </c>
      <c r="D1136" t="s">
        <v>8</v>
      </c>
      <c r="E1136">
        <v>511</v>
      </c>
      <c r="F1136" t="s">
        <v>9</v>
      </c>
      <c r="G1136">
        <v>664</v>
      </c>
      <c r="H1136" t="s">
        <v>10</v>
      </c>
      <c r="I1136" t="b">
        <v>0</v>
      </c>
      <c r="J1136" t="s">
        <v>11</v>
      </c>
      <c r="K1136">
        <v>5237894</v>
      </c>
      <c r="L1136" t="s">
        <v>12</v>
      </c>
      <c r="M1136">
        <v>1046</v>
      </c>
    </row>
    <row r="1137" spans="2:13" x14ac:dyDescent="0.25">
      <c r="B1137" t="s">
        <v>14</v>
      </c>
      <c r="C1137">
        <v>37</v>
      </c>
      <c r="D1137" t="s">
        <v>8</v>
      </c>
      <c r="E1137">
        <v>511</v>
      </c>
      <c r="F1137" t="s">
        <v>9</v>
      </c>
      <c r="G1137">
        <v>666</v>
      </c>
      <c r="H1137" t="s">
        <v>10</v>
      </c>
      <c r="I1137" t="b">
        <v>0</v>
      </c>
      <c r="J1137" t="s">
        <v>11</v>
      </c>
      <c r="K1137">
        <v>5242894</v>
      </c>
      <c r="L1137" t="s">
        <v>12</v>
      </c>
      <c r="M1137">
        <v>1047</v>
      </c>
    </row>
    <row r="1138" spans="2:13" x14ac:dyDescent="0.25">
      <c r="B1138" t="s">
        <v>14</v>
      </c>
      <c r="C1138">
        <v>37</v>
      </c>
      <c r="D1138" t="s">
        <v>8</v>
      </c>
      <c r="E1138">
        <v>512</v>
      </c>
      <c r="F1138" t="s">
        <v>9</v>
      </c>
      <c r="G1138">
        <v>665</v>
      </c>
      <c r="H1138" t="s">
        <v>10</v>
      </c>
      <c r="I1138" t="b">
        <v>0</v>
      </c>
      <c r="J1138" t="s">
        <v>11</v>
      </c>
      <c r="K1138">
        <v>5247893</v>
      </c>
      <c r="L1138" t="s">
        <v>12</v>
      </c>
      <c r="M1138">
        <v>1048</v>
      </c>
    </row>
    <row r="1139" spans="2:13" x14ac:dyDescent="0.25">
      <c r="B1139" t="s">
        <v>14</v>
      </c>
      <c r="C1139">
        <v>37</v>
      </c>
      <c r="D1139" t="s">
        <v>8</v>
      </c>
      <c r="E1139">
        <v>513</v>
      </c>
      <c r="F1139" t="s">
        <v>9</v>
      </c>
      <c r="G1139">
        <v>663</v>
      </c>
      <c r="H1139" t="s">
        <v>10</v>
      </c>
      <c r="I1139" t="b">
        <v>1</v>
      </c>
      <c r="J1139" t="s">
        <v>11</v>
      </c>
      <c r="K1139">
        <v>5252893</v>
      </c>
      <c r="L1139" t="s">
        <v>12</v>
      </c>
      <c r="M1139">
        <v>1049</v>
      </c>
    </row>
    <row r="1140" spans="2:13" x14ac:dyDescent="0.25">
      <c r="B1140" t="s">
        <v>14</v>
      </c>
      <c r="C1140">
        <v>37</v>
      </c>
      <c r="D1140" t="s">
        <v>8</v>
      </c>
      <c r="E1140">
        <v>514</v>
      </c>
      <c r="F1140" t="s">
        <v>9</v>
      </c>
      <c r="G1140">
        <v>663</v>
      </c>
      <c r="H1140" t="s">
        <v>10</v>
      </c>
      <c r="I1140" t="b">
        <v>1</v>
      </c>
      <c r="J1140" t="s">
        <v>11</v>
      </c>
      <c r="K1140">
        <v>5257893</v>
      </c>
      <c r="L1140" t="s">
        <v>12</v>
      </c>
      <c r="M1140">
        <v>1050</v>
      </c>
    </row>
    <row r="1141" spans="2:13" x14ac:dyDescent="0.25">
      <c r="B1141" t="s">
        <v>14</v>
      </c>
      <c r="C1141">
        <v>37</v>
      </c>
      <c r="D1141" t="s">
        <v>8</v>
      </c>
      <c r="E1141">
        <v>515</v>
      </c>
      <c r="F1141" t="s">
        <v>9</v>
      </c>
      <c r="G1141">
        <v>665</v>
      </c>
      <c r="H1141" t="s">
        <v>10</v>
      </c>
      <c r="I1141" t="b">
        <v>1</v>
      </c>
      <c r="J1141" t="s">
        <v>11</v>
      </c>
      <c r="K1141">
        <v>5262893</v>
      </c>
      <c r="L1141" t="s">
        <v>12</v>
      </c>
      <c r="M1141">
        <v>1051</v>
      </c>
    </row>
    <row r="1142" spans="2:13" x14ac:dyDescent="0.25">
      <c r="B1142" t="s">
        <v>14</v>
      </c>
      <c r="C1142">
        <v>37</v>
      </c>
      <c r="D1142" t="s">
        <v>8</v>
      </c>
      <c r="E1142">
        <v>516</v>
      </c>
      <c r="F1142" t="s">
        <v>9</v>
      </c>
      <c r="G1142">
        <v>665</v>
      </c>
      <c r="H1142" t="s">
        <v>10</v>
      </c>
      <c r="I1142" t="b">
        <v>1</v>
      </c>
      <c r="J1142" t="s">
        <v>11</v>
      </c>
      <c r="K1142">
        <v>5267893</v>
      </c>
      <c r="L1142" t="s">
        <v>12</v>
      </c>
      <c r="M1142">
        <v>1052</v>
      </c>
    </row>
    <row r="1143" spans="2:13" x14ac:dyDescent="0.25">
      <c r="B1143" t="s">
        <v>14</v>
      </c>
      <c r="C1143">
        <v>37</v>
      </c>
      <c r="D1143" t="s">
        <v>8</v>
      </c>
      <c r="E1143">
        <v>517</v>
      </c>
      <c r="F1143" t="s">
        <v>9</v>
      </c>
      <c r="G1143">
        <v>665</v>
      </c>
      <c r="H1143" t="s">
        <v>10</v>
      </c>
      <c r="I1143" t="b">
        <v>1</v>
      </c>
      <c r="J1143" t="s">
        <v>11</v>
      </c>
      <c r="K1143">
        <v>5272894</v>
      </c>
      <c r="L1143" t="s">
        <v>12</v>
      </c>
      <c r="M1143">
        <v>1053</v>
      </c>
    </row>
    <row r="1144" spans="2:13" x14ac:dyDescent="0.25">
      <c r="B1144" t="s">
        <v>14</v>
      </c>
      <c r="C1144">
        <v>37</v>
      </c>
      <c r="D1144" t="s">
        <v>8</v>
      </c>
      <c r="E1144">
        <v>518</v>
      </c>
      <c r="F1144" t="s">
        <v>9</v>
      </c>
      <c r="G1144">
        <v>666</v>
      </c>
      <c r="H1144" t="s">
        <v>10</v>
      </c>
      <c r="I1144" t="b">
        <v>1</v>
      </c>
      <c r="J1144" t="s">
        <v>11</v>
      </c>
      <c r="K1144">
        <v>5277893</v>
      </c>
      <c r="L1144" t="s">
        <v>12</v>
      </c>
      <c r="M1144">
        <v>1054</v>
      </c>
    </row>
    <row r="1145" spans="2:13" x14ac:dyDescent="0.25">
      <c r="B1145" t="s">
        <v>14</v>
      </c>
      <c r="C1145">
        <v>37</v>
      </c>
      <c r="D1145" t="s">
        <v>8</v>
      </c>
      <c r="E1145">
        <v>519</v>
      </c>
      <c r="F1145" t="s">
        <v>9</v>
      </c>
      <c r="G1145">
        <v>664</v>
      </c>
      <c r="H1145" t="s">
        <v>10</v>
      </c>
      <c r="I1145" t="b">
        <v>1</v>
      </c>
      <c r="J1145" t="s">
        <v>11</v>
      </c>
      <c r="K1145">
        <v>5282893</v>
      </c>
      <c r="L1145" t="s">
        <v>12</v>
      </c>
      <c r="M1145">
        <v>1055</v>
      </c>
    </row>
    <row r="1146" spans="2:13" x14ac:dyDescent="0.25">
      <c r="B1146" t="s">
        <v>14</v>
      </c>
      <c r="C1146">
        <v>37</v>
      </c>
      <c r="D1146" t="s">
        <v>8</v>
      </c>
      <c r="E1146">
        <v>520</v>
      </c>
      <c r="F1146" t="s">
        <v>9</v>
      </c>
      <c r="G1146">
        <v>665</v>
      </c>
      <c r="H1146" t="s">
        <v>10</v>
      </c>
      <c r="I1146" t="b">
        <v>1</v>
      </c>
      <c r="J1146" t="s">
        <v>11</v>
      </c>
      <c r="K1146">
        <v>5287894</v>
      </c>
      <c r="L1146" t="s">
        <v>12</v>
      </c>
      <c r="M1146">
        <v>1056</v>
      </c>
    </row>
    <row r="1147" spans="2:13" x14ac:dyDescent="0.25">
      <c r="B1147" t="s">
        <v>14</v>
      </c>
      <c r="C1147">
        <v>37</v>
      </c>
      <c r="D1147" t="s">
        <v>8</v>
      </c>
      <c r="E1147">
        <v>521</v>
      </c>
      <c r="F1147" t="s">
        <v>9</v>
      </c>
      <c r="G1147">
        <v>665</v>
      </c>
      <c r="H1147" t="s">
        <v>10</v>
      </c>
      <c r="I1147" t="b">
        <v>1</v>
      </c>
      <c r="J1147" t="s">
        <v>11</v>
      </c>
      <c r="K1147">
        <v>5292893</v>
      </c>
      <c r="L1147" t="s">
        <v>12</v>
      </c>
      <c r="M1147">
        <v>1057</v>
      </c>
    </row>
    <row r="1148" spans="2:13" x14ac:dyDescent="0.25">
      <c r="B1148" t="s">
        <v>14</v>
      </c>
      <c r="C1148">
        <v>37</v>
      </c>
      <c r="D1148" t="s">
        <v>8</v>
      </c>
      <c r="E1148">
        <v>521</v>
      </c>
      <c r="F1148" t="s">
        <v>9</v>
      </c>
      <c r="G1148">
        <v>665</v>
      </c>
      <c r="H1148" t="s">
        <v>10</v>
      </c>
      <c r="I1148" t="b">
        <v>0</v>
      </c>
      <c r="J1148" t="s">
        <v>11</v>
      </c>
      <c r="K1148">
        <v>5297893</v>
      </c>
      <c r="L1148" t="s">
        <v>12</v>
      </c>
      <c r="M1148">
        <v>1058</v>
      </c>
    </row>
    <row r="1149" spans="2:13" x14ac:dyDescent="0.25">
      <c r="B1149" t="s">
        <v>14</v>
      </c>
      <c r="C1149">
        <v>37</v>
      </c>
      <c r="D1149" t="s">
        <v>8</v>
      </c>
      <c r="E1149">
        <v>521</v>
      </c>
      <c r="F1149" t="s">
        <v>9</v>
      </c>
      <c r="G1149">
        <v>665</v>
      </c>
      <c r="H1149" t="s">
        <v>10</v>
      </c>
      <c r="I1149" t="b">
        <v>0</v>
      </c>
      <c r="J1149" t="s">
        <v>11</v>
      </c>
      <c r="K1149">
        <v>5302894</v>
      </c>
      <c r="L1149" t="s">
        <v>12</v>
      </c>
      <c r="M1149">
        <v>1059</v>
      </c>
    </row>
    <row r="1150" spans="2:13" x14ac:dyDescent="0.25">
      <c r="B1150" t="s">
        <v>14</v>
      </c>
      <c r="C1150">
        <v>37</v>
      </c>
      <c r="D1150" t="s">
        <v>8</v>
      </c>
      <c r="E1150">
        <v>522</v>
      </c>
      <c r="F1150" t="s">
        <v>9</v>
      </c>
      <c r="G1150">
        <v>665</v>
      </c>
      <c r="H1150" t="s">
        <v>10</v>
      </c>
      <c r="I1150" t="b">
        <v>1</v>
      </c>
      <c r="J1150" t="s">
        <v>11</v>
      </c>
      <c r="K1150">
        <v>5307893</v>
      </c>
      <c r="L1150" t="s">
        <v>12</v>
      </c>
      <c r="M1150">
        <v>1060</v>
      </c>
    </row>
    <row r="1151" spans="2:13" x14ac:dyDescent="0.25">
      <c r="B1151" t="s">
        <v>14</v>
      </c>
      <c r="C1151">
        <v>37</v>
      </c>
      <c r="D1151" t="s">
        <v>8</v>
      </c>
      <c r="E1151">
        <v>522</v>
      </c>
      <c r="F1151" t="s">
        <v>9</v>
      </c>
      <c r="G1151">
        <v>667</v>
      </c>
      <c r="H1151" t="s">
        <v>10</v>
      </c>
      <c r="I1151" t="b">
        <v>0</v>
      </c>
      <c r="J1151" t="s">
        <v>11</v>
      </c>
      <c r="K1151">
        <v>5312893</v>
      </c>
      <c r="L1151" t="s">
        <v>12</v>
      </c>
      <c r="M1151">
        <v>1061</v>
      </c>
    </row>
    <row r="1152" spans="2:13" x14ac:dyDescent="0.25">
      <c r="B1152" t="s">
        <v>14</v>
      </c>
      <c r="C1152">
        <v>37</v>
      </c>
      <c r="D1152" t="s">
        <v>8</v>
      </c>
      <c r="E1152">
        <v>523</v>
      </c>
      <c r="F1152" t="s">
        <v>9</v>
      </c>
      <c r="G1152">
        <v>665</v>
      </c>
      <c r="H1152" t="s">
        <v>10</v>
      </c>
      <c r="I1152" t="b">
        <v>1</v>
      </c>
      <c r="J1152" t="s">
        <v>11</v>
      </c>
      <c r="K1152">
        <v>5317894</v>
      </c>
      <c r="L1152" t="s">
        <v>12</v>
      </c>
      <c r="M1152">
        <v>1062</v>
      </c>
    </row>
    <row r="1153" spans="2:13" x14ac:dyDescent="0.25">
      <c r="B1153" t="s">
        <v>14</v>
      </c>
      <c r="C1153">
        <v>37</v>
      </c>
      <c r="D1153" t="s">
        <v>8</v>
      </c>
      <c r="E1153">
        <v>524</v>
      </c>
      <c r="F1153" t="s">
        <v>9</v>
      </c>
      <c r="G1153">
        <v>665</v>
      </c>
      <c r="H1153" t="s">
        <v>10</v>
      </c>
      <c r="I1153" t="b">
        <v>1</v>
      </c>
      <c r="J1153" t="s">
        <v>11</v>
      </c>
      <c r="K1153">
        <v>5322893</v>
      </c>
      <c r="L1153" t="s">
        <v>12</v>
      </c>
      <c r="M1153">
        <v>1063</v>
      </c>
    </row>
    <row r="1154" spans="2:13" x14ac:dyDescent="0.25">
      <c r="B1154" t="s">
        <v>14</v>
      </c>
      <c r="C1154">
        <v>37</v>
      </c>
      <c r="D1154" t="s">
        <v>8</v>
      </c>
      <c r="E1154">
        <v>525</v>
      </c>
      <c r="F1154" t="s">
        <v>9</v>
      </c>
      <c r="G1154">
        <v>665</v>
      </c>
      <c r="H1154" t="s">
        <v>10</v>
      </c>
      <c r="I1154" t="b">
        <v>1</v>
      </c>
      <c r="J1154" t="s">
        <v>11</v>
      </c>
      <c r="K1154">
        <v>5327893</v>
      </c>
      <c r="L1154" t="s">
        <v>12</v>
      </c>
      <c r="M1154">
        <v>1064</v>
      </c>
    </row>
    <row r="1155" spans="2:13" x14ac:dyDescent="0.25">
      <c r="B1155" t="s">
        <v>14</v>
      </c>
      <c r="C1155">
        <v>37</v>
      </c>
      <c r="D1155" t="s">
        <v>8</v>
      </c>
      <c r="E1155">
        <v>526</v>
      </c>
      <c r="F1155" t="s">
        <v>9</v>
      </c>
      <c r="G1155">
        <v>665</v>
      </c>
      <c r="H1155" t="s">
        <v>10</v>
      </c>
      <c r="I1155" t="b">
        <v>1</v>
      </c>
      <c r="J1155" t="s">
        <v>11</v>
      </c>
      <c r="K1155">
        <v>5332894</v>
      </c>
      <c r="L1155" t="s">
        <v>12</v>
      </c>
      <c r="M1155">
        <v>1065</v>
      </c>
    </row>
    <row r="1156" spans="2:13" x14ac:dyDescent="0.25">
      <c r="B1156" t="s">
        <v>14</v>
      </c>
      <c r="C1156">
        <v>37</v>
      </c>
      <c r="D1156" t="s">
        <v>8</v>
      </c>
      <c r="E1156">
        <v>527</v>
      </c>
      <c r="F1156" t="s">
        <v>9</v>
      </c>
      <c r="G1156">
        <v>665</v>
      </c>
      <c r="H1156" t="s">
        <v>10</v>
      </c>
      <c r="I1156" t="b">
        <v>0</v>
      </c>
      <c r="J1156" t="s">
        <v>11</v>
      </c>
      <c r="K1156">
        <v>5337893</v>
      </c>
      <c r="L1156" t="s">
        <v>12</v>
      </c>
      <c r="M1156">
        <v>1066</v>
      </c>
    </row>
    <row r="1157" spans="2:13" x14ac:dyDescent="0.25">
      <c r="B1157" t="s">
        <v>14</v>
      </c>
      <c r="C1157">
        <v>37</v>
      </c>
      <c r="D1157" t="s">
        <v>8</v>
      </c>
      <c r="E1157">
        <v>528</v>
      </c>
      <c r="F1157" t="s">
        <v>9</v>
      </c>
      <c r="G1157">
        <v>664</v>
      </c>
      <c r="H1157" t="s">
        <v>10</v>
      </c>
      <c r="I1157" t="b">
        <v>0</v>
      </c>
      <c r="J1157" t="s">
        <v>11</v>
      </c>
      <c r="K1157">
        <v>5342893</v>
      </c>
      <c r="L1157" t="s">
        <v>12</v>
      </c>
      <c r="M1157">
        <v>1067</v>
      </c>
    </row>
    <row r="1158" spans="2:13" x14ac:dyDescent="0.25">
      <c r="B1158" t="s">
        <v>14</v>
      </c>
      <c r="C1158">
        <v>37</v>
      </c>
      <c r="D1158" t="s">
        <v>8</v>
      </c>
      <c r="E1158">
        <v>528</v>
      </c>
      <c r="F1158" t="s">
        <v>9</v>
      </c>
      <c r="G1158">
        <v>665</v>
      </c>
      <c r="H1158" t="s">
        <v>10</v>
      </c>
      <c r="I1158" t="b">
        <v>0</v>
      </c>
      <c r="J1158" t="s">
        <v>11</v>
      </c>
      <c r="K1158">
        <v>5347893</v>
      </c>
      <c r="L1158" t="s">
        <v>12</v>
      </c>
      <c r="M1158">
        <v>1068</v>
      </c>
    </row>
    <row r="1159" spans="2:13" x14ac:dyDescent="0.25">
      <c r="B1159" t="s">
        <v>14</v>
      </c>
      <c r="C1159">
        <v>37</v>
      </c>
      <c r="D1159" t="s">
        <v>8</v>
      </c>
      <c r="E1159">
        <v>528</v>
      </c>
      <c r="F1159" t="s">
        <v>9</v>
      </c>
      <c r="G1159">
        <v>665</v>
      </c>
      <c r="H1159" t="s">
        <v>10</v>
      </c>
      <c r="I1159" t="b">
        <v>0</v>
      </c>
      <c r="J1159" t="s">
        <v>11</v>
      </c>
      <c r="K1159">
        <v>5352893</v>
      </c>
      <c r="L1159" t="s">
        <v>12</v>
      </c>
      <c r="M1159">
        <v>1069</v>
      </c>
    </row>
    <row r="1160" spans="2:13" x14ac:dyDescent="0.25">
      <c r="B1160" t="s">
        <v>14</v>
      </c>
      <c r="C1160">
        <v>37</v>
      </c>
      <c r="D1160" t="s">
        <v>8</v>
      </c>
      <c r="E1160">
        <v>528</v>
      </c>
      <c r="F1160" t="s">
        <v>9</v>
      </c>
      <c r="G1160">
        <v>665</v>
      </c>
      <c r="H1160" t="s">
        <v>10</v>
      </c>
      <c r="I1160" t="b">
        <v>0</v>
      </c>
      <c r="J1160" t="s">
        <v>11</v>
      </c>
      <c r="K1160">
        <v>5357894</v>
      </c>
      <c r="L1160" t="s">
        <v>12</v>
      </c>
      <c r="M1160">
        <v>1070</v>
      </c>
    </row>
    <row r="1161" spans="2:13" x14ac:dyDescent="0.25">
      <c r="B1161" t="s">
        <v>14</v>
      </c>
      <c r="C1161">
        <v>37</v>
      </c>
      <c r="D1161" t="s">
        <v>8</v>
      </c>
      <c r="E1161">
        <v>528</v>
      </c>
      <c r="F1161" t="s">
        <v>9</v>
      </c>
      <c r="G1161">
        <v>665</v>
      </c>
      <c r="H1161" t="s">
        <v>10</v>
      </c>
      <c r="I1161" t="b">
        <v>0</v>
      </c>
      <c r="J1161" t="s">
        <v>11</v>
      </c>
      <c r="K1161">
        <v>5362893</v>
      </c>
      <c r="L1161" t="s">
        <v>12</v>
      </c>
      <c r="M1161">
        <v>1071</v>
      </c>
    </row>
    <row r="1162" spans="2:13" x14ac:dyDescent="0.25">
      <c r="B1162" t="s">
        <v>14</v>
      </c>
      <c r="C1162">
        <v>37</v>
      </c>
      <c r="D1162" t="s">
        <v>8</v>
      </c>
      <c r="E1162">
        <v>528</v>
      </c>
      <c r="F1162" t="s">
        <v>9</v>
      </c>
      <c r="G1162">
        <v>665</v>
      </c>
      <c r="H1162" t="s">
        <v>10</v>
      </c>
      <c r="I1162" t="b">
        <v>0</v>
      </c>
      <c r="J1162" t="s">
        <v>11</v>
      </c>
      <c r="K1162">
        <v>5367895</v>
      </c>
      <c r="L1162" t="s">
        <v>12</v>
      </c>
      <c r="M1162">
        <v>1072</v>
      </c>
    </row>
    <row r="1163" spans="2:13" x14ac:dyDescent="0.25">
      <c r="B1163" t="s">
        <v>14</v>
      </c>
      <c r="C1163">
        <v>37</v>
      </c>
      <c r="D1163" t="s">
        <v>8</v>
      </c>
      <c r="E1163">
        <v>528</v>
      </c>
      <c r="F1163" t="s">
        <v>9</v>
      </c>
      <c r="G1163">
        <v>665</v>
      </c>
      <c r="H1163" t="s">
        <v>10</v>
      </c>
      <c r="I1163" t="b">
        <v>0</v>
      </c>
      <c r="J1163" t="s">
        <v>11</v>
      </c>
      <c r="K1163">
        <v>5372894</v>
      </c>
      <c r="L1163" t="s">
        <v>12</v>
      </c>
      <c r="M1163">
        <v>1073</v>
      </c>
    </row>
    <row r="1164" spans="2:13" x14ac:dyDescent="0.25">
      <c r="B1164" t="s">
        <v>14</v>
      </c>
      <c r="C1164">
        <v>37</v>
      </c>
      <c r="D1164" t="s">
        <v>8</v>
      </c>
      <c r="E1164">
        <v>528</v>
      </c>
      <c r="F1164" t="s">
        <v>9</v>
      </c>
      <c r="G1164">
        <v>665</v>
      </c>
      <c r="H1164" t="s">
        <v>10</v>
      </c>
      <c r="I1164" t="b">
        <v>0</v>
      </c>
      <c r="J1164" t="s">
        <v>11</v>
      </c>
      <c r="K1164">
        <v>5377893</v>
      </c>
      <c r="L1164" t="s">
        <v>12</v>
      </c>
      <c r="M1164">
        <v>1074</v>
      </c>
    </row>
    <row r="1165" spans="2:13" x14ac:dyDescent="0.25">
      <c r="B1165" t="s">
        <v>14</v>
      </c>
      <c r="C1165">
        <v>37</v>
      </c>
      <c r="D1165" t="s">
        <v>8</v>
      </c>
      <c r="E1165">
        <v>528</v>
      </c>
      <c r="F1165" t="s">
        <v>9</v>
      </c>
      <c r="G1165">
        <v>665</v>
      </c>
      <c r="H1165" t="s">
        <v>10</v>
      </c>
      <c r="I1165" t="b">
        <v>0</v>
      </c>
      <c r="J1165" t="s">
        <v>11</v>
      </c>
      <c r="K1165">
        <v>5382894</v>
      </c>
      <c r="L1165" t="s">
        <v>12</v>
      </c>
      <c r="M1165">
        <v>1075</v>
      </c>
    </row>
    <row r="1166" spans="2:13" x14ac:dyDescent="0.25">
      <c r="B1166" t="s">
        <v>14</v>
      </c>
      <c r="C1166">
        <v>38</v>
      </c>
      <c r="D1166" t="s">
        <v>8</v>
      </c>
      <c r="E1166">
        <v>528</v>
      </c>
      <c r="F1166" t="s">
        <v>9</v>
      </c>
      <c r="G1166">
        <v>665</v>
      </c>
      <c r="H1166" t="s">
        <v>10</v>
      </c>
      <c r="I1166" t="b">
        <v>0</v>
      </c>
      <c r="J1166" t="s">
        <v>11</v>
      </c>
      <c r="K1166">
        <v>5387894</v>
      </c>
      <c r="L1166" t="s">
        <v>12</v>
      </c>
      <c r="M1166">
        <v>1076</v>
      </c>
    </row>
    <row r="1167" spans="2:13" x14ac:dyDescent="0.25">
      <c r="B1167" t="s">
        <v>14</v>
      </c>
      <c r="C1167">
        <v>38</v>
      </c>
      <c r="D1167" t="s">
        <v>8</v>
      </c>
      <c r="E1167">
        <v>529</v>
      </c>
      <c r="F1167" t="s">
        <v>9</v>
      </c>
      <c r="G1167">
        <v>663</v>
      </c>
      <c r="H1167" t="s">
        <v>10</v>
      </c>
      <c r="I1167" t="b">
        <v>0</v>
      </c>
      <c r="J1167" t="s">
        <v>11</v>
      </c>
      <c r="K1167">
        <v>5392893</v>
      </c>
      <c r="L1167" t="s">
        <v>12</v>
      </c>
      <c r="M1167">
        <v>1077</v>
      </c>
    </row>
    <row r="1168" spans="2:13" x14ac:dyDescent="0.25">
      <c r="B1168" t="s">
        <v>14</v>
      </c>
      <c r="C1168">
        <v>38</v>
      </c>
      <c r="D1168" t="s">
        <v>8</v>
      </c>
      <c r="E1168">
        <v>530</v>
      </c>
      <c r="F1168" t="s">
        <v>9</v>
      </c>
      <c r="G1168">
        <v>665</v>
      </c>
      <c r="H1168" t="s">
        <v>10</v>
      </c>
      <c r="I1168" t="b">
        <v>0</v>
      </c>
      <c r="J1168" t="s">
        <v>11</v>
      </c>
      <c r="K1168">
        <v>5397893</v>
      </c>
      <c r="L1168" t="s">
        <v>12</v>
      </c>
      <c r="M1168">
        <v>1078</v>
      </c>
    </row>
    <row r="1169" spans="2:13" x14ac:dyDescent="0.25">
      <c r="B1169" t="s">
        <v>14</v>
      </c>
      <c r="C1169">
        <v>38</v>
      </c>
      <c r="D1169" t="s">
        <v>8</v>
      </c>
      <c r="E1169">
        <v>530</v>
      </c>
      <c r="F1169" t="s">
        <v>9</v>
      </c>
      <c r="G1169">
        <v>666</v>
      </c>
      <c r="H1169" t="s">
        <v>10</v>
      </c>
      <c r="I1169" t="b">
        <v>0</v>
      </c>
      <c r="J1169" t="s">
        <v>11</v>
      </c>
      <c r="K1169">
        <v>5402893</v>
      </c>
      <c r="L1169" t="s">
        <v>12</v>
      </c>
      <c r="M1169">
        <v>1079</v>
      </c>
    </row>
    <row r="1170" spans="2:13" x14ac:dyDescent="0.25">
      <c r="B1170" t="s">
        <v>14</v>
      </c>
      <c r="C1170">
        <v>38</v>
      </c>
      <c r="D1170" t="s">
        <v>8</v>
      </c>
      <c r="E1170">
        <v>530</v>
      </c>
      <c r="F1170" t="s">
        <v>9</v>
      </c>
      <c r="G1170">
        <v>665</v>
      </c>
      <c r="H1170" t="s">
        <v>10</v>
      </c>
      <c r="I1170" t="b">
        <v>0</v>
      </c>
      <c r="J1170" t="s">
        <v>11</v>
      </c>
      <c r="K1170">
        <v>5407894</v>
      </c>
      <c r="L1170" t="s">
        <v>12</v>
      </c>
      <c r="M1170">
        <v>1080</v>
      </c>
    </row>
    <row r="1171" spans="2:13" x14ac:dyDescent="0.25">
      <c r="B1171" t="s">
        <v>14</v>
      </c>
      <c r="C1171">
        <v>38</v>
      </c>
      <c r="D1171" t="s">
        <v>8</v>
      </c>
      <c r="E1171">
        <v>530</v>
      </c>
      <c r="F1171" t="s">
        <v>9</v>
      </c>
      <c r="G1171">
        <v>792</v>
      </c>
      <c r="H1171" t="s">
        <v>10</v>
      </c>
      <c r="I1171" t="b">
        <v>0</v>
      </c>
      <c r="J1171" t="s">
        <v>11</v>
      </c>
      <c r="K1171">
        <v>5412893</v>
      </c>
      <c r="L1171" t="s">
        <v>12</v>
      </c>
      <c r="M1171">
        <v>1081</v>
      </c>
    </row>
    <row r="1172" spans="2:13" x14ac:dyDescent="0.25">
      <c r="B1172" t="s">
        <v>14</v>
      </c>
      <c r="C1172">
        <v>38</v>
      </c>
      <c r="D1172" t="s">
        <v>8</v>
      </c>
      <c r="E1172">
        <v>531</v>
      </c>
      <c r="F1172" t="s">
        <v>9</v>
      </c>
      <c r="G1172">
        <v>665</v>
      </c>
      <c r="H1172" t="s">
        <v>10</v>
      </c>
      <c r="I1172" t="b">
        <v>1</v>
      </c>
      <c r="J1172" t="s">
        <v>11</v>
      </c>
      <c r="K1172">
        <v>5417893</v>
      </c>
      <c r="L1172" t="s">
        <v>12</v>
      </c>
      <c r="M1172">
        <v>1082</v>
      </c>
    </row>
    <row r="1173" spans="2:13" x14ac:dyDescent="0.25">
      <c r="B1173" t="s">
        <v>14</v>
      </c>
      <c r="C1173">
        <v>38</v>
      </c>
      <c r="D1173" t="s">
        <v>8</v>
      </c>
      <c r="E1173">
        <v>531</v>
      </c>
      <c r="F1173" t="s">
        <v>9</v>
      </c>
      <c r="G1173">
        <v>665</v>
      </c>
      <c r="H1173" t="s">
        <v>10</v>
      </c>
      <c r="I1173" t="b">
        <v>0</v>
      </c>
      <c r="J1173" t="s">
        <v>11</v>
      </c>
      <c r="K1173">
        <v>5422893</v>
      </c>
      <c r="L1173" t="s">
        <v>12</v>
      </c>
      <c r="M1173">
        <v>1083</v>
      </c>
    </row>
    <row r="1174" spans="2:13" x14ac:dyDescent="0.25">
      <c r="B1174" t="s">
        <v>14</v>
      </c>
      <c r="C1174">
        <v>38</v>
      </c>
      <c r="D1174" t="s">
        <v>8</v>
      </c>
      <c r="E1174">
        <v>531</v>
      </c>
      <c r="F1174" t="s">
        <v>9</v>
      </c>
      <c r="G1174">
        <v>667</v>
      </c>
      <c r="H1174" t="s">
        <v>10</v>
      </c>
      <c r="I1174" t="b">
        <v>0</v>
      </c>
      <c r="J1174" t="s">
        <v>11</v>
      </c>
      <c r="K1174">
        <v>5427893</v>
      </c>
      <c r="L1174" t="s">
        <v>12</v>
      </c>
      <c r="M1174">
        <v>1084</v>
      </c>
    </row>
    <row r="1175" spans="2:13" x14ac:dyDescent="0.25">
      <c r="B1175" t="s">
        <v>14</v>
      </c>
      <c r="C1175">
        <v>38</v>
      </c>
      <c r="D1175" t="s">
        <v>8</v>
      </c>
      <c r="E1175">
        <v>531</v>
      </c>
      <c r="F1175" t="s">
        <v>9</v>
      </c>
      <c r="G1175">
        <v>665</v>
      </c>
      <c r="H1175" t="s">
        <v>10</v>
      </c>
      <c r="I1175" t="b">
        <v>0</v>
      </c>
      <c r="J1175" t="s">
        <v>11</v>
      </c>
      <c r="K1175">
        <v>5432893</v>
      </c>
      <c r="L1175" t="s">
        <v>12</v>
      </c>
      <c r="M1175">
        <v>1085</v>
      </c>
    </row>
    <row r="1176" spans="2:13" x14ac:dyDescent="0.25">
      <c r="B1176" t="s">
        <v>14</v>
      </c>
      <c r="C1176">
        <v>38</v>
      </c>
      <c r="D1176" t="s">
        <v>8</v>
      </c>
      <c r="E1176">
        <v>531</v>
      </c>
      <c r="F1176" t="s">
        <v>9</v>
      </c>
      <c r="G1176">
        <v>665</v>
      </c>
      <c r="H1176" t="s">
        <v>10</v>
      </c>
      <c r="I1176" t="b">
        <v>0</v>
      </c>
      <c r="J1176" t="s">
        <v>11</v>
      </c>
      <c r="K1176">
        <v>5437893</v>
      </c>
      <c r="L1176" t="s">
        <v>12</v>
      </c>
      <c r="M1176">
        <v>1086</v>
      </c>
    </row>
    <row r="1177" spans="2:13" x14ac:dyDescent="0.25">
      <c r="B1177" t="s">
        <v>14</v>
      </c>
      <c r="C1177">
        <v>38</v>
      </c>
      <c r="D1177" t="s">
        <v>8</v>
      </c>
      <c r="E1177">
        <v>531</v>
      </c>
      <c r="F1177" t="s">
        <v>9</v>
      </c>
      <c r="G1177">
        <v>664</v>
      </c>
      <c r="H1177" t="s">
        <v>10</v>
      </c>
      <c r="I1177" t="b">
        <v>0</v>
      </c>
      <c r="J1177" t="s">
        <v>11</v>
      </c>
      <c r="K1177">
        <v>5442893</v>
      </c>
      <c r="L1177" t="s">
        <v>12</v>
      </c>
      <c r="M1177">
        <v>1087</v>
      </c>
    </row>
    <row r="1178" spans="2:13" x14ac:dyDescent="0.25">
      <c r="B1178" t="s">
        <v>14</v>
      </c>
      <c r="C1178">
        <v>38</v>
      </c>
      <c r="D1178" t="s">
        <v>8</v>
      </c>
      <c r="E1178">
        <v>531</v>
      </c>
      <c r="F1178" t="s">
        <v>9</v>
      </c>
      <c r="G1178">
        <v>663</v>
      </c>
      <c r="H1178" t="s">
        <v>10</v>
      </c>
      <c r="I1178" t="b">
        <v>0</v>
      </c>
      <c r="J1178" t="s">
        <v>11</v>
      </c>
      <c r="K1178">
        <v>5447894</v>
      </c>
      <c r="L1178" t="s">
        <v>12</v>
      </c>
      <c r="M1178">
        <v>1088</v>
      </c>
    </row>
    <row r="1179" spans="2:13" x14ac:dyDescent="0.25">
      <c r="B1179" t="s">
        <v>14</v>
      </c>
      <c r="C1179">
        <v>38</v>
      </c>
      <c r="D1179" t="s">
        <v>8</v>
      </c>
      <c r="E1179">
        <v>531</v>
      </c>
      <c r="F1179" t="s">
        <v>9</v>
      </c>
      <c r="G1179">
        <v>667</v>
      </c>
      <c r="H1179" t="s">
        <v>10</v>
      </c>
      <c r="I1179" t="b">
        <v>0</v>
      </c>
      <c r="J1179" t="s">
        <v>11</v>
      </c>
      <c r="K1179">
        <v>5452893</v>
      </c>
      <c r="L1179" t="s">
        <v>12</v>
      </c>
      <c r="M1179">
        <v>1089</v>
      </c>
    </row>
    <row r="1180" spans="2:13" x14ac:dyDescent="0.25">
      <c r="B1180" t="s">
        <v>14</v>
      </c>
      <c r="C1180">
        <v>38</v>
      </c>
      <c r="D1180" t="s">
        <v>8</v>
      </c>
      <c r="E1180">
        <v>531</v>
      </c>
      <c r="F1180" t="s">
        <v>9</v>
      </c>
      <c r="G1180">
        <v>665</v>
      </c>
      <c r="H1180" t="s">
        <v>10</v>
      </c>
      <c r="I1180" t="b">
        <v>0</v>
      </c>
      <c r="J1180" t="s">
        <v>11</v>
      </c>
      <c r="K1180">
        <v>5457893</v>
      </c>
      <c r="L1180" t="s">
        <v>12</v>
      </c>
      <c r="M1180">
        <v>1090</v>
      </c>
    </row>
    <row r="1181" spans="2:13" x14ac:dyDescent="0.25">
      <c r="B1181" t="s">
        <v>14</v>
      </c>
      <c r="C1181">
        <v>38</v>
      </c>
      <c r="D1181" t="s">
        <v>8</v>
      </c>
      <c r="E1181">
        <v>531</v>
      </c>
      <c r="F1181" t="s">
        <v>9</v>
      </c>
      <c r="G1181">
        <v>664</v>
      </c>
      <c r="H1181" t="s">
        <v>10</v>
      </c>
      <c r="I1181" t="b">
        <v>0</v>
      </c>
      <c r="J1181" t="s">
        <v>11</v>
      </c>
      <c r="K1181">
        <v>5462893</v>
      </c>
      <c r="L1181" t="s">
        <v>12</v>
      </c>
      <c r="M1181">
        <v>1091</v>
      </c>
    </row>
    <row r="1182" spans="2:13" x14ac:dyDescent="0.25">
      <c r="B1182" t="s">
        <v>14</v>
      </c>
      <c r="C1182">
        <v>38</v>
      </c>
      <c r="D1182" t="s">
        <v>8</v>
      </c>
      <c r="E1182">
        <v>531</v>
      </c>
      <c r="F1182" t="s">
        <v>9</v>
      </c>
      <c r="G1182">
        <v>665</v>
      </c>
      <c r="H1182" t="s">
        <v>10</v>
      </c>
      <c r="I1182" t="b">
        <v>0</v>
      </c>
      <c r="J1182" t="s">
        <v>11</v>
      </c>
      <c r="K1182">
        <v>5467893</v>
      </c>
      <c r="L1182" t="s">
        <v>12</v>
      </c>
      <c r="M1182">
        <v>1092</v>
      </c>
    </row>
    <row r="1183" spans="2:13" x14ac:dyDescent="0.25">
      <c r="B1183" t="s">
        <v>14</v>
      </c>
      <c r="C1183">
        <v>38</v>
      </c>
      <c r="D1183" t="s">
        <v>8</v>
      </c>
      <c r="E1183">
        <v>531</v>
      </c>
      <c r="F1183" t="s">
        <v>9</v>
      </c>
      <c r="G1183">
        <v>665</v>
      </c>
      <c r="H1183" t="s">
        <v>10</v>
      </c>
      <c r="I1183" t="b">
        <v>0</v>
      </c>
      <c r="J1183" t="s">
        <v>11</v>
      </c>
      <c r="K1183">
        <v>5472894</v>
      </c>
      <c r="L1183" t="s">
        <v>12</v>
      </c>
      <c r="M1183">
        <v>1093</v>
      </c>
    </row>
    <row r="1184" spans="2:13" x14ac:dyDescent="0.25">
      <c r="B1184" t="s">
        <v>14</v>
      </c>
      <c r="C1184">
        <v>38</v>
      </c>
      <c r="D1184" t="s">
        <v>8</v>
      </c>
      <c r="E1184">
        <v>531</v>
      </c>
      <c r="F1184" t="s">
        <v>9</v>
      </c>
      <c r="G1184">
        <v>665</v>
      </c>
      <c r="H1184" t="s">
        <v>10</v>
      </c>
      <c r="I1184" t="b">
        <v>0</v>
      </c>
      <c r="J1184" t="s">
        <v>11</v>
      </c>
      <c r="K1184">
        <v>5477894</v>
      </c>
      <c r="L1184" t="s">
        <v>12</v>
      </c>
      <c r="M1184">
        <v>1094</v>
      </c>
    </row>
    <row r="1185" spans="2:13" x14ac:dyDescent="0.25">
      <c r="B1185" t="s">
        <v>14</v>
      </c>
      <c r="C1185">
        <v>38</v>
      </c>
      <c r="D1185" t="s">
        <v>8</v>
      </c>
      <c r="E1185">
        <v>531</v>
      </c>
      <c r="F1185" t="s">
        <v>9</v>
      </c>
      <c r="G1185">
        <v>666</v>
      </c>
      <c r="H1185" t="s">
        <v>10</v>
      </c>
      <c r="I1185" t="b">
        <v>0</v>
      </c>
      <c r="J1185" t="s">
        <v>11</v>
      </c>
      <c r="K1185">
        <v>5482893</v>
      </c>
      <c r="L1185" t="s">
        <v>12</v>
      </c>
      <c r="M1185">
        <v>1095</v>
      </c>
    </row>
    <row r="1186" spans="2:13" x14ac:dyDescent="0.25">
      <c r="B1186" t="s">
        <v>14</v>
      </c>
      <c r="C1186">
        <v>38</v>
      </c>
      <c r="D1186" t="s">
        <v>8</v>
      </c>
      <c r="E1186">
        <v>531</v>
      </c>
      <c r="F1186" t="s">
        <v>9</v>
      </c>
      <c r="G1186">
        <v>665</v>
      </c>
      <c r="H1186" t="s">
        <v>10</v>
      </c>
      <c r="I1186" t="b">
        <v>0</v>
      </c>
      <c r="J1186" t="s">
        <v>11</v>
      </c>
      <c r="K1186">
        <v>5487893</v>
      </c>
      <c r="L1186" t="s">
        <v>12</v>
      </c>
      <c r="M1186">
        <v>1096</v>
      </c>
    </row>
    <row r="1187" spans="2:13" x14ac:dyDescent="0.25">
      <c r="B1187" t="s">
        <v>14</v>
      </c>
      <c r="C1187">
        <v>38</v>
      </c>
      <c r="D1187" t="s">
        <v>8</v>
      </c>
      <c r="E1187">
        <v>532</v>
      </c>
      <c r="F1187" t="s">
        <v>9</v>
      </c>
      <c r="G1187">
        <v>667</v>
      </c>
      <c r="H1187" t="s">
        <v>10</v>
      </c>
      <c r="I1187" t="b">
        <v>0</v>
      </c>
      <c r="J1187" t="s">
        <v>11</v>
      </c>
      <c r="K1187">
        <v>5492893</v>
      </c>
      <c r="L1187" t="s">
        <v>12</v>
      </c>
      <c r="M1187">
        <v>1097</v>
      </c>
    </row>
    <row r="1188" spans="2:13" x14ac:dyDescent="0.25">
      <c r="B1188" t="s">
        <v>14</v>
      </c>
      <c r="C1188">
        <v>39</v>
      </c>
      <c r="D1188" t="s">
        <v>8</v>
      </c>
      <c r="E1188">
        <v>533</v>
      </c>
      <c r="F1188" t="s">
        <v>9</v>
      </c>
      <c r="G1188">
        <v>666</v>
      </c>
      <c r="H1188" t="s">
        <v>10</v>
      </c>
      <c r="I1188" t="b">
        <v>1</v>
      </c>
      <c r="J1188" t="s">
        <v>11</v>
      </c>
      <c r="K1188">
        <v>5497893</v>
      </c>
      <c r="L1188" t="s">
        <v>12</v>
      </c>
      <c r="M1188">
        <v>1098</v>
      </c>
    </row>
    <row r="1189" spans="2:13" x14ac:dyDescent="0.25">
      <c r="B1189" t="s">
        <v>14</v>
      </c>
      <c r="C1189">
        <v>39</v>
      </c>
      <c r="D1189" t="s">
        <v>8</v>
      </c>
      <c r="E1189">
        <v>533</v>
      </c>
      <c r="F1189" t="s">
        <v>9</v>
      </c>
      <c r="G1189">
        <v>667</v>
      </c>
      <c r="H1189" t="s">
        <v>10</v>
      </c>
      <c r="I1189" t="b">
        <v>0</v>
      </c>
      <c r="J1189" t="s">
        <v>11</v>
      </c>
      <c r="K1189">
        <v>5502893</v>
      </c>
      <c r="L1189" t="s">
        <v>12</v>
      </c>
      <c r="M1189">
        <v>1099</v>
      </c>
    </row>
    <row r="1190" spans="2:13" x14ac:dyDescent="0.25">
      <c r="B1190" t="s">
        <v>14</v>
      </c>
      <c r="C1190">
        <v>39</v>
      </c>
      <c r="D1190" t="s">
        <v>8</v>
      </c>
      <c r="E1190">
        <v>533</v>
      </c>
      <c r="F1190" t="s">
        <v>9</v>
      </c>
      <c r="G1190">
        <v>1023</v>
      </c>
      <c r="H1190" t="s">
        <v>10</v>
      </c>
      <c r="I1190" t="b">
        <v>0</v>
      </c>
      <c r="J1190" t="s">
        <v>11</v>
      </c>
      <c r="K1190">
        <v>5507893</v>
      </c>
      <c r="L1190" t="s">
        <v>12</v>
      </c>
      <c r="M1190">
        <v>1100</v>
      </c>
    </row>
    <row r="1191" spans="2:13" x14ac:dyDescent="0.25">
      <c r="B1191" t="s">
        <v>14</v>
      </c>
      <c r="C1191">
        <v>39</v>
      </c>
      <c r="D1191" t="s">
        <v>8</v>
      </c>
      <c r="E1191">
        <v>533</v>
      </c>
      <c r="F1191" t="s">
        <v>9</v>
      </c>
      <c r="G1191">
        <v>810</v>
      </c>
      <c r="H1191" t="s">
        <v>10</v>
      </c>
      <c r="I1191" t="b">
        <v>0</v>
      </c>
      <c r="J1191" t="s">
        <v>11</v>
      </c>
      <c r="K1191">
        <v>5512893</v>
      </c>
      <c r="L1191" t="s">
        <v>12</v>
      </c>
      <c r="M1191">
        <v>1101</v>
      </c>
    </row>
    <row r="1192" spans="2:13" x14ac:dyDescent="0.25">
      <c r="B1192" t="s">
        <v>14</v>
      </c>
      <c r="C1192">
        <v>39</v>
      </c>
      <c r="D1192" t="s">
        <v>8</v>
      </c>
      <c r="E1192">
        <v>534</v>
      </c>
      <c r="F1192" t="s">
        <v>9</v>
      </c>
      <c r="G1192">
        <v>665</v>
      </c>
      <c r="H1192" t="s">
        <v>10</v>
      </c>
      <c r="I1192" t="b">
        <v>1</v>
      </c>
      <c r="J1192" t="s">
        <v>11</v>
      </c>
      <c r="K1192">
        <v>5517893</v>
      </c>
      <c r="L1192" t="s">
        <v>12</v>
      </c>
      <c r="M1192">
        <v>1102</v>
      </c>
    </row>
    <row r="1193" spans="2:13" x14ac:dyDescent="0.25">
      <c r="B1193" t="s">
        <v>14</v>
      </c>
      <c r="C1193">
        <v>39</v>
      </c>
      <c r="D1193" t="s">
        <v>8</v>
      </c>
      <c r="E1193">
        <v>535</v>
      </c>
      <c r="F1193" t="s">
        <v>9</v>
      </c>
      <c r="G1193">
        <v>665</v>
      </c>
      <c r="H1193" t="s">
        <v>10</v>
      </c>
      <c r="I1193" t="b">
        <v>1</v>
      </c>
      <c r="J1193" t="s">
        <v>11</v>
      </c>
      <c r="K1193">
        <v>5522894</v>
      </c>
      <c r="L1193" t="s">
        <v>12</v>
      </c>
      <c r="M1193">
        <v>1103</v>
      </c>
    </row>
    <row r="1194" spans="2:13" x14ac:dyDescent="0.25">
      <c r="B1194" t="s">
        <v>14</v>
      </c>
      <c r="C1194">
        <v>39</v>
      </c>
      <c r="D1194" t="s">
        <v>8</v>
      </c>
      <c r="E1194">
        <v>535</v>
      </c>
      <c r="F1194" t="s">
        <v>9</v>
      </c>
      <c r="G1194">
        <v>666</v>
      </c>
      <c r="H1194" t="s">
        <v>10</v>
      </c>
      <c r="I1194" t="b">
        <v>0</v>
      </c>
      <c r="J1194" t="s">
        <v>11</v>
      </c>
      <c r="K1194">
        <v>5527894</v>
      </c>
      <c r="L1194" t="s">
        <v>12</v>
      </c>
      <c r="M1194">
        <v>1104</v>
      </c>
    </row>
    <row r="1195" spans="2:13" x14ac:dyDescent="0.25">
      <c r="B1195" t="s">
        <v>14</v>
      </c>
      <c r="C1195">
        <v>39</v>
      </c>
      <c r="D1195" t="s">
        <v>8</v>
      </c>
      <c r="E1195">
        <v>536</v>
      </c>
      <c r="F1195" t="s">
        <v>9</v>
      </c>
      <c r="G1195">
        <v>665</v>
      </c>
      <c r="H1195" t="s">
        <v>10</v>
      </c>
      <c r="I1195" t="b">
        <v>1</v>
      </c>
      <c r="J1195" t="s">
        <v>11</v>
      </c>
      <c r="K1195">
        <v>5532893</v>
      </c>
      <c r="L1195" t="s">
        <v>12</v>
      </c>
      <c r="M1195">
        <v>1105</v>
      </c>
    </row>
    <row r="1196" spans="2:13" x14ac:dyDescent="0.25">
      <c r="B1196" t="s">
        <v>14</v>
      </c>
      <c r="C1196">
        <v>39</v>
      </c>
      <c r="D1196" t="s">
        <v>8</v>
      </c>
      <c r="E1196">
        <v>536</v>
      </c>
      <c r="F1196" t="s">
        <v>9</v>
      </c>
      <c r="G1196">
        <v>665</v>
      </c>
      <c r="H1196" t="s">
        <v>10</v>
      </c>
      <c r="I1196" t="b">
        <v>0</v>
      </c>
      <c r="J1196" t="s">
        <v>11</v>
      </c>
      <c r="K1196">
        <v>5537894</v>
      </c>
      <c r="L1196" t="s">
        <v>12</v>
      </c>
      <c r="M1196">
        <v>1106</v>
      </c>
    </row>
    <row r="1197" spans="2:13" x14ac:dyDescent="0.25">
      <c r="B1197" t="s">
        <v>14</v>
      </c>
      <c r="C1197">
        <v>39</v>
      </c>
      <c r="D1197" t="s">
        <v>8</v>
      </c>
      <c r="E1197">
        <v>536</v>
      </c>
      <c r="F1197" t="s">
        <v>9</v>
      </c>
      <c r="G1197">
        <v>665</v>
      </c>
      <c r="H1197" t="s">
        <v>10</v>
      </c>
      <c r="I1197" t="b">
        <v>0</v>
      </c>
      <c r="J1197" t="s">
        <v>11</v>
      </c>
      <c r="K1197">
        <v>5542893</v>
      </c>
      <c r="L1197" t="s">
        <v>12</v>
      </c>
      <c r="M1197">
        <v>1107</v>
      </c>
    </row>
    <row r="1198" spans="2:13" x14ac:dyDescent="0.25">
      <c r="B1198" t="s">
        <v>14</v>
      </c>
      <c r="C1198">
        <v>39</v>
      </c>
      <c r="D1198" t="s">
        <v>8</v>
      </c>
      <c r="E1198">
        <v>537</v>
      </c>
      <c r="F1198" t="s">
        <v>9</v>
      </c>
      <c r="G1198">
        <v>665</v>
      </c>
      <c r="H1198" t="s">
        <v>10</v>
      </c>
      <c r="I1198" t="b">
        <v>1</v>
      </c>
      <c r="J1198" t="s">
        <v>11</v>
      </c>
      <c r="K1198">
        <v>5547893</v>
      </c>
      <c r="L1198" t="s">
        <v>12</v>
      </c>
      <c r="M1198">
        <v>1108</v>
      </c>
    </row>
    <row r="1199" spans="2:13" x14ac:dyDescent="0.25">
      <c r="B1199" t="s">
        <v>14</v>
      </c>
      <c r="C1199">
        <v>39</v>
      </c>
      <c r="D1199" t="s">
        <v>8</v>
      </c>
      <c r="E1199">
        <v>537</v>
      </c>
      <c r="F1199" t="s">
        <v>9</v>
      </c>
      <c r="G1199">
        <v>664</v>
      </c>
      <c r="H1199" t="s">
        <v>10</v>
      </c>
      <c r="I1199" t="b">
        <v>0</v>
      </c>
      <c r="J1199" t="s">
        <v>11</v>
      </c>
      <c r="K1199">
        <v>5552893</v>
      </c>
      <c r="L1199" t="s">
        <v>12</v>
      </c>
      <c r="M1199">
        <v>1109</v>
      </c>
    </row>
    <row r="1200" spans="2:13" x14ac:dyDescent="0.25">
      <c r="B1200" t="s">
        <v>14</v>
      </c>
      <c r="C1200">
        <v>39</v>
      </c>
      <c r="D1200" t="s">
        <v>8</v>
      </c>
      <c r="E1200">
        <v>537</v>
      </c>
      <c r="F1200" t="s">
        <v>9</v>
      </c>
      <c r="G1200">
        <v>665</v>
      </c>
      <c r="H1200" t="s">
        <v>10</v>
      </c>
      <c r="I1200" t="b">
        <v>0</v>
      </c>
      <c r="J1200" t="s">
        <v>11</v>
      </c>
      <c r="K1200">
        <v>5557893</v>
      </c>
      <c r="L1200" t="s">
        <v>12</v>
      </c>
      <c r="M1200">
        <v>1110</v>
      </c>
    </row>
    <row r="1201" spans="2:13" x14ac:dyDescent="0.25">
      <c r="B1201" t="s">
        <v>14</v>
      </c>
      <c r="C1201">
        <v>39</v>
      </c>
      <c r="D1201" t="s">
        <v>8</v>
      </c>
      <c r="E1201">
        <v>537</v>
      </c>
      <c r="F1201" t="s">
        <v>9</v>
      </c>
      <c r="G1201">
        <v>668</v>
      </c>
      <c r="H1201" t="s">
        <v>10</v>
      </c>
      <c r="I1201" t="b">
        <v>0</v>
      </c>
      <c r="J1201" t="s">
        <v>11</v>
      </c>
      <c r="K1201">
        <v>5562893</v>
      </c>
      <c r="L1201" t="s">
        <v>12</v>
      </c>
      <c r="M1201">
        <v>1111</v>
      </c>
    </row>
    <row r="1202" spans="2:13" x14ac:dyDescent="0.25">
      <c r="B1202" t="s">
        <v>14</v>
      </c>
      <c r="C1202">
        <v>39</v>
      </c>
      <c r="D1202" t="s">
        <v>8</v>
      </c>
      <c r="E1202">
        <v>537</v>
      </c>
      <c r="F1202" t="s">
        <v>9</v>
      </c>
      <c r="G1202">
        <v>667</v>
      </c>
      <c r="H1202" t="s">
        <v>10</v>
      </c>
      <c r="I1202" t="b">
        <v>0</v>
      </c>
      <c r="J1202" t="s">
        <v>11</v>
      </c>
      <c r="K1202">
        <v>5567893</v>
      </c>
      <c r="L1202" t="s">
        <v>12</v>
      </c>
      <c r="M1202">
        <v>1112</v>
      </c>
    </row>
    <row r="1203" spans="2:13" x14ac:dyDescent="0.25">
      <c r="B1203" t="s">
        <v>14</v>
      </c>
      <c r="C1203">
        <v>39</v>
      </c>
      <c r="D1203" t="s">
        <v>8</v>
      </c>
      <c r="E1203">
        <v>537</v>
      </c>
      <c r="F1203" t="s">
        <v>9</v>
      </c>
      <c r="G1203">
        <v>667</v>
      </c>
      <c r="H1203" t="s">
        <v>10</v>
      </c>
      <c r="I1203" t="b">
        <v>0</v>
      </c>
      <c r="J1203" t="s">
        <v>11</v>
      </c>
      <c r="K1203">
        <v>5572893</v>
      </c>
      <c r="L1203" t="s">
        <v>12</v>
      </c>
      <c r="M1203">
        <v>1113</v>
      </c>
    </row>
    <row r="1204" spans="2:13" x14ac:dyDescent="0.25">
      <c r="B1204" t="s">
        <v>14</v>
      </c>
      <c r="C1204">
        <v>39</v>
      </c>
      <c r="D1204" t="s">
        <v>8</v>
      </c>
      <c r="E1204">
        <v>537</v>
      </c>
      <c r="F1204" t="s">
        <v>9</v>
      </c>
      <c r="G1204">
        <v>666</v>
      </c>
      <c r="H1204" t="s">
        <v>10</v>
      </c>
      <c r="I1204" t="b">
        <v>0</v>
      </c>
      <c r="J1204" t="s">
        <v>11</v>
      </c>
      <c r="K1204">
        <v>5577893</v>
      </c>
      <c r="L1204" t="s">
        <v>12</v>
      </c>
      <c r="M1204">
        <v>1114</v>
      </c>
    </row>
    <row r="1205" spans="2:13" x14ac:dyDescent="0.25">
      <c r="B1205" t="s">
        <v>14</v>
      </c>
      <c r="C1205">
        <v>39</v>
      </c>
      <c r="D1205" t="s">
        <v>8</v>
      </c>
      <c r="E1205">
        <v>537</v>
      </c>
      <c r="F1205" t="s">
        <v>9</v>
      </c>
      <c r="G1205">
        <v>665</v>
      </c>
      <c r="H1205" t="s">
        <v>10</v>
      </c>
      <c r="I1205" t="b">
        <v>0</v>
      </c>
      <c r="J1205" t="s">
        <v>11</v>
      </c>
      <c r="K1205">
        <v>5582894</v>
      </c>
      <c r="L1205" t="s">
        <v>12</v>
      </c>
      <c r="M1205">
        <v>1115</v>
      </c>
    </row>
    <row r="1206" spans="2:13" x14ac:dyDescent="0.25">
      <c r="B1206" t="s">
        <v>14</v>
      </c>
      <c r="C1206">
        <v>39</v>
      </c>
      <c r="D1206" t="s">
        <v>8</v>
      </c>
      <c r="E1206">
        <v>537</v>
      </c>
      <c r="F1206" t="s">
        <v>9</v>
      </c>
      <c r="G1206">
        <v>665</v>
      </c>
      <c r="H1206" t="s">
        <v>10</v>
      </c>
      <c r="I1206" t="b">
        <v>0</v>
      </c>
      <c r="J1206" t="s">
        <v>11</v>
      </c>
      <c r="K1206">
        <v>5587893</v>
      </c>
      <c r="L1206" t="s">
        <v>12</v>
      </c>
      <c r="M1206">
        <v>1116</v>
      </c>
    </row>
    <row r="1207" spans="2:13" x14ac:dyDescent="0.25">
      <c r="B1207" t="s">
        <v>14</v>
      </c>
      <c r="C1207">
        <v>39</v>
      </c>
      <c r="D1207" t="s">
        <v>8</v>
      </c>
      <c r="E1207">
        <v>537</v>
      </c>
      <c r="F1207" t="s">
        <v>9</v>
      </c>
      <c r="G1207">
        <v>668</v>
      </c>
      <c r="H1207" t="s">
        <v>10</v>
      </c>
      <c r="I1207" t="b">
        <v>0</v>
      </c>
      <c r="J1207" t="s">
        <v>11</v>
      </c>
      <c r="K1207">
        <v>5592893</v>
      </c>
      <c r="L1207" t="s">
        <v>12</v>
      </c>
      <c r="M1207">
        <v>1117</v>
      </c>
    </row>
    <row r="1208" spans="2:13" x14ac:dyDescent="0.25">
      <c r="B1208" t="s">
        <v>14</v>
      </c>
      <c r="C1208">
        <v>39</v>
      </c>
      <c r="D1208" t="s">
        <v>8</v>
      </c>
      <c r="E1208">
        <v>538</v>
      </c>
      <c r="F1208" t="s">
        <v>9</v>
      </c>
      <c r="G1208">
        <v>667</v>
      </c>
      <c r="H1208" t="s">
        <v>10</v>
      </c>
      <c r="I1208" t="b">
        <v>1</v>
      </c>
      <c r="J1208" t="s">
        <v>11</v>
      </c>
      <c r="K1208">
        <v>5597893</v>
      </c>
      <c r="L1208" t="s">
        <v>12</v>
      </c>
      <c r="M1208">
        <v>1118</v>
      </c>
    </row>
    <row r="1209" spans="2:13" x14ac:dyDescent="0.25">
      <c r="B1209" t="s">
        <v>14</v>
      </c>
      <c r="C1209">
        <v>39</v>
      </c>
      <c r="D1209" t="s">
        <v>8</v>
      </c>
      <c r="E1209">
        <v>538</v>
      </c>
      <c r="F1209" t="s">
        <v>9</v>
      </c>
      <c r="G1209">
        <v>665</v>
      </c>
      <c r="H1209" t="s">
        <v>10</v>
      </c>
      <c r="I1209" t="b">
        <v>0</v>
      </c>
      <c r="J1209" t="s">
        <v>11</v>
      </c>
      <c r="K1209">
        <v>5602893</v>
      </c>
      <c r="L1209" t="s">
        <v>12</v>
      </c>
      <c r="M1209">
        <v>1119</v>
      </c>
    </row>
    <row r="1210" spans="2:13" x14ac:dyDescent="0.25">
      <c r="B1210" t="s">
        <v>14</v>
      </c>
      <c r="C1210">
        <v>40</v>
      </c>
      <c r="D1210" t="s">
        <v>8</v>
      </c>
      <c r="E1210">
        <v>538</v>
      </c>
      <c r="F1210" t="s">
        <v>9</v>
      </c>
      <c r="G1210">
        <v>666</v>
      </c>
      <c r="H1210" t="s">
        <v>10</v>
      </c>
      <c r="I1210" t="b">
        <v>0</v>
      </c>
      <c r="J1210" t="s">
        <v>11</v>
      </c>
      <c r="K1210">
        <v>5607895</v>
      </c>
      <c r="L1210" t="s">
        <v>12</v>
      </c>
      <c r="M1210">
        <v>1120</v>
      </c>
    </row>
    <row r="1211" spans="2:13" x14ac:dyDescent="0.25">
      <c r="B1211" t="s">
        <v>14</v>
      </c>
      <c r="C1211">
        <v>40</v>
      </c>
      <c r="D1211" t="s">
        <v>8</v>
      </c>
      <c r="E1211">
        <v>538</v>
      </c>
      <c r="F1211" t="s">
        <v>9</v>
      </c>
      <c r="G1211">
        <v>667</v>
      </c>
      <c r="H1211" t="s">
        <v>10</v>
      </c>
      <c r="I1211" t="b">
        <v>0</v>
      </c>
      <c r="J1211" t="s">
        <v>11</v>
      </c>
      <c r="K1211">
        <v>5612893</v>
      </c>
      <c r="L1211" t="s">
        <v>12</v>
      </c>
      <c r="M1211">
        <v>1121</v>
      </c>
    </row>
    <row r="1212" spans="2:13" x14ac:dyDescent="0.25">
      <c r="B1212" t="s">
        <v>14</v>
      </c>
      <c r="C1212">
        <v>40</v>
      </c>
      <c r="D1212" t="s">
        <v>8</v>
      </c>
      <c r="E1212">
        <v>538</v>
      </c>
      <c r="F1212" t="s">
        <v>9</v>
      </c>
      <c r="G1212">
        <v>667</v>
      </c>
      <c r="H1212" t="s">
        <v>10</v>
      </c>
      <c r="I1212" t="b">
        <v>0</v>
      </c>
      <c r="J1212" t="s">
        <v>11</v>
      </c>
      <c r="K1212">
        <v>5617893</v>
      </c>
      <c r="L1212" t="s">
        <v>12</v>
      </c>
      <c r="M1212">
        <v>1122</v>
      </c>
    </row>
    <row r="1213" spans="2:13" x14ac:dyDescent="0.25">
      <c r="B1213" t="s">
        <v>14</v>
      </c>
      <c r="C1213">
        <v>41</v>
      </c>
      <c r="D1213" t="s">
        <v>8</v>
      </c>
      <c r="E1213">
        <v>538</v>
      </c>
      <c r="F1213" t="s">
        <v>9</v>
      </c>
      <c r="G1213">
        <v>665</v>
      </c>
      <c r="H1213" t="s">
        <v>10</v>
      </c>
      <c r="I1213" t="b">
        <v>0</v>
      </c>
      <c r="J1213" t="s">
        <v>11</v>
      </c>
      <c r="K1213">
        <v>5622893</v>
      </c>
      <c r="L1213" t="s">
        <v>12</v>
      </c>
      <c r="M1213">
        <v>1123</v>
      </c>
    </row>
    <row r="1214" spans="2:13" x14ac:dyDescent="0.25">
      <c r="B1214" t="s">
        <v>14</v>
      </c>
      <c r="C1214">
        <v>41</v>
      </c>
      <c r="D1214" t="s">
        <v>8</v>
      </c>
      <c r="E1214">
        <v>538</v>
      </c>
      <c r="F1214" t="s">
        <v>9</v>
      </c>
      <c r="G1214">
        <v>667</v>
      </c>
      <c r="H1214" t="s">
        <v>10</v>
      </c>
      <c r="I1214" t="b">
        <v>0</v>
      </c>
      <c r="J1214" t="s">
        <v>11</v>
      </c>
      <c r="K1214">
        <v>5627893</v>
      </c>
      <c r="L1214" t="s">
        <v>12</v>
      </c>
      <c r="M1214">
        <v>1124</v>
      </c>
    </row>
    <row r="1215" spans="2:13" x14ac:dyDescent="0.25">
      <c r="B1215" t="s">
        <v>14</v>
      </c>
      <c r="C1215">
        <v>41</v>
      </c>
      <c r="D1215" t="s">
        <v>8</v>
      </c>
      <c r="E1215">
        <v>538</v>
      </c>
      <c r="F1215" t="s">
        <v>9</v>
      </c>
      <c r="G1215">
        <v>665</v>
      </c>
      <c r="H1215" t="s">
        <v>10</v>
      </c>
      <c r="I1215" t="b">
        <v>0</v>
      </c>
      <c r="J1215" t="s">
        <v>11</v>
      </c>
      <c r="K1215">
        <v>5632893</v>
      </c>
      <c r="L1215" t="s">
        <v>12</v>
      </c>
      <c r="M1215">
        <v>1125</v>
      </c>
    </row>
    <row r="1216" spans="2:13" x14ac:dyDescent="0.25">
      <c r="B1216" t="s">
        <v>14</v>
      </c>
      <c r="C1216">
        <v>41</v>
      </c>
      <c r="D1216" t="s">
        <v>8</v>
      </c>
      <c r="E1216">
        <v>538</v>
      </c>
      <c r="F1216" t="s">
        <v>9</v>
      </c>
      <c r="G1216">
        <v>665</v>
      </c>
      <c r="H1216" t="s">
        <v>10</v>
      </c>
      <c r="I1216" t="b">
        <v>0</v>
      </c>
      <c r="J1216" t="s">
        <v>11</v>
      </c>
      <c r="K1216">
        <v>5637893</v>
      </c>
      <c r="L1216" t="s">
        <v>12</v>
      </c>
      <c r="M1216">
        <v>1126</v>
      </c>
    </row>
    <row r="1217" spans="2:13" x14ac:dyDescent="0.25">
      <c r="B1217" t="s">
        <v>14</v>
      </c>
      <c r="C1217">
        <v>41</v>
      </c>
      <c r="D1217" t="s">
        <v>8</v>
      </c>
      <c r="E1217">
        <v>539</v>
      </c>
      <c r="F1217" t="s">
        <v>9</v>
      </c>
      <c r="G1217">
        <v>665</v>
      </c>
      <c r="H1217" t="s">
        <v>10</v>
      </c>
      <c r="I1217" t="b">
        <v>0</v>
      </c>
      <c r="J1217" t="s">
        <v>11</v>
      </c>
      <c r="K1217">
        <v>5642893</v>
      </c>
      <c r="L1217" t="s">
        <v>12</v>
      </c>
      <c r="M1217">
        <v>1127</v>
      </c>
    </row>
    <row r="1218" spans="2:13" x14ac:dyDescent="0.25">
      <c r="B1218" t="s">
        <v>14</v>
      </c>
      <c r="C1218">
        <v>41</v>
      </c>
      <c r="D1218" t="s">
        <v>8</v>
      </c>
      <c r="E1218">
        <v>540</v>
      </c>
      <c r="F1218" t="s">
        <v>9</v>
      </c>
      <c r="G1218">
        <v>664</v>
      </c>
      <c r="H1218" t="s">
        <v>10</v>
      </c>
      <c r="I1218" t="b">
        <v>1</v>
      </c>
      <c r="J1218" t="s">
        <v>11</v>
      </c>
      <c r="K1218">
        <v>5647893</v>
      </c>
      <c r="L1218" t="s">
        <v>12</v>
      </c>
      <c r="M1218">
        <v>1128</v>
      </c>
    </row>
    <row r="1219" spans="2:13" x14ac:dyDescent="0.25">
      <c r="B1219" t="s">
        <v>14</v>
      </c>
      <c r="C1219">
        <v>41</v>
      </c>
      <c r="D1219" t="s">
        <v>8</v>
      </c>
      <c r="E1219">
        <v>541</v>
      </c>
      <c r="F1219" t="s">
        <v>9</v>
      </c>
      <c r="G1219">
        <v>665</v>
      </c>
      <c r="H1219" t="s">
        <v>10</v>
      </c>
      <c r="I1219" t="b">
        <v>1</v>
      </c>
      <c r="J1219" t="s">
        <v>11</v>
      </c>
      <c r="K1219">
        <v>5652893</v>
      </c>
      <c r="L1219" t="s">
        <v>12</v>
      </c>
      <c r="M1219">
        <v>1129</v>
      </c>
    </row>
    <row r="1220" spans="2:13" x14ac:dyDescent="0.25">
      <c r="B1220" t="s">
        <v>14</v>
      </c>
      <c r="C1220">
        <v>41</v>
      </c>
      <c r="D1220" t="s">
        <v>8</v>
      </c>
      <c r="E1220">
        <v>541</v>
      </c>
      <c r="F1220" t="s">
        <v>9</v>
      </c>
      <c r="G1220">
        <v>666</v>
      </c>
      <c r="H1220" t="s">
        <v>10</v>
      </c>
      <c r="I1220" t="b">
        <v>0</v>
      </c>
      <c r="J1220" t="s">
        <v>11</v>
      </c>
      <c r="K1220">
        <v>5657894</v>
      </c>
      <c r="L1220" t="s">
        <v>12</v>
      </c>
      <c r="M1220">
        <v>1130</v>
      </c>
    </row>
    <row r="1221" spans="2:13" x14ac:dyDescent="0.25">
      <c r="B1221" t="s">
        <v>14</v>
      </c>
      <c r="C1221">
        <v>41</v>
      </c>
      <c r="D1221" t="s">
        <v>8</v>
      </c>
      <c r="E1221">
        <v>542</v>
      </c>
      <c r="F1221" t="s">
        <v>9</v>
      </c>
      <c r="G1221">
        <v>664</v>
      </c>
      <c r="H1221" t="s">
        <v>10</v>
      </c>
      <c r="I1221" t="b">
        <v>1</v>
      </c>
      <c r="J1221" t="s">
        <v>11</v>
      </c>
      <c r="K1221">
        <v>5662894</v>
      </c>
      <c r="L1221" t="s">
        <v>12</v>
      </c>
      <c r="M1221">
        <v>1131</v>
      </c>
    </row>
    <row r="1222" spans="2:13" x14ac:dyDescent="0.25">
      <c r="B1222" t="s">
        <v>14</v>
      </c>
      <c r="C1222">
        <v>41</v>
      </c>
      <c r="D1222" t="s">
        <v>8</v>
      </c>
      <c r="E1222">
        <v>542</v>
      </c>
      <c r="F1222" t="s">
        <v>9</v>
      </c>
      <c r="G1222">
        <v>665</v>
      </c>
      <c r="H1222" t="s">
        <v>10</v>
      </c>
      <c r="I1222" t="b">
        <v>0</v>
      </c>
      <c r="J1222" t="s">
        <v>11</v>
      </c>
      <c r="K1222">
        <v>5667893</v>
      </c>
      <c r="L1222" t="s">
        <v>12</v>
      </c>
      <c r="M1222">
        <v>1132</v>
      </c>
    </row>
    <row r="1223" spans="2:13" x14ac:dyDescent="0.25">
      <c r="B1223" t="s">
        <v>14</v>
      </c>
      <c r="C1223">
        <v>41</v>
      </c>
      <c r="D1223" t="s">
        <v>8</v>
      </c>
      <c r="E1223">
        <v>543</v>
      </c>
      <c r="F1223" t="s">
        <v>9</v>
      </c>
      <c r="G1223">
        <v>665</v>
      </c>
      <c r="H1223" t="s">
        <v>10</v>
      </c>
      <c r="I1223" t="b">
        <v>1</v>
      </c>
      <c r="J1223" t="s">
        <v>11</v>
      </c>
      <c r="K1223">
        <v>5672893</v>
      </c>
      <c r="L1223" t="s">
        <v>12</v>
      </c>
      <c r="M1223">
        <v>1133</v>
      </c>
    </row>
    <row r="1224" spans="2:13" x14ac:dyDescent="0.25">
      <c r="B1224" t="s">
        <v>14</v>
      </c>
      <c r="C1224">
        <v>41</v>
      </c>
      <c r="D1224" t="s">
        <v>8</v>
      </c>
      <c r="E1224">
        <v>544</v>
      </c>
      <c r="F1224" t="s">
        <v>9</v>
      </c>
      <c r="G1224">
        <v>664</v>
      </c>
      <c r="H1224" t="s">
        <v>10</v>
      </c>
      <c r="I1224" t="b">
        <v>0</v>
      </c>
      <c r="J1224" t="s">
        <v>11</v>
      </c>
      <c r="K1224">
        <v>5677893</v>
      </c>
      <c r="L1224" t="s">
        <v>12</v>
      </c>
      <c r="M1224">
        <v>1134</v>
      </c>
    </row>
    <row r="1225" spans="2:13" x14ac:dyDescent="0.25">
      <c r="B1225" t="s">
        <v>14</v>
      </c>
      <c r="C1225">
        <v>41</v>
      </c>
      <c r="D1225" t="s">
        <v>8</v>
      </c>
      <c r="E1225">
        <v>545</v>
      </c>
      <c r="F1225" t="s">
        <v>9</v>
      </c>
      <c r="G1225">
        <v>665</v>
      </c>
      <c r="H1225" t="s">
        <v>10</v>
      </c>
      <c r="I1225" t="b">
        <v>1</v>
      </c>
      <c r="J1225" t="s">
        <v>11</v>
      </c>
      <c r="K1225">
        <v>5682893</v>
      </c>
      <c r="L1225" t="s">
        <v>12</v>
      </c>
      <c r="M1225">
        <v>1135</v>
      </c>
    </row>
    <row r="1226" spans="2:13" x14ac:dyDescent="0.25">
      <c r="B1226" t="s">
        <v>14</v>
      </c>
      <c r="C1226">
        <v>41</v>
      </c>
      <c r="D1226" t="s">
        <v>8</v>
      </c>
      <c r="E1226">
        <v>546</v>
      </c>
      <c r="F1226" t="s">
        <v>9</v>
      </c>
      <c r="G1226">
        <v>664</v>
      </c>
      <c r="H1226" t="s">
        <v>10</v>
      </c>
      <c r="I1226" t="b">
        <v>1</v>
      </c>
      <c r="J1226" t="s">
        <v>11</v>
      </c>
      <c r="K1226">
        <v>5687894</v>
      </c>
      <c r="L1226" t="s">
        <v>12</v>
      </c>
      <c r="M1226">
        <v>1136</v>
      </c>
    </row>
    <row r="1227" spans="2:13" x14ac:dyDescent="0.25">
      <c r="B1227" t="s">
        <v>14</v>
      </c>
      <c r="C1227">
        <v>41</v>
      </c>
      <c r="D1227" t="s">
        <v>8</v>
      </c>
      <c r="E1227">
        <v>547</v>
      </c>
      <c r="F1227" t="s">
        <v>9</v>
      </c>
      <c r="G1227">
        <v>665</v>
      </c>
      <c r="H1227" t="s">
        <v>10</v>
      </c>
      <c r="I1227" t="b">
        <v>1</v>
      </c>
      <c r="J1227" t="s">
        <v>11</v>
      </c>
      <c r="K1227">
        <v>5692893</v>
      </c>
      <c r="L1227" t="s">
        <v>12</v>
      </c>
      <c r="M1227">
        <v>1137</v>
      </c>
    </row>
    <row r="1228" spans="2:13" x14ac:dyDescent="0.25">
      <c r="B1228" t="s">
        <v>14</v>
      </c>
      <c r="C1228">
        <v>41</v>
      </c>
      <c r="D1228" t="s">
        <v>8</v>
      </c>
      <c r="E1228">
        <v>547</v>
      </c>
      <c r="F1228" t="s">
        <v>9</v>
      </c>
      <c r="G1228">
        <v>665</v>
      </c>
      <c r="H1228" t="s">
        <v>10</v>
      </c>
      <c r="I1228" t="b">
        <v>0</v>
      </c>
      <c r="J1228" t="s">
        <v>11</v>
      </c>
      <c r="K1228">
        <v>5697894</v>
      </c>
      <c r="L1228" t="s">
        <v>12</v>
      </c>
      <c r="M1228">
        <v>1138</v>
      </c>
    </row>
    <row r="1229" spans="2:13" x14ac:dyDescent="0.25">
      <c r="B1229" t="s">
        <v>14</v>
      </c>
      <c r="C1229">
        <v>41</v>
      </c>
      <c r="D1229" t="s">
        <v>8</v>
      </c>
      <c r="E1229">
        <v>547</v>
      </c>
      <c r="F1229" t="s">
        <v>9</v>
      </c>
      <c r="G1229">
        <v>665</v>
      </c>
      <c r="H1229" t="s">
        <v>10</v>
      </c>
      <c r="I1229" t="b">
        <v>0</v>
      </c>
      <c r="J1229" t="s">
        <v>11</v>
      </c>
      <c r="K1229">
        <v>5702893</v>
      </c>
      <c r="L1229" t="s">
        <v>12</v>
      </c>
      <c r="M1229">
        <v>1139</v>
      </c>
    </row>
    <row r="1230" spans="2:13" x14ac:dyDescent="0.25">
      <c r="B1230" t="s">
        <v>14</v>
      </c>
      <c r="C1230">
        <v>41</v>
      </c>
      <c r="D1230" t="s">
        <v>8</v>
      </c>
      <c r="E1230">
        <v>548</v>
      </c>
      <c r="F1230" t="s">
        <v>9</v>
      </c>
      <c r="G1230">
        <v>665</v>
      </c>
      <c r="H1230" t="s">
        <v>10</v>
      </c>
      <c r="I1230" t="b">
        <v>1</v>
      </c>
      <c r="J1230" t="s">
        <v>11</v>
      </c>
      <c r="K1230">
        <v>5707893</v>
      </c>
      <c r="L1230" t="s">
        <v>12</v>
      </c>
      <c r="M1230">
        <v>1140</v>
      </c>
    </row>
    <row r="1231" spans="2:13" x14ac:dyDescent="0.25">
      <c r="B1231" t="s">
        <v>14</v>
      </c>
      <c r="C1231">
        <v>41</v>
      </c>
      <c r="D1231" t="s">
        <v>8</v>
      </c>
      <c r="E1231">
        <v>548</v>
      </c>
      <c r="F1231" t="s">
        <v>9</v>
      </c>
      <c r="G1231">
        <v>665</v>
      </c>
      <c r="H1231" t="s">
        <v>10</v>
      </c>
      <c r="I1231" t="b">
        <v>0</v>
      </c>
      <c r="J1231" t="s">
        <v>11</v>
      </c>
      <c r="K1231">
        <v>5712893</v>
      </c>
      <c r="L1231" t="s">
        <v>12</v>
      </c>
      <c r="M1231">
        <v>1141</v>
      </c>
    </row>
    <row r="1232" spans="2:13" x14ac:dyDescent="0.25">
      <c r="B1232" t="s">
        <v>14</v>
      </c>
      <c r="C1232">
        <v>41</v>
      </c>
      <c r="D1232" t="s">
        <v>8</v>
      </c>
      <c r="E1232">
        <v>549</v>
      </c>
      <c r="F1232" t="s">
        <v>9</v>
      </c>
      <c r="G1232">
        <v>665</v>
      </c>
      <c r="H1232" t="s">
        <v>10</v>
      </c>
      <c r="I1232" t="b">
        <v>1</v>
      </c>
      <c r="J1232" t="s">
        <v>11</v>
      </c>
      <c r="K1232">
        <v>5717893</v>
      </c>
      <c r="L1232" t="s">
        <v>12</v>
      </c>
      <c r="M1232">
        <v>1142</v>
      </c>
    </row>
    <row r="1233" spans="2:13" x14ac:dyDescent="0.25">
      <c r="B1233" t="s">
        <v>14</v>
      </c>
      <c r="C1233">
        <v>41</v>
      </c>
      <c r="D1233" t="s">
        <v>8</v>
      </c>
      <c r="E1233">
        <v>549</v>
      </c>
      <c r="F1233" t="s">
        <v>9</v>
      </c>
      <c r="G1233">
        <v>664</v>
      </c>
      <c r="H1233" t="s">
        <v>10</v>
      </c>
      <c r="I1233" t="b">
        <v>0</v>
      </c>
      <c r="J1233" t="s">
        <v>11</v>
      </c>
      <c r="K1233">
        <v>5722893</v>
      </c>
      <c r="L1233" t="s">
        <v>12</v>
      </c>
      <c r="M1233">
        <v>1143</v>
      </c>
    </row>
    <row r="1234" spans="2:13" x14ac:dyDescent="0.25">
      <c r="B1234" t="s">
        <v>14</v>
      </c>
      <c r="C1234">
        <v>41</v>
      </c>
      <c r="D1234" t="s">
        <v>8</v>
      </c>
      <c r="E1234">
        <v>549</v>
      </c>
      <c r="F1234" t="s">
        <v>9</v>
      </c>
      <c r="G1234">
        <v>665</v>
      </c>
      <c r="H1234" t="s">
        <v>10</v>
      </c>
      <c r="I1234" t="b">
        <v>0</v>
      </c>
      <c r="J1234" t="s">
        <v>11</v>
      </c>
      <c r="K1234">
        <v>5727893</v>
      </c>
      <c r="L1234" t="s">
        <v>12</v>
      </c>
      <c r="M1234">
        <v>1144</v>
      </c>
    </row>
    <row r="1235" spans="2:13" x14ac:dyDescent="0.25">
      <c r="B1235" t="s">
        <v>14</v>
      </c>
      <c r="C1235">
        <v>41</v>
      </c>
      <c r="D1235" t="s">
        <v>8</v>
      </c>
      <c r="E1235">
        <v>550</v>
      </c>
      <c r="F1235" t="s">
        <v>9</v>
      </c>
      <c r="G1235">
        <v>665</v>
      </c>
      <c r="H1235" t="s">
        <v>10</v>
      </c>
      <c r="I1235" t="b">
        <v>1</v>
      </c>
      <c r="J1235" t="s">
        <v>11</v>
      </c>
      <c r="K1235">
        <v>5732893</v>
      </c>
      <c r="L1235" t="s">
        <v>12</v>
      </c>
      <c r="M1235">
        <v>1145</v>
      </c>
    </row>
    <row r="1236" spans="2:13" x14ac:dyDescent="0.25">
      <c r="B1236" t="s">
        <v>14</v>
      </c>
      <c r="C1236">
        <v>41</v>
      </c>
      <c r="D1236" t="s">
        <v>8</v>
      </c>
      <c r="E1236">
        <v>550</v>
      </c>
      <c r="F1236" t="s">
        <v>9</v>
      </c>
      <c r="G1236">
        <v>665</v>
      </c>
      <c r="H1236" t="s">
        <v>10</v>
      </c>
      <c r="I1236" t="b">
        <v>0</v>
      </c>
      <c r="J1236" t="s">
        <v>11</v>
      </c>
      <c r="K1236">
        <v>5737893</v>
      </c>
      <c r="L1236" t="s">
        <v>12</v>
      </c>
      <c r="M1236">
        <v>1146</v>
      </c>
    </row>
    <row r="1237" spans="2:13" x14ac:dyDescent="0.25">
      <c r="B1237" t="s">
        <v>14</v>
      </c>
      <c r="C1237">
        <v>41</v>
      </c>
      <c r="D1237" t="s">
        <v>8</v>
      </c>
      <c r="E1237">
        <v>551</v>
      </c>
      <c r="F1237" t="s">
        <v>9</v>
      </c>
      <c r="G1237">
        <v>665</v>
      </c>
      <c r="H1237" t="s">
        <v>10</v>
      </c>
      <c r="I1237" t="b">
        <v>1</v>
      </c>
      <c r="J1237" t="s">
        <v>11</v>
      </c>
      <c r="K1237">
        <v>5742894</v>
      </c>
      <c r="L1237" t="s">
        <v>12</v>
      </c>
      <c r="M1237">
        <v>1147</v>
      </c>
    </row>
    <row r="1238" spans="2:13" x14ac:dyDescent="0.25">
      <c r="B1238" t="s">
        <v>14</v>
      </c>
      <c r="C1238">
        <v>41</v>
      </c>
      <c r="D1238" t="s">
        <v>8</v>
      </c>
      <c r="E1238">
        <v>551</v>
      </c>
      <c r="F1238" t="s">
        <v>9</v>
      </c>
      <c r="G1238">
        <v>665</v>
      </c>
      <c r="H1238" t="s">
        <v>10</v>
      </c>
      <c r="I1238" t="b">
        <v>0</v>
      </c>
      <c r="J1238" t="s">
        <v>11</v>
      </c>
      <c r="K1238">
        <v>5747893</v>
      </c>
      <c r="L1238" t="s">
        <v>12</v>
      </c>
      <c r="M1238">
        <v>1148</v>
      </c>
    </row>
    <row r="1239" spans="2:13" x14ac:dyDescent="0.25">
      <c r="B1239" t="s">
        <v>14</v>
      </c>
      <c r="C1239">
        <v>41</v>
      </c>
      <c r="D1239" t="s">
        <v>8</v>
      </c>
      <c r="E1239">
        <v>551</v>
      </c>
      <c r="F1239" t="s">
        <v>9</v>
      </c>
      <c r="G1239">
        <v>665</v>
      </c>
      <c r="H1239" t="s">
        <v>10</v>
      </c>
      <c r="I1239" t="b">
        <v>0</v>
      </c>
      <c r="J1239" t="s">
        <v>11</v>
      </c>
      <c r="K1239">
        <v>5752893</v>
      </c>
      <c r="L1239" t="s">
        <v>12</v>
      </c>
      <c r="M1239">
        <v>1149</v>
      </c>
    </row>
    <row r="1240" spans="2:13" x14ac:dyDescent="0.25">
      <c r="B1240" t="s">
        <v>14</v>
      </c>
      <c r="C1240">
        <v>41</v>
      </c>
      <c r="D1240" t="s">
        <v>8</v>
      </c>
      <c r="E1240">
        <v>551</v>
      </c>
      <c r="F1240" t="s">
        <v>9</v>
      </c>
      <c r="G1240">
        <v>665</v>
      </c>
      <c r="H1240" t="s">
        <v>10</v>
      </c>
      <c r="I1240" t="b">
        <v>0</v>
      </c>
      <c r="J1240" t="s">
        <v>11</v>
      </c>
      <c r="K1240">
        <v>5757893</v>
      </c>
      <c r="L1240" t="s">
        <v>12</v>
      </c>
      <c r="M1240">
        <v>1150</v>
      </c>
    </row>
    <row r="1241" spans="2:13" x14ac:dyDescent="0.25">
      <c r="B1241" t="s">
        <v>14</v>
      </c>
      <c r="C1241">
        <v>41</v>
      </c>
      <c r="D1241" t="s">
        <v>8</v>
      </c>
      <c r="E1241">
        <v>552</v>
      </c>
      <c r="F1241" t="s">
        <v>9</v>
      </c>
      <c r="G1241">
        <v>664</v>
      </c>
      <c r="H1241" t="s">
        <v>10</v>
      </c>
      <c r="I1241" t="b">
        <v>1</v>
      </c>
      <c r="J1241" t="s">
        <v>11</v>
      </c>
      <c r="K1241">
        <v>5762893</v>
      </c>
      <c r="L1241" t="s">
        <v>12</v>
      </c>
      <c r="M1241">
        <v>1151</v>
      </c>
    </row>
    <row r="1242" spans="2:13" x14ac:dyDescent="0.25">
      <c r="B1242" t="s">
        <v>14</v>
      </c>
      <c r="C1242">
        <v>41</v>
      </c>
      <c r="D1242" t="s">
        <v>8</v>
      </c>
      <c r="E1242">
        <v>552</v>
      </c>
      <c r="F1242" t="s">
        <v>9</v>
      </c>
      <c r="G1242">
        <v>665</v>
      </c>
      <c r="H1242" t="s">
        <v>10</v>
      </c>
      <c r="I1242" t="b">
        <v>0</v>
      </c>
      <c r="J1242" t="s">
        <v>11</v>
      </c>
      <c r="K1242">
        <v>5767895</v>
      </c>
      <c r="L1242" t="s">
        <v>12</v>
      </c>
      <c r="M1242">
        <v>1152</v>
      </c>
    </row>
    <row r="1243" spans="2:13" x14ac:dyDescent="0.25">
      <c r="B1243" t="s">
        <v>14</v>
      </c>
      <c r="C1243">
        <v>41</v>
      </c>
      <c r="D1243" t="s">
        <v>8</v>
      </c>
      <c r="E1243">
        <v>552</v>
      </c>
      <c r="F1243" t="s">
        <v>9</v>
      </c>
      <c r="G1243">
        <v>663</v>
      </c>
      <c r="H1243" t="s">
        <v>10</v>
      </c>
      <c r="I1243" t="b">
        <v>0</v>
      </c>
      <c r="J1243" t="s">
        <v>11</v>
      </c>
      <c r="K1243">
        <v>5772893</v>
      </c>
      <c r="L1243" t="s">
        <v>12</v>
      </c>
      <c r="M1243">
        <v>1153</v>
      </c>
    </row>
    <row r="1244" spans="2:13" x14ac:dyDescent="0.25">
      <c r="B1244" t="s">
        <v>14</v>
      </c>
      <c r="C1244">
        <v>41</v>
      </c>
      <c r="D1244" t="s">
        <v>8</v>
      </c>
      <c r="E1244">
        <v>552</v>
      </c>
      <c r="F1244" t="s">
        <v>9</v>
      </c>
      <c r="G1244">
        <v>665</v>
      </c>
      <c r="H1244" t="s">
        <v>10</v>
      </c>
      <c r="I1244" t="b">
        <v>0</v>
      </c>
      <c r="J1244" t="s">
        <v>11</v>
      </c>
      <c r="K1244">
        <v>5777893</v>
      </c>
      <c r="L1244" t="s">
        <v>12</v>
      </c>
      <c r="M1244">
        <v>1154</v>
      </c>
    </row>
    <row r="1245" spans="2:13" x14ac:dyDescent="0.25">
      <c r="B1245" t="s">
        <v>14</v>
      </c>
      <c r="C1245">
        <v>41</v>
      </c>
      <c r="D1245" t="s">
        <v>8</v>
      </c>
      <c r="E1245">
        <v>552</v>
      </c>
      <c r="F1245" t="s">
        <v>9</v>
      </c>
      <c r="G1245">
        <v>665</v>
      </c>
      <c r="H1245" t="s">
        <v>10</v>
      </c>
      <c r="I1245" t="b">
        <v>0</v>
      </c>
      <c r="J1245" t="s">
        <v>11</v>
      </c>
      <c r="K1245">
        <v>5782893</v>
      </c>
      <c r="L1245" t="s">
        <v>12</v>
      </c>
      <c r="M1245">
        <v>1155</v>
      </c>
    </row>
    <row r="1246" spans="2:13" x14ac:dyDescent="0.25">
      <c r="B1246" t="s">
        <v>14</v>
      </c>
      <c r="C1246">
        <v>41</v>
      </c>
      <c r="D1246" t="s">
        <v>8</v>
      </c>
      <c r="E1246">
        <v>552</v>
      </c>
      <c r="F1246" t="s">
        <v>9</v>
      </c>
      <c r="G1246">
        <v>665</v>
      </c>
      <c r="H1246" t="s">
        <v>10</v>
      </c>
      <c r="I1246" t="b">
        <v>0</v>
      </c>
      <c r="J1246" t="s">
        <v>11</v>
      </c>
      <c r="K1246">
        <v>5787893</v>
      </c>
      <c r="L1246" t="s">
        <v>12</v>
      </c>
      <c r="M1246">
        <v>1156</v>
      </c>
    </row>
    <row r="1247" spans="2:13" x14ac:dyDescent="0.25">
      <c r="B1247" t="s">
        <v>14</v>
      </c>
      <c r="C1247">
        <v>41</v>
      </c>
      <c r="D1247" t="s">
        <v>8</v>
      </c>
      <c r="E1247">
        <v>553</v>
      </c>
      <c r="F1247" t="s">
        <v>9</v>
      </c>
      <c r="G1247">
        <v>665</v>
      </c>
      <c r="H1247" t="s">
        <v>10</v>
      </c>
      <c r="I1247" t="b">
        <v>0</v>
      </c>
      <c r="J1247" t="s">
        <v>11</v>
      </c>
      <c r="K1247">
        <v>5792893</v>
      </c>
      <c r="L1247" t="s">
        <v>12</v>
      </c>
      <c r="M1247">
        <v>1157</v>
      </c>
    </row>
    <row r="1248" spans="2:13" x14ac:dyDescent="0.25">
      <c r="B1248" t="s">
        <v>14</v>
      </c>
      <c r="C1248">
        <v>41</v>
      </c>
      <c r="D1248" t="s">
        <v>8</v>
      </c>
      <c r="E1248">
        <v>553</v>
      </c>
      <c r="F1248" t="s">
        <v>9</v>
      </c>
      <c r="G1248">
        <v>665</v>
      </c>
      <c r="H1248" t="s">
        <v>10</v>
      </c>
      <c r="I1248" t="b">
        <v>0</v>
      </c>
      <c r="J1248" t="s">
        <v>11</v>
      </c>
      <c r="K1248">
        <v>5797893</v>
      </c>
      <c r="L1248" t="s">
        <v>12</v>
      </c>
      <c r="M1248">
        <v>1158</v>
      </c>
    </row>
    <row r="1249" spans="2:13" x14ac:dyDescent="0.25">
      <c r="B1249" t="s">
        <v>14</v>
      </c>
      <c r="C1249">
        <v>41</v>
      </c>
      <c r="D1249" t="s">
        <v>8</v>
      </c>
      <c r="E1249">
        <v>553</v>
      </c>
      <c r="F1249" t="s">
        <v>9</v>
      </c>
      <c r="G1249">
        <v>665</v>
      </c>
      <c r="H1249" t="s">
        <v>10</v>
      </c>
      <c r="I1249" t="b">
        <v>0</v>
      </c>
      <c r="J1249" t="s">
        <v>11</v>
      </c>
      <c r="K1249">
        <v>5802893</v>
      </c>
      <c r="L1249" t="s">
        <v>12</v>
      </c>
      <c r="M1249">
        <v>1159</v>
      </c>
    </row>
    <row r="1250" spans="2:13" x14ac:dyDescent="0.25">
      <c r="B1250" t="s">
        <v>14</v>
      </c>
      <c r="C1250">
        <v>41</v>
      </c>
      <c r="D1250" t="s">
        <v>8</v>
      </c>
      <c r="E1250">
        <v>553</v>
      </c>
      <c r="F1250" t="s">
        <v>9</v>
      </c>
      <c r="G1250">
        <v>665</v>
      </c>
      <c r="H1250" t="s">
        <v>10</v>
      </c>
      <c r="I1250" t="b">
        <v>0</v>
      </c>
      <c r="J1250" t="s">
        <v>11</v>
      </c>
      <c r="K1250">
        <v>5807893</v>
      </c>
      <c r="L1250" t="s">
        <v>12</v>
      </c>
      <c r="M1250">
        <v>1160</v>
      </c>
    </row>
    <row r="1251" spans="2:13" x14ac:dyDescent="0.25">
      <c r="B1251" t="s">
        <v>14</v>
      </c>
      <c r="C1251">
        <v>41</v>
      </c>
      <c r="D1251" t="s">
        <v>8</v>
      </c>
      <c r="E1251">
        <v>553</v>
      </c>
      <c r="F1251" t="s">
        <v>9</v>
      </c>
      <c r="G1251">
        <v>664</v>
      </c>
      <c r="H1251" t="s">
        <v>10</v>
      </c>
      <c r="I1251" t="b">
        <v>0</v>
      </c>
      <c r="J1251" t="s">
        <v>11</v>
      </c>
      <c r="K1251">
        <v>5812894</v>
      </c>
      <c r="L1251" t="s">
        <v>12</v>
      </c>
      <c r="M1251">
        <v>1161</v>
      </c>
    </row>
    <row r="1252" spans="2:13" x14ac:dyDescent="0.25">
      <c r="B1252" t="s">
        <v>14</v>
      </c>
      <c r="C1252">
        <v>41</v>
      </c>
      <c r="D1252" t="s">
        <v>8</v>
      </c>
      <c r="E1252">
        <v>553</v>
      </c>
      <c r="F1252" t="s">
        <v>9</v>
      </c>
      <c r="G1252">
        <v>665</v>
      </c>
      <c r="H1252" t="s">
        <v>10</v>
      </c>
      <c r="I1252" t="b">
        <v>0</v>
      </c>
      <c r="J1252" t="s">
        <v>11</v>
      </c>
      <c r="K1252">
        <v>5817893</v>
      </c>
      <c r="L1252" t="s">
        <v>12</v>
      </c>
      <c r="M1252">
        <v>1162</v>
      </c>
    </row>
    <row r="1253" spans="2:13" x14ac:dyDescent="0.25">
      <c r="B1253" t="s">
        <v>14</v>
      </c>
      <c r="C1253">
        <v>41</v>
      </c>
      <c r="D1253" t="s">
        <v>8</v>
      </c>
      <c r="E1253">
        <v>554</v>
      </c>
      <c r="F1253" t="s">
        <v>9</v>
      </c>
      <c r="G1253">
        <v>664</v>
      </c>
      <c r="H1253" t="s">
        <v>10</v>
      </c>
      <c r="I1253" t="b">
        <v>1</v>
      </c>
      <c r="J1253" t="s">
        <v>11</v>
      </c>
      <c r="K1253">
        <v>5822893</v>
      </c>
      <c r="L1253" t="s">
        <v>12</v>
      </c>
      <c r="M1253">
        <v>1163</v>
      </c>
    </row>
    <row r="1254" spans="2:13" x14ac:dyDescent="0.25">
      <c r="B1254" t="s">
        <v>14</v>
      </c>
      <c r="C1254">
        <v>41</v>
      </c>
      <c r="D1254" t="s">
        <v>8</v>
      </c>
      <c r="E1254">
        <v>554</v>
      </c>
      <c r="F1254" t="s">
        <v>9</v>
      </c>
      <c r="G1254">
        <v>664</v>
      </c>
      <c r="H1254" t="s">
        <v>10</v>
      </c>
      <c r="I1254" t="b">
        <v>0</v>
      </c>
      <c r="J1254" t="s">
        <v>11</v>
      </c>
      <c r="K1254">
        <v>5827894</v>
      </c>
      <c r="L1254" t="s">
        <v>12</v>
      </c>
      <c r="M1254">
        <v>1164</v>
      </c>
    </row>
    <row r="1255" spans="2:13" x14ac:dyDescent="0.25">
      <c r="B1255" t="s">
        <v>14</v>
      </c>
      <c r="C1255">
        <v>41</v>
      </c>
      <c r="D1255" t="s">
        <v>8</v>
      </c>
      <c r="E1255">
        <v>555</v>
      </c>
      <c r="F1255" t="s">
        <v>9</v>
      </c>
      <c r="G1255">
        <v>664</v>
      </c>
      <c r="H1255" t="s">
        <v>10</v>
      </c>
      <c r="I1255" t="b">
        <v>1</v>
      </c>
      <c r="J1255" t="s">
        <v>11</v>
      </c>
      <c r="K1255">
        <v>5832893</v>
      </c>
      <c r="L1255" t="s">
        <v>12</v>
      </c>
      <c r="M1255">
        <v>1165</v>
      </c>
    </row>
    <row r="1256" spans="2:13" x14ac:dyDescent="0.25">
      <c r="B1256" t="s">
        <v>14</v>
      </c>
      <c r="C1256">
        <v>41</v>
      </c>
      <c r="D1256" t="s">
        <v>8</v>
      </c>
      <c r="E1256">
        <v>555</v>
      </c>
      <c r="F1256" t="s">
        <v>9</v>
      </c>
      <c r="G1256">
        <v>665</v>
      </c>
      <c r="H1256" t="s">
        <v>10</v>
      </c>
      <c r="I1256" t="b">
        <v>0</v>
      </c>
      <c r="J1256" t="s">
        <v>11</v>
      </c>
      <c r="K1256">
        <v>5837893</v>
      </c>
      <c r="L1256" t="s">
        <v>12</v>
      </c>
      <c r="M1256">
        <v>1166</v>
      </c>
    </row>
    <row r="1257" spans="2:13" x14ac:dyDescent="0.25">
      <c r="B1257" t="s">
        <v>14</v>
      </c>
      <c r="C1257">
        <v>41</v>
      </c>
      <c r="D1257" t="s">
        <v>8</v>
      </c>
      <c r="E1257">
        <v>555</v>
      </c>
      <c r="F1257" t="s">
        <v>9</v>
      </c>
      <c r="G1257">
        <v>665</v>
      </c>
      <c r="H1257" t="s">
        <v>10</v>
      </c>
      <c r="I1257" t="b">
        <v>0</v>
      </c>
      <c r="J1257" t="s">
        <v>11</v>
      </c>
      <c r="K1257">
        <v>5842893</v>
      </c>
      <c r="L1257" t="s">
        <v>12</v>
      </c>
      <c r="M1257">
        <v>1167</v>
      </c>
    </row>
    <row r="1258" spans="2:13" x14ac:dyDescent="0.25">
      <c r="B1258" t="s">
        <v>14</v>
      </c>
      <c r="C1258">
        <v>41</v>
      </c>
      <c r="D1258" t="s">
        <v>8</v>
      </c>
      <c r="E1258">
        <v>555</v>
      </c>
      <c r="F1258" t="s">
        <v>9</v>
      </c>
      <c r="G1258">
        <v>665</v>
      </c>
      <c r="H1258" t="s">
        <v>10</v>
      </c>
      <c r="I1258" t="b">
        <v>0</v>
      </c>
      <c r="J1258" t="s">
        <v>11</v>
      </c>
      <c r="K1258">
        <v>5847894</v>
      </c>
      <c r="L1258" t="s">
        <v>12</v>
      </c>
      <c r="M1258">
        <v>1168</v>
      </c>
    </row>
    <row r="1259" spans="2:13" x14ac:dyDescent="0.25">
      <c r="B1259" t="s">
        <v>14</v>
      </c>
      <c r="C1259">
        <v>41</v>
      </c>
      <c r="D1259" t="s">
        <v>8</v>
      </c>
      <c r="E1259">
        <v>556</v>
      </c>
      <c r="F1259" t="s">
        <v>9</v>
      </c>
      <c r="G1259">
        <v>665</v>
      </c>
      <c r="H1259" t="s">
        <v>10</v>
      </c>
      <c r="I1259" t="b">
        <v>1</v>
      </c>
      <c r="J1259" t="s">
        <v>11</v>
      </c>
      <c r="K1259">
        <v>5852893</v>
      </c>
      <c r="L1259" t="s">
        <v>12</v>
      </c>
      <c r="M1259">
        <v>1169</v>
      </c>
    </row>
    <row r="1260" spans="2:13" x14ac:dyDescent="0.25">
      <c r="B1260" t="s">
        <v>14</v>
      </c>
      <c r="C1260">
        <v>41</v>
      </c>
      <c r="D1260" t="s">
        <v>8</v>
      </c>
      <c r="E1260">
        <v>556</v>
      </c>
      <c r="F1260" t="s">
        <v>9</v>
      </c>
      <c r="G1260">
        <v>666</v>
      </c>
      <c r="H1260" t="s">
        <v>10</v>
      </c>
      <c r="I1260" t="b">
        <v>0</v>
      </c>
      <c r="J1260" t="s">
        <v>11</v>
      </c>
      <c r="K1260">
        <v>5857893</v>
      </c>
      <c r="L1260" t="s">
        <v>12</v>
      </c>
      <c r="M1260">
        <v>1170</v>
      </c>
    </row>
    <row r="1261" spans="2:13" x14ac:dyDescent="0.25">
      <c r="B1261" t="s">
        <v>14</v>
      </c>
      <c r="C1261">
        <v>41</v>
      </c>
      <c r="D1261" t="s">
        <v>8</v>
      </c>
      <c r="E1261">
        <v>556</v>
      </c>
      <c r="F1261" t="s">
        <v>9</v>
      </c>
      <c r="G1261">
        <v>664</v>
      </c>
      <c r="H1261" t="s">
        <v>10</v>
      </c>
      <c r="I1261" t="b">
        <v>0</v>
      </c>
      <c r="J1261" t="s">
        <v>11</v>
      </c>
      <c r="K1261">
        <v>5862893</v>
      </c>
      <c r="L1261" t="s">
        <v>12</v>
      </c>
      <c r="M1261">
        <v>1171</v>
      </c>
    </row>
    <row r="1262" spans="2:13" x14ac:dyDescent="0.25">
      <c r="B1262" t="s">
        <v>14</v>
      </c>
      <c r="C1262">
        <v>41</v>
      </c>
      <c r="D1262" t="s">
        <v>8</v>
      </c>
      <c r="E1262">
        <v>556</v>
      </c>
      <c r="F1262" t="s">
        <v>9</v>
      </c>
      <c r="G1262">
        <v>664</v>
      </c>
      <c r="H1262" t="s">
        <v>10</v>
      </c>
      <c r="I1262" t="b">
        <v>0</v>
      </c>
      <c r="J1262" t="s">
        <v>11</v>
      </c>
      <c r="K1262">
        <v>5867894</v>
      </c>
      <c r="L1262" t="s">
        <v>12</v>
      </c>
      <c r="M1262">
        <v>1172</v>
      </c>
    </row>
    <row r="1263" spans="2:13" x14ac:dyDescent="0.25">
      <c r="B1263" t="s">
        <v>14</v>
      </c>
      <c r="C1263">
        <v>41</v>
      </c>
      <c r="D1263" t="s">
        <v>8</v>
      </c>
      <c r="E1263">
        <v>556</v>
      </c>
      <c r="F1263" t="s">
        <v>9</v>
      </c>
      <c r="G1263">
        <v>665</v>
      </c>
      <c r="H1263" t="s">
        <v>10</v>
      </c>
      <c r="I1263" t="b">
        <v>0</v>
      </c>
      <c r="J1263" t="s">
        <v>11</v>
      </c>
      <c r="K1263">
        <v>5872893</v>
      </c>
      <c r="L1263" t="s">
        <v>12</v>
      </c>
      <c r="M1263">
        <v>1173</v>
      </c>
    </row>
    <row r="1264" spans="2:13" x14ac:dyDescent="0.25">
      <c r="B1264" t="s">
        <v>14</v>
      </c>
      <c r="C1264">
        <v>41</v>
      </c>
      <c r="D1264" t="s">
        <v>8</v>
      </c>
      <c r="E1264">
        <v>556</v>
      </c>
      <c r="F1264" t="s">
        <v>9</v>
      </c>
      <c r="G1264">
        <v>665</v>
      </c>
      <c r="H1264" t="s">
        <v>10</v>
      </c>
      <c r="I1264" t="b">
        <v>0</v>
      </c>
      <c r="J1264" t="s">
        <v>11</v>
      </c>
      <c r="K1264">
        <v>5877893</v>
      </c>
      <c r="L1264" t="s">
        <v>12</v>
      </c>
      <c r="M1264">
        <v>1174</v>
      </c>
    </row>
    <row r="1265" spans="2:13" x14ac:dyDescent="0.25">
      <c r="B1265" t="s">
        <v>14</v>
      </c>
      <c r="C1265">
        <v>41</v>
      </c>
      <c r="D1265" t="s">
        <v>8</v>
      </c>
      <c r="E1265">
        <v>556</v>
      </c>
      <c r="F1265" t="s">
        <v>9</v>
      </c>
      <c r="G1265">
        <v>665</v>
      </c>
      <c r="H1265" t="s">
        <v>10</v>
      </c>
      <c r="I1265" t="b">
        <v>0</v>
      </c>
      <c r="J1265" t="s">
        <v>11</v>
      </c>
      <c r="K1265">
        <v>5882893</v>
      </c>
      <c r="L1265" t="s">
        <v>12</v>
      </c>
      <c r="M1265">
        <v>1175</v>
      </c>
    </row>
    <row r="1266" spans="2:13" x14ac:dyDescent="0.25">
      <c r="B1266" t="s">
        <v>14</v>
      </c>
      <c r="C1266">
        <v>41</v>
      </c>
      <c r="D1266" t="s">
        <v>8</v>
      </c>
      <c r="E1266">
        <v>557</v>
      </c>
      <c r="F1266" t="s">
        <v>9</v>
      </c>
      <c r="G1266">
        <v>664</v>
      </c>
      <c r="H1266" t="s">
        <v>10</v>
      </c>
      <c r="I1266" t="b">
        <v>1</v>
      </c>
      <c r="J1266" t="s">
        <v>11</v>
      </c>
      <c r="K1266">
        <v>5887893</v>
      </c>
      <c r="L1266" t="s">
        <v>12</v>
      </c>
      <c r="M1266">
        <v>1176</v>
      </c>
    </row>
    <row r="1267" spans="2:13" x14ac:dyDescent="0.25">
      <c r="B1267" t="s">
        <v>14</v>
      </c>
      <c r="C1267">
        <v>41</v>
      </c>
      <c r="D1267" t="s">
        <v>8</v>
      </c>
      <c r="E1267">
        <v>557</v>
      </c>
      <c r="F1267" t="s">
        <v>9</v>
      </c>
      <c r="G1267">
        <v>664</v>
      </c>
      <c r="H1267" t="s">
        <v>10</v>
      </c>
      <c r="I1267" t="b">
        <v>0</v>
      </c>
      <c r="J1267" t="s">
        <v>11</v>
      </c>
      <c r="K1267">
        <v>5892893</v>
      </c>
      <c r="L1267" t="s">
        <v>12</v>
      </c>
      <c r="M1267">
        <v>1177</v>
      </c>
    </row>
    <row r="1268" spans="2:13" x14ac:dyDescent="0.25">
      <c r="B1268" t="s">
        <v>14</v>
      </c>
      <c r="C1268">
        <v>41</v>
      </c>
      <c r="D1268" t="s">
        <v>8</v>
      </c>
      <c r="E1268">
        <v>558</v>
      </c>
      <c r="F1268" t="s">
        <v>9</v>
      </c>
      <c r="G1268">
        <v>665</v>
      </c>
      <c r="H1268" t="s">
        <v>10</v>
      </c>
      <c r="I1268" t="b">
        <v>1</v>
      </c>
      <c r="J1268" t="s">
        <v>11</v>
      </c>
      <c r="K1268">
        <v>5897894</v>
      </c>
      <c r="L1268" t="s">
        <v>12</v>
      </c>
      <c r="M1268">
        <v>1178</v>
      </c>
    </row>
    <row r="1269" spans="2:13" x14ac:dyDescent="0.25">
      <c r="B1269" t="s">
        <v>14</v>
      </c>
      <c r="C1269">
        <v>41</v>
      </c>
      <c r="D1269" t="s">
        <v>8</v>
      </c>
      <c r="E1269">
        <v>559</v>
      </c>
      <c r="F1269" t="s">
        <v>9</v>
      </c>
      <c r="G1269">
        <v>665</v>
      </c>
      <c r="H1269" t="s">
        <v>10</v>
      </c>
      <c r="I1269" t="b">
        <v>1</v>
      </c>
      <c r="J1269" t="s">
        <v>11</v>
      </c>
      <c r="K1269">
        <v>5902894</v>
      </c>
      <c r="L1269" t="s">
        <v>12</v>
      </c>
      <c r="M1269">
        <v>1179</v>
      </c>
    </row>
    <row r="1270" spans="2:13" x14ac:dyDescent="0.25">
      <c r="B1270" t="s">
        <v>14</v>
      </c>
      <c r="C1270">
        <v>41</v>
      </c>
      <c r="D1270" t="s">
        <v>8</v>
      </c>
      <c r="E1270">
        <v>560</v>
      </c>
      <c r="F1270" t="s">
        <v>9</v>
      </c>
      <c r="G1270">
        <v>665</v>
      </c>
      <c r="H1270" t="s">
        <v>10</v>
      </c>
      <c r="I1270" t="b">
        <v>1</v>
      </c>
      <c r="J1270" t="s">
        <v>11</v>
      </c>
      <c r="K1270">
        <v>5907894</v>
      </c>
      <c r="L1270" t="s">
        <v>12</v>
      </c>
      <c r="M1270">
        <v>1180</v>
      </c>
    </row>
    <row r="1271" spans="2:13" x14ac:dyDescent="0.25">
      <c r="B1271" t="s">
        <v>14</v>
      </c>
      <c r="C1271">
        <v>41</v>
      </c>
      <c r="D1271" t="s">
        <v>8</v>
      </c>
      <c r="E1271">
        <v>560</v>
      </c>
      <c r="F1271" t="s">
        <v>9</v>
      </c>
      <c r="G1271">
        <v>665</v>
      </c>
      <c r="H1271" t="s">
        <v>10</v>
      </c>
      <c r="I1271" t="b">
        <v>0</v>
      </c>
      <c r="J1271" t="s">
        <v>11</v>
      </c>
      <c r="K1271">
        <v>5912893</v>
      </c>
      <c r="L1271" t="s">
        <v>12</v>
      </c>
      <c r="M1271">
        <v>1181</v>
      </c>
    </row>
    <row r="1272" spans="2:13" x14ac:dyDescent="0.25">
      <c r="B1272" t="s">
        <v>14</v>
      </c>
      <c r="C1272">
        <v>41</v>
      </c>
      <c r="D1272" t="s">
        <v>8</v>
      </c>
      <c r="E1272">
        <v>560</v>
      </c>
      <c r="F1272" t="s">
        <v>9</v>
      </c>
      <c r="G1272">
        <v>665</v>
      </c>
      <c r="H1272" t="s">
        <v>10</v>
      </c>
      <c r="I1272" t="b">
        <v>0</v>
      </c>
      <c r="J1272" t="s">
        <v>11</v>
      </c>
      <c r="K1272">
        <v>5917893</v>
      </c>
      <c r="L1272" t="s">
        <v>12</v>
      </c>
      <c r="M1272">
        <v>1182</v>
      </c>
    </row>
    <row r="1273" spans="2:13" x14ac:dyDescent="0.25">
      <c r="B1273" t="s">
        <v>14</v>
      </c>
      <c r="C1273">
        <v>41</v>
      </c>
      <c r="D1273" t="s">
        <v>8</v>
      </c>
      <c r="E1273">
        <v>560</v>
      </c>
      <c r="F1273" t="s">
        <v>9</v>
      </c>
      <c r="G1273">
        <v>665</v>
      </c>
      <c r="H1273" t="s">
        <v>10</v>
      </c>
      <c r="I1273" t="b">
        <v>0</v>
      </c>
      <c r="J1273" t="s">
        <v>11</v>
      </c>
      <c r="K1273">
        <v>5922893</v>
      </c>
      <c r="L1273" t="s">
        <v>12</v>
      </c>
      <c r="M1273">
        <v>1183</v>
      </c>
    </row>
    <row r="1274" spans="2:13" x14ac:dyDescent="0.25">
      <c r="B1274" t="s">
        <v>14</v>
      </c>
      <c r="C1274">
        <v>41</v>
      </c>
      <c r="D1274" t="s">
        <v>8</v>
      </c>
      <c r="E1274">
        <v>560</v>
      </c>
      <c r="F1274" t="s">
        <v>9</v>
      </c>
      <c r="G1274">
        <v>665</v>
      </c>
      <c r="H1274" t="s">
        <v>10</v>
      </c>
      <c r="I1274" t="b">
        <v>0</v>
      </c>
      <c r="J1274" t="s">
        <v>11</v>
      </c>
      <c r="K1274">
        <v>5927895</v>
      </c>
      <c r="L1274" t="s">
        <v>12</v>
      </c>
      <c r="M1274">
        <v>1184</v>
      </c>
    </row>
    <row r="1275" spans="2:13" x14ac:dyDescent="0.25">
      <c r="B1275" t="s">
        <v>14</v>
      </c>
      <c r="C1275">
        <v>41</v>
      </c>
      <c r="D1275" t="s">
        <v>8</v>
      </c>
      <c r="E1275">
        <v>560</v>
      </c>
      <c r="F1275" t="s">
        <v>9</v>
      </c>
      <c r="G1275">
        <v>665</v>
      </c>
      <c r="H1275" t="s">
        <v>10</v>
      </c>
      <c r="I1275" t="b">
        <v>0</v>
      </c>
      <c r="J1275" t="s">
        <v>11</v>
      </c>
      <c r="K1275">
        <v>5932893</v>
      </c>
      <c r="L1275" t="s">
        <v>12</v>
      </c>
      <c r="M1275">
        <v>1185</v>
      </c>
    </row>
    <row r="1276" spans="2:13" x14ac:dyDescent="0.25">
      <c r="B1276" t="s">
        <v>14</v>
      </c>
      <c r="C1276">
        <v>41</v>
      </c>
      <c r="D1276" t="s">
        <v>8</v>
      </c>
      <c r="E1276">
        <v>560</v>
      </c>
      <c r="F1276" t="s">
        <v>9</v>
      </c>
      <c r="G1276">
        <v>665</v>
      </c>
      <c r="H1276" t="s">
        <v>10</v>
      </c>
      <c r="I1276" t="b">
        <v>0</v>
      </c>
      <c r="J1276" t="s">
        <v>11</v>
      </c>
      <c r="K1276">
        <v>5937893</v>
      </c>
      <c r="L1276" t="s">
        <v>12</v>
      </c>
      <c r="M1276">
        <v>1186</v>
      </c>
    </row>
    <row r="1277" spans="2:13" x14ac:dyDescent="0.25">
      <c r="B1277" t="s">
        <v>14</v>
      </c>
      <c r="C1277">
        <v>42</v>
      </c>
      <c r="D1277" t="s">
        <v>8</v>
      </c>
      <c r="E1277">
        <v>561</v>
      </c>
      <c r="F1277" t="s">
        <v>9</v>
      </c>
      <c r="G1277">
        <v>665</v>
      </c>
      <c r="H1277" t="s">
        <v>10</v>
      </c>
      <c r="I1277" t="b">
        <v>1</v>
      </c>
      <c r="J1277" t="s">
        <v>11</v>
      </c>
      <c r="K1277">
        <v>5942894</v>
      </c>
      <c r="L1277" t="s">
        <v>12</v>
      </c>
      <c r="M1277">
        <v>1187</v>
      </c>
    </row>
    <row r="1278" spans="2:13" x14ac:dyDescent="0.25">
      <c r="B1278" t="s">
        <v>14</v>
      </c>
      <c r="C1278">
        <v>42</v>
      </c>
      <c r="D1278" t="s">
        <v>8</v>
      </c>
      <c r="E1278">
        <v>563</v>
      </c>
      <c r="F1278" t="s">
        <v>9</v>
      </c>
      <c r="G1278">
        <v>665</v>
      </c>
      <c r="H1278" t="s">
        <v>10</v>
      </c>
      <c r="I1278" t="b">
        <v>1</v>
      </c>
      <c r="J1278" t="s">
        <v>11</v>
      </c>
      <c r="K1278">
        <v>5947893</v>
      </c>
      <c r="L1278" t="s">
        <v>12</v>
      </c>
      <c r="M1278">
        <v>1188</v>
      </c>
    </row>
    <row r="1279" spans="2:13" x14ac:dyDescent="0.25">
      <c r="B1279" t="s">
        <v>14</v>
      </c>
      <c r="C1279">
        <v>42</v>
      </c>
      <c r="D1279" t="s">
        <v>8</v>
      </c>
      <c r="E1279">
        <v>563</v>
      </c>
      <c r="F1279" t="s">
        <v>9</v>
      </c>
      <c r="G1279">
        <v>665</v>
      </c>
      <c r="H1279" t="s">
        <v>10</v>
      </c>
      <c r="I1279" t="b">
        <v>0</v>
      </c>
      <c r="J1279" t="s">
        <v>11</v>
      </c>
      <c r="K1279">
        <v>5952893</v>
      </c>
      <c r="L1279" t="s">
        <v>12</v>
      </c>
      <c r="M1279">
        <v>1189</v>
      </c>
    </row>
    <row r="1280" spans="2:13" x14ac:dyDescent="0.25">
      <c r="B1280" t="s">
        <v>14</v>
      </c>
      <c r="C1280">
        <v>42</v>
      </c>
      <c r="D1280" t="s">
        <v>8</v>
      </c>
      <c r="E1280">
        <v>563</v>
      </c>
      <c r="F1280" t="s">
        <v>9</v>
      </c>
      <c r="G1280">
        <v>665</v>
      </c>
      <c r="H1280" t="s">
        <v>10</v>
      </c>
      <c r="I1280" t="b">
        <v>0</v>
      </c>
      <c r="J1280" t="s">
        <v>11</v>
      </c>
      <c r="K1280">
        <v>5957893</v>
      </c>
      <c r="L1280" t="s">
        <v>12</v>
      </c>
      <c r="M1280">
        <v>1190</v>
      </c>
    </row>
    <row r="1281" spans="2:13" x14ac:dyDescent="0.25">
      <c r="B1281" t="s">
        <v>14</v>
      </c>
      <c r="C1281">
        <v>42</v>
      </c>
      <c r="D1281" t="s">
        <v>8</v>
      </c>
      <c r="E1281">
        <v>563</v>
      </c>
      <c r="F1281" t="s">
        <v>9</v>
      </c>
      <c r="G1281">
        <v>666</v>
      </c>
      <c r="H1281" t="s">
        <v>10</v>
      </c>
      <c r="I1281" t="b">
        <v>0</v>
      </c>
      <c r="J1281" t="s">
        <v>11</v>
      </c>
      <c r="K1281">
        <v>5962893</v>
      </c>
      <c r="L1281" t="s">
        <v>12</v>
      </c>
      <c r="M1281">
        <v>1191</v>
      </c>
    </row>
    <row r="1282" spans="2:13" x14ac:dyDescent="0.25">
      <c r="B1282" t="s">
        <v>14</v>
      </c>
      <c r="C1282">
        <v>42</v>
      </c>
      <c r="D1282" t="s">
        <v>8</v>
      </c>
      <c r="E1282">
        <v>564</v>
      </c>
      <c r="F1282" t="s">
        <v>9</v>
      </c>
      <c r="G1282">
        <v>665</v>
      </c>
      <c r="H1282" t="s">
        <v>10</v>
      </c>
      <c r="I1282" t="b">
        <v>0</v>
      </c>
      <c r="J1282" t="s">
        <v>11</v>
      </c>
      <c r="K1282">
        <v>5967893</v>
      </c>
      <c r="L1282" t="s">
        <v>12</v>
      </c>
      <c r="M1282">
        <v>1192</v>
      </c>
    </row>
    <row r="1283" spans="2:13" x14ac:dyDescent="0.25">
      <c r="B1283" t="s">
        <v>14</v>
      </c>
      <c r="C1283">
        <v>42</v>
      </c>
      <c r="D1283" t="s">
        <v>8</v>
      </c>
      <c r="E1283">
        <v>565</v>
      </c>
      <c r="F1283" t="s">
        <v>9</v>
      </c>
      <c r="G1283">
        <v>665</v>
      </c>
      <c r="H1283" t="s">
        <v>10</v>
      </c>
      <c r="I1283" t="b">
        <v>0</v>
      </c>
      <c r="J1283" t="s">
        <v>11</v>
      </c>
      <c r="K1283">
        <v>5972893</v>
      </c>
      <c r="L1283" t="s">
        <v>12</v>
      </c>
      <c r="M1283">
        <v>1193</v>
      </c>
    </row>
    <row r="1284" spans="2:13" x14ac:dyDescent="0.25">
      <c r="B1284" t="s">
        <v>14</v>
      </c>
      <c r="C1284">
        <v>42</v>
      </c>
      <c r="D1284" t="s">
        <v>8</v>
      </c>
      <c r="E1284">
        <v>565</v>
      </c>
      <c r="F1284" t="s">
        <v>9</v>
      </c>
      <c r="G1284">
        <v>665</v>
      </c>
      <c r="H1284" t="s">
        <v>10</v>
      </c>
      <c r="I1284" t="b">
        <v>0</v>
      </c>
      <c r="J1284" t="s">
        <v>11</v>
      </c>
      <c r="K1284">
        <v>5977893</v>
      </c>
      <c r="L1284" t="s">
        <v>12</v>
      </c>
      <c r="M1284">
        <v>1194</v>
      </c>
    </row>
    <row r="1285" spans="2:13" x14ac:dyDescent="0.25">
      <c r="B1285" t="s">
        <v>14</v>
      </c>
      <c r="C1285">
        <v>42</v>
      </c>
      <c r="D1285" t="s">
        <v>8</v>
      </c>
      <c r="E1285">
        <v>565</v>
      </c>
      <c r="F1285" t="s">
        <v>9</v>
      </c>
      <c r="G1285">
        <v>665</v>
      </c>
      <c r="H1285" t="s">
        <v>10</v>
      </c>
      <c r="I1285" t="b">
        <v>0</v>
      </c>
      <c r="J1285" t="s">
        <v>11</v>
      </c>
      <c r="K1285">
        <v>5982893</v>
      </c>
      <c r="L1285" t="s">
        <v>12</v>
      </c>
      <c r="M1285">
        <v>1195</v>
      </c>
    </row>
    <row r="1286" spans="2:13" x14ac:dyDescent="0.25">
      <c r="B1286" t="s">
        <v>14</v>
      </c>
      <c r="C1286">
        <v>42</v>
      </c>
      <c r="D1286" t="s">
        <v>8</v>
      </c>
      <c r="E1286">
        <v>565</v>
      </c>
      <c r="F1286" t="s">
        <v>9</v>
      </c>
      <c r="G1286">
        <v>665</v>
      </c>
      <c r="H1286" t="s">
        <v>10</v>
      </c>
      <c r="I1286" t="b">
        <v>0</v>
      </c>
      <c r="J1286" t="s">
        <v>11</v>
      </c>
      <c r="K1286">
        <v>5987893</v>
      </c>
      <c r="L1286" t="s">
        <v>12</v>
      </c>
      <c r="M1286">
        <v>1196</v>
      </c>
    </row>
    <row r="1287" spans="2:13" x14ac:dyDescent="0.25">
      <c r="B1287" t="s">
        <v>14</v>
      </c>
      <c r="C1287">
        <v>42</v>
      </c>
      <c r="D1287" t="s">
        <v>8</v>
      </c>
      <c r="E1287">
        <v>565</v>
      </c>
      <c r="F1287" t="s">
        <v>9</v>
      </c>
      <c r="G1287">
        <v>664</v>
      </c>
      <c r="H1287" t="s">
        <v>10</v>
      </c>
      <c r="I1287" t="b">
        <v>0</v>
      </c>
      <c r="J1287" t="s">
        <v>11</v>
      </c>
      <c r="K1287">
        <v>5992893</v>
      </c>
      <c r="L1287" t="s">
        <v>12</v>
      </c>
      <c r="M1287">
        <v>1197</v>
      </c>
    </row>
    <row r="1288" spans="2:13" x14ac:dyDescent="0.25">
      <c r="B1288" t="s">
        <v>14</v>
      </c>
      <c r="C1288">
        <v>42</v>
      </c>
      <c r="D1288" t="s">
        <v>8</v>
      </c>
      <c r="E1288">
        <v>566</v>
      </c>
      <c r="F1288" t="s">
        <v>9</v>
      </c>
      <c r="G1288">
        <v>662</v>
      </c>
      <c r="H1288" t="s">
        <v>10</v>
      </c>
      <c r="I1288" t="b">
        <v>1</v>
      </c>
      <c r="J1288" t="s">
        <v>11</v>
      </c>
      <c r="K1288">
        <v>5997893</v>
      </c>
      <c r="L1288" t="s">
        <v>12</v>
      </c>
      <c r="M1288">
        <v>1198</v>
      </c>
    </row>
    <row r="1289" spans="2:13" x14ac:dyDescent="0.25">
      <c r="B1289" t="s">
        <v>14</v>
      </c>
      <c r="C1289">
        <v>42</v>
      </c>
      <c r="D1289" t="s">
        <v>8</v>
      </c>
      <c r="E1289">
        <v>566</v>
      </c>
      <c r="F1289" t="s">
        <v>9</v>
      </c>
      <c r="G1289">
        <v>664</v>
      </c>
      <c r="H1289" t="s">
        <v>10</v>
      </c>
      <c r="I1289" t="b">
        <v>0</v>
      </c>
      <c r="J1289" t="s">
        <v>11</v>
      </c>
      <c r="K1289">
        <v>6002893</v>
      </c>
      <c r="L1289" t="s">
        <v>12</v>
      </c>
      <c r="M1289">
        <v>1199</v>
      </c>
    </row>
    <row r="1290" spans="2:13" x14ac:dyDescent="0.25">
      <c r="B1290" t="s">
        <v>14</v>
      </c>
      <c r="C1290">
        <v>42</v>
      </c>
      <c r="D1290" t="s">
        <v>8</v>
      </c>
      <c r="E1290">
        <v>566</v>
      </c>
      <c r="F1290" t="s">
        <v>9</v>
      </c>
      <c r="G1290">
        <v>665</v>
      </c>
      <c r="H1290" t="s">
        <v>10</v>
      </c>
      <c r="I1290" t="b">
        <v>0</v>
      </c>
      <c r="J1290" t="s">
        <v>11</v>
      </c>
      <c r="K1290">
        <v>6007894</v>
      </c>
      <c r="L1290" t="s">
        <v>12</v>
      </c>
      <c r="M1290">
        <v>1200</v>
      </c>
    </row>
    <row r="1291" spans="2:13" x14ac:dyDescent="0.25">
      <c r="B1291" t="s">
        <v>14</v>
      </c>
      <c r="C1291">
        <v>42</v>
      </c>
      <c r="D1291" t="s">
        <v>8</v>
      </c>
      <c r="E1291">
        <v>566</v>
      </c>
      <c r="F1291" t="s">
        <v>9</v>
      </c>
      <c r="G1291">
        <v>665</v>
      </c>
      <c r="H1291" t="s">
        <v>10</v>
      </c>
      <c r="I1291" t="b">
        <v>0</v>
      </c>
      <c r="J1291" t="s">
        <v>11</v>
      </c>
      <c r="K1291">
        <v>6012893</v>
      </c>
      <c r="L1291" t="s">
        <v>12</v>
      </c>
      <c r="M1291">
        <v>1201</v>
      </c>
    </row>
    <row r="1292" spans="2:13" x14ac:dyDescent="0.25">
      <c r="B1292" t="s">
        <v>14</v>
      </c>
      <c r="C1292">
        <v>42</v>
      </c>
      <c r="D1292" t="s">
        <v>8</v>
      </c>
      <c r="E1292">
        <v>567</v>
      </c>
      <c r="F1292" t="s">
        <v>9</v>
      </c>
      <c r="G1292">
        <v>665</v>
      </c>
      <c r="H1292" t="s">
        <v>10</v>
      </c>
      <c r="I1292" t="b">
        <v>1</v>
      </c>
      <c r="J1292" t="s">
        <v>11</v>
      </c>
      <c r="K1292">
        <v>6017893</v>
      </c>
      <c r="L1292" t="s">
        <v>12</v>
      </c>
      <c r="M1292">
        <v>1202</v>
      </c>
    </row>
    <row r="1293" spans="2:13" x14ac:dyDescent="0.25">
      <c r="B1293" t="s">
        <v>14</v>
      </c>
      <c r="C1293">
        <v>42</v>
      </c>
      <c r="D1293" t="s">
        <v>8</v>
      </c>
      <c r="E1293">
        <v>568</v>
      </c>
      <c r="F1293" t="s">
        <v>9</v>
      </c>
      <c r="G1293">
        <v>666</v>
      </c>
      <c r="H1293" t="s">
        <v>10</v>
      </c>
      <c r="I1293" t="b">
        <v>1</v>
      </c>
      <c r="J1293" t="s">
        <v>11</v>
      </c>
      <c r="K1293">
        <v>6022893</v>
      </c>
      <c r="L1293" t="s">
        <v>12</v>
      </c>
      <c r="M1293">
        <v>1203</v>
      </c>
    </row>
    <row r="1294" spans="2:13" x14ac:dyDescent="0.25">
      <c r="B1294" t="s">
        <v>14</v>
      </c>
      <c r="C1294">
        <v>42</v>
      </c>
      <c r="D1294" t="s">
        <v>8</v>
      </c>
      <c r="E1294">
        <v>570</v>
      </c>
      <c r="F1294" t="s">
        <v>9</v>
      </c>
      <c r="G1294">
        <v>665</v>
      </c>
      <c r="H1294" t="s">
        <v>10</v>
      </c>
      <c r="I1294" t="b">
        <v>1</v>
      </c>
      <c r="J1294" t="s">
        <v>11</v>
      </c>
      <c r="K1294">
        <v>6027893</v>
      </c>
      <c r="L1294" t="s">
        <v>12</v>
      </c>
      <c r="M1294">
        <v>1204</v>
      </c>
    </row>
    <row r="1295" spans="2:13" x14ac:dyDescent="0.25">
      <c r="B1295" t="s">
        <v>14</v>
      </c>
      <c r="C1295">
        <v>42</v>
      </c>
      <c r="D1295" t="s">
        <v>8</v>
      </c>
      <c r="E1295">
        <v>571</v>
      </c>
      <c r="F1295" t="s">
        <v>9</v>
      </c>
      <c r="G1295">
        <v>665</v>
      </c>
      <c r="H1295" t="s">
        <v>10</v>
      </c>
      <c r="I1295" t="b">
        <v>1</v>
      </c>
      <c r="J1295" t="s">
        <v>11</v>
      </c>
      <c r="K1295">
        <v>6032893</v>
      </c>
      <c r="L1295" t="s">
        <v>12</v>
      </c>
      <c r="M1295">
        <v>1205</v>
      </c>
    </row>
    <row r="1296" spans="2:13" x14ac:dyDescent="0.25">
      <c r="B1296" t="s">
        <v>14</v>
      </c>
      <c r="C1296">
        <v>42</v>
      </c>
      <c r="D1296" t="s">
        <v>8</v>
      </c>
      <c r="E1296">
        <v>572</v>
      </c>
      <c r="F1296" t="s">
        <v>9</v>
      </c>
      <c r="G1296">
        <v>664</v>
      </c>
      <c r="H1296" t="s">
        <v>10</v>
      </c>
      <c r="I1296" t="b">
        <v>1</v>
      </c>
      <c r="J1296" t="s">
        <v>11</v>
      </c>
      <c r="K1296">
        <v>6037893</v>
      </c>
      <c r="L1296" t="s">
        <v>12</v>
      </c>
      <c r="M1296">
        <v>1206</v>
      </c>
    </row>
    <row r="1297" spans="2:13" x14ac:dyDescent="0.25">
      <c r="B1297" t="s">
        <v>14</v>
      </c>
      <c r="C1297">
        <v>42</v>
      </c>
      <c r="D1297" t="s">
        <v>8</v>
      </c>
      <c r="E1297">
        <v>572</v>
      </c>
      <c r="F1297" t="s">
        <v>9</v>
      </c>
      <c r="G1297">
        <v>666</v>
      </c>
      <c r="H1297" t="s">
        <v>10</v>
      </c>
      <c r="I1297" t="b">
        <v>0</v>
      </c>
      <c r="J1297" t="s">
        <v>11</v>
      </c>
      <c r="K1297">
        <v>6042893</v>
      </c>
      <c r="L1297" t="s">
        <v>12</v>
      </c>
      <c r="M1297">
        <v>1207</v>
      </c>
    </row>
    <row r="1298" spans="2:13" x14ac:dyDescent="0.25">
      <c r="B1298" t="s">
        <v>14</v>
      </c>
      <c r="C1298">
        <v>42</v>
      </c>
      <c r="D1298" t="s">
        <v>8</v>
      </c>
      <c r="E1298">
        <v>573</v>
      </c>
      <c r="F1298" t="s">
        <v>9</v>
      </c>
      <c r="G1298">
        <v>665</v>
      </c>
      <c r="H1298" t="s">
        <v>10</v>
      </c>
      <c r="I1298" t="b">
        <v>1</v>
      </c>
      <c r="J1298" t="s">
        <v>11</v>
      </c>
      <c r="K1298">
        <v>6047894</v>
      </c>
      <c r="L1298" t="s">
        <v>12</v>
      </c>
      <c r="M1298">
        <v>1208</v>
      </c>
    </row>
    <row r="1299" spans="2:13" x14ac:dyDescent="0.25">
      <c r="B1299" t="s">
        <v>14</v>
      </c>
      <c r="C1299">
        <v>42</v>
      </c>
      <c r="D1299" t="s">
        <v>8</v>
      </c>
      <c r="E1299">
        <v>574</v>
      </c>
      <c r="F1299" t="s">
        <v>9</v>
      </c>
      <c r="G1299">
        <v>665</v>
      </c>
      <c r="H1299" t="s">
        <v>10</v>
      </c>
      <c r="I1299" t="b">
        <v>1</v>
      </c>
      <c r="J1299" t="s">
        <v>11</v>
      </c>
      <c r="K1299">
        <v>6052893</v>
      </c>
      <c r="L1299" t="s">
        <v>12</v>
      </c>
      <c r="M1299">
        <v>1209</v>
      </c>
    </row>
    <row r="1300" spans="2:13" x14ac:dyDescent="0.25">
      <c r="B1300" t="s">
        <v>14</v>
      </c>
      <c r="C1300">
        <v>42</v>
      </c>
      <c r="D1300" t="s">
        <v>8</v>
      </c>
      <c r="E1300">
        <v>575</v>
      </c>
      <c r="F1300" t="s">
        <v>9</v>
      </c>
      <c r="G1300">
        <v>665</v>
      </c>
      <c r="H1300" t="s">
        <v>10</v>
      </c>
      <c r="I1300" t="b">
        <v>0</v>
      </c>
      <c r="J1300" t="s">
        <v>11</v>
      </c>
      <c r="K1300">
        <v>6057894</v>
      </c>
      <c r="L1300" t="s">
        <v>12</v>
      </c>
      <c r="M1300">
        <v>1210</v>
      </c>
    </row>
    <row r="1301" spans="2:13" x14ac:dyDescent="0.25">
      <c r="B1301" t="s">
        <v>14</v>
      </c>
      <c r="C1301">
        <v>42</v>
      </c>
      <c r="D1301" t="s">
        <v>8</v>
      </c>
      <c r="E1301">
        <v>575</v>
      </c>
      <c r="F1301" t="s">
        <v>9</v>
      </c>
      <c r="G1301">
        <v>664</v>
      </c>
      <c r="H1301" t="s">
        <v>10</v>
      </c>
      <c r="I1301" t="b">
        <v>0</v>
      </c>
      <c r="J1301" t="s">
        <v>11</v>
      </c>
      <c r="K1301">
        <v>6062893</v>
      </c>
      <c r="L1301" t="s">
        <v>12</v>
      </c>
      <c r="M1301">
        <v>1211</v>
      </c>
    </row>
    <row r="1302" spans="2:13" x14ac:dyDescent="0.25">
      <c r="B1302" t="s">
        <v>14</v>
      </c>
      <c r="C1302">
        <v>42</v>
      </c>
      <c r="D1302" t="s">
        <v>8</v>
      </c>
      <c r="E1302">
        <v>575</v>
      </c>
      <c r="F1302" t="s">
        <v>9</v>
      </c>
      <c r="G1302">
        <v>665</v>
      </c>
      <c r="H1302" t="s">
        <v>10</v>
      </c>
      <c r="I1302" t="b">
        <v>0</v>
      </c>
      <c r="J1302" t="s">
        <v>11</v>
      </c>
      <c r="K1302">
        <v>6067893</v>
      </c>
      <c r="L1302" t="s">
        <v>12</v>
      </c>
      <c r="M1302">
        <v>1212</v>
      </c>
    </row>
    <row r="1303" spans="2:13" x14ac:dyDescent="0.25">
      <c r="B1303" t="s">
        <v>14</v>
      </c>
      <c r="C1303">
        <v>42</v>
      </c>
      <c r="D1303" t="s">
        <v>8</v>
      </c>
      <c r="E1303">
        <v>575</v>
      </c>
      <c r="F1303" t="s">
        <v>9</v>
      </c>
      <c r="G1303">
        <v>665</v>
      </c>
      <c r="H1303" t="s">
        <v>10</v>
      </c>
      <c r="I1303" t="b">
        <v>0</v>
      </c>
      <c r="J1303" t="s">
        <v>11</v>
      </c>
      <c r="K1303">
        <v>6072894</v>
      </c>
      <c r="L1303" t="s">
        <v>12</v>
      </c>
      <c r="M1303">
        <v>1213</v>
      </c>
    </row>
    <row r="1304" spans="2:13" x14ac:dyDescent="0.25">
      <c r="B1304" t="s">
        <v>14</v>
      </c>
      <c r="C1304">
        <v>42</v>
      </c>
      <c r="D1304" t="s">
        <v>8</v>
      </c>
      <c r="E1304">
        <v>575</v>
      </c>
      <c r="F1304" t="s">
        <v>9</v>
      </c>
      <c r="G1304">
        <v>662</v>
      </c>
      <c r="H1304" t="s">
        <v>10</v>
      </c>
      <c r="I1304" t="b">
        <v>0</v>
      </c>
      <c r="J1304" t="s">
        <v>11</v>
      </c>
      <c r="K1304">
        <v>6077893</v>
      </c>
      <c r="L1304" t="s">
        <v>12</v>
      </c>
      <c r="M1304">
        <v>1214</v>
      </c>
    </row>
    <row r="1305" spans="2:13" x14ac:dyDescent="0.25">
      <c r="B1305" t="s">
        <v>14</v>
      </c>
      <c r="C1305">
        <v>42</v>
      </c>
      <c r="D1305" t="s">
        <v>8</v>
      </c>
      <c r="E1305">
        <v>575</v>
      </c>
      <c r="F1305" t="s">
        <v>9</v>
      </c>
      <c r="G1305">
        <v>665</v>
      </c>
      <c r="H1305" t="s">
        <v>10</v>
      </c>
      <c r="I1305" t="b">
        <v>0</v>
      </c>
      <c r="J1305" t="s">
        <v>11</v>
      </c>
      <c r="K1305">
        <v>6082893</v>
      </c>
      <c r="L1305" t="s">
        <v>12</v>
      </c>
      <c r="M1305">
        <v>1215</v>
      </c>
    </row>
    <row r="1306" spans="2:13" x14ac:dyDescent="0.25">
      <c r="B1306" t="s">
        <v>14</v>
      </c>
      <c r="C1306">
        <v>42</v>
      </c>
      <c r="D1306" t="s">
        <v>8</v>
      </c>
      <c r="E1306">
        <v>575</v>
      </c>
      <c r="F1306" t="s">
        <v>9</v>
      </c>
      <c r="G1306">
        <v>665</v>
      </c>
      <c r="H1306" t="s">
        <v>10</v>
      </c>
      <c r="I1306" t="b">
        <v>0</v>
      </c>
      <c r="J1306" t="s">
        <v>11</v>
      </c>
      <c r="K1306">
        <v>6087894</v>
      </c>
      <c r="L1306" t="s">
        <v>12</v>
      </c>
      <c r="M1306">
        <v>1216</v>
      </c>
    </row>
    <row r="1307" spans="2:13" x14ac:dyDescent="0.25">
      <c r="B1307" t="s">
        <v>14</v>
      </c>
      <c r="C1307">
        <v>42</v>
      </c>
      <c r="D1307" t="s">
        <v>8</v>
      </c>
      <c r="E1307">
        <v>575</v>
      </c>
      <c r="F1307" t="s">
        <v>9</v>
      </c>
      <c r="G1307">
        <v>665</v>
      </c>
      <c r="H1307" t="s">
        <v>10</v>
      </c>
      <c r="I1307" t="b">
        <v>0</v>
      </c>
      <c r="J1307" t="s">
        <v>11</v>
      </c>
      <c r="K1307">
        <v>6092894</v>
      </c>
      <c r="L1307" t="s">
        <v>12</v>
      </c>
      <c r="M1307">
        <v>1217</v>
      </c>
    </row>
    <row r="1308" spans="2:13" x14ac:dyDescent="0.25">
      <c r="B1308" t="s">
        <v>14</v>
      </c>
      <c r="C1308">
        <v>42</v>
      </c>
      <c r="D1308" t="s">
        <v>8</v>
      </c>
      <c r="E1308">
        <v>575</v>
      </c>
      <c r="F1308" t="s">
        <v>9</v>
      </c>
      <c r="G1308">
        <v>665</v>
      </c>
      <c r="H1308" t="s">
        <v>10</v>
      </c>
      <c r="I1308" t="b">
        <v>0</v>
      </c>
      <c r="J1308" t="s">
        <v>11</v>
      </c>
      <c r="K1308">
        <v>6097893</v>
      </c>
      <c r="L1308" t="s">
        <v>12</v>
      </c>
      <c r="M1308">
        <v>1218</v>
      </c>
    </row>
    <row r="1309" spans="2:13" x14ac:dyDescent="0.25">
      <c r="B1309" t="s">
        <v>14</v>
      </c>
      <c r="C1309">
        <v>42</v>
      </c>
      <c r="D1309" t="s">
        <v>8</v>
      </c>
      <c r="E1309">
        <v>575</v>
      </c>
      <c r="F1309" t="s">
        <v>9</v>
      </c>
      <c r="G1309">
        <v>665</v>
      </c>
      <c r="H1309" t="s">
        <v>10</v>
      </c>
      <c r="I1309" t="b">
        <v>0</v>
      </c>
      <c r="J1309" t="s">
        <v>11</v>
      </c>
      <c r="K1309">
        <v>6102893</v>
      </c>
      <c r="L1309" t="s">
        <v>12</v>
      </c>
      <c r="M1309">
        <v>1219</v>
      </c>
    </row>
    <row r="1310" spans="2:13" x14ac:dyDescent="0.25">
      <c r="B1310" t="s">
        <v>14</v>
      </c>
      <c r="C1310">
        <v>42</v>
      </c>
      <c r="D1310" t="s">
        <v>8</v>
      </c>
      <c r="E1310">
        <v>575</v>
      </c>
      <c r="F1310" t="s">
        <v>9</v>
      </c>
      <c r="G1310">
        <v>665</v>
      </c>
      <c r="H1310" t="s">
        <v>10</v>
      </c>
      <c r="I1310" t="b">
        <v>0</v>
      </c>
      <c r="J1310" t="s">
        <v>11</v>
      </c>
      <c r="K1310">
        <v>6107893</v>
      </c>
      <c r="L1310" t="s">
        <v>12</v>
      </c>
      <c r="M1310">
        <v>1220</v>
      </c>
    </row>
    <row r="1311" spans="2:13" x14ac:dyDescent="0.25">
      <c r="B1311" t="s">
        <v>14</v>
      </c>
      <c r="C1311">
        <v>42</v>
      </c>
      <c r="D1311" t="s">
        <v>8</v>
      </c>
      <c r="E1311">
        <v>575</v>
      </c>
      <c r="F1311" t="s">
        <v>9</v>
      </c>
      <c r="G1311">
        <v>662</v>
      </c>
      <c r="H1311" t="s">
        <v>10</v>
      </c>
      <c r="I1311" t="b">
        <v>0</v>
      </c>
      <c r="J1311" t="s">
        <v>11</v>
      </c>
      <c r="K1311">
        <v>6112893</v>
      </c>
      <c r="L1311" t="s">
        <v>12</v>
      </c>
      <c r="M1311">
        <v>1221</v>
      </c>
    </row>
    <row r="1312" spans="2:13" x14ac:dyDescent="0.25">
      <c r="B1312" t="s">
        <v>14</v>
      </c>
      <c r="C1312">
        <v>42</v>
      </c>
      <c r="D1312" t="s">
        <v>8</v>
      </c>
      <c r="E1312">
        <v>576</v>
      </c>
      <c r="F1312" t="s">
        <v>9</v>
      </c>
      <c r="G1312">
        <v>665</v>
      </c>
      <c r="H1312" t="s">
        <v>10</v>
      </c>
      <c r="I1312" t="b">
        <v>1</v>
      </c>
      <c r="J1312" t="s">
        <v>11</v>
      </c>
      <c r="K1312">
        <v>6117894</v>
      </c>
      <c r="L1312" t="s">
        <v>12</v>
      </c>
      <c r="M1312">
        <v>1222</v>
      </c>
    </row>
    <row r="1313" spans="2:13" x14ac:dyDescent="0.25">
      <c r="B1313" t="s">
        <v>14</v>
      </c>
      <c r="C1313">
        <v>42</v>
      </c>
      <c r="D1313" t="s">
        <v>8</v>
      </c>
      <c r="E1313">
        <v>576</v>
      </c>
      <c r="F1313" t="s">
        <v>9</v>
      </c>
      <c r="G1313">
        <v>665</v>
      </c>
      <c r="H1313" t="s">
        <v>10</v>
      </c>
      <c r="I1313" t="b">
        <v>0</v>
      </c>
      <c r="J1313" t="s">
        <v>11</v>
      </c>
      <c r="K1313">
        <v>6122893</v>
      </c>
      <c r="L1313" t="s">
        <v>12</v>
      </c>
      <c r="M1313">
        <v>1223</v>
      </c>
    </row>
    <row r="1314" spans="2:13" x14ac:dyDescent="0.25">
      <c r="B1314" t="s">
        <v>14</v>
      </c>
      <c r="C1314">
        <v>42</v>
      </c>
      <c r="D1314" t="s">
        <v>8</v>
      </c>
      <c r="E1314">
        <v>576</v>
      </c>
      <c r="F1314" t="s">
        <v>9</v>
      </c>
      <c r="G1314">
        <v>665</v>
      </c>
      <c r="H1314" t="s">
        <v>10</v>
      </c>
      <c r="I1314" t="b">
        <v>0</v>
      </c>
      <c r="J1314" t="s">
        <v>11</v>
      </c>
      <c r="K1314">
        <v>6127893</v>
      </c>
      <c r="L1314" t="s">
        <v>12</v>
      </c>
      <c r="M1314">
        <v>1224</v>
      </c>
    </row>
    <row r="1315" spans="2:13" x14ac:dyDescent="0.25">
      <c r="B1315" t="s">
        <v>14</v>
      </c>
      <c r="C1315">
        <v>42</v>
      </c>
      <c r="D1315" t="s">
        <v>8</v>
      </c>
      <c r="E1315">
        <v>576</v>
      </c>
      <c r="F1315" t="s">
        <v>9</v>
      </c>
      <c r="G1315">
        <v>665</v>
      </c>
      <c r="H1315" t="s">
        <v>10</v>
      </c>
      <c r="I1315" t="b">
        <v>0</v>
      </c>
      <c r="J1315" t="s">
        <v>11</v>
      </c>
      <c r="K1315">
        <v>6132894</v>
      </c>
      <c r="L1315" t="s">
        <v>12</v>
      </c>
      <c r="M1315">
        <v>1225</v>
      </c>
    </row>
    <row r="1316" spans="2:13" x14ac:dyDescent="0.25">
      <c r="B1316" t="s">
        <v>14</v>
      </c>
      <c r="C1316">
        <v>42</v>
      </c>
      <c r="D1316" t="s">
        <v>8</v>
      </c>
      <c r="E1316">
        <v>576</v>
      </c>
      <c r="F1316" t="s">
        <v>9</v>
      </c>
      <c r="G1316">
        <v>665</v>
      </c>
      <c r="H1316" t="s">
        <v>10</v>
      </c>
      <c r="I1316" t="b">
        <v>0</v>
      </c>
      <c r="J1316" t="s">
        <v>11</v>
      </c>
      <c r="K1316">
        <v>6137893</v>
      </c>
      <c r="L1316" t="s">
        <v>12</v>
      </c>
      <c r="M1316">
        <v>1226</v>
      </c>
    </row>
    <row r="1317" spans="2:13" x14ac:dyDescent="0.25">
      <c r="B1317" t="s">
        <v>14</v>
      </c>
      <c r="C1317">
        <v>42</v>
      </c>
      <c r="D1317" t="s">
        <v>8</v>
      </c>
      <c r="E1317">
        <v>576</v>
      </c>
      <c r="F1317" t="s">
        <v>9</v>
      </c>
      <c r="G1317">
        <v>665</v>
      </c>
      <c r="H1317" t="s">
        <v>10</v>
      </c>
      <c r="I1317" t="b">
        <v>0</v>
      </c>
      <c r="J1317" t="s">
        <v>11</v>
      </c>
      <c r="K1317">
        <v>6142893</v>
      </c>
      <c r="L1317" t="s">
        <v>12</v>
      </c>
      <c r="M1317">
        <v>1227</v>
      </c>
    </row>
    <row r="1318" spans="2:13" x14ac:dyDescent="0.25">
      <c r="B1318" t="s">
        <v>14</v>
      </c>
      <c r="C1318">
        <v>42</v>
      </c>
      <c r="D1318" t="s">
        <v>8</v>
      </c>
      <c r="E1318">
        <v>576</v>
      </c>
      <c r="F1318" t="s">
        <v>9</v>
      </c>
      <c r="G1318">
        <v>665</v>
      </c>
      <c r="H1318" t="s">
        <v>10</v>
      </c>
      <c r="I1318" t="b">
        <v>0</v>
      </c>
      <c r="J1318" t="s">
        <v>11</v>
      </c>
      <c r="K1318">
        <v>6147893</v>
      </c>
      <c r="L1318" t="s">
        <v>12</v>
      </c>
      <c r="M1318">
        <v>1228</v>
      </c>
    </row>
    <row r="1319" spans="2:13" x14ac:dyDescent="0.25">
      <c r="B1319" t="s">
        <v>14</v>
      </c>
      <c r="C1319">
        <v>43</v>
      </c>
      <c r="D1319" t="s">
        <v>8</v>
      </c>
      <c r="E1319">
        <v>576</v>
      </c>
      <c r="F1319" t="s">
        <v>9</v>
      </c>
      <c r="G1319">
        <v>665</v>
      </c>
      <c r="H1319" t="s">
        <v>10</v>
      </c>
      <c r="I1319" t="b">
        <v>0</v>
      </c>
      <c r="J1319" t="s">
        <v>11</v>
      </c>
      <c r="K1319">
        <v>6152893</v>
      </c>
      <c r="L1319" t="s">
        <v>12</v>
      </c>
      <c r="M1319">
        <v>1229</v>
      </c>
    </row>
    <row r="1320" spans="2:13" x14ac:dyDescent="0.25">
      <c r="B1320" t="s">
        <v>14</v>
      </c>
      <c r="C1320">
        <v>43</v>
      </c>
      <c r="D1320" t="s">
        <v>8</v>
      </c>
      <c r="E1320">
        <v>577</v>
      </c>
      <c r="F1320" t="s">
        <v>9</v>
      </c>
      <c r="G1320">
        <v>664</v>
      </c>
      <c r="H1320" t="s">
        <v>10</v>
      </c>
      <c r="I1320" t="b">
        <v>0</v>
      </c>
      <c r="J1320" t="s">
        <v>11</v>
      </c>
      <c r="K1320">
        <v>6157893</v>
      </c>
      <c r="L1320" t="s">
        <v>12</v>
      </c>
      <c r="M1320">
        <v>1230</v>
      </c>
    </row>
    <row r="1321" spans="2:13" x14ac:dyDescent="0.25">
      <c r="B1321" t="s">
        <v>14</v>
      </c>
      <c r="C1321">
        <v>43</v>
      </c>
      <c r="D1321" t="s">
        <v>8</v>
      </c>
      <c r="E1321">
        <v>578</v>
      </c>
      <c r="F1321" t="s">
        <v>9</v>
      </c>
      <c r="G1321">
        <v>665</v>
      </c>
      <c r="H1321" t="s">
        <v>10</v>
      </c>
      <c r="I1321" t="b">
        <v>1</v>
      </c>
      <c r="J1321" t="s">
        <v>11</v>
      </c>
      <c r="K1321">
        <v>6162893</v>
      </c>
      <c r="L1321" t="s">
        <v>12</v>
      </c>
      <c r="M1321">
        <v>1231</v>
      </c>
    </row>
    <row r="1322" spans="2:13" x14ac:dyDescent="0.25">
      <c r="B1322" t="s">
        <v>14</v>
      </c>
      <c r="C1322">
        <v>43</v>
      </c>
      <c r="D1322" t="s">
        <v>8</v>
      </c>
      <c r="E1322">
        <v>578</v>
      </c>
      <c r="F1322" t="s">
        <v>9</v>
      </c>
      <c r="G1322">
        <v>665</v>
      </c>
      <c r="H1322" t="s">
        <v>10</v>
      </c>
      <c r="I1322" t="b">
        <v>0</v>
      </c>
      <c r="J1322" t="s">
        <v>11</v>
      </c>
      <c r="K1322">
        <v>6167895</v>
      </c>
      <c r="L1322" t="s">
        <v>12</v>
      </c>
      <c r="M1322">
        <v>1232</v>
      </c>
    </row>
    <row r="1323" spans="2:13" x14ac:dyDescent="0.25">
      <c r="B1323" t="s">
        <v>14</v>
      </c>
      <c r="C1323">
        <v>43</v>
      </c>
      <c r="D1323" t="s">
        <v>8</v>
      </c>
      <c r="E1323">
        <v>579</v>
      </c>
      <c r="F1323" t="s">
        <v>9</v>
      </c>
      <c r="G1323">
        <v>665</v>
      </c>
      <c r="H1323" t="s">
        <v>10</v>
      </c>
      <c r="I1323" t="b">
        <v>1</v>
      </c>
      <c r="J1323" t="s">
        <v>11</v>
      </c>
      <c r="K1323">
        <v>6172894</v>
      </c>
      <c r="L1323" t="s">
        <v>12</v>
      </c>
      <c r="M1323">
        <v>1233</v>
      </c>
    </row>
    <row r="1324" spans="2:13" x14ac:dyDescent="0.25">
      <c r="B1324" t="s">
        <v>14</v>
      </c>
      <c r="C1324">
        <v>43</v>
      </c>
      <c r="D1324" t="s">
        <v>8</v>
      </c>
      <c r="E1324">
        <v>579</v>
      </c>
      <c r="F1324" t="s">
        <v>9</v>
      </c>
      <c r="G1324">
        <v>665</v>
      </c>
      <c r="H1324" t="s">
        <v>10</v>
      </c>
      <c r="I1324" t="b">
        <v>0</v>
      </c>
      <c r="J1324" t="s">
        <v>11</v>
      </c>
      <c r="K1324">
        <v>6177893</v>
      </c>
      <c r="L1324" t="s">
        <v>12</v>
      </c>
      <c r="M1324">
        <v>1234</v>
      </c>
    </row>
    <row r="1325" spans="2:13" x14ac:dyDescent="0.25">
      <c r="B1325" t="s">
        <v>14</v>
      </c>
      <c r="C1325">
        <v>43</v>
      </c>
      <c r="D1325" t="s">
        <v>8</v>
      </c>
      <c r="E1325">
        <v>579</v>
      </c>
      <c r="F1325" t="s">
        <v>9</v>
      </c>
      <c r="G1325">
        <v>665</v>
      </c>
      <c r="H1325" t="s">
        <v>10</v>
      </c>
      <c r="I1325" t="b">
        <v>0</v>
      </c>
      <c r="J1325" t="s">
        <v>11</v>
      </c>
      <c r="K1325">
        <v>6182893</v>
      </c>
      <c r="L1325" t="s">
        <v>12</v>
      </c>
      <c r="M1325">
        <v>1235</v>
      </c>
    </row>
    <row r="1326" spans="2:13" x14ac:dyDescent="0.25">
      <c r="B1326" t="s">
        <v>14</v>
      </c>
      <c r="C1326">
        <v>43</v>
      </c>
      <c r="D1326" t="s">
        <v>8</v>
      </c>
      <c r="E1326">
        <v>579</v>
      </c>
      <c r="F1326" t="s">
        <v>9</v>
      </c>
      <c r="G1326">
        <v>666</v>
      </c>
      <c r="H1326" t="s">
        <v>10</v>
      </c>
      <c r="I1326" t="b">
        <v>0</v>
      </c>
      <c r="J1326" t="s">
        <v>11</v>
      </c>
      <c r="K1326">
        <v>6187893</v>
      </c>
      <c r="L1326" t="s">
        <v>12</v>
      </c>
      <c r="M1326">
        <v>1236</v>
      </c>
    </row>
    <row r="1327" spans="2:13" x14ac:dyDescent="0.25">
      <c r="B1327" t="s">
        <v>14</v>
      </c>
      <c r="C1327">
        <v>43</v>
      </c>
      <c r="D1327" t="s">
        <v>8</v>
      </c>
      <c r="E1327">
        <v>579</v>
      </c>
      <c r="F1327" t="s">
        <v>9</v>
      </c>
      <c r="G1327">
        <v>665</v>
      </c>
      <c r="H1327" t="s">
        <v>10</v>
      </c>
      <c r="I1327" t="b">
        <v>0</v>
      </c>
      <c r="J1327" t="s">
        <v>11</v>
      </c>
      <c r="K1327">
        <v>6192893</v>
      </c>
      <c r="L1327" t="s">
        <v>12</v>
      </c>
      <c r="M1327">
        <v>1237</v>
      </c>
    </row>
    <row r="1328" spans="2:13" x14ac:dyDescent="0.25">
      <c r="B1328" t="s">
        <v>14</v>
      </c>
      <c r="C1328">
        <v>43</v>
      </c>
      <c r="D1328" t="s">
        <v>8</v>
      </c>
      <c r="E1328">
        <v>580</v>
      </c>
      <c r="F1328" t="s">
        <v>9</v>
      </c>
      <c r="G1328">
        <v>665</v>
      </c>
      <c r="H1328" t="s">
        <v>10</v>
      </c>
      <c r="I1328" t="b">
        <v>1</v>
      </c>
      <c r="J1328" t="s">
        <v>11</v>
      </c>
      <c r="K1328">
        <v>6197893</v>
      </c>
      <c r="L1328" t="s">
        <v>12</v>
      </c>
      <c r="M1328">
        <v>1238</v>
      </c>
    </row>
    <row r="1329" spans="2:13" x14ac:dyDescent="0.25">
      <c r="B1329" t="s">
        <v>14</v>
      </c>
      <c r="C1329">
        <v>43</v>
      </c>
      <c r="D1329" t="s">
        <v>8</v>
      </c>
      <c r="E1329">
        <v>580</v>
      </c>
      <c r="F1329" t="s">
        <v>9</v>
      </c>
      <c r="G1329">
        <v>665</v>
      </c>
      <c r="H1329" t="s">
        <v>10</v>
      </c>
      <c r="I1329" t="b">
        <v>0</v>
      </c>
      <c r="J1329" t="s">
        <v>11</v>
      </c>
      <c r="K1329">
        <v>6202893</v>
      </c>
      <c r="L1329" t="s">
        <v>12</v>
      </c>
      <c r="M1329">
        <v>1239</v>
      </c>
    </row>
    <row r="1330" spans="2:13" x14ac:dyDescent="0.25">
      <c r="B1330" t="s">
        <v>14</v>
      </c>
      <c r="C1330">
        <v>43</v>
      </c>
      <c r="D1330" t="s">
        <v>8</v>
      </c>
      <c r="E1330">
        <v>580</v>
      </c>
      <c r="F1330" t="s">
        <v>9</v>
      </c>
      <c r="G1330">
        <v>665</v>
      </c>
      <c r="H1330" t="s">
        <v>10</v>
      </c>
      <c r="I1330" t="b">
        <v>0</v>
      </c>
      <c r="J1330" t="s">
        <v>11</v>
      </c>
      <c r="K1330">
        <v>6207893</v>
      </c>
      <c r="L1330" t="s">
        <v>12</v>
      </c>
      <c r="M1330">
        <v>1240</v>
      </c>
    </row>
    <row r="1331" spans="2:13" x14ac:dyDescent="0.25">
      <c r="B1331" t="s">
        <v>14</v>
      </c>
      <c r="C1331">
        <v>43</v>
      </c>
      <c r="D1331" t="s">
        <v>8</v>
      </c>
      <c r="E1331">
        <v>580</v>
      </c>
      <c r="F1331" t="s">
        <v>9</v>
      </c>
      <c r="G1331">
        <v>665</v>
      </c>
      <c r="H1331" t="s">
        <v>10</v>
      </c>
      <c r="I1331" t="b">
        <v>0</v>
      </c>
      <c r="J1331" t="s">
        <v>11</v>
      </c>
      <c r="K1331">
        <v>6212893</v>
      </c>
      <c r="L1331" t="s">
        <v>12</v>
      </c>
      <c r="M1331">
        <v>1241</v>
      </c>
    </row>
    <row r="1332" spans="2:13" x14ac:dyDescent="0.25">
      <c r="B1332" t="s">
        <v>14</v>
      </c>
      <c r="C1332">
        <v>43</v>
      </c>
      <c r="D1332" t="s">
        <v>8</v>
      </c>
      <c r="E1332">
        <v>580</v>
      </c>
      <c r="F1332" t="s">
        <v>9</v>
      </c>
      <c r="G1332">
        <v>664</v>
      </c>
      <c r="H1332" t="s">
        <v>10</v>
      </c>
      <c r="I1332" t="b">
        <v>0</v>
      </c>
      <c r="J1332" t="s">
        <v>11</v>
      </c>
      <c r="K1332">
        <v>6217893</v>
      </c>
      <c r="L1332" t="s">
        <v>12</v>
      </c>
      <c r="M1332">
        <v>1242</v>
      </c>
    </row>
    <row r="1333" spans="2:13" x14ac:dyDescent="0.25">
      <c r="B1333" t="s">
        <v>14</v>
      </c>
      <c r="C1333">
        <v>43</v>
      </c>
      <c r="D1333" t="s">
        <v>8</v>
      </c>
      <c r="E1333">
        <v>580</v>
      </c>
      <c r="F1333" t="s">
        <v>9</v>
      </c>
      <c r="G1333">
        <v>666</v>
      </c>
      <c r="H1333" t="s">
        <v>10</v>
      </c>
      <c r="I1333" t="b">
        <v>0</v>
      </c>
      <c r="J1333" t="s">
        <v>11</v>
      </c>
      <c r="K1333">
        <v>6222893</v>
      </c>
      <c r="L1333" t="s">
        <v>12</v>
      </c>
      <c r="M1333">
        <v>1243</v>
      </c>
    </row>
    <row r="1334" spans="2:13" x14ac:dyDescent="0.25">
      <c r="B1334" t="s">
        <v>14</v>
      </c>
      <c r="C1334">
        <v>43</v>
      </c>
      <c r="D1334" t="s">
        <v>8</v>
      </c>
      <c r="E1334">
        <v>580</v>
      </c>
      <c r="F1334" t="s">
        <v>9</v>
      </c>
      <c r="G1334">
        <v>664</v>
      </c>
      <c r="H1334" t="s">
        <v>10</v>
      </c>
      <c r="I1334" t="b">
        <v>0</v>
      </c>
      <c r="J1334" t="s">
        <v>11</v>
      </c>
      <c r="K1334">
        <v>6227893</v>
      </c>
      <c r="L1334" t="s">
        <v>12</v>
      </c>
      <c r="M1334">
        <v>1244</v>
      </c>
    </row>
    <row r="1335" spans="2:13" x14ac:dyDescent="0.25">
      <c r="B1335" t="s">
        <v>14</v>
      </c>
      <c r="C1335">
        <v>43</v>
      </c>
      <c r="D1335" t="s">
        <v>8</v>
      </c>
      <c r="E1335">
        <v>580</v>
      </c>
      <c r="F1335" t="s">
        <v>9</v>
      </c>
      <c r="G1335">
        <v>662</v>
      </c>
      <c r="H1335" t="s">
        <v>10</v>
      </c>
      <c r="I1335" t="b">
        <v>0</v>
      </c>
      <c r="J1335" t="s">
        <v>11</v>
      </c>
      <c r="K1335">
        <v>6232894</v>
      </c>
      <c r="L1335" t="s">
        <v>12</v>
      </c>
      <c r="M1335">
        <v>1245</v>
      </c>
    </row>
    <row r="1336" spans="2:13" x14ac:dyDescent="0.25">
      <c r="B1336" t="s">
        <v>14</v>
      </c>
      <c r="C1336">
        <v>43</v>
      </c>
      <c r="D1336" t="s">
        <v>8</v>
      </c>
      <c r="E1336">
        <v>581</v>
      </c>
      <c r="F1336" t="s">
        <v>9</v>
      </c>
      <c r="G1336">
        <v>665</v>
      </c>
      <c r="H1336" t="s">
        <v>10</v>
      </c>
      <c r="I1336" t="b">
        <v>1</v>
      </c>
      <c r="J1336" t="s">
        <v>11</v>
      </c>
      <c r="K1336">
        <v>6237893</v>
      </c>
      <c r="L1336" t="s">
        <v>12</v>
      </c>
      <c r="M1336">
        <v>1246</v>
      </c>
    </row>
    <row r="1337" spans="2:13" x14ac:dyDescent="0.25">
      <c r="B1337" t="s">
        <v>14</v>
      </c>
      <c r="C1337">
        <v>43</v>
      </c>
      <c r="D1337" t="s">
        <v>8</v>
      </c>
      <c r="E1337">
        <v>581</v>
      </c>
      <c r="F1337" t="s">
        <v>9</v>
      </c>
      <c r="G1337">
        <v>664</v>
      </c>
      <c r="H1337" t="s">
        <v>10</v>
      </c>
      <c r="I1337" t="b">
        <v>0</v>
      </c>
      <c r="J1337" t="s">
        <v>11</v>
      </c>
      <c r="K1337">
        <v>6242893</v>
      </c>
      <c r="L1337" t="s">
        <v>12</v>
      </c>
      <c r="M1337">
        <v>1247</v>
      </c>
    </row>
    <row r="1338" spans="2:13" x14ac:dyDescent="0.25">
      <c r="B1338" t="s">
        <v>14</v>
      </c>
      <c r="C1338">
        <v>43</v>
      </c>
      <c r="D1338" t="s">
        <v>8</v>
      </c>
      <c r="E1338">
        <v>581</v>
      </c>
      <c r="F1338" t="s">
        <v>9</v>
      </c>
      <c r="G1338">
        <v>665</v>
      </c>
      <c r="H1338" t="s">
        <v>10</v>
      </c>
      <c r="I1338" t="b">
        <v>0</v>
      </c>
      <c r="J1338" t="s">
        <v>11</v>
      </c>
      <c r="K1338">
        <v>6247894</v>
      </c>
      <c r="L1338" t="s">
        <v>12</v>
      </c>
      <c r="M1338">
        <v>1248</v>
      </c>
    </row>
    <row r="1339" spans="2:13" x14ac:dyDescent="0.25">
      <c r="B1339" t="s">
        <v>14</v>
      </c>
      <c r="C1339">
        <v>43</v>
      </c>
      <c r="D1339" t="s">
        <v>8</v>
      </c>
      <c r="E1339">
        <v>581</v>
      </c>
      <c r="F1339" t="s">
        <v>9</v>
      </c>
      <c r="G1339">
        <v>665</v>
      </c>
      <c r="H1339" t="s">
        <v>10</v>
      </c>
      <c r="I1339" t="b">
        <v>0</v>
      </c>
      <c r="J1339" t="s">
        <v>11</v>
      </c>
      <c r="K1339">
        <v>6252894</v>
      </c>
      <c r="L1339" t="s">
        <v>12</v>
      </c>
      <c r="M1339">
        <v>1249</v>
      </c>
    </row>
    <row r="1340" spans="2:13" x14ac:dyDescent="0.25">
      <c r="B1340" t="s">
        <v>14</v>
      </c>
      <c r="C1340">
        <v>43</v>
      </c>
      <c r="D1340" t="s">
        <v>8</v>
      </c>
      <c r="E1340">
        <v>581</v>
      </c>
      <c r="F1340" t="s">
        <v>9</v>
      </c>
      <c r="G1340">
        <v>664</v>
      </c>
      <c r="H1340" t="s">
        <v>10</v>
      </c>
      <c r="I1340" t="b">
        <v>0</v>
      </c>
      <c r="J1340" t="s">
        <v>11</v>
      </c>
      <c r="K1340">
        <v>6257893</v>
      </c>
      <c r="L1340" t="s">
        <v>12</v>
      </c>
      <c r="M1340">
        <v>1250</v>
      </c>
    </row>
    <row r="1341" spans="2:13" x14ac:dyDescent="0.25">
      <c r="B1341" t="s">
        <v>14</v>
      </c>
      <c r="C1341">
        <v>43</v>
      </c>
      <c r="D1341" t="s">
        <v>8</v>
      </c>
      <c r="E1341">
        <v>581</v>
      </c>
      <c r="F1341" t="s">
        <v>9</v>
      </c>
      <c r="G1341">
        <v>665</v>
      </c>
      <c r="H1341" t="s">
        <v>10</v>
      </c>
      <c r="I1341" t="b">
        <v>0</v>
      </c>
      <c r="J1341" t="s">
        <v>11</v>
      </c>
      <c r="K1341">
        <v>6262894</v>
      </c>
      <c r="L1341" t="s">
        <v>12</v>
      </c>
      <c r="M1341">
        <v>1251</v>
      </c>
    </row>
    <row r="1342" spans="2:13" x14ac:dyDescent="0.25">
      <c r="B1342" t="s">
        <v>14</v>
      </c>
      <c r="C1342">
        <v>43</v>
      </c>
      <c r="D1342" t="s">
        <v>8</v>
      </c>
      <c r="E1342">
        <v>582</v>
      </c>
      <c r="F1342" t="s">
        <v>9</v>
      </c>
      <c r="G1342">
        <v>665</v>
      </c>
      <c r="H1342" t="s">
        <v>10</v>
      </c>
      <c r="I1342" t="b">
        <v>0</v>
      </c>
      <c r="J1342" t="s">
        <v>11</v>
      </c>
      <c r="K1342">
        <v>6267894</v>
      </c>
      <c r="L1342" t="s">
        <v>12</v>
      </c>
      <c r="M1342">
        <v>1252</v>
      </c>
    </row>
    <row r="1343" spans="2:13" x14ac:dyDescent="0.25">
      <c r="B1343" t="s">
        <v>14</v>
      </c>
      <c r="C1343">
        <v>43</v>
      </c>
      <c r="D1343" t="s">
        <v>8</v>
      </c>
      <c r="E1343">
        <v>583</v>
      </c>
      <c r="F1343" t="s">
        <v>9</v>
      </c>
      <c r="G1343">
        <v>665</v>
      </c>
      <c r="H1343" t="s">
        <v>10</v>
      </c>
      <c r="I1343" t="b">
        <v>1</v>
      </c>
      <c r="J1343" t="s">
        <v>11</v>
      </c>
      <c r="K1343">
        <v>6272893</v>
      </c>
      <c r="L1343" t="s">
        <v>12</v>
      </c>
      <c r="M1343">
        <v>1253</v>
      </c>
    </row>
    <row r="1344" spans="2:13" x14ac:dyDescent="0.25">
      <c r="B1344" t="s">
        <v>14</v>
      </c>
      <c r="C1344">
        <v>43</v>
      </c>
      <c r="D1344" t="s">
        <v>8</v>
      </c>
      <c r="E1344">
        <v>583</v>
      </c>
      <c r="F1344" t="s">
        <v>9</v>
      </c>
      <c r="G1344">
        <v>665</v>
      </c>
      <c r="H1344" t="s">
        <v>10</v>
      </c>
      <c r="I1344" t="b">
        <v>0</v>
      </c>
      <c r="J1344" t="s">
        <v>11</v>
      </c>
      <c r="K1344">
        <v>6277893</v>
      </c>
      <c r="L1344" t="s">
        <v>12</v>
      </c>
      <c r="M1344">
        <v>1254</v>
      </c>
    </row>
    <row r="1345" spans="2:13" x14ac:dyDescent="0.25">
      <c r="B1345" t="s">
        <v>14</v>
      </c>
      <c r="C1345">
        <v>43</v>
      </c>
      <c r="D1345" t="s">
        <v>8</v>
      </c>
      <c r="E1345">
        <v>583</v>
      </c>
      <c r="F1345" t="s">
        <v>9</v>
      </c>
      <c r="G1345">
        <v>665</v>
      </c>
      <c r="H1345" t="s">
        <v>10</v>
      </c>
      <c r="I1345" t="b">
        <v>0</v>
      </c>
      <c r="J1345" t="s">
        <v>11</v>
      </c>
      <c r="K1345">
        <v>6282893</v>
      </c>
      <c r="L1345" t="s">
        <v>12</v>
      </c>
      <c r="M1345">
        <v>1255</v>
      </c>
    </row>
    <row r="1346" spans="2:13" x14ac:dyDescent="0.25">
      <c r="B1346" t="s">
        <v>14</v>
      </c>
      <c r="C1346">
        <v>44</v>
      </c>
      <c r="D1346" t="s">
        <v>8</v>
      </c>
      <c r="E1346">
        <v>583</v>
      </c>
      <c r="F1346" t="s">
        <v>9</v>
      </c>
      <c r="G1346">
        <v>664</v>
      </c>
      <c r="H1346" t="s">
        <v>10</v>
      </c>
      <c r="I1346" t="b">
        <v>0</v>
      </c>
      <c r="J1346" t="s">
        <v>11</v>
      </c>
      <c r="K1346">
        <v>6287893</v>
      </c>
      <c r="L1346" t="s">
        <v>12</v>
      </c>
      <c r="M1346">
        <v>1256</v>
      </c>
    </row>
    <row r="1347" spans="2:13" x14ac:dyDescent="0.25">
      <c r="B1347" t="s">
        <v>14</v>
      </c>
      <c r="C1347">
        <v>44</v>
      </c>
      <c r="D1347" t="s">
        <v>8</v>
      </c>
      <c r="E1347">
        <v>583</v>
      </c>
      <c r="F1347" t="s">
        <v>9</v>
      </c>
      <c r="G1347">
        <v>665</v>
      </c>
      <c r="H1347" t="s">
        <v>10</v>
      </c>
      <c r="I1347" t="b">
        <v>0</v>
      </c>
      <c r="J1347" t="s">
        <v>11</v>
      </c>
      <c r="K1347">
        <v>6292893</v>
      </c>
      <c r="L1347" t="s">
        <v>12</v>
      </c>
      <c r="M1347">
        <v>1257</v>
      </c>
    </row>
    <row r="1348" spans="2:13" x14ac:dyDescent="0.25">
      <c r="B1348" t="s">
        <v>14</v>
      </c>
      <c r="C1348">
        <v>44</v>
      </c>
      <c r="D1348" t="s">
        <v>8</v>
      </c>
      <c r="E1348">
        <v>583</v>
      </c>
      <c r="F1348" t="s">
        <v>9</v>
      </c>
      <c r="G1348">
        <v>665</v>
      </c>
      <c r="H1348" t="s">
        <v>10</v>
      </c>
      <c r="I1348" t="b">
        <v>0</v>
      </c>
      <c r="J1348" t="s">
        <v>11</v>
      </c>
      <c r="K1348">
        <v>6297894</v>
      </c>
      <c r="L1348" t="s">
        <v>12</v>
      </c>
      <c r="M1348">
        <v>1258</v>
      </c>
    </row>
    <row r="1349" spans="2:13" x14ac:dyDescent="0.25">
      <c r="B1349" t="s">
        <v>14</v>
      </c>
      <c r="C1349">
        <v>44</v>
      </c>
      <c r="D1349" t="s">
        <v>8</v>
      </c>
      <c r="E1349">
        <v>583</v>
      </c>
      <c r="F1349" t="s">
        <v>9</v>
      </c>
      <c r="G1349">
        <v>665</v>
      </c>
      <c r="H1349" t="s">
        <v>10</v>
      </c>
      <c r="I1349" t="b">
        <v>0</v>
      </c>
      <c r="J1349" t="s">
        <v>11</v>
      </c>
      <c r="K1349">
        <v>6302893</v>
      </c>
      <c r="L1349" t="s">
        <v>12</v>
      </c>
      <c r="M1349">
        <v>1259</v>
      </c>
    </row>
    <row r="1350" spans="2:13" x14ac:dyDescent="0.25">
      <c r="B1350" t="s">
        <v>14</v>
      </c>
      <c r="C1350">
        <v>44</v>
      </c>
      <c r="D1350" t="s">
        <v>8</v>
      </c>
      <c r="E1350">
        <v>583</v>
      </c>
      <c r="F1350" t="s">
        <v>9</v>
      </c>
      <c r="G1350">
        <v>666</v>
      </c>
      <c r="H1350" t="s">
        <v>10</v>
      </c>
      <c r="I1350" t="b">
        <v>0</v>
      </c>
      <c r="J1350" t="s">
        <v>11</v>
      </c>
      <c r="K1350">
        <v>6307893</v>
      </c>
      <c r="L1350" t="s">
        <v>12</v>
      </c>
      <c r="M1350">
        <v>1260</v>
      </c>
    </row>
    <row r="1351" spans="2:13" x14ac:dyDescent="0.25">
      <c r="B1351" t="s">
        <v>14</v>
      </c>
      <c r="C1351">
        <v>44</v>
      </c>
      <c r="D1351" t="s">
        <v>8</v>
      </c>
      <c r="E1351">
        <v>583</v>
      </c>
      <c r="F1351" t="s">
        <v>9</v>
      </c>
      <c r="G1351">
        <v>665</v>
      </c>
      <c r="H1351" t="s">
        <v>10</v>
      </c>
      <c r="I1351" t="b">
        <v>0</v>
      </c>
      <c r="J1351" t="s">
        <v>11</v>
      </c>
      <c r="K1351">
        <v>6312893</v>
      </c>
      <c r="L1351" t="s">
        <v>12</v>
      </c>
      <c r="M1351">
        <v>1261</v>
      </c>
    </row>
    <row r="1352" spans="2:13" x14ac:dyDescent="0.25">
      <c r="B1352" t="s">
        <v>14</v>
      </c>
      <c r="C1352">
        <v>44</v>
      </c>
      <c r="D1352" t="s">
        <v>8</v>
      </c>
      <c r="E1352">
        <v>584</v>
      </c>
      <c r="F1352" t="s">
        <v>9</v>
      </c>
      <c r="G1352">
        <v>666</v>
      </c>
      <c r="H1352" t="s">
        <v>10</v>
      </c>
      <c r="I1352" t="b">
        <v>1</v>
      </c>
      <c r="J1352" t="s">
        <v>11</v>
      </c>
      <c r="K1352">
        <v>6317893</v>
      </c>
      <c r="L1352" t="s">
        <v>12</v>
      </c>
      <c r="M1352">
        <v>1262</v>
      </c>
    </row>
    <row r="1353" spans="2:13" x14ac:dyDescent="0.25">
      <c r="B1353" t="s">
        <v>14</v>
      </c>
      <c r="C1353">
        <v>44</v>
      </c>
      <c r="D1353" t="s">
        <v>8</v>
      </c>
      <c r="E1353">
        <v>585</v>
      </c>
      <c r="F1353" t="s">
        <v>9</v>
      </c>
      <c r="G1353">
        <v>665</v>
      </c>
      <c r="H1353" t="s">
        <v>10</v>
      </c>
      <c r="I1353" t="b">
        <v>1</v>
      </c>
      <c r="J1353" t="s">
        <v>11</v>
      </c>
      <c r="K1353">
        <v>6322893</v>
      </c>
      <c r="L1353" t="s">
        <v>12</v>
      </c>
      <c r="M1353">
        <v>1263</v>
      </c>
    </row>
    <row r="1354" spans="2:13" x14ac:dyDescent="0.25">
      <c r="B1354" t="s">
        <v>14</v>
      </c>
      <c r="C1354">
        <v>44</v>
      </c>
      <c r="D1354" t="s">
        <v>8</v>
      </c>
      <c r="E1354">
        <v>586</v>
      </c>
      <c r="F1354" t="s">
        <v>9</v>
      </c>
      <c r="G1354">
        <v>665</v>
      </c>
      <c r="H1354" t="s">
        <v>10</v>
      </c>
      <c r="I1354" t="b">
        <v>1</v>
      </c>
      <c r="J1354" t="s">
        <v>11</v>
      </c>
      <c r="K1354">
        <v>6327895</v>
      </c>
      <c r="L1354" t="s">
        <v>12</v>
      </c>
      <c r="M1354">
        <v>1264</v>
      </c>
    </row>
    <row r="1355" spans="2:13" x14ac:dyDescent="0.25">
      <c r="B1355" t="s">
        <v>14</v>
      </c>
      <c r="C1355">
        <v>44</v>
      </c>
      <c r="D1355" t="s">
        <v>8</v>
      </c>
      <c r="E1355">
        <v>586</v>
      </c>
      <c r="F1355" t="s">
        <v>9</v>
      </c>
      <c r="G1355">
        <v>665</v>
      </c>
      <c r="H1355" t="s">
        <v>10</v>
      </c>
      <c r="I1355" t="b">
        <v>0</v>
      </c>
      <c r="J1355" t="s">
        <v>11</v>
      </c>
      <c r="K1355">
        <v>6332893</v>
      </c>
      <c r="L1355" t="s">
        <v>12</v>
      </c>
      <c r="M1355">
        <v>1265</v>
      </c>
    </row>
    <row r="1356" spans="2:13" x14ac:dyDescent="0.25">
      <c r="B1356" t="s">
        <v>14</v>
      </c>
      <c r="C1356">
        <v>44</v>
      </c>
      <c r="D1356" t="s">
        <v>8</v>
      </c>
      <c r="E1356">
        <v>586</v>
      </c>
      <c r="F1356" t="s">
        <v>9</v>
      </c>
      <c r="G1356">
        <v>665</v>
      </c>
      <c r="H1356" t="s">
        <v>10</v>
      </c>
      <c r="I1356" t="b">
        <v>0</v>
      </c>
      <c r="J1356" t="s">
        <v>11</v>
      </c>
      <c r="K1356">
        <v>6337893</v>
      </c>
      <c r="L1356" t="s">
        <v>12</v>
      </c>
      <c r="M1356">
        <v>1266</v>
      </c>
    </row>
    <row r="1357" spans="2:13" x14ac:dyDescent="0.25">
      <c r="B1357" t="s">
        <v>14</v>
      </c>
      <c r="C1357">
        <v>44</v>
      </c>
      <c r="D1357" t="s">
        <v>8</v>
      </c>
      <c r="E1357">
        <v>586</v>
      </c>
      <c r="F1357" t="s">
        <v>9</v>
      </c>
      <c r="G1357">
        <v>664</v>
      </c>
      <c r="H1357" t="s">
        <v>10</v>
      </c>
      <c r="I1357" t="b">
        <v>0</v>
      </c>
      <c r="J1357" t="s">
        <v>11</v>
      </c>
      <c r="K1357">
        <v>6342894</v>
      </c>
      <c r="L1357" t="s">
        <v>12</v>
      </c>
      <c r="M1357">
        <v>1267</v>
      </c>
    </row>
    <row r="1358" spans="2:13" x14ac:dyDescent="0.25">
      <c r="B1358" t="s">
        <v>14</v>
      </c>
      <c r="C1358">
        <v>44</v>
      </c>
      <c r="D1358" t="s">
        <v>8</v>
      </c>
      <c r="E1358">
        <v>586</v>
      </c>
      <c r="F1358" t="s">
        <v>9</v>
      </c>
      <c r="G1358">
        <v>665</v>
      </c>
      <c r="H1358" t="s">
        <v>10</v>
      </c>
      <c r="I1358" t="b">
        <v>0</v>
      </c>
      <c r="J1358" t="s">
        <v>11</v>
      </c>
      <c r="K1358">
        <v>6347893</v>
      </c>
      <c r="L1358" t="s">
        <v>12</v>
      </c>
      <c r="M1358">
        <v>1268</v>
      </c>
    </row>
    <row r="1359" spans="2:13" x14ac:dyDescent="0.25">
      <c r="B1359" t="s">
        <v>14</v>
      </c>
      <c r="C1359">
        <v>44</v>
      </c>
      <c r="D1359" t="s">
        <v>8</v>
      </c>
      <c r="E1359">
        <v>587</v>
      </c>
      <c r="F1359" t="s">
        <v>9</v>
      </c>
      <c r="G1359">
        <v>665</v>
      </c>
      <c r="H1359" t="s">
        <v>10</v>
      </c>
      <c r="I1359" t="b">
        <v>0</v>
      </c>
      <c r="J1359" t="s">
        <v>11</v>
      </c>
      <c r="K1359">
        <v>6352893</v>
      </c>
      <c r="L1359" t="s">
        <v>12</v>
      </c>
      <c r="M1359">
        <v>1269</v>
      </c>
    </row>
    <row r="1360" spans="2:13" x14ac:dyDescent="0.25">
      <c r="B1360" t="s">
        <v>14</v>
      </c>
      <c r="C1360">
        <v>44</v>
      </c>
      <c r="D1360" t="s">
        <v>8</v>
      </c>
      <c r="E1360">
        <v>588</v>
      </c>
      <c r="F1360" t="s">
        <v>9</v>
      </c>
      <c r="G1360">
        <v>665</v>
      </c>
      <c r="H1360" t="s">
        <v>10</v>
      </c>
      <c r="I1360" t="b">
        <v>1</v>
      </c>
      <c r="J1360" t="s">
        <v>11</v>
      </c>
      <c r="K1360">
        <v>6357893</v>
      </c>
      <c r="L1360" t="s">
        <v>12</v>
      </c>
      <c r="M1360">
        <v>1270</v>
      </c>
    </row>
    <row r="1361" spans="2:13" x14ac:dyDescent="0.25">
      <c r="B1361" t="s">
        <v>14</v>
      </c>
      <c r="C1361">
        <v>44</v>
      </c>
      <c r="D1361" t="s">
        <v>8</v>
      </c>
      <c r="E1361">
        <v>589</v>
      </c>
      <c r="F1361" t="s">
        <v>9</v>
      </c>
      <c r="G1361">
        <v>665</v>
      </c>
      <c r="H1361" t="s">
        <v>10</v>
      </c>
      <c r="I1361" t="b">
        <v>0</v>
      </c>
      <c r="J1361" t="s">
        <v>11</v>
      </c>
      <c r="K1361">
        <v>6362893</v>
      </c>
      <c r="L1361" t="s">
        <v>12</v>
      </c>
      <c r="M1361">
        <v>1271</v>
      </c>
    </row>
    <row r="1362" spans="2:13" x14ac:dyDescent="0.25">
      <c r="B1362" t="s">
        <v>14</v>
      </c>
      <c r="C1362">
        <v>44</v>
      </c>
      <c r="D1362" t="s">
        <v>8</v>
      </c>
      <c r="E1362">
        <v>589</v>
      </c>
      <c r="F1362" t="s">
        <v>9</v>
      </c>
      <c r="G1362">
        <v>665</v>
      </c>
      <c r="H1362" t="s">
        <v>10</v>
      </c>
      <c r="I1362" t="b">
        <v>0</v>
      </c>
      <c r="J1362" t="s">
        <v>11</v>
      </c>
      <c r="K1362">
        <v>6367893</v>
      </c>
      <c r="L1362" t="s">
        <v>12</v>
      </c>
      <c r="M1362">
        <v>1272</v>
      </c>
    </row>
    <row r="1363" spans="2:13" x14ac:dyDescent="0.25">
      <c r="B1363" t="s">
        <v>14</v>
      </c>
      <c r="C1363">
        <v>44</v>
      </c>
      <c r="D1363" t="s">
        <v>8</v>
      </c>
      <c r="E1363">
        <v>589</v>
      </c>
      <c r="F1363" t="s">
        <v>9</v>
      </c>
      <c r="G1363">
        <v>665</v>
      </c>
      <c r="H1363" t="s">
        <v>10</v>
      </c>
      <c r="I1363" t="b">
        <v>0</v>
      </c>
      <c r="J1363" t="s">
        <v>11</v>
      </c>
      <c r="K1363">
        <v>6372894</v>
      </c>
      <c r="L1363" t="s">
        <v>12</v>
      </c>
      <c r="M1363">
        <v>1273</v>
      </c>
    </row>
    <row r="1364" spans="2:13" x14ac:dyDescent="0.25">
      <c r="B1364" t="s">
        <v>14</v>
      </c>
      <c r="C1364">
        <v>44</v>
      </c>
      <c r="D1364" t="s">
        <v>8</v>
      </c>
      <c r="E1364">
        <v>589</v>
      </c>
      <c r="F1364" t="s">
        <v>9</v>
      </c>
      <c r="G1364">
        <v>665</v>
      </c>
      <c r="H1364" t="s">
        <v>10</v>
      </c>
      <c r="I1364" t="b">
        <v>0</v>
      </c>
      <c r="J1364" t="s">
        <v>11</v>
      </c>
      <c r="K1364">
        <v>6377893</v>
      </c>
      <c r="L1364" t="s">
        <v>12</v>
      </c>
      <c r="M1364">
        <v>1274</v>
      </c>
    </row>
    <row r="1365" spans="2:13" x14ac:dyDescent="0.25">
      <c r="B1365" t="s">
        <v>14</v>
      </c>
      <c r="C1365">
        <v>44</v>
      </c>
      <c r="D1365" t="s">
        <v>8</v>
      </c>
      <c r="E1365">
        <v>590</v>
      </c>
      <c r="F1365" t="s">
        <v>9</v>
      </c>
      <c r="G1365">
        <v>665</v>
      </c>
      <c r="H1365" t="s">
        <v>10</v>
      </c>
      <c r="I1365" t="b">
        <v>1</v>
      </c>
      <c r="J1365" t="s">
        <v>11</v>
      </c>
      <c r="K1365">
        <v>6382893</v>
      </c>
      <c r="L1365" t="s">
        <v>12</v>
      </c>
      <c r="M1365">
        <v>1275</v>
      </c>
    </row>
    <row r="1366" spans="2:13" x14ac:dyDescent="0.25">
      <c r="B1366" t="s">
        <v>14</v>
      </c>
      <c r="C1366">
        <v>44</v>
      </c>
      <c r="D1366" t="s">
        <v>8</v>
      </c>
      <c r="E1366">
        <v>591</v>
      </c>
      <c r="F1366" t="s">
        <v>9</v>
      </c>
      <c r="G1366">
        <v>665</v>
      </c>
      <c r="H1366" t="s">
        <v>10</v>
      </c>
      <c r="I1366" t="b">
        <v>1</v>
      </c>
      <c r="J1366" t="s">
        <v>11</v>
      </c>
      <c r="K1366">
        <v>6387894</v>
      </c>
      <c r="L1366" t="s">
        <v>12</v>
      </c>
      <c r="M1366">
        <v>1276</v>
      </c>
    </row>
    <row r="1367" spans="2:13" x14ac:dyDescent="0.25">
      <c r="B1367" t="s">
        <v>14</v>
      </c>
      <c r="C1367">
        <v>44</v>
      </c>
      <c r="D1367" t="s">
        <v>8</v>
      </c>
      <c r="E1367">
        <v>591</v>
      </c>
      <c r="F1367" t="s">
        <v>9</v>
      </c>
      <c r="G1367">
        <v>665</v>
      </c>
      <c r="H1367" t="s">
        <v>10</v>
      </c>
      <c r="I1367" t="b">
        <v>0</v>
      </c>
      <c r="J1367" t="s">
        <v>11</v>
      </c>
      <c r="K1367">
        <v>6392893</v>
      </c>
      <c r="L1367" t="s">
        <v>12</v>
      </c>
      <c r="M1367">
        <v>1277</v>
      </c>
    </row>
    <row r="1368" spans="2:13" x14ac:dyDescent="0.25">
      <c r="B1368" t="s">
        <v>14</v>
      </c>
      <c r="C1368">
        <v>44</v>
      </c>
      <c r="D1368" t="s">
        <v>8</v>
      </c>
      <c r="E1368">
        <v>592</v>
      </c>
      <c r="F1368" t="s">
        <v>9</v>
      </c>
      <c r="G1368">
        <v>665</v>
      </c>
      <c r="H1368" t="s">
        <v>10</v>
      </c>
      <c r="I1368" t="b">
        <v>0</v>
      </c>
      <c r="J1368" t="s">
        <v>11</v>
      </c>
      <c r="K1368">
        <v>6397893</v>
      </c>
      <c r="L1368" t="s">
        <v>12</v>
      </c>
      <c r="M1368">
        <v>1278</v>
      </c>
    </row>
    <row r="1369" spans="2:13" x14ac:dyDescent="0.25">
      <c r="B1369" t="s">
        <v>14</v>
      </c>
      <c r="C1369">
        <v>44</v>
      </c>
      <c r="D1369" t="s">
        <v>8</v>
      </c>
      <c r="E1369">
        <v>592</v>
      </c>
      <c r="F1369" t="s">
        <v>9</v>
      </c>
      <c r="G1369">
        <v>666</v>
      </c>
      <c r="H1369" t="s">
        <v>10</v>
      </c>
      <c r="I1369" t="b">
        <v>0</v>
      </c>
      <c r="J1369" t="s">
        <v>11</v>
      </c>
      <c r="K1369">
        <v>6402893</v>
      </c>
      <c r="L1369" t="s">
        <v>12</v>
      </c>
      <c r="M1369">
        <v>1279</v>
      </c>
    </row>
    <row r="1370" spans="2:13" x14ac:dyDescent="0.25">
      <c r="B1370" t="s">
        <v>14</v>
      </c>
      <c r="C1370">
        <v>44</v>
      </c>
      <c r="D1370" t="s">
        <v>8</v>
      </c>
      <c r="E1370">
        <v>593</v>
      </c>
      <c r="F1370" t="s">
        <v>9</v>
      </c>
      <c r="G1370">
        <v>664</v>
      </c>
      <c r="H1370" t="s">
        <v>10</v>
      </c>
      <c r="I1370" t="b">
        <v>1</v>
      </c>
      <c r="J1370" t="s">
        <v>11</v>
      </c>
      <c r="K1370">
        <v>6407894</v>
      </c>
      <c r="L1370" t="s">
        <v>12</v>
      </c>
      <c r="M1370">
        <v>1280</v>
      </c>
    </row>
    <row r="1371" spans="2:13" x14ac:dyDescent="0.25">
      <c r="B1371" t="s">
        <v>14</v>
      </c>
      <c r="C1371">
        <v>44</v>
      </c>
      <c r="D1371" t="s">
        <v>8</v>
      </c>
      <c r="E1371">
        <v>593</v>
      </c>
      <c r="F1371" t="s">
        <v>9</v>
      </c>
      <c r="G1371">
        <v>665</v>
      </c>
      <c r="H1371" t="s">
        <v>10</v>
      </c>
      <c r="I1371" t="b">
        <v>0</v>
      </c>
      <c r="J1371" t="s">
        <v>11</v>
      </c>
      <c r="K1371">
        <v>6412893</v>
      </c>
      <c r="L1371" t="s">
        <v>12</v>
      </c>
      <c r="M1371">
        <v>1281</v>
      </c>
    </row>
    <row r="1372" spans="2:13" x14ac:dyDescent="0.25">
      <c r="B1372" t="s">
        <v>14</v>
      </c>
      <c r="C1372">
        <v>44</v>
      </c>
      <c r="D1372" t="s">
        <v>8</v>
      </c>
      <c r="E1372">
        <v>594</v>
      </c>
      <c r="F1372" t="s">
        <v>9</v>
      </c>
      <c r="G1372">
        <v>665</v>
      </c>
      <c r="H1372" t="s">
        <v>10</v>
      </c>
      <c r="I1372" t="b">
        <v>1</v>
      </c>
      <c r="J1372" t="s">
        <v>11</v>
      </c>
      <c r="K1372">
        <v>6417893</v>
      </c>
      <c r="L1372" t="s">
        <v>12</v>
      </c>
      <c r="M1372">
        <v>1282</v>
      </c>
    </row>
    <row r="1373" spans="2:13" x14ac:dyDescent="0.25">
      <c r="B1373" t="s">
        <v>14</v>
      </c>
      <c r="C1373">
        <v>44</v>
      </c>
      <c r="D1373" t="s">
        <v>8</v>
      </c>
      <c r="E1373">
        <v>595</v>
      </c>
      <c r="F1373" t="s">
        <v>9</v>
      </c>
      <c r="G1373">
        <v>665</v>
      </c>
      <c r="H1373" t="s">
        <v>10</v>
      </c>
      <c r="I1373" t="b">
        <v>1</v>
      </c>
      <c r="J1373" t="s">
        <v>11</v>
      </c>
      <c r="K1373">
        <v>6422894</v>
      </c>
      <c r="L1373" t="s">
        <v>12</v>
      </c>
      <c r="M1373">
        <v>1283</v>
      </c>
    </row>
    <row r="1374" spans="2:13" x14ac:dyDescent="0.25">
      <c r="B1374" t="s">
        <v>14</v>
      </c>
      <c r="C1374">
        <v>44</v>
      </c>
      <c r="D1374" t="s">
        <v>8</v>
      </c>
      <c r="E1374">
        <v>596</v>
      </c>
      <c r="F1374" t="s">
        <v>9</v>
      </c>
      <c r="G1374">
        <v>665</v>
      </c>
      <c r="H1374" t="s">
        <v>10</v>
      </c>
      <c r="I1374" t="b">
        <v>1</v>
      </c>
      <c r="J1374" t="s">
        <v>11</v>
      </c>
      <c r="K1374">
        <v>6427893</v>
      </c>
      <c r="L1374" t="s">
        <v>12</v>
      </c>
      <c r="M1374">
        <v>1284</v>
      </c>
    </row>
    <row r="1375" spans="2:13" x14ac:dyDescent="0.25">
      <c r="B1375" t="s">
        <v>14</v>
      </c>
      <c r="C1375">
        <v>44</v>
      </c>
      <c r="D1375" t="s">
        <v>8</v>
      </c>
      <c r="E1375">
        <v>597</v>
      </c>
      <c r="F1375" t="s">
        <v>9</v>
      </c>
      <c r="G1375">
        <v>665</v>
      </c>
      <c r="H1375" t="s">
        <v>10</v>
      </c>
      <c r="I1375" t="b">
        <v>1</v>
      </c>
      <c r="J1375" t="s">
        <v>11</v>
      </c>
      <c r="K1375">
        <v>6432893</v>
      </c>
      <c r="L1375" t="s">
        <v>12</v>
      </c>
      <c r="M1375">
        <v>1285</v>
      </c>
    </row>
    <row r="1376" spans="2:13" x14ac:dyDescent="0.25">
      <c r="B1376" t="s">
        <v>14</v>
      </c>
      <c r="C1376">
        <v>44</v>
      </c>
      <c r="D1376" t="s">
        <v>8</v>
      </c>
      <c r="E1376">
        <v>597</v>
      </c>
      <c r="F1376" t="s">
        <v>9</v>
      </c>
      <c r="G1376">
        <v>665</v>
      </c>
      <c r="H1376" t="s">
        <v>10</v>
      </c>
      <c r="I1376" t="b">
        <v>0</v>
      </c>
      <c r="J1376" t="s">
        <v>11</v>
      </c>
      <c r="K1376">
        <v>6437893</v>
      </c>
      <c r="L1376" t="s">
        <v>12</v>
      </c>
      <c r="M1376">
        <v>1286</v>
      </c>
    </row>
    <row r="1377" spans="2:13" x14ac:dyDescent="0.25">
      <c r="B1377" t="s">
        <v>14</v>
      </c>
      <c r="C1377">
        <v>44</v>
      </c>
      <c r="D1377" t="s">
        <v>8</v>
      </c>
      <c r="E1377">
        <v>597</v>
      </c>
      <c r="F1377" t="s">
        <v>9</v>
      </c>
      <c r="G1377">
        <v>665</v>
      </c>
      <c r="H1377" t="s">
        <v>10</v>
      </c>
      <c r="I1377" t="b">
        <v>0</v>
      </c>
      <c r="J1377" t="s">
        <v>11</v>
      </c>
      <c r="K1377">
        <v>6442894</v>
      </c>
      <c r="L1377" t="s">
        <v>12</v>
      </c>
      <c r="M1377">
        <v>1287</v>
      </c>
    </row>
    <row r="1378" spans="2:13" x14ac:dyDescent="0.25">
      <c r="B1378" t="s">
        <v>14</v>
      </c>
      <c r="C1378">
        <v>44</v>
      </c>
      <c r="D1378" t="s">
        <v>8</v>
      </c>
      <c r="E1378">
        <v>597</v>
      </c>
      <c r="F1378" t="s">
        <v>9</v>
      </c>
      <c r="G1378">
        <v>665</v>
      </c>
      <c r="H1378" t="s">
        <v>10</v>
      </c>
      <c r="I1378" t="b">
        <v>0</v>
      </c>
      <c r="J1378" t="s">
        <v>11</v>
      </c>
      <c r="K1378">
        <v>6447893</v>
      </c>
      <c r="L1378" t="s">
        <v>12</v>
      </c>
      <c r="M1378">
        <v>1288</v>
      </c>
    </row>
    <row r="1379" spans="2:13" x14ac:dyDescent="0.25">
      <c r="B1379" t="s">
        <v>14</v>
      </c>
      <c r="C1379">
        <v>44</v>
      </c>
      <c r="D1379" t="s">
        <v>8</v>
      </c>
      <c r="E1379">
        <v>597</v>
      </c>
      <c r="F1379" t="s">
        <v>9</v>
      </c>
      <c r="G1379">
        <v>665</v>
      </c>
      <c r="H1379" t="s">
        <v>10</v>
      </c>
      <c r="I1379" t="b">
        <v>0</v>
      </c>
      <c r="J1379" t="s">
        <v>11</v>
      </c>
      <c r="K1379">
        <v>6452894</v>
      </c>
      <c r="L1379" t="s">
        <v>12</v>
      </c>
      <c r="M1379">
        <v>1289</v>
      </c>
    </row>
    <row r="1380" spans="2:13" x14ac:dyDescent="0.25">
      <c r="B1380" t="s">
        <v>14</v>
      </c>
      <c r="C1380">
        <v>44</v>
      </c>
      <c r="D1380" t="s">
        <v>8</v>
      </c>
      <c r="E1380">
        <v>597</v>
      </c>
      <c r="F1380" t="s">
        <v>9</v>
      </c>
      <c r="G1380">
        <v>665</v>
      </c>
      <c r="H1380" t="s">
        <v>10</v>
      </c>
      <c r="I1380" t="b">
        <v>0</v>
      </c>
      <c r="J1380" t="s">
        <v>11</v>
      </c>
      <c r="K1380">
        <v>6457893</v>
      </c>
      <c r="L1380" t="s">
        <v>12</v>
      </c>
      <c r="M1380">
        <v>1290</v>
      </c>
    </row>
    <row r="1381" spans="2:13" x14ac:dyDescent="0.25">
      <c r="B1381" t="s">
        <v>14</v>
      </c>
      <c r="C1381">
        <v>44</v>
      </c>
      <c r="D1381" t="s">
        <v>8</v>
      </c>
      <c r="E1381">
        <v>597</v>
      </c>
      <c r="F1381" t="s">
        <v>9</v>
      </c>
      <c r="G1381">
        <v>665</v>
      </c>
      <c r="H1381" t="s">
        <v>10</v>
      </c>
      <c r="I1381" t="b">
        <v>0</v>
      </c>
      <c r="J1381" t="s">
        <v>11</v>
      </c>
      <c r="K1381">
        <v>6462893</v>
      </c>
      <c r="L1381" t="s">
        <v>12</v>
      </c>
      <c r="M1381">
        <v>1291</v>
      </c>
    </row>
    <row r="1382" spans="2:13" x14ac:dyDescent="0.25">
      <c r="B1382" t="s">
        <v>14</v>
      </c>
      <c r="C1382">
        <v>44</v>
      </c>
      <c r="D1382" t="s">
        <v>8</v>
      </c>
      <c r="E1382">
        <v>597</v>
      </c>
      <c r="F1382" t="s">
        <v>9</v>
      </c>
      <c r="G1382">
        <v>665</v>
      </c>
      <c r="H1382" t="s">
        <v>10</v>
      </c>
      <c r="I1382" t="b">
        <v>0</v>
      </c>
      <c r="J1382" t="s">
        <v>11</v>
      </c>
      <c r="K1382">
        <v>6467893</v>
      </c>
      <c r="L1382" t="s">
        <v>12</v>
      </c>
      <c r="M1382">
        <v>1292</v>
      </c>
    </row>
    <row r="1383" spans="2:13" x14ac:dyDescent="0.25">
      <c r="B1383" t="s">
        <v>14</v>
      </c>
      <c r="C1383">
        <v>44</v>
      </c>
      <c r="D1383" t="s">
        <v>8</v>
      </c>
      <c r="E1383">
        <v>598</v>
      </c>
      <c r="F1383" t="s">
        <v>9</v>
      </c>
      <c r="G1383">
        <v>665</v>
      </c>
      <c r="H1383" t="s">
        <v>10</v>
      </c>
      <c r="I1383" t="b">
        <v>1</v>
      </c>
      <c r="J1383" t="s">
        <v>11</v>
      </c>
      <c r="K1383">
        <v>6472894</v>
      </c>
      <c r="L1383" t="s">
        <v>12</v>
      </c>
      <c r="M1383">
        <v>1293</v>
      </c>
    </row>
    <row r="1384" spans="2:13" x14ac:dyDescent="0.25">
      <c r="B1384" t="s">
        <v>14</v>
      </c>
      <c r="C1384">
        <v>44</v>
      </c>
      <c r="D1384" t="s">
        <v>8</v>
      </c>
      <c r="E1384">
        <v>598</v>
      </c>
      <c r="F1384" t="s">
        <v>9</v>
      </c>
      <c r="G1384">
        <v>665</v>
      </c>
      <c r="H1384" t="s">
        <v>10</v>
      </c>
      <c r="I1384" t="b">
        <v>0</v>
      </c>
      <c r="J1384" t="s">
        <v>11</v>
      </c>
      <c r="K1384">
        <v>6477894</v>
      </c>
      <c r="L1384" t="s">
        <v>12</v>
      </c>
      <c r="M1384">
        <v>1294</v>
      </c>
    </row>
    <row r="1385" spans="2:13" x14ac:dyDescent="0.25">
      <c r="B1385" t="s">
        <v>14</v>
      </c>
      <c r="C1385">
        <v>44</v>
      </c>
      <c r="D1385" t="s">
        <v>8</v>
      </c>
      <c r="E1385">
        <v>598</v>
      </c>
      <c r="F1385" t="s">
        <v>9</v>
      </c>
      <c r="G1385">
        <v>666</v>
      </c>
      <c r="H1385" t="s">
        <v>10</v>
      </c>
      <c r="I1385" t="b">
        <v>0</v>
      </c>
      <c r="J1385" t="s">
        <v>11</v>
      </c>
      <c r="K1385">
        <v>6482893</v>
      </c>
      <c r="L1385" t="s">
        <v>12</v>
      </c>
      <c r="M1385">
        <v>1295</v>
      </c>
    </row>
    <row r="1386" spans="2:13" x14ac:dyDescent="0.25">
      <c r="B1386" t="s">
        <v>14</v>
      </c>
      <c r="C1386">
        <v>44</v>
      </c>
      <c r="D1386" t="s">
        <v>8</v>
      </c>
      <c r="E1386">
        <v>599</v>
      </c>
      <c r="F1386" t="s">
        <v>9</v>
      </c>
      <c r="G1386">
        <v>664</v>
      </c>
      <c r="H1386" t="s">
        <v>10</v>
      </c>
      <c r="I1386" t="b">
        <v>0</v>
      </c>
      <c r="J1386" t="s">
        <v>11</v>
      </c>
      <c r="K1386">
        <v>6487895</v>
      </c>
      <c r="L1386" t="s">
        <v>12</v>
      </c>
      <c r="M1386">
        <v>1296</v>
      </c>
    </row>
    <row r="1387" spans="2:13" x14ac:dyDescent="0.25">
      <c r="B1387" t="s">
        <v>14</v>
      </c>
      <c r="C1387">
        <v>44</v>
      </c>
      <c r="D1387" t="s">
        <v>8</v>
      </c>
      <c r="E1387">
        <v>599</v>
      </c>
      <c r="F1387" t="s">
        <v>9</v>
      </c>
      <c r="G1387">
        <v>665</v>
      </c>
      <c r="H1387" t="s">
        <v>10</v>
      </c>
      <c r="I1387" t="b">
        <v>0</v>
      </c>
      <c r="J1387" t="s">
        <v>11</v>
      </c>
      <c r="K1387">
        <v>6492893</v>
      </c>
      <c r="L1387" t="s">
        <v>12</v>
      </c>
      <c r="M1387">
        <v>1297</v>
      </c>
    </row>
    <row r="1388" spans="2:13" x14ac:dyDescent="0.25">
      <c r="B1388" t="s">
        <v>14</v>
      </c>
      <c r="C1388">
        <v>44</v>
      </c>
      <c r="D1388" t="s">
        <v>8</v>
      </c>
      <c r="E1388">
        <v>599</v>
      </c>
      <c r="F1388" t="s">
        <v>9</v>
      </c>
      <c r="G1388">
        <v>665</v>
      </c>
      <c r="H1388" t="s">
        <v>10</v>
      </c>
      <c r="I1388" t="b">
        <v>0</v>
      </c>
      <c r="J1388" t="s">
        <v>11</v>
      </c>
      <c r="K1388">
        <v>6497893</v>
      </c>
      <c r="L1388" t="s">
        <v>12</v>
      </c>
      <c r="M1388">
        <v>1298</v>
      </c>
    </row>
    <row r="1389" spans="2:13" x14ac:dyDescent="0.25">
      <c r="B1389" t="s">
        <v>14</v>
      </c>
      <c r="C1389">
        <v>44</v>
      </c>
      <c r="D1389" t="s">
        <v>8</v>
      </c>
      <c r="E1389">
        <v>599</v>
      </c>
      <c r="F1389" t="s">
        <v>9</v>
      </c>
      <c r="G1389">
        <v>665</v>
      </c>
      <c r="H1389" t="s">
        <v>10</v>
      </c>
      <c r="I1389" t="b">
        <v>0</v>
      </c>
      <c r="J1389" t="s">
        <v>11</v>
      </c>
      <c r="K1389">
        <v>6502893</v>
      </c>
      <c r="L1389" t="s">
        <v>12</v>
      </c>
      <c r="M1389">
        <v>1299</v>
      </c>
    </row>
    <row r="1390" spans="2:13" x14ac:dyDescent="0.25">
      <c r="B1390" t="s">
        <v>14</v>
      </c>
      <c r="C1390">
        <v>45</v>
      </c>
      <c r="D1390" t="s">
        <v>8</v>
      </c>
      <c r="E1390">
        <v>600</v>
      </c>
      <c r="F1390" t="s">
        <v>9</v>
      </c>
      <c r="G1390">
        <v>665</v>
      </c>
      <c r="H1390" t="s">
        <v>10</v>
      </c>
      <c r="I1390" t="b">
        <v>0</v>
      </c>
      <c r="J1390" t="s">
        <v>11</v>
      </c>
      <c r="K1390">
        <v>6507893</v>
      </c>
      <c r="L1390" t="s">
        <v>12</v>
      </c>
      <c r="M1390">
        <v>1300</v>
      </c>
    </row>
    <row r="1391" spans="2:13" x14ac:dyDescent="0.25">
      <c r="B1391" t="s">
        <v>14</v>
      </c>
      <c r="C1391">
        <v>45</v>
      </c>
      <c r="D1391" t="s">
        <v>8</v>
      </c>
      <c r="E1391">
        <v>601</v>
      </c>
      <c r="F1391" t="s">
        <v>9</v>
      </c>
      <c r="G1391">
        <v>666</v>
      </c>
      <c r="H1391" t="s">
        <v>10</v>
      </c>
      <c r="I1391" t="b">
        <v>1</v>
      </c>
      <c r="J1391" t="s">
        <v>11</v>
      </c>
      <c r="K1391">
        <v>6512894</v>
      </c>
      <c r="L1391" t="s">
        <v>12</v>
      </c>
      <c r="M1391">
        <v>1301</v>
      </c>
    </row>
    <row r="1392" spans="2:13" x14ac:dyDescent="0.25">
      <c r="B1392" t="s">
        <v>14</v>
      </c>
      <c r="C1392">
        <v>45</v>
      </c>
      <c r="D1392" t="s">
        <v>8</v>
      </c>
      <c r="E1392">
        <v>602</v>
      </c>
      <c r="F1392" t="s">
        <v>9</v>
      </c>
      <c r="G1392">
        <v>665</v>
      </c>
      <c r="H1392" t="s">
        <v>10</v>
      </c>
      <c r="I1392" t="b">
        <v>1</v>
      </c>
      <c r="J1392" t="s">
        <v>11</v>
      </c>
      <c r="K1392">
        <v>6517894</v>
      </c>
      <c r="L1392" t="s">
        <v>12</v>
      </c>
      <c r="M1392">
        <v>1302</v>
      </c>
    </row>
    <row r="1393" spans="2:13" x14ac:dyDescent="0.25">
      <c r="B1393" t="s">
        <v>14</v>
      </c>
      <c r="C1393">
        <v>45</v>
      </c>
      <c r="D1393" t="s">
        <v>8</v>
      </c>
      <c r="E1393">
        <v>602</v>
      </c>
      <c r="F1393" t="s">
        <v>9</v>
      </c>
      <c r="G1393">
        <v>665</v>
      </c>
      <c r="H1393" t="s">
        <v>10</v>
      </c>
      <c r="I1393" t="b">
        <v>0</v>
      </c>
      <c r="J1393" t="s">
        <v>11</v>
      </c>
      <c r="K1393">
        <v>6522893</v>
      </c>
      <c r="L1393" t="s">
        <v>12</v>
      </c>
      <c r="M1393">
        <v>1303</v>
      </c>
    </row>
    <row r="1394" spans="2:13" x14ac:dyDescent="0.25">
      <c r="B1394" t="s">
        <v>14</v>
      </c>
      <c r="C1394">
        <v>45</v>
      </c>
      <c r="D1394" t="s">
        <v>8</v>
      </c>
      <c r="E1394">
        <v>602</v>
      </c>
      <c r="F1394" t="s">
        <v>9</v>
      </c>
      <c r="G1394">
        <v>665</v>
      </c>
      <c r="H1394" t="s">
        <v>10</v>
      </c>
      <c r="I1394" t="b">
        <v>0</v>
      </c>
      <c r="J1394" t="s">
        <v>11</v>
      </c>
      <c r="K1394">
        <v>6527893</v>
      </c>
      <c r="L1394" t="s">
        <v>12</v>
      </c>
      <c r="M1394">
        <v>1304</v>
      </c>
    </row>
    <row r="1395" spans="2:13" x14ac:dyDescent="0.25">
      <c r="B1395" t="s">
        <v>14</v>
      </c>
      <c r="C1395">
        <v>45</v>
      </c>
      <c r="D1395" t="s">
        <v>8</v>
      </c>
      <c r="E1395">
        <v>602</v>
      </c>
      <c r="F1395" t="s">
        <v>9</v>
      </c>
      <c r="G1395">
        <v>665</v>
      </c>
      <c r="H1395" t="s">
        <v>10</v>
      </c>
      <c r="I1395" t="b">
        <v>0</v>
      </c>
      <c r="J1395" t="s">
        <v>11</v>
      </c>
      <c r="K1395">
        <v>6532894</v>
      </c>
      <c r="L1395" t="s">
        <v>12</v>
      </c>
      <c r="M1395">
        <v>1305</v>
      </c>
    </row>
    <row r="1396" spans="2:13" x14ac:dyDescent="0.25">
      <c r="B1396" t="s">
        <v>14</v>
      </c>
      <c r="C1396">
        <v>45</v>
      </c>
      <c r="D1396" t="s">
        <v>8</v>
      </c>
      <c r="E1396">
        <v>602</v>
      </c>
      <c r="F1396" t="s">
        <v>9</v>
      </c>
      <c r="G1396">
        <v>665</v>
      </c>
      <c r="H1396" t="s">
        <v>10</v>
      </c>
      <c r="I1396" t="b">
        <v>0</v>
      </c>
      <c r="J1396" t="s">
        <v>11</v>
      </c>
      <c r="K1396">
        <v>6537893</v>
      </c>
      <c r="L1396" t="s">
        <v>12</v>
      </c>
      <c r="M1396">
        <v>1306</v>
      </c>
    </row>
    <row r="1397" spans="2:13" x14ac:dyDescent="0.25">
      <c r="B1397" t="s">
        <v>14</v>
      </c>
      <c r="C1397">
        <v>45</v>
      </c>
      <c r="D1397" t="s">
        <v>8</v>
      </c>
      <c r="E1397">
        <v>602</v>
      </c>
      <c r="F1397" t="s">
        <v>9</v>
      </c>
      <c r="G1397">
        <v>665</v>
      </c>
      <c r="H1397" t="s">
        <v>10</v>
      </c>
      <c r="I1397" t="b">
        <v>0</v>
      </c>
      <c r="J1397" t="s">
        <v>11</v>
      </c>
      <c r="K1397">
        <v>6542894</v>
      </c>
      <c r="L1397" t="s">
        <v>12</v>
      </c>
      <c r="M1397">
        <v>1307</v>
      </c>
    </row>
    <row r="1398" spans="2:13" x14ac:dyDescent="0.25">
      <c r="B1398" t="s">
        <v>14</v>
      </c>
      <c r="C1398">
        <v>45</v>
      </c>
      <c r="D1398" t="s">
        <v>8</v>
      </c>
      <c r="E1398">
        <v>602</v>
      </c>
      <c r="F1398" t="s">
        <v>9</v>
      </c>
      <c r="G1398">
        <v>665</v>
      </c>
      <c r="H1398" t="s">
        <v>10</v>
      </c>
      <c r="I1398" t="b">
        <v>0</v>
      </c>
      <c r="J1398" t="s">
        <v>11</v>
      </c>
      <c r="K1398">
        <v>6547893</v>
      </c>
      <c r="L1398" t="s">
        <v>12</v>
      </c>
      <c r="M1398">
        <v>1308</v>
      </c>
    </row>
    <row r="1399" spans="2:13" x14ac:dyDescent="0.25">
      <c r="B1399" t="s">
        <v>14</v>
      </c>
      <c r="C1399">
        <v>46</v>
      </c>
      <c r="D1399" t="s">
        <v>8</v>
      </c>
      <c r="E1399">
        <v>602</v>
      </c>
      <c r="F1399" t="s">
        <v>9</v>
      </c>
      <c r="G1399">
        <v>665</v>
      </c>
      <c r="H1399" t="s">
        <v>10</v>
      </c>
      <c r="I1399" t="b">
        <v>0</v>
      </c>
      <c r="J1399" t="s">
        <v>11</v>
      </c>
      <c r="K1399">
        <v>6552894</v>
      </c>
      <c r="L1399" t="s">
        <v>12</v>
      </c>
      <c r="M1399">
        <v>1309</v>
      </c>
    </row>
    <row r="1400" spans="2:13" x14ac:dyDescent="0.25">
      <c r="B1400" t="s">
        <v>14</v>
      </c>
      <c r="C1400">
        <v>46</v>
      </c>
      <c r="D1400" t="s">
        <v>8</v>
      </c>
      <c r="E1400">
        <v>603</v>
      </c>
      <c r="F1400" t="s">
        <v>9</v>
      </c>
      <c r="G1400">
        <v>665</v>
      </c>
      <c r="H1400" t="s">
        <v>10</v>
      </c>
      <c r="I1400" t="b">
        <v>0</v>
      </c>
      <c r="J1400" t="s">
        <v>11</v>
      </c>
      <c r="K1400">
        <v>6557893</v>
      </c>
      <c r="L1400" t="s">
        <v>12</v>
      </c>
      <c r="M1400">
        <v>1310</v>
      </c>
    </row>
    <row r="1401" spans="2:13" x14ac:dyDescent="0.25">
      <c r="B1401" t="s">
        <v>14</v>
      </c>
      <c r="C1401">
        <v>46</v>
      </c>
      <c r="D1401" t="s">
        <v>8</v>
      </c>
      <c r="E1401">
        <v>603</v>
      </c>
      <c r="F1401" t="s">
        <v>9</v>
      </c>
      <c r="G1401">
        <v>665</v>
      </c>
      <c r="H1401" t="s">
        <v>10</v>
      </c>
      <c r="I1401" t="b">
        <v>0</v>
      </c>
      <c r="J1401" t="s">
        <v>11</v>
      </c>
      <c r="K1401">
        <v>6562894</v>
      </c>
      <c r="L1401" t="s">
        <v>12</v>
      </c>
      <c r="M1401">
        <v>1311</v>
      </c>
    </row>
    <row r="1402" spans="2:13" x14ac:dyDescent="0.25">
      <c r="B1402" t="s">
        <v>14</v>
      </c>
      <c r="C1402">
        <v>46</v>
      </c>
      <c r="D1402" t="s">
        <v>8</v>
      </c>
      <c r="E1402">
        <v>603</v>
      </c>
      <c r="F1402" t="s">
        <v>9</v>
      </c>
      <c r="G1402">
        <v>666</v>
      </c>
      <c r="H1402" t="s">
        <v>10</v>
      </c>
      <c r="I1402" t="b">
        <v>0</v>
      </c>
      <c r="J1402" t="s">
        <v>11</v>
      </c>
      <c r="K1402">
        <v>6567894</v>
      </c>
      <c r="L1402" t="s">
        <v>12</v>
      </c>
      <c r="M1402">
        <v>1312</v>
      </c>
    </row>
    <row r="1403" spans="2:13" x14ac:dyDescent="0.25">
      <c r="B1403" t="s">
        <v>14</v>
      </c>
      <c r="C1403">
        <v>46</v>
      </c>
      <c r="D1403" t="s">
        <v>8</v>
      </c>
      <c r="E1403">
        <v>604</v>
      </c>
      <c r="F1403" t="s">
        <v>9</v>
      </c>
      <c r="G1403">
        <v>666</v>
      </c>
      <c r="H1403" t="s">
        <v>10</v>
      </c>
      <c r="I1403" t="b">
        <v>1</v>
      </c>
      <c r="J1403" t="s">
        <v>11</v>
      </c>
      <c r="K1403">
        <v>6572893</v>
      </c>
      <c r="L1403" t="s">
        <v>12</v>
      </c>
      <c r="M1403">
        <v>1313</v>
      </c>
    </row>
    <row r="1404" spans="2:13" x14ac:dyDescent="0.25">
      <c r="B1404" t="s">
        <v>14</v>
      </c>
      <c r="C1404">
        <v>46</v>
      </c>
      <c r="D1404" t="s">
        <v>8</v>
      </c>
      <c r="E1404">
        <v>604</v>
      </c>
      <c r="F1404" t="s">
        <v>9</v>
      </c>
      <c r="G1404">
        <v>665</v>
      </c>
      <c r="H1404" t="s">
        <v>10</v>
      </c>
      <c r="I1404" t="b">
        <v>0</v>
      </c>
      <c r="J1404" t="s">
        <v>11</v>
      </c>
      <c r="K1404">
        <v>6577893</v>
      </c>
      <c r="L1404" t="s">
        <v>12</v>
      </c>
      <c r="M1404">
        <v>1314</v>
      </c>
    </row>
    <row r="1405" spans="2:13" x14ac:dyDescent="0.25">
      <c r="B1405" t="s">
        <v>14</v>
      </c>
      <c r="C1405">
        <v>46</v>
      </c>
      <c r="D1405" t="s">
        <v>8</v>
      </c>
      <c r="E1405">
        <v>604</v>
      </c>
      <c r="F1405" t="s">
        <v>9</v>
      </c>
      <c r="G1405">
        <v>665</v>
      </c>
      <c r="H1405" t="s">
        <v>10</v>
      </c>
      <c r="I1405" t="b">
        <v>0</v>
      </c>
      <c r="J1405" t="s">
        <v>11</v>
      </c>
      <c r="K1405">
        <v>6582893</v>
      </c>
      <c r="L1405" t="s">
        <v>12</v>
      </c>
      <c r="M1405">
        <v>1315</v>
      </c>
    </row>
    <row r="1406" spans="2:13" x14ac:dyDescent="0.25">
      <c r="B1406" t="s">
        <v>14</v>
      </c>
      <c r="C1406">
        <v>46</v>
      </c>
      <c r="D1406" t="s">
        <v>8</v>
      </c>
      <c r="E1406">
        <v>604</v>
      </c>
      <c r="F1406" t="s">
        <v>9</v>
      </c>
      <c r="G1406">
        <v>665</v>
      </c>
      <c r="H1406" t="s">
        <v>10</v>
      </c>
      <c r="I1406" t="b">
        <v>0</v>
      </c>
      <c r="J1406" t="s">
        <v>11</v>
      </c>
      <c r="K1406">
        <v>6587893</v>
      </c>
      <c r="L1406" t="s">
        <v>12</v>
      </c>
      <c r="M1406">
        <v>1316</v>
      </c>
    </row>
    <row r="1407" spans="2:13" x14ac:dyDescent="0.25">
      <c r="B1407" t="s">
        <v>14</v>
      </c>
      <c r="C1407">
        <v>46</v>
      </c>
      <c r="D1407" t="s">
        <v>8</v>
      </c>
      <c r="E1407">
        <v>604</v>
      </c>
      <c r="F1407" t="s">
        <v>9</v>
      </c>
      <c r="G1407">
        <v>665</v>
      </c>
      <c r="H1407" t="s">
        <v>10</v>
      </c>
      <c r="I1407" t="b">
        <v>0</v>
      </c>
      <c r="J1407" t="s">
        <v>11</v>
      </c>
      <c r="K1407">
        <v>6592894</v>
      </c>
      <c r="L1407" t="s">
        <v>12</v>
      </c>
      <c r="M1407">
        <v>1317</v>
      </c>
    </row>
    <row r="1408" spans="2:13" x14ac:dyDescent="0.25">
      <c r="B1408" t="s">
        <v>14</v>
      </c>
      <c r="C1408">
        <v>46</v>
      </c>
      <c r="D1408" t="s">
        <v>8</v>
      </c>
      <c r="E1408">
        <v>605</v>
      </c>
      <c r="F1408" t="s">
        <v>9</v>
      </c>
      <c r="G1408">
        <v>665</v>
      </c>
      <c r="H1408" t="s">
        <v>10</v>
      </c>
      <c r="I1408" t="b">
        <v>1</v>
      </c>
      <c r="J1408" t="s">
        <v>11</v>
      </c>
      <c r="K1408">
        <v>6597893</v>
      </c>
      <c r="L1408" t="s">
        <v>12</v>
      </c>
      <c r="M1408">
        <v>1318</v>
      </c>
    </row>
    <row r="1409" spans="2:13" x14ac:dyDescent="0.25">
      <c r="B1409" t="s">
        <v>14</v>
      </c>
      <c r="C1409">
        <v>46</v>
      </c>
      <c r="D1409" t="s">
        <v>8</v>
      </c>
      <c r="E1409">
        <v>606</v>
      </c>
      <c r="F1409" t="s">
        <v>9</v>
      </c>
      <c r="G1409">
        <v>665</v>
      </c>
      <c r="H1409" t="s">
        <v>10</v>
      </c>
      <c r="I1409" t="b">
        <v>1</v>
      </c>
      <c r="J1409" t="s">
        <v>11</v>
      </c>
      <c r="K1409">
        <v>6602893</v>
      </c>
      <c r="L1409" t="s">
        <v>12</v>
      </c>
      <c r="M1409">
        <v>1319</v>
      </c>
    </row>
    <row r="1410" spans="2:13" x14ac:dyDescent="0.25">
      <c r="B1410" t="s">
        <v>14</v>
      </c>
      <c r="C1410">
        <v>46</v>
      </c>
      <c r="D1410" t="s">
        <v>8</v>
      </c>
      <c r="E1410">
        <v>606</v>
      </c>
      <c r="F1410" t="s">
        <v>9</v>
      </c>
      <c r="G1410">
        <v>665</v>
      </c>
      <c r="H1410" t="s">
        <v>10</v>
      </c>
      <c r="I1410" t="b">
        <v>0</v>
      </c>
      <c r="J1410" t="s">
        <v>11</v>
      </c>
      <c r="K1410">
        <v>6607894</v>
      </c>
      <c r="L1410" t="s">
        <v>12</v>
      </c>
      <c r="M1410">
        <v>1320</v>
      </c>
    </row>
    <row r="1411" spans="2:13" x14ac:dyDescent="0.25">
      <c r="B1411" t="s">
        <v>14</v>
      </c>
      <c r="C1411">
        <v>46</v>
      </c>
      <c r="D1411" t="s">
        <v>8</v>
      </c>
      <c r="E1411">
        <v>606</v>
      </c>
      <c r="F1411" t="s">
        <v>9</v>
      </c>
      <c r="G1411">
        <v>665</v>
      </c>
      <c r="H1411" t="s">
        <v>10</v>
      </c>
      <c r="I1411" t="b">
        <v>0</v>
      </c>
      <c r="J1411" t="s">
        <v>11</v>
      </c>
      <c r="K1411">
        <v>6612893</v>
      </c>
      <c r="L1411" t="s">
        <v>12</v>
      </c>
      <c r="M1411">
        <v>1321</v>
      </c>
    </row>
    <row r="1412" spans="2:13" x14ac:dyDescent="0.25">
      <c r="B1412" t="s">
        <v>14</v>
      </c>
      <c r="C1412">
        <v>46</v>
      </c>
      <c r="D1412" t="s">
        <v>8</v>
      </c>
      <c r="E1412">
        <v>606</v>
      </c>
      <c r="F1412" t="s">
        <v>9</v>
      </c>
      <c r="G1412">
        <v>665</v>
      </c>
      <c r="H1412" t="s">
        <v>10</v>
      </c>
      <c r="I1412" t="b">
        <v>0</v>
      </c>
      <c r="J1412" t="s">
        <v>11</v>
      </c>
      <c r="K1412">
        <v>6617894</v>
      </c>
      <c r="L1412" t="s">
        <v>12</v>
      </c>
      <c r="M1412">
        <v>1322</v>
      </c>
    </row>
    <row r="1413" spans="2:13" x14ac:dyDescent="0.25">
      <c r="B1413" t="s">
        <v>14</v>
      </c>
      <c r="C1413">
        <v>46</v>
      </c>
      <c r="D1413" t="s">
        <v>8</v>
      </c>
      <c r="E1413">
        <v>606</v>
      </c>
      <c r="F1413" t="s">
        <v>9</v>
      </c>
      <c r="G1413">
        <v>666</v>
      </c>
      <c r="H1413" t="s">
        <v>10</v>
      </c>
      <c r="I1413" t="b">
        <v>0</v>
      </c>
      <c r="J1413" t="s">
        <v>11</v>
      </c>
      <c r="K1413">
        <v>6622893</v>
      </c>
      <c r="L1413" t="s">
        <v>12</v>
      </c>
      <c r="M1413">
        <v>1323</v>
      </c>
    </row>
    <row r="1414" spans="2:13" x14ac:dyDescent="0.25">
      <c r="B1414" t="s">
        <v>14</v>
      </c>
      <c r="C1414">
        <v>46</v>
      </c>
      <c r="D1414" t="s">
        <v>8</v>
      </c>
      <c r="E1414">
        <v>606</v>
      </c>
      <c r="F1414" t="s">
        <v>9</v>
      </c>
      <c r="G1414">
        <v>666</v>
      </c>
      <c r="H1414" t="s">
        <v>10</v>
      </c>
      <c r="I1414" t="b">
        <v>0</v>
      </c>
      <c r="J1414" t="s">
        <v>11</v>
      </c>
      <c r="K1414">
        <v>6627894</v>
      </c>
      <c r="L1414" t="s">
        <v>12</v>
      </c>
      <c r="M1414">
        <v>1324</v>
      </c>
    </row>
    <row r="1415" spans="2:13" x14ac:dyDescent="0.25">
      <c r="B1415" t="s">
        <v>14</v>
      </c>
      <c r="C1415">
        <v>46</v>
      </c>
      <c r="D1415" t="s">
        <v>8</v>
      </c>
      <c r="E1415">
        <v>606</v>
      </c>
      <c r="F1415" t="s">
        <v>9</v>
      </c>
      <c r="G1415">
        <v>664</v>
      </c>
      <c r="H1415" t="s">
        <v>10</v>
      </c>
      <c r="I1415" t="b">
        <v>0</v>
      </c>
      <c r="J1415" t="s">
        <v>11</v>
      </c>
      <c r="K1415">
        <v>6632894</v>
      </c>
      <c r="L1415" t="s">
        <v>12</v>
      </c>
      <c r="M1415">
        <v>1325</v>
      </c>
    </row>
    <row r="1416" spans="2:13" x14ac:dyDescent="0.25">
      <c r="B1416" t="s">
        <v>14</v>
      </c>
      <c r="C1416">
        <v>46</v>
      </c>
      <c r="D1416" t="s">
        <v>8</v>
      </c>
      <c r="E1416">
        <v>606</v>
      </c>
      <c r="F1416" t="s">
        <v>9</v>
      </c>
      <c r="G1416">
        <v>665</v>
      </c>
      <c r="H1416" t="s">
        <v>10</v>
      </c>
      <c r="I1416" t="b">
        <v>0</v>
      </c>
      <c r="J1416" t="s">
        <v>11</v>
      </c>
      <c r="K1416">
        <v>6637894</v>
      </c>
      <c r="L1416" t="s">
        <v>12</v>
      </c>
      <c r="M1416">
        <v>1326</v>
      </c>
    </row>
    <row r="1417" spans="2:13" x14ac:dyDescent="0.25">
      <c r="B1417" t="s">
        <v>14</v>
      </c>
      <c r="C1417">
        <v>46</v>
      </c>
      <c r="D1417" t="s">
        <v>8</v>
      </c>
      <c r="E1417">
        <v>607</v>
      </c>
      <c r="F1417" t="s">
        <v>9</v>
      </c>
      <c r="G1417">
        <v>665</v>
      </c>
      <c r="H1417" t="s">
        <v>10</v>
      </c>
      <c r="I1417" t="b">
        <v>1</v>
      </c>
      <c r="J1417" t="s">
        <v>11</v>
      </c>
      <c r="K1417">
        <v>6642893</v>
      </c>
      <c r="L1417" t="s">
        <v>12</v>
      </c>
      <c r="M1417">
        <v>1327</v>
      </c>
    </row>
    <row r="1418" spans="2:13" x14ac:dyDescent="0.25">
      <c r="B1418" t="s">
        <v>14</v>
      </c>
      <c r="C1418">
        <v>46</v>
      </c>
      <c r="D1418" t="s">
        <v>8</v>
      </c>
      <c r="E1418">
        <v>607</v>
      </c>
      <c r="F1418" t="s">
        <v>9</v>
      </c>
      <c r="G1418">
        <v>665</v>
      </c>
      <c r="H1418" t="s">
        <v>10</v>
      </c>
      <c r="I1418" t="b">
        <v>0</v>
      </c>
      <c r="J1418" t="s">
        <v>11</v>
      </c>
      <c r="K1418">
        <v>6647894</v>
      </c>
      <c r="L1418" t="s">
        <v>12</v>
      </c>
      <c r="M1418">
        <v>1328</v>
      </c>
    </row>
    <row r="1419" spans="2:13" x14ac:dyDescent="0.25">
      <c r="B1419" t="s">
        <v>14</v>
      </c>
      <c r="C1419">
        <v>46</v>
      </c>
      <c r="D1419" t="s">
        <v>8</v>
      </c>
      <c r="E1419">
        <v>608</v>
      </c>
      <c r="F1419" t="s">
        <v>9</v>
      </c>
      <c r="G1419">
        <v>665</v>
      </c>
      <c r="H1419" t="s">
        <v>10</v>
      </c>
      <c r="I1419" t="b">
        <v>0</v>
      </c>
      <c r="J1419" t="s">
        <v>11</v>
      </c>
      <c r="K1419">
        <v>6652894</v>
      </c>
      <c r="L1419" t="s">
        <v>12</v>
      </c>
      <c r="M1419">
        <v>1329</v>
      </c>
    </row>
    <row r="1420" spans="2:13" x14ac:dyDescent="0.25">
      <c r="B1420" t="s">
        <v>14</v>
      </c>
      <c r="C1420">
        <v>46</v>
      </c>
      <c r="D1420" t="s">
        <v>8</v>
      </c>
      <c r="E1420">
        <v>608</v>
      </c>
      <c r="F1420" t="s">
        <v>9</v>
      </c>
      <c r="G1420">
        <v>665</v>
      </c>
      <c r="H1420" t="s">
        <v>10</v>
      </c>
      <c r="I1420" t="b">
        <v>0</v>
      </c>
      <c r="J1420" t="s">
        <v>11</v>
      </c>
      <c r="K1420">
        <v>6657893</v>
      </c>
      <c r="L1420" t="s">
        <v>12</v>
      </c>
      <c r="M1420">
        <v>1330</v>
      </c>
    </row>
    <row r="1421" spans="2:13" x14ac:dyDescent="0.25">
      <c r="B1421" t="s">
        <v>14</v>
      </c>
      <c r="C1421">
        <v>46</v>
      </c>
      <c r="D1421" t="s">
        <v>8</v>
      </c>
      <c r="E1421">
        <v>609</v>
      </c>
      <c r="F1421" t="s">
        <v>9</v>
      </c>
      <c r="G1421">
        <v>665</v>
      </c>
      <c r="H1421" t="s">
        <v>10</v>
      </c>
      <c r="I1421" t="b">
        <v>1</v>
      </c>
      <c r="J1421" t="s">
        <v>11</v>
      </c>
      <c r="K1421">
        <v>6662893</v>
      </c>
      <c r="L1421" t="s">
        <v>12</v>
      </c>
      <c r="M1421">
        <v>1331</v>
      </c>
    </row>
    <row r="1422" spans="2:13" x14ac:dyDescent="0.25">
      <c r="B1422" t="s">
        <v>14</v>
      </c>
      <c r="C1422">
        <v>46</v>
      </c>
      <c r="D1422" t="s">
        <v>8</v>
      </c>
      <c r="E1422">
        <v>609</v>
      </c>
      <c r="F1422" t="s">
        <v>9</v>
      </c>
      <c r="G1422">
        <v>665</v>
      </c>
      <c r="H1422" t="s">
        <v>10</v>
      </c>
      <c r="I1422" t="b">
        <v>0</v>
      </c>
      <c r="J1422" t="s">
        <v>11</v>
      </c>
      <c r="K1422">
        <v>6667894</v>
      </c>
      <c r="L1422" t="s">
        <v>12</v>
      </c>
      <c r="M1422">
        <v>1332</v>
      </c>
    </row>
    <row r="1423" spans="2:13" x14ac:dyDescent="0.25">
      <c r="B1423" t="s">
        <v>14</v>
      </c>
      <c r="C1423">
        <v>46</v>
      </c>
      <c r="D1423" t="s">
        <v>8</v>
      </c>
      <c r="E1423">
        <v>609</v>
      </c>
      <c r="F1423" t="s">
        <v>9</v>
      </c>
      <c r="G1423">
        <v>665</v>
      </c>
      <c r="H1423" t="s">
        <v>10</v>
      </c>
      <c r="I1423" t="b">
        <v>0</v>
      </c>
      <c r="J1423" t="s">
        <v>11</v>
      </c>
      <c r="K1423">
        <v>6672893</v>
      </c>
      <c r="L1423" t="s">
        <v>12</v>
      </c>
      <c r="M1423">
        <v>1333</v>
      </c>
    </row>
    <row r="1424" spans="2:13" x14ac:dyDescent="0.25">
      <c r="B1424" t="s">
        <v>14</v>
      </c>
      <c r="C1424">
        <v>46</v>
      </c>
      <c r="D1424" t="s">
        <v>8</v>
      </c>
      <c r="E1424">
        <v>610</v>
      </c>
      <c r="F1424" t="s">
        <v>9</v>
      </c>
      <c r="G1424">
        <v>665</v>
      </c>
      <c r="H1424" t="s">
        <v>10</v>
      </c>
      <c r="I1424" t="b">
        <v>0</v>
      </c>
      <c r="J1424" t="s">
        <v>11</v>
      </c>
      <c r="K1424">
        <v>6677893</v>
      </c>
      <c r="L1424" t="s">
        <v>12</v>
      </c>
      <c r="M1424">
        <v>1334</v>
      </c>
    </row>
    <row r="1425" spans="2:13" x14ac:dyDescent="0.25">
      <c r="B1425" t="s">
        <v>14</v>
      </c>
      <c r="C1425">
        <v>46</v>
      </c>
      <c r="D1425" t="s">
        <v>8</v>
      </c>
      <c r="E1425">
        <v>611</v>
      </c>
      <c r="F1425" t="s">
        <v>9</v>
      </c>
      <c r="G1425">
        <v>666</v>
      </c>
      <c r="H1425" t="s">
        <v>10</v>
      </c>
      <c r="I1425" t="b">
        <v>1</v>
      </c>
      <c r="J1425" t="s">
        <v>11</v>
      </c>
      <c r="K1425">
        <v>6682894</v>
      </c>
      <c r="L1425" t="s">
        <v>12</v>
      </c>
      <c r="M1425">
        <v>1335</v>
      </c>
    </row>
    <row r="1426" spans="2:13" x14ac:dyDescent="0.25">
      <c r="B1426" t="s">
        <v>14</v>
      </c>
      <c r="C1426">
        <v>46</v>
      </c>
      <c r="D1426" t="s">
        <v>8</v>
      </c>
      <c r="E1426">
        <v>611</v>
      </c>
      <c r="F1426" t="s">
        <v>9</v>
      </c>
      <c r="G1426">
        <v>663</v>
      </c>
      <c r="H1426" t="s">
        <v>10</v>
      </c>
      <c r="I1426" t="b">
        <v>0</v>
      </c>
      <c r="J1426" t="s">
        <v>11</v>
      </c>
      <c r="K1426">
        <v>6687893</v>
      </c>
      <c r="L1426" t="s">
        <v>12</v>
      </c>
      <c r="M1426">
        <v>1336</v>
      </c>
    </row>
    <row r="1427" spans="2:13" x14ac:dyDescent="0.25">
      <c r="B1427" t="s">
        <v>14</v>
      </c>
      <c r="C1427">
        <v>46</v>
      </c>
      <c r="D1427" t="s">
        <v>8</v>
      </c>
      <c r="E1427">
        <v>611</v>
      </c>
      <c r="F1427" t="s">
        <v>9</v>
      </c>
      <c r="G1427">
        <v>665</v>
      </c>
      <c r="H1427" t="s">
        <v>10</v>
      </c>
      <c r="I1427" t="b">
        <v>0</v>
      </c>
      <c r="J1427" t="s">
        <v>11</v>
      </c>
      <c r="K1427">
        <v>6692894</v>
      </c>
      <c r="L1427" t="s">
        <v>12</v>
      </c>
      <c r="M1427">
        <v>1337</v>
      </c>
    </row>
    <row r="1428" spans="2:13" x14ac:dyDescent="0.25">
      <c r="B1428" t="s">
        <v>14</v>
      </c>
      <c r="C1428">
        <v>46</v>
      </c>
      <c r="D1428" t="s">
        <v>8</v>
      </c>
      <c r="E1428">
        <v>611</v>
      </c>
      <c r="F1428" t="s">
        <v>9</v>
      </c>
      <c r="G1428">
        <v>666</v>
      </c>
      <c r="H1428" t="s">
        <v>10</v>
      </c>
      <c r="I1428" t="b">
        <v>0</v>
      </c>
      <c r="J1428" t="s">
        <v>11</v>
      </c>
      <c r="K1428">
        <v>6697893</v>
      </c>
      <c r="L1428" t="s">
        <v>12</v>
      </c>
      <c r="M1428">
        <v>1338</v>
      </c>
    </row>
    <row r="1429" spans="2:13" x14ac:dyDescent="0.25">
      <c r="B1429" t="s">
        <v>14</v>
      </c>
      <c r="C1429">
        <v>46</v>
      </c>
      <c r="D1429" t="s">
        <v>8</v>
      </c>
      <c r="E1429">
        <v>611</v>
      </c>
      <c r="F1429" t="s">
        <v>9</v>
      </c>
      <c r="G1429">
        <v>665</v>
      </c>
      <c r="H1429" t="s">
        <v>10</v>
      </c>
      <c r="I1429" t="b">
        <v>0</v>
      </c>
      <c r="J1429" t="s">
        <v>11</v>
      </c>
      <c r="K1429">
        <v>6702893</v>
      </c>
      <c r="L1429" t="s">
        <v>12</v>
      </c>
      <c r="M1429">
        <v>1339</v>
      </c>
    </row>
    <row r="1430" spans="2:13" x14ac:dyDescent="0.25">
      <c r="B1430" t="s">
        <v>14</v>
      </c>
      <c r="C1430">
        <v>46</v>
      </c>
      <c r="D1430" t="s">
        <v>8</v>
      </c>
      <c r="E1430">
        <v>611</v>
      </c>
      <c r="F1430" t="s">
        <v>9</v>
      </c>
      <c r="G1430">
        <v>665</v>
      </c>
      <c r="H1430" t="s">
        <v>10</v>
      </c>
      <c r="I1430" t="b">
        <v>0</v>
      </c>
      <c r="J1430" t="s">
        <v>11</v>
      </c>
      <c r="K1430">
        <v>6707893</v>
      </c>
      <c r="L1430" t="s">
        <v>12</v>
      </c>
      <c r="M1430">
        <v>1340</v>
      </c>
    </row>
    <row r="1431" spans="2:13" x14ac:dyDescent="0.25">
      <c r="B1431" t="s">
        <v>14</v>
      </c>
      <c r="C1431">
        <v>46</v>
      </c>
      <c r="D1431" t="s">
        <v>8</v>
      </c>
      <c r="E1431">
        <v>611</v>
      </c>
      <c r="F1431" t="s">
        <v>9</v>
      </c>
      <c r="G1431">
        <v>665</v>
      </c>
      <c r="H1431" t="s">
        <v>10</v>
      </c>
      <c r="I1431" t="b">
        <v>0</v>
      </c>
      <c r="J1431" t="s">
        <v>11</v>
      </c>
      <c r="K1431">
        <v>6712894</v>
      </c>
      <c r="L1431" t="s">
        <v>12</v>
      </c>
      <c r="M1431">
        <v>1341</v>
      </c>
    </row>
    <row r="1432" spans="2:13" x14ac:dyDescent="0.25">
      <c r="B1432" t="s">
        <v>14</v>
      </c>
      <c r="C1432">
        <v>46</v>
      </c>
      <c r="D1432" t="s">
        <v>8</v>
      </c>
      <c r="E1432">
        <v>611</v>
      </c>
      <c r="F1432" t="s">
        <v>9</v>
      </c>
      <c r="G1432">
        <v>663</v>
      </c>
      <c r="H1432" t="s">
        <v>10</v>
      </c>
      <c r="I1432" t="b">
        <v>0</v>
      </c>
      <c r="J1432" t="s">
        <v>11</v>
      </c>
      <c r="K1432">
        <v>6717893</v>
      </c>
      <c r="L1432" t="s">
        <v>12</v>
      </c>
      <c r="M1432">
        <v>1342</v>
      </c>
    </row>
    <row r="1433" spans="2:13" x14ac:dyDescent="0.25">
      <c r="B1433" t="s">
        <v>14</v>
      </c>
      <c r="C1433">
        <v>46</v>
      </c>
      <c r="D1433" t="s">
        <v>8</v>
      </c>
      <c r="E1433">
        <v>612</v>
      </c>
      <c r="F1433" t="s">
        <v>9</v>
      </c>
      <c r="G1433">
        <v>665</v>
      </c>
      <c r="H1433" t="s">
        <v>10</v>
      </c>
      <c r="I1433" t="b">
        <v>0</v>
      </c>
      <c r="J1433" t="s">
        <v>11</v>
      </c>
      <c r="K1433">
        <v>6722893</v>
      </c>
      <c r="L1433" t="s">
        <v>12</v>
      </c>
      <c r="M1433">
        <v>1343</v>
      </c>
    </row>
    <row r="1434" spans="2:13" x14ac:dyDescent="0.25">
      <c r="B1434" t="s">
        <v>14</v>
      </c>
      <c r="C1434">
        <v>46</v>
      </c>
      <c r="D1434" t="s">
        <v>8</v>
      </c>
      <c r="E1434">
        <v>614</v>
      </c>
      <c r="F1434" t="s">
        <v>9</v>
      </c>
      <c r="G1434">
        <v>665</v>
      </c>
      <c r="H1434" t="s">
        <v>10</v>
      </c>
      <c r="I1434" t="b">
        <v>1</v>
      </c>
      <c r="J1434" t="s">
        <v>11</v>
      </c>
      <c r="K1434">
        <v>6727895</v>
      </c>
      <c r="L1434" t="s">
        <v>12</v>
      </c>
      <c r="M1434">
        <v>1344</v>
      </c>
    </row>
    <row r="1435" spans="2:13" x14ac:dyDescent="0.25">
      <c r="B1435" t="s">
        <v>14</v>
      </c>
      <c r="C1435">
        <v>46</v>
      </c>
      <c r="D1435" t="s">
        <v>8</v>
      </c>
      <c r="E1435">
        <v>614</v>
      </c>
      <c r="F1435" t="s">
        <v>9</v>
      </c>
      <c r="G1435">
        <v>665</v>
      </c>
      <c r="H1435" t="s">
        <v>10</v>
      </c>
      <c r="I1435" t="b">
        <v>0</v>
      </c>
      <c r="J1435" t="s">
        <v>11</v>
      </c>
      <c r="K1435">
        <v>6732893</v>
      </c>
      <c r="L1435" t="s">
        <v>12</v>
      </c>
      <c r="M1435">
        <v>1345</v>
      </c>
    </row>
    <row r="1436" spans="2:13" x14ac:dyDescent="0.25">
      <c r="B1436" t="s">
        <v>14</v>
      </c>
      <c r="C1436">
        <v>46</v>
      </c>
      <c r="D1436" t="s">
        <v>8</v>
      </c>
      <c r="E1436">
        <v>614</v>
      </c>
      <c r="F1436" t="s">
        <v>9</v>
      </c>
      <c r="G1436">
        <v>666</v>
      </c>
      <c r="H1436" t="s">
        <v>10</v>
      </c>
      <c r="I1436" t="b">
        <v>0</v>
      </c>
      <c r="J1436" t="s">
        <v>11</v>
      </c>
      <c r="K1436">
        <v>6737893</v>
      </c>
      <c r="L1436" t="s">
        <v>12</v>
      </c>
      <c r="M1436">
        <v>1346</v>
      </c>
    </row>
    <row r="1437" spans="2:13" x14ac:dyDescent="0.25">
      <c r="B1437" t="s">
        <v>14</v>
      </c>
      <c r="C1437">
        <v>46</v>
      </c>
      <c r="D1437" t="s">
        <v>8</v>
      </c>
      <c r="E1437">
        <v>614</v>
      </c>
      <c r="F1437" t="s">
        <v>9</v>
      </c>
      <c r="G1437">
        <v>665</v>
      </c>
      <c r="H1437" t="s">
        <v>10</v>
      </c>
      <c r="I1437" t="b">
        <v>0</v>
      </c>
      <c r="J1437" t="s">
        <v>11</v>
      </c>
      <c r="K1437">
        <v>6742893</v>
      </c>
      <c r="L1437" t="s">
        <v>12</v>
      </c>
      <c r="M1437">
        <v>1347</v>
      </c>
    </row>
    <row r="1438" spans="2:13" x14ac:dyDescent="0.25">
      <c r="B1438" t="s">
        <v>14</v>
      </c>
      <c r="C1438">
        <v>46</v>
      </c>
      <c r="D1438" t="s">
        <v>8</v>
      </c>
      <c r="E1438">
        <v>615</v>
      </c>
      <c r="F1438" t="s">
        <v>9</v>
      </c>
      <c r="G1438">
        <v>665</v>
      </c>
      <c r="H1438" t="s">
        <v>10</v>
      </c>
      <c r="I1438" t="b">
        <v>1</v>
      </c>
      <c r="J1438" t="s">
        <v>11</v>
      </c>
      <c r="K1438">
        <v>6747893</v>
      </c>
      <c r="L1438" t="s">
        <v>12</v>
      </c>
      <c r="M1438">
        <v>1348</v>
      </c>
    </row>
    <row r="1439" spans="2:13" x14ac:dyDescent="0.25">
      <c r="B1439" t="s">
        <v>14</v>
      </c>
      <c r="C1439">
        <v>46</v>
      </c>
      <c r="D1439" t="s">
        <v>8</v>
      </c>
      <c r="E1439">
        <v>615</v>
      </c>
      <c r="F1439" t="s">
        <v>9</v>
      </c>
      <c r="G1439">
        <v>665</v>
      </c>
      <c r="H1439" t="s">
        <v>10</v>
      </c>
      <c r="I1439" t="b">
        <v>0</v>
      </c>
      <c r="J1439" t="s">
        <v>11</v>
      </c>
      <c r="K1439">
        <v>6752893</v>
      </c>
      <c r="L1439" t="s">
        <v>12</v>
      </c>
      <c r="M1439">
        <v>1349</v>
      </c>
    </row>
    <row r="1440" spans="2:13" x14ac:dyDescent="0.25">
      <c r="B1440" t="s">
        <v>14</v>
      </c>
      <c r="C1440">
        <v>46</v>
      </c>
      <c r="D1440" t="s">
        <v>8</v>
      </c>
      <c r="E1440">
        <v>616</v>
      </c>
      <c r="F1440" t="s">
        <v>9</v>
      </c>
      <c r="G1440">
        <v>665</v>
      </c>
      <c r="H1440" t="s">
        <v>10</v>
      </c>
      <c r="I1440" t="b">
        <v>1</v>
      </c>
      <c r="J1440" t="s">
        <v>11</v>
      </c>
      <c r="K1440">
        <v>6757893</v>
      </c>
      <c r="L1440" t="s">
        <v>12</v>
      </c>
      <c r="M1440">
        <v>1350</v>
      </c>
    </row>
    <row r="1441" spans="2:13" x14ac:dyDescent="0.25">
      <c r="B1441" t="s">
        <v>14</v>
      </c>
      <c r="C1441">
        <v>46</v>
      </c>
      <c r="D1441" t="s">
        <v>8</v>
      </c>
      <c r="E1441">
        <v>616</v>
      </c>
      <c r="F1441" t="s">
        <v>9</v>
      </c>
      <c r="G1441">
        <v>665</v>
      </c>
      <c r="H1441" t="s">
        <v>10</v>
      </c>
      <c r="I1441" t="b">
        <v>0</v>
      </c>
      <c r="J1441" t="s">
        <v>11</v>
      </c>
      <c r="K1441">
        <v>6762893</v>
      </c>
      <c r="L1441" t="s">
        <v>12</v>
      </c>
      <c r="M1441">
        <v>1351</v>
      </c>
    </row>
    <row r="1442" spans="2:13" x14ac:dyDescent="0.25">
      <c r="B1442" t="s">
        <v>14</v>
      </c>
      <c r="C1442">
        <v>46</v>
      </c>
      <c r="D1442" t="s">
        <v>8</v>
      </c>
      <c r="E1442">
        <v>616</v>
      </c>
      <c r="F1442" t="s">
        <v>9</v>
      </c>
      <c r="G1442">
        <v>665</v>
      </c>
      <c r="H1442" t="s">
        <v>10</v>
      </c>
      <c r="I1442" t="b">
        <v>0</v>
      </c>
      <c r="J1442" t="s">
        <v>11</v>
      </c>
      <c r="K1442">
        <v>6767893</v>
      </c>
      <c r="L1442" t="s">
        <v>12</v>
      </c>
      <c r="M1442">
        <v>1352</v>
      </c>
    </row>
    <row r="1443" spans="2:13" x14ac:dyDescent="0.25">
      <c r="B1443" t="s">
        <v>14</v>
      </c>
      <c r="C1443">
        <v>46</v>
      </c>
      <c r="D1443" t="s">
        <v>8</v>
      </c>
      <c r="E1443">
        <v>616</v>
      </c>
      <c r="F1443" t="s">
        <v>9</v>
      </c>
      <c r="G1443">
        <v>665</v>
      </c>
      <c r="H1443" t="s">
        <v>10</v>
      </c>
      <c r="I1443" t="b">
        <v>0</v>
      </c>
      <c r="J1443" t="s">
        <v>11</v>
      </c>
      <c r="K1443">
        <v>6772894</v>
      </c>
      <c r="L1443" t="s">
        <v>12</v>
      </c>
      <c r="M1443">
        <v>1353</v>
      </c>
    </row>
    <row r="1444" spans="2:13" x14ac:dyDescent="0.25">
      <c r="B1444" t="s">
        <v>14</v>
      </c>
      <c r="C1444">
        <v>46</v>
      </c>
      <c r="D1444" t="s">
        <v>8</v>
      </c>
      <c r="E1444">
        <v>617</v>
      </c>
      <c r="F1444" t="s">
        <v>9</v>
      </c>
      <c r="G1444">
        <v>665</v>
      </c>
      <c r="H1444" t="s">
        <v>10</v>
      </c>
      <c r="I1444" t="b">
        <v>1</v>
      </c>
      <c r="J1444" t="s">
        <v>11</v>
      </c>
      <c r="K1444">
        <v>6777893</v>
      </c>
      <c r="L1444" t="s">
        <v>12</v>
      </c>
      <c r="M1444">
        <v>1354</v>
      </c>
    </row>
    <row r="1445" spans="2:13" x14ac:dyDescent="0.25">
      <c r="B1445" t="s">
        <v>14</v>
      </c>
      <c r="C1445">
        <v>46</v>
      </c>
      <c r="D1445" t="s">
        <v>8</v>
      </c>
      <c r="E1445">
        <v>617</v>
      </c>
      <c r="F1445" t="s">
        <v>9</v>
      </c>
      <c r="G1445">
        <v>665</v>
      </c>
      <c r="H1445" t="s">
        <v>10</v>
      </c>
      <c r="I1445" t="b">
        <v>0</v>
      </c>
      <c r="J1445" t="s">
        <v>11</v>
      </c>
      <c r="K1445">
        <v>6782893</v>
      </c>
      <c r="L1445" t="s">
        <v>12</v>
      </c>
      <c r="M1445">
        <v>1355</v>
      </c>
    </row>
    <row r="1446" spans="2:13" x14ac:dyDescent="0.25">
      <c r="B1446" t="s">
        <v>14</v>
      </c>
      <c r="C1446">
        <v>46</v>
      </c>
      <c r="D1446" t="s">
        <v>8</v>
      </c>
      <c r="E1446">
        <v>617</v>
      </c>
      <c r="F1446" t="s">
        <v>9</v>
      </c>
      <c r="G1446">
        <v>665</v>
      </c>
      <c r="H1446" t="s">
        <v>10</v>
      </c>
      <c r="I1446" t="b">
        <v>0</v>
      </c>
      <c r="J1446" t="s">
        <v>11</v>
      </c>
      <c r="K1446">
        <v>6787893</v>
      </c>
      <c r="L1446" t="s">
        <v>12</v>
      </c>
      <c r="M1446">
        <v>1356</v>
      </c>
    </row>
    <row r="1447" spans="2:13" x14ac:dyDescent="0.25">
      <c r="B1447" t="s">
        <v>14</v>
      </c>
      <c r="C1447">
        <v>46</v>
      </c>
      <c r="D1447" t="s">
        <v>8</v>
      </c>
      <c r="E1447">
        <v>617</v>
      </c>
      <c r="F1447" t="s">
        <v>9</v>
      </c>
      <c r="G1447">
        <v>665</v>
      </c>
      <c r="H1447" t="s">
        <v>10</v>
      </c>
      <c r="I1447" t="b">
        <v>0</v>
      </c>
      <c r="J1447" t="s">
        <v>11</v>
      </c>
      <c r="K1447">
        <v>6792893</v>
      </c>
      <c r="L1447" t="s">
        <v>12</v>
      </c>
      <c r="M1447">
        <v>1357</v>
      </c>
    </row>
    <row r="1448" spans="2:13" x14ac:dyDescent="0.25">
      <c r="B1448" t="s">
        <v>14</v>
      </c>
      <c r="C1448">
        <v>46</v>
      </c>
      <c r="D1448" t="s">
        <v>8</v>
      </c>
      <c r="E1448">
        <v>617</v>
      </c>
      <c r="F1448" t="s">
        <v>9</v>
      </c>
      <c r="G1448">
        <v>665</v>
      </c>
      <c r="H1448" t="s">
        <v>10</v>
      </c>
      <c r="I1448" t="b">
        <v>0</v>
      </c>
      <c r="J1448" t="s">
        <v>11</v>
      </c>
      <c r="K1448">
        <v>6797894</v>
      </c>
      <c r="L1448" t="s">
        <v>12</v>
      </c>
      <c r="M1448">
        <v>1358</v>
      </c>
    </row>
    <row r="1449" spans="2:13" x14ac:dyDescent="0.25">
      <c r="B1449" t="s">
        <v>14</v>
      </c>
      <c r="C1449">
        <v>46</v>
      </c>
      <c r="D1449" t="s">
        <v>8</v>
      </c>
      <c r="E1449">
        <v>617</v>
      </c>
      <c r="F1449" t="s">
        <v>9</v>
      </c>
      <c r="G1449">
        <v>665</v>
      </c>
      <c r="H1449" t="s">
        <v>10</v>
      </c>
      <c r="I1449" t="b">
        <v>0</v>
      </c>
      <c r="J1449" t="s">
        <v>11</v>
      </c>
      <c r="K1449">
        <v>6802893</v>
      </c>
      <c r="L1449" t="s">
        <v>12</v>
      </c>
      <c r="M1449">
        <v>1359</v>
      </c>
    </row>
    <row r="1450" spans="2:13" x14ac:dyDescent="0.25">
      <c r="B1450" t="s">
        <v>14</v>
      </c>
      <c r="C1450">
        <v>46</v>
      </c>
      <c r="D1450" t="s">
        <v>8</v>
      </c>
      <c r="E1450">
        <v>617</v>
      </c>
      <c r="F1450" t="s">
        <v>9</v>
      </c>
      <c r="G1450">
        <v>665</v>
      </c>
      <c r="H1450" t="s">
        <v>10</v>
      </c>
      <c r="I1450" t="b">
        <v>0</v>
      </c>
      <c r="J1450" t="s">
        <v>11</v>
      </c>
      <c r="K1450">
        <v>6807894</v>
      </c>
      <c r="L1450" t="s">
        <v>12</v>
      </c>
      <c r="M1450">
        <v>1360</v>
      </c>
    </row>
    <row r="1451" spans="2:13" x14ac:dyDescent="0.25">
      <c r="B1451" t="s">
        <v>14</v>
      </c>
      <c r="C1451">
        <v>46</v>
      </c>
      <c r="D1451" t="s">
        <v>8</v>
      </c>
      <c r="E1451">
        <v>617</v>
      </c>
      <c r="F1451" t="s">
        <v>9</v>
      </c>
      <c r="G1451">
        <v>665</v>
      </c>
      <c r="H1451" t="s">
        <v>10</v>
      </c>
      <c r="I1451" t="b">
        <v>0</v>
      </c>
      <c r="J1451" t="s">
        <v>11</v>
      </c>
      <c r="K1451">
        <v>6812893</v>
      </c>
      <c r="L1451" t="s">
        <v>12</v>
      </c>
      <c r="M1451">
        <v>1361</v>
      </c>
    </row>
    <row r="1452" spans="2:13" x14ac:dyDescent="0.25">
      <c r="B1452" t="s">
        <v>14</v>
      </c>
      <c r="C1452">
        <v>46</v>
      </c>
      <c r="D1452" t="s">
        <v>8</v>
      </c>
      <c r="E1452">
        <v>617</v>
      </c>
      <c r="F1452" t="s">
        <v>9</v>
      </c>
      <c r="G1452">
        <v>666</v>
      </c>
      <c r="H1452" t="s">
        <v>10</v>
      </c>
      <c r="I1452" t="b">
        <v>0</v>
      </c>
      <c r="J1452" t="s">
        <v>11</v>
      </c>
      <c r="K1452">
        <v>6817893</v>
      </c>
      <c r="L1452" t="s">
        <v>12</v>
      </c>
      <c r="M1452">
        <v>1362</v>
      </c>
    </row>
    <row r="1453" spans="2:13" x14ac:dyDescent="0.25">
      <c r="B1453" t="s">
        <v>14</v>
      </c>
      <c r="C1453">
        <v>46</v>
      </c>
      <c r="D1453" t="s">
        <v>8</v>
      </c>
      <c r="E1453">
        <v>617</v>
      </c>
      <c r="F1453" t="s">
        <v>9</v>
      </c>
      <c r="G1453">
        <v>666</v>
      </c>
      <c r="H1453" t="s">
        <v>10</v>
      </c>
      <c r="I1453" t="b">
        <v>0</v>
      </c>
      <c r="J1453" t="s">
        <v>11</v>
      </c>
      <c r="K1453">
        <v>6822893</v>
      </c>
      <c r="L1453" t="s">
        <v>12</v>
      </c>
      <c r="M1453">
        <v>1363</v>
      </c>
    </row>
    <row r="1454" spans="2:13" x14ac:dyDescent="0.25">
      <c r="B1454" t="s">
        <v>14</v>
      </c>
      <c r="C1454">
        <v>46</v>
      </c>
      <c r="D1454" t="s">
        <v>8</v>
      </c>
      <c r="E1454">
        <v>617</v>
      </c>
      <c r="F1454" t="s">
        <v>9</v>
      </c>
      <c r="G1454">
        <v>663</v>
      </c>
      <c r="H1454" t="s">
        <v>10</v>
      </c>
      <c r="I1454" t="b">
        <v>0</v>
      </c>
      <c r="J1454" t="s">
        <v>11</v>
      </c>
      <c r="K1454">
        <v>6827893</v>
      </c>
      <c r="L1454" t="s">
        <v>12</v>
      </c>
      <c r="M1454">
        <v>1364</v>
      </c>
    </row>
    <row r="1455" spans="2:13" x14ac:dyDescent="0.25">
      <c r="B1455" t="s">
        <v>14</v>
      </c>
      <c r="C1455">
        <v>46</v>
      </c>
      <c r="D1455" t="s">
        <v>8</v>
      </c>
      <c r="E1455">
        <v>618</v>
      </c>
      <c r="F1455" t="s">
        <v>9</v>
      </c>
      <c r="G1455">
        <v>665</v>
      </c>
      <c r="H1455" t="s">
        <v>10</v>
      </c>
      <c r="I1455" t="b">
        <v>1</v>
      </c>
      <c r="J1455" t="s">
        <v>11</v>
      </c>
      <c r="K1455">
        <v>6832894</v>
      </c>
      <c r="L1455" t="s">
        <v>12</v>
      </c>
      <c r="M1455">
        <v>1365</v>
      </c>
    </row>
    <row r="1456" spans="2:13" x14ac:dyDescent="0.25">
      <c r="B1456" t="s">
        <v>14</v>
      </c>
      <c r="C1456">
        <v>46</v>
      </c>
      <c r="D1456" t="s">
        <v>8</v>
      </c>
      <c r="E1456">
        <v>618</v>
      </c>
      <c r="F1456" t="s">
        <v>9</v>
      </c>
      <c r="G1456">
        <v>665</v>
      </c>
      <c r="H1456" t="s">
        <v>10</v>
      </c>
      <c r="I1456" t="b">
        <v>0</v>
      </c>
      <c r="J1456" t="s">
        <v>11</v>
      </c>
      <c r="K1456">
        <v>6837894</v>
      </c>
      <c r="L1456" t="s">
        <v>12</v>
      </c>
      <c r="M1456">
        <v>1366</v>
      </c>
    </row>
    <row r="1457" spans="2:13" x14ac:dyDescent="0.25">
      <c r="B1457" t="s">
        <v>14</v>
      </c>
      <c r="C1457">
        <v>46</v>
      </c>
      <c r="D1457" t="s">
        <v>8</v>
      </c>
      <c r="E1457">
        <v>618</v>
      </c>
      <c r="F1457" t="s">
        <v>9</v>
      </c>
      <c r="G1457">
        <v>665</v>
      </c>
      <c r="H1457" t="s">
        <v>10</v>
      </c>
      <c r="I1457" t="b">
        <v>0</v>
      </c>
      <c r="J1457" t="s">
        <v>11</v>
      </c>
      <c r="K1457">
        <v>6842893</v>
      </c>
      <c r="L1457" t="s">
        <v>12</v>
      </c>
      <c r="M1457">
        <v>1367</v>
      </c>
    </row>
    <row r="1458" spans="2:13" x14ac:dyDescent="0.25">
      <c r="B1458" t="s">
        <v>14</v>
      </c>
      <c r="C1458">
        <v>46</v>
      </c>
      <c r="D1458" t="s">
        <v>8</v>
      </c>
      <c r="E1458">
        <v>618</v>
      </c>
      <c r="F1458" t="s">
        <v>9</v>
      </c>
      <c r="G1458">
        <v>665</v>
      </c>
      <c r="H1458" t="s">
        <v>10</v>
      </c>
      <c r="I1458" t="b">
        <v>0</v>
      </c>
      <c r="J1458" t="s">
        <v>11</v>
      </c>
      <c r="K1458">
        <v>6847894</v>
      </c>
      <c r="L1458" t="s">
        <v>12</v>
      </c>
      <c r="M1458">
        <v>1368</v>
      </c>
    </row>
    <row r="1459" spans="2:13" x14ac:dyDescent="0.25">
      <c r="B1459" t="s">
        <v>14</v>
      </c>
      <c r="C1459">
        <v>46</v>
      </c>
      <c r="D1459" t="s">
        <v>8</v>
      </c>
      <c r="E1459">
        <v>618</v>
      </c>
      <c r="F1459" t="s">
        <v>9</v>
      </c>
      <c r="G1459">
        <v>665</v>
      </c>
      <c r="H1459" t="s">
        <v>10</v>
      </c>
      <c r="I1459" t="b">
        <v>0</v>
      </c>
      <c r="J1459" t="s">
        <v>11</v>
      </c>
      <c r="K1459">
        <v>6852894</v>
      </c>
      <c r="L1459" t="s">
        <v>12</v>
      </c>
      <c r="M1459">
        <v>1369</v>
      </c>
    </row>
    <row r="1460" spans="2:13" x14ac:dyDescent="0.25">
      <c r="B1460" t="s">
        <v>14</v>
      </c>
      <c r="C1460">
        <v>46</v>
      </c>
      <c r="D1460" t="s">
        <v>8</v>
      </c>
      <c r="E1460">
        <v>618</v>
      </c>
      <c r="F1460" t="s">
        <v>9</v>
      </c>
      <c r="G1460">
        <v>665</v>
      </c>
      <c r="H1460" t="s">
        <v>10</v>
      </c>
      <c r="I1460" t="b">
        <v>0</v>
      </c>
      <c r="J1460" t="s">
        <v>11</v>
      </c>
      <c r="K1460">
        <v>6857893</v>
      </c>
      <c r="L1460" t="s">
        <v>12</v>
      </c>
      <c r="M1460">
        <v>1370</v>
      </c>
    </row>
    <row r="1461" spans="2:13" x14ac:dyDescent="0.25">
      <c r="B1461" t="s">
        <v>14</v>
      </c>
      <c r="C1461">
        <v>46</v>
      </c>
      <c r="D1461" t="s">
        <v>8</v>
      </c>
      <c r="E1461">
        <v>618</v>
      </c>
      <c r="F1461" t="s">
        <v>9</v>
      </c>
      <c r="G1461">
        <v>665</v>
      </c>
      <c r="H1461" t="s">
        <v>10</v>
      </c>
      <c r="I1461" t="b">
        <v>0</v>
      </c>
      <c r="J1461" t="s">
        <v>11</v>
      </c>
      <c r="K1461">
        <v>6862894</v>
      </c>
      <c r="L1461" t="s">
        <v>12</v>
      </c>
      <c r="M1461">
        <v>1371</v>
      </c>
    </row>
    <row r="1462" spans="2:13" x14ac:dyDescent="0.25">
      <c r="B1462" t="s">
        <v>14</v>
      </c>
      <c r="C1462">
        <v>46</v>
      </c>
      <c r="D1462" t="s">
        <v>8</v>
      </c>
      <c r="E1462">
        <v>618</v>
      </c>
      <c r="F1462" t="s">
        <v>9</v>
      </c>
      <c r="G1462">
        <v>665</v>
      </c>
      <c r="H1462" t="s">
        <v>10</v>
      </c>
      <c r="I1462" t="b">
        <v>0</v>
      </c>
      <c r="J1462" t="s">
        <v>11</v>
      </c>
      <c r="K1462">
        <v>6867893</v>
      </c>
      <c r="L1462" t="s">
        <v>12</v>
      </c>
      <c r="M1462">
        <v>1372</v>
      </c>
    </row>
    <row r="1463" spans="2:13" x14ac:dyDescent="0.25">
      <c r="B1463" t="s">
        <v>14</v>
      </c>
      <c r="C1463">
        <v>46</v>
      </c>
      <c r="D1463" t="s">
        <v>8</v>
      </c>
      <c r="E1463">
        <v>619</v>
      </c>
      <c r="F1463" t="s">
        <v>9</v>
      </c>
      <c r="G1463">
        <v>665</v>
      </c>
      <c r="H1463" t="s">
        <v>10</v>
      </c>
      <c r="I1463" t="b">
        <v>1</v>
      </c>
      <c r="J1463" t="s">
        <v>11</v>
      </c>
      <c r="K1463">
        <v>6872894</v>
      </c>
      <c r="L1463" t="s">
        <v>12</v>
      </c>
      <c r="M1463">
        <v>1373</v>
      </c>
    </row>
    <row r="1464" spans="2:13" x14ac:dyDescent="0.25">
      <c r="B1464" t="s">
        <v>14</v>
      </c>
      <c r="C1464">
        <v>46</v>
      </c>
      <c r="D1464" t="s">
        <v>8</v>
      </c>
      <c r="E1464">
        <v>619</v>
      </c>
      <c r="F1464" t="s">
        <v>9</v>
      </c>
      <c r="G1464">
        <v>665</v>
      </c>
      <c r="H1464" t="s">
        <v>10</v>
      </c>
      <c r="I1464" t="b">
        <v>0</v>
      </c>
      <c r="J1464" t="s">
        <v>11</v>
      </c>
      <c r="K1464">
        <v>6877893</v>
      </c>
      <c r="L1464" t="s">
        <v>12</v>
      </c>
      <c r="M1464">
        <v>1374</v>
      </c>
    </row>
    <row r="1465" spans="2:13" x14ac:dyDescent="0.25">
      <c r="B1465" t="s">
        <v>14</v>
      </c>
      <c r="C1465">
        <v>46</v>
      </c>
      <c r="D1465" t="s">
        <v>8</v>
      </c>
      <c r="E1465">
        <v>620</v>
      </c>
      <c r="F1465" t="s">
        <v>9</v>
      </c>
      <c r="G1465">
        <v>665</v>
      </c>
      <c r="H1465" t="s">
        <v>10</v>
      </c>
      <c r="I1465" t="b">
        <v>1</v>
      </c>
      <c r="J1465" t="s">
        <v>11</v>
      </c>
      <c r="K1465">
        <v>6882893</v>
      </c>
      <c r="L1465" t="s">
        <v>12</v>
      </c>
      <c r="M1465">
        <v>1375</v>
      </c>
    </row>
    <row r="1466" spans="2:13" x14ac:dyDescent="0.25">
      <c r="B1466" t="s">
        <v>14</v>
      </c>
      <c r="C1466">
        <v>46</v>
      </c>
      <c r="D1466" t="s">
        <v>8</v>
      </c>
      <c r="E1466">
        <v>621</v>
      </c>
      <c r="F1466" t="s">
        <v>9</v>
      </c>
      <c r="G1466">
        <v>665</v>
      </c>
      <c r="H1466" t="s">
        <v>10</v>
      </c>
      <c r="I1466" t="b">
        <v>1</v>
      </c>
      <c r="J1466" t="s">
        <v>11</v>
      </c>
      <c r="K1466">
        <v>6887895</v>
      </c>
      <c r="L1466" t="s">
        <v>12</v>
      </c>
      <c r="M1466">
        <v>1376</v>
      </c>
    </row>
    <row r="1467" spans="2:13" x14ac:dyDescent="0.25">
      <c r="B1467" t="s">
        <v>14</v>
      </c>
      <c r="C1467">
        <v>46</v>
      </c>
      <c r="D1467" t="s">
        <v>8</v>
      </c>
      <c r="E1467">
        <v>621</v>
      </c>
      <c r="F1467" t="s">
        <v>9</v>
      </c>
      <c r="G1467">
        <v>666</v>
      </c>
      <c r="H1467" t="s">
        <v>10</v>
      </c>
      <c r="I1467" t="b">
        <v>0</v>
      </c>
      <c r="J1467" t="s">
        <v>11</v>
      </c>
      <c r="K1467">
        <v>6892893</v>
      </c>
      <c r="L1467" t="s">
        <v>12</v>
      </c>
      <c r="M1467">
        <v>1377</v>
      </c>
    </row>
    <row r="1468" spans="2:13" x14ac:dyDescent="0.25">
      <c r="B1468" t="s">
        <v>14</v>
      </c>
      <c r="C1468">
        <v>46</v>
      </c>
      <c r="D1468" t="s">
        <v>8</v>
      </c>
      <c r="E1468">
        <v>622</v>
      </c>
      <c r="F1468" t="s">
        <v>9</v>
      </c>
      <c r="G1468">
        <v>665</v>
      </c>
      <c r="H1468" t="s">
        <v>10</v>
      </c>
      <c r="I1468" t="b">
        <v>1</v>
      </c>
      <c r="J1468" t="s">
        <v>11</v>
      </c>
      <c r="K1468">
        <v>6897893</v>
      </c>
      <c r="L1468" t="s">
        <v>12</v>
      </c>
      <c r="M1468">
        <v>1378</v>
      </c>
    </row>
    <row r="1469" spans="2:13" x14ac:dyDescent="0.25">
      <c r="B1469" t="s">
        <v>14</v>
      </c>
      <c r="C1469">
        <v>46</v>
      </c>
      <c r="D1469" t="s">
        <v>8</v>
      </c>
      <c r="E1469">
        <v>622</v>
      </c>
      <c r="F1469" t="s">
        <v>9</v>
      </c>
      <c r="G1469">
        <v>665</v>
      </c>
      <c r="H1469" t="s">
        <v>10</v>
      </c>
      <c r="I1469" t="b">
        <v>0</v>
      </c>
      <c r="J1469" t="s">
        <v>11</v>
      </c>
      <c r="K1469">
        <v>6902894</v>
      </c>
      <c r="L1469" t="s">
        <v>12</v>
      </c>
      <c r="M1469">
        <v>1379</v>
      </c>
    </row>
    <row r="1470" spans="2:13" x14ac:dyDescent="0.25">
      <c r="B1470" t="s">
        <v>14</v>
      </c>
      <c r="C1470">
        <v>46</v>
      </c>
      <c r="D1470" t="s">
        <v>8</v>
      </c>
      <c r="E1470">
        <v>623</v>
      </c>
      <c r="F1470" t="s">
        <v>9</v>
      </c>
      <c r="G1470">
        <v>665</v>
      </c>
      <c r="H1470" t="s">
        <v>10</v>
      </c>
      <c r="I1470" t="b">
        <v>1</v>
      </c>
      <c r="J1470" t="s">
        <v>11</v>
      </c>
      <c r="K1470">
        <v>6907893</v>
      </c>
      <c r="L1470" t="s">
        <v>12</v>
      </c>
      <c r="M1470">
        <v>1380</v>
      </c>
    </row>
    <row r="1471" spans="2:13" x14ac:dyDescent="0.25">
      <c r="B1471" t="s">
        <v>14</v>
      </c>
      <c r="C1471">
        <v>46</v>
      </c>
      <c r="D1471" t="s">
        <v>8</v>
      </c>
      <c r="E1471">
        <v>623</v>
      </c>
      <c r="F1471" t="s">
        <v>9</v>
      </c>
      <c r="G1471">
        <v>665</v>
      </c>
      <c r="H1471" t="s">
        <v>10</v>
      </c>
      <c r="I1471" t="b">
        <v>0</v>
      </c>
      <c r="J1471" t="s">
        <v>11</v>
      </c>
      <c r="K1471">
        <v>6912894</v>
      </c>
      <c r="L1471" t="s">
        <v>12</v>
      </c>
      <c r="M1471">
        <v>1381</v>
      </c>
    </row>
    <row r="1472" spans="2:13" x14ac:dyDescent="0.25">
      <c r="B1472" t="s">
        <v>14</v>
      </c>
      <c r="C1472">
        <v>46</v>
      </c>
      <c r="D1472" t="s">
        <v>8</v>
      </c>
      <c r="E1472">
        <v>623</v>
      </c>
      <c r="F1472" t="s">
        <v>9</v>
      </c>
      <c r="G1472">
        <v>665</v>
      </c>
      <c r="H1472" t="s">
        <v>10</v>
      </c>
      <c r="I1472" t="b">
        <v>0</v>
      </c>
      <c r="J1472" t="s">
        <v>11</v>
      </c>
      <c r="K1472">
        <v>6917893</v>
      </c>
      <c r="L1472" t="s">
        <v>12</v>
      </c>
      <c r="M1472">
        <v>1382</v>
      </c>
    </row>
    <row r="1473" spans="2:13" x14ac:dyDescent="0.25">
      <c r="B1473" t="s">
        <v>14</v>
      </c>
      <c r="C1473">
        <v>46</v>
      </c>
      <c r="D1473" t="s">
        <v>8</v>
      </c>
      <c r="E1473">
        <v>624</v>
      </c>
      <c r="F1473" t="s">
        <v>9</v>
      </c>
      <c r="G1473">
        <v>665</v>
      </c>
      <c r="H1473" t="s">
        <v>10</v>
      </c>
      <c r="I1473" t="b">
        <v>0</v>
      </c>
      <c r="J1473" t="s">
        <v>11</v>
      </c>
      <c r="K1473">
        <v>6922893</v>
      </c>
      <c r="L1473" t="s">
        <v>12</v>
      </c>
      <c r="M1473">
        <v>1383</v>
      </c>
    </row>
    <row r="1474" spans="2:13" x14ac:dyDescent="0.25">
      <c r="B1474" t="s">
        <v>14</v>
      </c>
      <c r="C1474">
        <v>46</v>
      </c>
      <c r="D1474" t="s">
        <v>8</v>
      </c>
      <c r="E1474">
        <v>625</v>
      </c>
      <c r="F1474" t="s">
        <v>9</v>
      </c>
      <c r="G1474">
        <v>665</v>
      </c>
      <c r="H1474" t="s">
        <v>10</v>
      </c>
      <c r="I1474" t="b">
        <v>1</v>
      </c>
      <c r="J1474" t="s">
        <v>11</v>
      </c>
      <c r="K1474">
        <v>6927894</v>
      </c>
      <c r="L1474" t="s">
        <v>12</v>
      </c>
      <c r="M1474">
        <v>1384</v>
      </c>
    </row>
    <row r="1475" spans="2:13" x14ac:dyDescent="0.25">
      <c r="B1475" t="s">
        <v>14</v>
      </c>
      <c r="C1475">
        <v>46</v>
      </c>
      <c r="D1475" t="s">
        <v>8</v>
      </c>
      <c r="E1475">
        <v>625</v>
      </c>
      <c r="F1475" t="s">
        <v>9</v>
      </c>
      <c r="G1475">
        <v>665</v>
      </c>
      <c r="H1475" t="s">
        <v>10</v>
      </c>
      <c r="I1475" t="b">
        <v>0</v>
      </c>
      <c r="J1475" t="s">
        <v>11</v>
      </c>
      <c r="K1475">
        <v>6932893</v>
      </c>
      <c r="L1475" t="s">
        <v>12</v>
      </c>
      <c r="M1475">
        <v>1385</v>
      </c>
    </row>
    <row r="1476" spans="2:13" x14ac:dyDescent="0.25">
      <c r="B1476" t="s">
        <v>14</v>
      </c>
      <c r="C1476">
        <v>46</v>
      </c>
      <c r="D1476" t="s">
        <v>8</v>
      </c>
      <c r="E1476">
        <v>626</v>
      </c>
      <c r="F1476" t="s">
        <v>9</v>
      </c>
      <c r="G1476">
        <v>666</v>
      </c>
      <c r="H1476" t="s">
        <v>10</v>
      </c>
      <c r="I1476" t="b">
        <v>1</v>
      </c>
      <c r="J1476" t="s">
        <v>11</v>
      </c>
      <c r="K1476">
        <v>6937893</v>
      </c>
      <c r="L1476" t="s">
        <v>12</v>
      </c>
      <c r="M1476">
        <v>1386</v>
      </c>
    </row>
    <row r="1477" spans="2:13" x14ac:dyDescent="0.25">
      <c r="B1477" t="s">
        <v>14</v>
      </c>
      <c r="C1477">
        <v>47</v>
      </c>
      <c r="D1477" t="s">
        <v>8</v>
      </c>
      <c r="E1477">
        <v>627</v>
      </c>
      <c r="F1477" t="s">
        <v>9</v>
      </c>
      <c r="G1477">
        <v>651</v>
      </c>
      <c r="H1477" t="s">
        <v>10</v>
      </c>
      <c r="I1477" t="b">
        <v>1</v>
      </c>
      <c r="J1477" t="s">
        <v>11</v>
      </c>
      <c r="K1477">
        <v>6942893</v>
      </c>
      <c r="L1477" t="s">
        <v>12</v>
      </c>
      <c r="M1477">
        <v>1387</v>
      </c>
    </row>
    <row r="1478" spans="2:13" x14ac:dyDescent="0.25">
      <c r="B1478" t="s">
        <v>14</v>
      </c>
      <c r="C1478">
        <v>47</v>
      </c>
      <c r="D1478" t="s">
        <v>8</v>
      </c>
      <c r="E1478">
        <v>627</v>
      </c>
      <c r="F1478" t="s">
        <v>9</v>
      </c>
      <c r="G1478">
        <v>665</v>
      </c>
      <c r="H1478" t="s">
        <v>10</v>
      </c>
      <c r="I1478" t="b">
        <v>0</v>
      </c>
      <c r="J1478" t="s">
        <v>11</v>
      </c>
      <c r="K1478">
        <v>6947894</v>
      </c>
      <c r="L1478" t="s">
        <v>12</v>
      </c>
      <c r="M1478">
        <v>1388</v>
      </c>
    </row>
    <row r="1479" spans="2:13" x14ac:dyDescent="0.25">
      <c r="B1479" t="s">
        <v>14</v>
      </c>
      <c r="C1479">
        <v>47</v>
      </c>
      <c r="D1479" t="s">
        <v>8</v>
      </c>
      <c r="E1479">
        <v>627</v>
      </c>
      <c r="F1479" t="s">
        <v>9</v>
      </c>
      <c r="G1479">
        <v>665</v>
      </c>
      <c r="H1479" t="s">
        <v>10</v>
      </c>
      <c r="I1479" t="b">
        <v>0</v>
      </c>
      <c r="J1479" t="s">
        <v>11</v>
      </c>
      <c r="K1479">
        <v>6952893</v>
      </c>
      <c r="L1479" t="s">
        <v>12</v>
      </c>
      <c r="M1479">
        <v>1389</v>
      </c>
    </row>
    <row r="1480" spans="2:13" x14ac:dyDescent="0.25">
      <c r="B1480" t="s">
        <v>14</v>
      </c>
      <c r="C1480">
        <v>47</v>
      </c>
      <c r="D1480" t="s">
        <v>8</v>
      </c>
      <c r="E1480">
        <v>628</v>
      </c>
      <c r="F1480" t="s">
        <v>9</v>
      </c>
      <c r="G1480">
        <v>665</v>
      </c>
      <c r="H1480" t="s">
        <v>10</v>
      </c>
      <c r="I1480" t="b">
        <v>1</v>
      </c>
      <c r="J1480" t="s">
        <v>11</v>
      </c>
      <c r="K1480">
        <v>6957894</v>
      </c>
      <c r="L1480" t="s">
        <v>12</v>
      </c>
      <c r="M1480">
        <v>1390</v>
      </c>
    </row>
    <row r="1481" spans="2:13" x14ac:dyDescent="0.25">
      <c r="B1481" t="s">
        <v>14</v>
      </c>
      <c r="C1481">
        <v>47</v>
      </c>
      <c r="D1481" t="s">
        <v>8</v>
      </c>
      <c r="E1481">
        <v>628</v>
      </c>
      <c r="F1481" t="s">
        <v>9</v>
      </c>
      <c r="G1481">
        <v>665</v>
      </c>
      <c r="H1481" t="s">
        <v>10</v>
      </c>
      <c r="I1481" t="b">
        <v>0</v>
      </c>
      <c r="J1481" t="s">
        <v>11</v>
      </c>
      <c r="K1481">
        <v>6962893</v>
      </c>
      <c r="L1481" t="s">
        <v>12</v>
      </c>
      <c r="M1481">
        <v>1391</v>
      </c>
    </row>
    <row r="1482" spans="2:13" x14ac:dyDescent="0.25">
      <c r="B1482" t="s">
        <v>14</v>
      </c>
      <c r="C1482">
        <v>47</v>
      </c>
      <c r="D1482" t="s">
        <v>8</v>
      </c>
      <c r="E1482">
        <v>629</v>
      </c>
      <c r="F1482" t="s">
        <v>9</v>
      </c>
      <c r="G1482">
        <v>665</v>
      </c>
      <c r="H1482" t="s">
        <v>10</v>
      </c>
      <c r="I1482" t="b">
        <v>1</v>
      </c>
      <c r="J1482" t="s">
        <v>11</v>
      </c>
      <c r="K1482">
        <v>6967895</v>
      </c>
      <c r="L1482" t="s">
        <v>12</v>
      </c>
      <c r="M1482">
        <v>1392</v>
      </c>
    </row>
    <row r="1483" spans="2:13" x14ac:dyDescent="0.25">
      <c r="B1483" t="s">
        <v>14</v>
      </c>
      <c r="C1483">
        <v>47</v>
      </c>
      <c r="D1483" t="s">
        <v>8</v>
      </c>
      <c r="E1483">
        <v>629</v>
      </c>
      <c r="F1483" t="s">
        <v>9</v>
      </c>
      <c r="G1483">
        <v>664</v>
      </c>
      <c r="H1483" t="s">
        <v>10</v>
      </c>
      <c r="I1483" t="b">
        <v>0</v>
      </c>
      <c r="J1483" t="s">
        <v>11</v>
      </c>
      <c r="K1483">
        <v>6972893</v>
      </c>
      <c r="L1483" t="s">
        <v>12</v>
      </c>
      <c r="M1483">
        <v>1393</v>
      </c>
    </row>
    <row r="1484" spans="2:13" x14ac:dyDescent="0.25">
      <c r="B1484" t="s">
        <v>14</v>
      </c>
      <c r="C1484">
        <v>47</v>
      </c>
      <c r="D1484" t="s">
        <v>8</v>
      </c>
      <c r="E1484">
        <v>630</v>
      </c>
      <c r="F1484" t="s">
        <v>9</v>
      </c>
      <c r="G1484">
        <v>665</v>
      </c>
      <c r="H1484" t="s">
        <v>10</v>
      </c>
      <c r="I1484" t="b">
        <v>1</v>
      </c>
      <c r="J1484" t="s">
        <v>11</v>
      </c>
      <c r="K1484">
        <v>6977893</v>
      </c>
      <c r="L1484" t="s">
        <v>12</v>
      </c>
      <c r="M1484">
        <v>1394</v>
      </c>
    </row>
    <row r="1485" spans="2:13" x14ac:dyDescent="0.25">
      <c r="B1485" t="s">
        <v>14</v>
      </c>
      <c r="C1485">
        <v>47</v>
      </c>
      <c r="D1485" t="s">
        <v>8</v>
      </c>
      <c r="E1485">
        <v>630</v>
      </c>
      <c r="F1485" t="s">
        <v>9</v>
      </c>
      <c r="G1485">
        <v>665</v>
      </c>
      <c r="H1485" t="s">
        <v>10</v>
      </c>
      <c r="I1485" t="b">
        <v>0</v>
      </c>
      <c r="J1485" t="s">
        <v>11</v>
      </c>
      <c r="K1485">
        <v>6982893</v>
      </c>
      <c r="L1485" t="s">
        <v>12</v>
      </c>
      <c r="M1485">
        <v>1395</v>
      </c>
    </row>
    <row r="1486" spans="2:13" x14ac:dyDescent="0.25">
      <c r="B1486" t="s">
        <v>14</v>
      </c>
      <c r="C1486">
        <v>47</v>
      </c>
      <c r="D1486" t="s">
        <v>8</v>
      </c>
      <c r="E1486">
        <v>631</v>
      </c>
      <c r="F1486" t="s">
        <v>9</v>
      </c>
      <c r="G1486">
        <v>665</v>
      </c>
      <c r="H1486" t="s">
        <v>10</v>
      </c>
      <c r="I1486" t="b">
        <v>1</v>
      </c>
      <c r="J1486" t="s">
        <v>11</v>
      </c>
      <c r="K1486">
        <v>6987893</v>
      </c>
      <c r="L1486" t="s">
        <v>12</v>
      </c>
      <c r="M1486">
        <v>1396</v>
      </c>
    </row>
    <row r="1487" spans="2:13" x14ac:dyDescent="0.25">
      <c r="B1487" t="s">
        <v>14</v>
      </c>
      <c r="C1487">
        <v>47</v>
      </c>
      <c r="D1487" t="s">
        <v>8</v>
      </c>
      <c r="E1487">
        <v>631</v>
      </c>
      <c r="F1487" t="s">
        <v>9</v>
      </c>
      <c r="G1487">
        <v>665</v>
      </c>
      <c r="H1487" t="s">
        <v>10</v>
      </c>
      <c r="I1487" t="b">
        <v>0</v>
      </c>
      <c r="J1487" t="s">
        <v>11</v>
      </c>
      <c r="K1487">
        <v>6992893</v>
      </c>
      <c r="L1487" t="s">
        <v>12</v>
      </c>
      <c r="M1487">
        <v>1397</v>
      </c>
    </row>
    <row r="1488" spans="2:13" x14ac:dyDescent="0.25">
      <c r="B1488" t="s">
        <v>14</v>
      </c>
      <c r="C1488">
        <v>47</v>
      </c>
      <c r="D1488" t="s">
        <v>8</v>
      </c>
      <c r="E1488">
        <v>631</v>
      </c>
      <c r="F1488" t="s">
        <v>9</v>
      </c>
      <c r="G1488">
        <v>665</v>
      </c>
      <c r="H1488" t="s">
        <v>10</v>
      </c>
      <c r="I1488" t="b">
        <v>0</v>
      </c>
      <c r="J1488" t="s">
        <v>11</v>
      </c>
      <c r="K1488">
        <v>6997894</v>
      </c>
      <c r="L1488" t="s">
        <v>12</v>
      </c>
      <c r="M1488">
        <v>1398</v>
      </c>
    </row>
    <row r="1489" spans="2:13" x14ac:dyDescent="0.25">
      <c r="B1489" t="s">
        <v>14</v>
      </c>
      <c r="C1489">
        <v>47</v>
      </c>
      <c r="D1489" t="s">
        <v>8</v>
      </c>
      <c r="E1489">
        <v>631</v>
      </c>
      <c r="F1489" t="s">
        <v>9</v>
      </c>
      <c r="G1489">
        <v>665</v>
      </c>
      <c r="H1489" t="s">
        <v>10</v>
      </c>
      <c r="I1489" t="b">
        <v>0</v>
      </c>
      <c r="J1489" t="s">
        <v>11</v>
      </c>
      <c r="K1489">
        <v>7002893</v>
      </c>
      <c r="L1489" t="s">
        <v>12</v>
      </c>
      <c r="M1489">
        <v>1399</v>
      </c>
    </row>
    <row r="1490" spans="2:13" x14ac:dyDescent="0.25">
      <c r="B1490" t="s">
        <v>14</v>
      </c>
      <c r="C1490">
        <v>47</v>
      </c>
      <c r="D1490" t="s">
        <v>8</v>
      </c>
      <c r="E1490">
        <v>631</v>
      </c>
      <c r="F1490" t="s">
        <v>9</v>
      </c>
      <c r="G1490">
        <v>665</v>
      </c>
      <c r="H1490" t="s">
        <v>10</v>
      </c>
      <c r="I1490" t="b">
        <v>0</v>
      </c>
      <c r="J1490" t="s">
        <v>11</v>
      </c>
      <c r="K1490">
        <v>7007894</v>
      </c>
      <c r="L1490" t="s">
        <v>12</v>
      </c>
      <c r="M1490">
        <v>1400</v>
      </c>
    </row>
    <row r="1491" spans="2:13" x14ac:dyDescent="0.25">
      <c r="B1491" t="s">
        <v>14</v>
      </c>
      <c r="C1491">
        <v>47</v>
      </c>
      <c r="D1491" t="s">
        <v>8</v>
      </c>
      <c r="E1491">
        <v>631</v>
      </c>
      <c r="F1491" t="s">
        <v>9</v>
      </c>
      <c r="G1491">
        <v>665</v>
      </c>
      <c r="H1491" t="s">
        <v>10</v>
      </c>
      <c r="I1491" t="b">
        <v>0</v>
      </c>
      <c r="J1491" t="s">
        <v>11</v>
      </c>
      <c r="K1491">
        <v>7012893</v>
      </c>
      <c r="L1491" t="s">
        <v>12</v>
      </c>
      <c r="M1491">
        <v>1401</v>
      </c>
    </row>
    <row r="1492" spans="2:13" x14ac:dyDescent="0.25">
      <c r="B1492" t="s">
        <v>14</v>
      </c>
      <c r="C1492">
        <v>47</v>
      </c>
      <c r="D1492" t="s">
        <v>8</v>
      </c>
      <c r="E1492">
        <v>631</v>
      </c>
      <c r="F1492" t="s">
        <v>9</v>
      </c>
      <c r="G1492">
        <v>665</v>
      </c>
      <c r="H1492" t="s">
        <v>10</v>
      </c>
      <c r="I1492" t="b">
        <v>0</v>
      </c>
      <c r="J1492" t="s">
        <v>11</v>
      </c>
      <c r="K1492">
        <v>7017893</v>
      </c>
      <c r="L1492" t="s">
        <v>12</v>
      </c>
      <c r="M1492">
        <v>1402</v>
      </c>
    </row>
    <row r="1493" spans="2:13" x14ac:dyDescent="0.25">
      <c r="B1493" t="s">
        <v>14</v>
      </c>
      <c r="C1493">
        <v>47</v>
      </c>
      <c r="D1493" t="s">
        <v>8</v>
      </c>
      <c r="E1493">
        <v>632</v>
      </c>
      <c r="F1493" t="s">
        <v>9</v>
      </c>
      <c r="G1493">
        <v>665</v>
      </c>
      <c r="H1493" t="s">
        <v>10</v>
      </c>
      <c r="I1493" t="b">
        <v>1</v>
      </c>
      <c r="J1493" t="s">
        <v>11</v>
      </c>
      <c r="K1493">
        <v>7022893</v>
      </c>
      <c r="L1493" t="s">
        <v>12</v>
      </c>
      <c r="M1493">
        <v>1403</v>
      </c>
    </row>
    <row r="1494" spans="2:13" x14ac:dyDescent="0.25">
      <c r="B1494" t="s">
        <v>14</v>
      </c>
      <c r="C1494">
        <v>47</v>
      </c>
      <c r="D1494" t="s">
        <v>8</v>
      </c>
      <c r="E1494">
        <v>632</v>
      </c>
      <c r="F1494" t="s">
        <v>9</v>
      </c>
      <c r="G1494">
        <v>665</v>
      </c>
      <c r="H1494" t="s">
        <v>10</v>
      </c>
      <c r="I1494" t="b">
        <v>0</v>
      </c>
      <c r="J1494" t="s">
        <v>11</v>
      </c>
      <c r="K1494">
        <v>7027893</v>
      </c>
      <c r="L1494" t="s">
        <v>12</v>
      </c>
      <c r="M1494">
        <v>1404</v>
      </c>
    </row>
    <row r="1495" spans="2:13" x14ac:dyDescent="0.25">
      <c r="B1495" t="s">
        <v>14</v>
      </c>
      <c r="C1495">
        <v>47</v>
      </c>
      <c r="D1495" t="s">
        <v>8</v>
      </c>
      <c r="E1495">
        <v>632</v>
      </c>
      <c r="F1495" t="s">
        <v>9</v>
      </c>
      <c r="G1495">
        <v>666</v>
      </c>
      <c r="H1495" t="s">
        <v>10</v>
      </c>
      <c r="I1495" t="b">
        <v>0</v>
      </c>
      <c r="J1495" t="s">
        <v>11</v>
      </c>
      <c r="K1495">
        <v>7032894</v>
      </c>
      <c r="L1495" t="s">
        <v>12</v>
      </c>
      <c r="M1495">
        <v>1405</v>
      </c>
    </row>
    <row r="1496" spans="2:13" x14ac:dyDescent="0.25">
      <c r="B1496" t="s">
        <v>14</v>
      </c>
      <c r="C1496">
        <v>47</v>
      </c>
      <c r="D1496" t="s">
        <v>8</v>
      </c>
      <c r="E1496">
        <v>632</v>
      </c>
      <c r="F1496" t="s">
        <v>9</v>
      </c>
      <c r="G1496">
        <v>664</v>
      </c>
      <c r="H1496" t="s">
        <v>10</v>
      </c>
      <c r="I1496" t="b">
        <v>0</v>
      </c>
      <c r="J1496" t="s">
        <v>11</v>
      </c>
      <c r="K1496">
        <v>7037894</v>
      </c>
      <c r="L1496" t="s">
        <v>12</v>
      </c>
      <c r="M1496">
        <v>1406</v>
      </c>
    </row>
    <row r="1497" spans="2:13" x14ac:dyDescent="0.25">
      <c r="B1497" t="s">
        <v>14</v>
      </c>
      <c r="C1497">
        <v>47</v>
      </c>
      <c r="D1497" t="s">
        <v>8</v>
      </c>
      <c r="E1497">
        <v>632</v>
      </c>
      <c r="F1497" t="s">
        <v>9</v>
      </c>
      <c r="G1497">
        <v>666</v>
      </c>
      <c r="H1497" t="s">
        <v>10</v>
      </c>
      <c r="I1497" t="b">
        <v>0</v>
      </c>
      <c r="J1497" t="s">
        <v>11</v>
      </c>
      <c r="K1497">
        <v>7042894</v>
      </c>
      <c r="L1497" t="s">
        <v>12</v>
      </c>
      <c r="M1497">
        <v>1407</v>
      </c>
    </row>
    <row r="1498" spans="2:13" x14ac:dyDescent="0.25">
      <c r="B1498" t="s">
        <v>14</v>
      </c>
      <c r="C1498">
        <v>47</v>
      </c>
      <c r="D1498" t="s">
        <v>8</v>
      </c>
      <c r="E1498">
        <v>632</v>
      </c>
      <c r="F1498" t="s">
        <v>9</v>
      </c>
      <c r="G1498">
        <v>665</v>
      </c>
      <c r="H1498" t="s">
        <v>10</v>
      </c>
      <c r="I1498" t="b">
        <v>0</v>
      </c>
      <c r="J1498" t="s">
        <v>11</v>
      </c>
      <c r="K1498">
        <v>7047894</v>
      </c>
      <c r="L1498" t="s">
        <v>12</v>
      </c>
      <c r="M1498">
        <v>1408</v>
      </c>
    </row>
    <row r="1499" spans="2:13" x14ac:dyDescent="0.25">
      <c r="B1499" t="s">
        <v>14</v>
      </c>
      <c r="C1499">
        <v>47</v>
      </c>
      <c r="D1499" t="s">
        <v>8</v>
      </c>
      <c r="E1499">
        <v>632</v>
      </c>
      <c r="F1499" t="s">
        <v>9</v>
      </c>
      <c r="G1499">
        <v>665</v>
      </c>
      <c r="H1499" t="s">
        <v>10</v>
      </c>
      <c r="I1499" t="b">
        <v>0</v>
      </c>
      <c r="J1499" t="s">
        <v>11</v>
      </c>
      <c r="K1499">
        <v>7052894</v>
      </c>
      <c r="L1499" t="s">
        <v>12</v>
      </c>
      <c r="M1499">
        <v>1409</v>
      </c>
    </row>
    <row r="1500" spans="2:13" x14ac:dyDescent="0.25">
      <c r="B1500" t="s">
        <v>14</v>
      </c>
      <c r="C1500">
        <v>47</v>
      </c>
      <c r="D1500" t="s">
        <v>8</v>
      </c>
      <c r="E1500">
        <v>632</v>
      </c>
      <c r="F1500" t="s">
        <v>9</v>
      </c>
      <c r="G1500">
        <v>665</v>
      </c>
      <c r="H1500" t="s">
        <v>10</v>
      </c>
      <c r="I1500" t="b">
        <v>0</v>
      </c>
      <c r="J1500" t="s">
        <v>11</v>
      </c>
      <c r="K1500">
        <v>7057893</v>
      </c>
      <c r="L1500" t="s">
        <v>12</v>
      </c>
      <c r="M1500">
        <v>1410</v>
      </c>
    </row>
    <row r="1501" spans="2:13" x14ac:dyDescent="0.25">
      <c r="B1501" t="s">
        <v>14</v>
      </c>
      <c r="C1501">
        <v>47</v>
      </c>
      <c r="D1501" t="s">
        <v>8</v>
      </c>
      <c r="E1501">
        <v>632</v>
      </c>
      <c r="F1501" t="s">
        <v>9</v>
      </c>
      <c r="G1501">
        <v>665</v>
      </c>
      <c r="H1501" t="s">
        <v>10</v>
      </c>
      <c r="I1501" t="b">
        <v>0</v>
      </c>
      <c r="J1501" t="s">
        <v>11</v>
      </c>
      <c r="K1501">
        <v>7062894</v>
      </c>
      <c r="L1501" t="s">
        <v>12</v>
      </c>
      <c r="M1501">
        <v>1411</v>
      </c>
    </row>
    <row r="1502" spans="2:13" x14ac:dyDescent="0.25">
      <c r="B1502" t="s">
        <v>14</v>
      </c>
      <c r="C1502">
        <v>47</v>
      </c>
      <c r="D1502" t="s">
        <v>8</v>
      </c>
      <c r="E1502">
        <v>632</v>
      </c>
      <c r="F1502" t="s">
        <v>9</v>
      </c>
      <c r="G1502">
        <v>666</v>
      </c>
      <c r="H1502" t="s">
        <v>10</v>
      </c>
      <c r="I1502" t="b">
        <v>0</v>
      </c>
      <c r="J1502" t="s">
        <v>11</v>
      </c>
      <c r="K1502">
        <v>7067893</v>
      </c>
      <c r="L1502" t="s">
        <v>12</v>
      </c>
      <c r="M1502">
        <v>1412</v>
      </c>
    </row>
    <row r="1503" spans="2:13" x14ac:dyDescent="0.25">
      <c r="B1503" t="s">
        <v>14</v>
      </c>
      <c r="C1503">
        <v>47</v>
      </c>
      <c r="D1503" t="s">
        <v>8</v>
      </c>
      <c r="E1503">
        <v>633</v>
      </c>
      <c r="F1503" t="s">
        <v>9</v>
      </c>
      <c r="G1503">
        <v>665</v>
      </c>
      <c r="H1503" t="s">
        <v>10</v>
      </c>
      <c r="I1503" t="b">
        <v>1</v>
      </c>
      <c r="J1503" t="s">
        <v>11</v>
      </c>
      <c r="K1503">
        <v>7072894</v>
      </c>
      <c r="L1503" t="s">
        <v>12</v>
      </c>
      <c r="M1503">
        <v>1413</v>
      </c>
    </row>
    <row r="1504" spans="2:13" x14ac:dyDescent="0.25">
      <c r="B1504" t="s">
        <v>14</v>
      </c>
      <c r="C1504">
        <v>47</v>
      </c>
      <c r="D1504" t="s">
        <v>8</v>
      </c>
      <c r="E1504">
        <v>633</v>
      </c>
      <c r="F1504" t="s">
        <v>9</v>
      </c>
      <c r="G1504">
        <v>664</v>
      </c>
      <c r="H1504" t="s">
        <v>10</v>
      </c>
      <c r="I1504" t="b">
        <v>0</v>
      </c>
      <c r="J1504" t="s">
        <v>11</v>
      </c>
      <c r="K1504">
        <v>7077894</v>
      </c>
      <c r="L1504" t="s">
        <v>12</v>
      </c>
      <c r="M1504">
        <v>1414</v>
      </c>
    </row>
    <row r="1505" spans="2:13" x14ac:dyDescent="0.25">
      <c r="B1505" t="s">
        <v>14</v>
      </c>
      <c r="C1505">
        <v>47</v>
      </c>
      <c r="D1505" t="s">
        <v>8</v>
      </c>
      <c r="E1505">
        <v>634</v>
      </c>
      <c r="F1505" t="s">
        <v>9</v>
      </c>
      <c r="G1505">
        <v>665</v>
      </c>
      <c r="H1505" t="s">
        <v>10</v>
      </c>
      <c r="I1505" t="b">
        <v>0</v>
      </c>
      <c r="J1505" t="s">
        <v>11</v>
      </c>
      <c r="K1505">
        <v>7082893</v>
      </c>
      <c r="L1505" t="s">
        <v>12</v>
      </c>
      <c r="M1505">
        <v>1415</v>
      </c>
    </row>
    <row r="1506" spans="2:13" x14ac:dyDescent="0.25">
      <c r="B1506" t="s">
        <v>14</v>
      </c>
      <c r="C1506">
        <v>47</v>
      </c>
      <c r="D1506" t="s">
        <v>8</v>
      </c>
      <c r="E1506">
        <v>635</v>
      </c>
      <c r="F1506" t="s">
        <v>9</v>
      </c>
      <c r="G1506">
        <v>665</v>
      </c>
      <c r="H1506" t="s">
        <v>10</v>
      </c>
      <c r="I1506" t="b">
        <v>1</v>
      </c>
      <c r="J1506" t="s">
        <v>11</v>
      </c>
      <c r="K1506">
        <v>7087893</v>
      </c>
      <c r="L1506" t="s">
        <v>12</v>
      </c>
      <c r="M1506">
        <v>1416</v>
      </c>
    </row>
    <row r="1507" spans="2:13" x14ac:dyDescent="0.25">
      <c r="B1507" t="s">
        <v>14</v>
      </c>
      <c r="C1507">
        <v>47</v>
      </c>
      <c r="D1507" t="s">
        <v>8</v>
      </c>
      <c r="E1507">
        <v>636</v>
      </c>
      <c r="F1507" t="s">
        <v>9</v>
      </c>
      <c r="G1507">
        <v>665</v>
      </c>
      <c r="H1507" t="s">
        <v>10</v>
      </c>
      <c r="I1507" t="b">
        <v>1</v>
      </c>
      <c r="J1507" t="s">
        <v>11</v>
      </c>
      <c r="K1507">
        <v>7092893</v>
      </c>
      <c r="L1507" t="s">
        <v>12</v>
      </c>
      <c r="M1507">
        <v>1417</v>
      </c>
    </row>
    <row r="1508" spans="2:13" x14ac:dyDescent="0.25">
      <c r="B1508" t="s">
        <v>14</v>
      </c>
      <c r="C1508">
        <v>47</v>
      </c>
      <c r="D1508" t="s">
        <v>8</v>
      </c>
      <c r="E1508">
        <v>636</v>
      </c>
      <c r="F1508" t="s">
        <v>9</v>
      </c>
      <c r="G1508">
        <v>665</v>
      </c>
      <c r="H1508" t="s">
        <v>10</v>
      </c>
      <c r="I1508" t="b">
        <v>0</v>
      </c>
      <c r="J1508" t="s">
        <v>11</v>
      </c>
      <c r="K1508">
        <v>7097894</v>
      </c>
      <c r="L1508" t="s">
        <v>12</v>
      </c>
      <c r="M1508">
        <v>1418</v>
      </c>
    </row>
    <row r="1509" spans="2:13" x14ac:dyDescent="0.25">
      <c r="B1509" t="s">
        <v>14</v>
      </c>
      <c r="C1509">
        <v>47</v>
      </c>
      <c r="D1509" t="s">
        <v>8</v>
      </c>
      <c r="E1509">
        <v>636</v>
      </c>
      <c r="F1509" t="s">
        <v>9</v>
      </c>
      <c r="G1509">
        <v>665</v>
      </c>
      <c r="H1509" t="s">
        <v>10</v>
      </c>
      <c r="I1509" t="b">
        <v>0</v>
      </c>
      <c r="J1509" t="s">
        <v>11</v>
      </c>
      <c r="K1509">
        <v>7102893</v>
      </c>
      <c r="L1509" t="s">
        <v>12</v>
      </c>
      <c r="M1509">
        <v>1419</v>
      </c>
    </row>
    <row r="1510" spans="2:13" x14ac:dyDescent="0.25">
      <c r="B1510" t="s">
        <v>14</v>
      </c>
      <c r="C1510">
        <v>47</v>
      </c>
      <c r="D1510" t="s">
        <v>8</v>
      </c>
      <c r="E1510">
        <v>636</v>
      </c>
      <c r="F1510" t="s">
        <v>9</v>
      </c>
      <c r="G1510">
        <v>665</v>
      </c>
      <c r="H1510" t="s">
        <v>10</v>
      </c>
      <c r="I1510" t="b">
        <v>0</v>
      </c>
      <c r="J1510" t="s">
        <v>11</v>
      </c>
      <c r="K1510">
        <v>7107894</v>
      </c>
      <c r="L1510" t="s">
        <v>12</v>
      </c>
      <c r="M1510">
        <v>1420</v>
      </c>
    </row>
    <row r="1511" spans="2:13" x14ac:dyDescent="0.25">
      <c r="B1511" t="s">
        <v>14</v>
      </c>
      <c r="C1511">
        <v>47</v>
      </c>
      <c r="D1511" t="s">
        <v>8</v>
      </c>
      <c r="E1511">
        <v>637</v>
      </c>
      <c r="F1511" t="s">
        <v>9</v>
      </c>
      <c r="G1511">
        <v>665</v>
      </c>
      <c r="H1511" t="s">
        <v>10</v>
      </c>
      <c r="I1511" t="b">
        <v>1</v>
      </c>
      <c r="J1511" t="s">
        <v>11</v>
      </c>
      <c r="K1511">
        <v>7112894</v>
      </c>
      <c r="L1511" t="s">
        <v>12</v>
      </c>
      <c r="M1511">
        <v>1421</v>
      </c>
    </row>
    <row r="1512" spans="2:13" x14ac:dyDescent="0.25">
      <c r="B1512" t="s">
        <v>14</v>
      </c>
      <c r="C1512">
        <v>47</v>
      </c>
      <c r="D1512" t="s">
        <v>8</v>
      </c>
      <c r="E1512">
        <v>638</v>
      </c>
      <c r="F1512" t="s">
        <v>9</v>
      </c>
      <c r="G1512">
        <v>665</v>
      </c>
      <c r="H1512" t="s">
        <v>10</v>
      </c>
      <c r="I1512" t="b">
        <v>1</v>
      </c>
      <c r="J1512" t="s">
        <v>11</v>
      </c>
      <c r="K1512">
        <v>7117893</v>
      </c>
      <c r="L1512" t="s">
        <v>12</v>
      </c>
      <c r="M1512">
        <v>1422</v>
      </c>
    </row>
    <row r="1513" spans="2:13" x14ac:dyDescent="0.25">
      <c r="B1513" t="s">
        <v>14</v>
      </c>
      <c r="C1513">
        <v>47</v>
      </c>
      <c r="D1513" t="s">
        <v>8</v>
      </c>
      <c r="E1513">
        <v>638</v>
      </c>
      <c r="F1513" t="s">
        <v>9</v>
      </c>
      <c r="G1513">
        <v>665</v>
      </c>
      <c r="H1513" t="s">
        <v>10</v>
      </c>
      <c r="I1513" t="b">
        <v>0</v>
      </c>
      <c r="J1513" t="s">
        <v>11</v>
      </c>
      <c r="K1513">
        <v>7122894</v>
      </c>
      <c r="L1513" t="s">
        <v>12</v>
      </c>
      <c r="M1513">
        <v>1423</v>
      </c>
    </row>
    <row r="1514" spans="2:13" x14ac:dyDescent="0.25">
      <c r="B1514" t="s">
        <v>14</v>
      </c>
      <c r="C1514">
        <v>47</v>
      </c>
      <c r="D1514" t="s">
        <v>8</v>
      </c>
      <c r="E1514">
        <v>638</v>
      </c>
      <c r="F1514" t="s">
        <v>9</v>
      </c>
      <c r="G1514">
        <v>664</v>
      </c>
      <c r="H1514" t="s">
        <v>10</v>
      </c>
      <c r="I1514" t="b">
        <v>0</v>
      </c>
      <c r="J1514" t="s">
        <v>11</v>
      </c>
      <c r="K1514">
        <v>7127894</v>
      </c>
      <c r="L1514" t="s">
        <v>12</v>
      </c>
      <c r="M1514">
        <v>1424</v>
      </c>
    </row>
    <row r="1515" spans="2:13" x14ac:dyDescent="0.25">
      <c r="B1515" t="s">
        <v>14</v>
      </c>
      <c r="C1515">
        <v>47</v>
      </c>
      <c r="D1515" t="s">
        <v>8</v>
      </c>
      <c r="E1515">
        <v>639</v>
      </c>
      <c r="F1515" t="s">
        <v>9</v>
      </c>
      <c r="G1515">
        <v>665</v>
      </c>
      <c r="H1515" t="s">
        <v>10</v>
      </c>
      <c r="I1515" t="b">
        <v>1</v>
      </c>
      <c r="J1515" t="s">
        <v>11</v>
      </c>
      <c r="K1515">
        <v>7132894</v>
      </c>
      <c r="L1515" t="s">
        <v>12</v>
      </c>
      <c r="M1515">
        <v>1425</v>
      </c>
    </row>
    <row r="1516" spans="2:13" x14ac:dyDescent="0.25">
      <c r="B1516" t="s">
        <v>14</v>
      </c>
      <c r="C1516">
        <v>47</v>
      </c>
      <c r="D1516" t="s">
        <v>8</v>
      </c>
      <c r="E1516">
        <v>639</v>
      </c>
      <c r="F1516" t="s">
        <v>9</v>
      </c>
      <c r="G1516">
        <v>665</v>
      </c>
      <c r="H1516" t="s">
        <v>10</v>
      </c>
      <c r="I1516" t="b">
        <v>0</v>
      </c>
      <c r="J1516" t="s">
        <v>11</v>
      </c>
      <c r="K1516">
        <v>7137893</v>
      </c>
      <c r="L1516" t="s">
        <v>12</v>
      </c>
      <c r="M1516">
        <v>1426</v>
      </c>
    </row>
    <row r="1517" spans="2:13" x14ac:dyDescent="0.25">
      <c r="B1517" t="s">
        <v>14</v>
      </c>
      <c r="C1517">
        <v>47</v>
      </c>
      <c r="D1517" t="s">
        <v>8</v>
      </c>
      <c r="E1517">
        <v>640</v>
      </c>
      <c r="F1517" t="s">
        <v>9</v>
      </c>
      <c r="G1517">
        <v>664</v>
      </c>
      <c r="H1517" t="s">
        <v>10</v>
      </c>
      <c r="I1517" t="b">
        <v>0</v>
      </c>
      <c r="J1517" t="s">
        <v>11</v>
      </c>
      <c r="K1517">
        <v>7142893</v>
      </c>
      <c r="L1517" t="s">
        <v>12</v>
      </c>
      <c r="M1517">
        <v>1427</v>
      </c>
    </row>
    <row r="1518" spans="2:13" x14ac:dyDescent="0.25">
      <c r="B1518" t="s">
        <v>14</v>
      </c>
      <c r="C1518">
        <v>47</v>
      </c>
      <c r="D1518" t="s">
        <v>8</v>
      </c>
      <c r="E1518">
        <v>642</v>
      </c>
      <c r="F1518" t="s">
        <v>9</v>
      </c>
      <c r="G1518">
        <v>664</v>
      </c>
      <c r="H1518" t="s">
        <v>10</v>
      </c>
      <c r="I1518" t="b">
        <v>1</v>
      </c>
      <c r="J1518" t="s">
        <v>11</v>
      </c>
      <c r="K1518">
        <v>7147893</v>
      </c>
      <c r="L1518" t="s">
        <v>12</v>
      </c>
      <c r="M1518">
        <v>1428</v>
      </c>
    </row>
    <row r="1519" spans="2:13" x14ac:dyDescent="0.25">
      <c r="B1519" t="s">
        <v>14</v>
      </c>
      <c r="C1519">
        <v>47</v>
      </c>
      <c r="D1519" t="s">
        <v>8</v>
      </c>
      <c r="E1519">
        <v>643</v>
      </c>
      <c r="F1519" t="s">
        <v>9</v>
      </c>
      <c r="G1519">
        <v>665</v>
      </c>
      <c r="H1519" t="s">
        <v>10</v>
      </c>
      <c r="I1519" t="b">
        <v>1</v>
      </c>
      <c r="J1519" t="s">
        <v>11</v>
      </c>
      <c r="K1519">
        <v>7152894</v>
      </c>
      <c r="L1519" t="s">
        <v>12</v>
      </c>
      <c r="M1519">
        <v>1429</v>
      </c>
    </row>
    <row r="1520" spans="2:13" x14ac:dyDescent="0.25">
      <c r="B1520" t="s">
        <v>14</v>
      </c>
      <c r="C1520">
        <v>47</v>
      </c>
      <c r="D1520" t="s">
        <v>8</v>
      </c>
      <c r="E1520">
        <v>643</v>
      </c>
      <c r="F1520" t="s">
        <v>9</v>
      </c>
      <c r="G1520">
        <v>664</v>
      </c>
      <c r="H1520" t="s">
        <v>10</v>
      </c>
      <c r="I1520" t="b">
        <v>0</v>
      </c>
      <c r="J1520" t="s">
        <v>11</v>
      </c>
      <c r="K1520">
        <v>7157894</v>
      </c>
      <c r="L1520" t="s">
        <v>12</v>
      </c>
      <c r="M1520">
        <v>1430</v>
      </c>
    </row>
    <row r="1521" spans="2:13" x14ac:dyDescent="0.25">
      <c r="B1521" t="s">
        <v>14</v>
      </c>
      <c r="C1521">
        <v>47</v>
      </c>
      <c r="D1521" t="s">
        <v>8</v>
      </c>
      <c r="E1521">
        <v>643</v>
      </c>
      <c r="F1521" t="s">
        <v>9</v>
      </c>
      <c r="G1521">
        <v>665</v>
      </c>
      <c r="H1521" t="s">
        <v>10</v>
      </c>
      <c r="I1521" t="b">
        <v>0</v>
      </c>
      <c r="J1521" t="s">
        <v>11</v>
      </c>
      <c r="K1521">
        <v>7162894</v>
      </c>
      <c r="L1521" t="s">
        <v>12</v>
      </c>
      <c r="M1521">
        <v>1431</v>
      </c>
    </row>
    <row r="1522" spans="2:13" x14ac:dyDescent="0.25">
      <c r="B1522" t="s">
        <v>14</v>
      </c>
      <c r="C1522">
        <v>47</v>
      </c>
      <c r="D1522" t="s">
        <v>8</v>
      </c>
      <c r="E1522">
        <v>643</v>
      </c>
      <c r="F1522" t="s">
        <v>9</v>
      </c>
      <c r="G1522">
        <v>665</v>
      </c>
      <c r="H1522" t="s">
        <v>10</v>
      </c>
      <c r="I1522" t="b">
        <v>0</v>
      </c>
      <c r="J1522" t="s">
        <v>11</v>
      </c>
      <c r="K1522">
        <v>7167893</v>
      </c>
      <c r="L1522" t="s">
        <v>12</v>
      </c>
      <c r="M1522">
        <v>1432</v>
      </c>
    </row>
    <row r="1523" spans="2:13" x14ac:dyDescent="0.25">
      <c r="B1523" t="s">
        <v>14</v>
      </c>
      <c r="C1523">
        <v>47</v>
      </c>
      <c r="D1523" t="s">
        <v>8</v>
      </c>
      <c r="E1523">
        <v>643</v>
      </c>
      <c r="F1523" t="s">
        <v>9</v>
      </c>
      <c r="G1523">
        <v>665</v>
      </c>
      <c r="H1523" t="s">
        <v>10</v>
      </c>
      <c r="I1523" t="b">
        <v>0</v>
      </c>
      <c r="J1523" t="s">
        <v>11</v>
      </c>
      <c r="K1523">
        <v>7172893</v>
      </c>
      <c r="L1523" t="s">
        <v>12</v>
      </c>
      <c r="M1523">
        <v>1433</v>
      </c>
    </row>
    <row r="1524" spans="2:13" x14ac:dyDescent="0.25">
      <c r="B1524" t="s">
        <v>14</v>
      </c>
      <c r="C1524">
        <v>47</v>
      </c>
      <c r="D1524" t="s">
        <v>8</v>
      </c>
      <c r="E1524">
        <v>643</v>
      </c>
      <c r="F1524" t="s">
        <v>9</v>
      </c>
      <c r="G1524">
        <v>665</v>
      </c>
      <c r="H1524" t="s">
        <v>10</v>
      </c>
      <c r="I1524" t="b">
        <v>0</v>
      </c>
      <c r="J1524" t="s">
        <v>11</v>
      </c>
      <c r="K1524">
        <v>7177894</v>
      </c>
      <c r="L1524" t="s">
        <v>12</v>
      </c>
      <c r="M1524">
        <v>1434</v>
      </c>
    </row>
    <row r="1525" spans="2:13" x14ac:dyDescent="0.25">
      <c r="B1525" t="s">
        <v>14</v>
      </c>
      <c r="C1525">
        <v>47</v>
      </c>
      <c r="D1525" t="s">
        <v>8</v>
      </c>
      <c r="E1525">
        <v>643</v>
      </c>
      <c r="F1525" t="s">
        <v>9</v>
      </c>
      <c r="G1525">
        <v>667</v>
      </c>
      <c r="H1525" t="s">
        <v>10</v>
      </c>
      <c r="I1525" t="b">
        <v>0</v>
      </c>
      <c r="J1525" t="s">
        <v>11</v>
      </c>
      <c r="K1525">
        <v>7182894</v>
      </c>
      <c r="L1525" t="s">
        <v>12</v>
      </c>
      <c r="M1525">
        <v>1435</v>
      </c>
    </row>
    <row r="1526" spans="2:13" x14ac:dyDescent="0.25">
      <c r="B1526" t="s">
        <v>14</v>
      </c>
      <c r="C1526">
        <v>47</v>
      </c>
      <c r="D1526" t="s">
        <v>8</v>
      </c>
      <c r="E1526">
        <v>644</v>
      </c>
      <c r="F1526" t="s">
        <v>9</v>
      </c>
      <c r="G1526">
        <v>665</v>
      </c>
      <c r="H1526" t="s">
        <v>10</v>
      </c>
      <c r="I1526" t="b">
        <v>1</v>
      </c>
      <c r="J1526" t="s">
        <v>11</v>
      </c>
      <c r="K1526">
        <v>7187893</v>
      </c>
      <c r="L1526" t="s">
        <v>12</v>
      </c>
      <c r="M1526">
        <v>1436</v>
      </c>
    </row>
    <row r="1527" spans="2:13" x14ac:dyDescent="0.25">
      <c r="B1527" t="s">
        <v>14</v>
      </c>
      <c r="C1527">
        <v>47</v>
      </c>
      <c r="D1527" t="s">
        <v>8</v>
      </c>
      <c r="E1527">
        <v>645</v>
      </c>
      <c r="F1527" t="s">
        <v>9</v>
      </c>
      <c r="G1527">
        <v>665</v>
      </c>
      <c r="H1527" t="s">
        <v>10</v>
      </c>
      <c r="I1527" t="b">
        <v>1</v>
      </c>
      <c r="J1527" t="s">
        <v>11</v>
      </c>
      <c r="K1527">
        <v>7192894</v>
      </c>
      <c r="L1527" t="s">
        <v>12</v>
      </c>
      <c r="M1527">
        <v>1437</v>
      </c>
    </row>
    <row r="1528" spans="2:13" x14ac:dyDescent="0.25">
      <c r="B1528" t="s">
        <v>14</v>
      </c>
      <c r="C1528">
        <v>47</v>
      </c>
      <c r="D1528" t="s">
        <v>8</v>
      </c>
      <c r="E1528">
        <v>646</v>
      </c>
      <c r="F1528" t="s">
        <v>9</v>
      </c>
      <c r="G1528">
        <v>665</v>
      </c>
      <c r="H1528" t="s">
        <v>10</v>
      </c>
      <c r="I1528" t="b">
        <v>1</v>
      </c>
      <c r="J1528" t="s">
        <v>11</v>
      </c>
      <c r="K1528">
        <v>7197894</v>
      </c>
      <c r="L1528" t="s">
        <v>12</v>
      </c>
      <c r="M1528">
        <v>1438</v>
      </c>
    </row>
    <row r="1529" spans="2:13" x14ac:dyDescent="0.25">
      <c r="B1529" t="s">
        <v>14</v>
      </c>
      <c r="C1529">
        <v>47</v>
      </c>
      <c r="D1529" t="s">
        <v>8</v>
      </c>
      <c r="E1529">
        <v>647</v>
      </c>
      <c r="F1529" t="s">
        <v>9</v>
      </c>
      <c r="G1529">
        <v>665</v>
      </c>
      <c r="H1529" t="s">
        <v>10</v>
      </c>
      <c r="I1529" t="b">
        <v>1</v>
      </c>
      <c r="J1529" t="s">
        <v>11</v>
      </c>
      <c r="K1529">
        <v>7202893</v>
      </c>
      <c r="L1529" t="s">
        <v>12</v>
      </c>
      <c r="M1529">
        <v>1439</v>
      </c>
    </row>
    <row r="1530" spans="2:13" x14ac:dyDescent="0.25">
      <c r="B1530" t="s">
        <v>14</v>
      </c>
      <c r="C1530">
        <v>47</v>
      </c>
      <c r="D1530" t="s">
        <v>8</v>
      </c>
      <c r="E1530">
        <v>648</v>
      </c>
      <c r="F1530" t="s">
        <v>9</v>
      </c>
      <c r="G1530">
        <v>665</v>
      </c>
      <c r="H1530" t="s">
        <v>10</v>
      </c>
      <c r="I1530" t="b">
        <v>1</v>
      </c>
      <c r="J1530" t="s">
        <v>11</v>
      </c>
      <c r="K1530">
        <v>7207895</v>
      </c>
      <c r="L1530" t="s">
        <v>12</v>
      </c>
      <c r="M1530">
        <v>1440</v>
      </c>
    </row>
    <row r="1531" spans="2:13" x14ac:dyDescent="0.25">
      <c r="B1531" t="s">
        <v>14</v>
      </c>
      <c r="C1531">
        <v>47</v>
      </c>
      <c r="D1531" t="s">
        <v>8</v>
      </c>
      <c r="E1531">
        <v>648</v>
      </c>
      <c r="F1531" t="s">
        <v>9</v>
      </c>
      <c r="G1531">
        <v>665</v>
      </c>
      <c r="H1531" t="s">
        <v>10</v>
      </c>
      <c r="I1531" t="b">
        <v>0</v>
      </c>
      <c r="J1531" t="s">
        <v>11</v>
      </c>
      <c r="K1531">
        <v>7212893</v>
      </c>
      <c r="L1531" t="s">
        <v>12</v>
      </c>
      <c r="M1531">
        <v>1441</v>
      </c>
    </row>
    <row r="1532" spans="2:13" x14ac:dyDescent="0.25">
      <c r="B1532" t="s">
        <v>14</v>
      </c>
      <c r="C1532">
        <v>47</v>
      </c>
      <c r="D1532" t="s">
        <v>8</v>
      </c>
      <c r="E1532">
        <v>648</v>
      </c>
      <c r="F1532" t="s">
        <v>9</v>
      </c>
      <c r="G1532">
        <v>665</v>
      </c>
      <c r="H1532" t="s">
        <v>10</v>
      </c>
      <c r="I1532" t="b">
        <v>0</v>
      </c>
      <c r="J1532" t="s">
        <v>11</v>
      </c>
      <c r="K1532">
        <v>7217894</v>
      </c>
      <c r="L1532" t="s">
        <v>12</v>
      </c>
      <c r="M1532">
        <v>1442</v>
      </c>
    </row>
    <row r="1533" spans="2:13" x14ac:dyDescent="0.25">
      <c r="B1533" t="s">
        <v>14</v>
      </c>
      <c r="C1533">
        <v>47</v>
      </c>
      <c r="D1533" t="s">
        <v>8</v>
      </c>
      <c r="E1533">
        <v>649</v>
      </c>
      <c r="F1533" t="s">
        <v>9</v>
      </c>
      <c r="G1533">
        <v>665</v>
      </c>
      <c r="H1533" t="s">
        <v>10</v>
      </c>
      <c r="I1533" t="b">
        <v>1</v>
      </c>
      <c r="J1533" t="s">
        <v>11</v>
      </c>
      <c r="K1533">
        <v>7222893</v>
      </c>
      <c r="L1533" t="s">
        <v>12</v>
      </c>
      <c r="M1533">
        <v>1443</v>
      </c>
    </row>
    <row r="1534" spans="2:13" x14ac:dyDescent="0.25">
      <c r="B1534" t="s">
        <v>14</v>
      </c>
      <c r="C1534">
        <v>47</v>
      </c>
      <c r="D1534" t="s">
        <v>8</v>
      </c>
      <c r="E1534">
        <v>650</v>
      </c>
      <c r="F1534" t="s">
        <v>9</v>
      </c>
      <c r="G1534">
        <v>667</v>
      </c>
      <c r="H1534" t="s">
        <v>10</v>
      </c>
      <c r="I1534" t="b">
        <v>1</v>
      </c>
      <c r="J1534" t="s">
        <v>11</v>
      </c>
      <c r="K1534">
        <v>7227893</v>
      </c>
      <c r="L1534" t="s">
        <v>12</v>
      </c>
      <c r="M1534">
        <v>1444</v>
      </c>
    </row>
    <row r="1535" spans="2:13" x14ac:dyDescent="0.25">
      <c r="B1535" t="s">
        <v>14</v>
      </c>
      <c r="C1535">
        <v>47</v>
      </c>
      <c r="D1535" t="s">
        <v>8</v>
      </c>
      <c r="E1535">
        <v>651</v>
      </c>
      <c r="F1535" t="s">
        <v>9</v>
      </c>
      <c r="G1535">
        <v>665</v>
      </c>
      <c r="H1535" t="s">
        <v>10</v>
      </c>
      <c r="I1535" t="b">
        <v>0</v>
      </c>
      <c r="J1535" t="s">
        <v>11</v>
      </c>
      <c r="K1535">
        <v>7232894</v>
      </c>
      <c r="L1535" t="s">
        <v>12</v>
      </c>
      <c r="M1535">
        <v>1445</v>
      </c>
    </row>
    <row r="1536" spans="2:13" x14ac:dyDescent="0.25">
      <c r="B1536" t="s">
        <v>14</v>
      </c>
      <c r="C1536">
        <v>47</v>
      </c>
      <c r="D1536" t="s">
        <v>8</v>
      </c>
      <c r="E1536">
        <v>651</v>
      </c>
      <c r="F1536" t="s">
        <v>9</v>
      </c>
      <c r="G1536">
        <v>666</v>
      </c>
      <c r="H1536" t="s">
        <v>10</v>
      </c>
      <c r="I1536" t="b">
        <v>0</v>
      </c>
      <c r="J1536" t="s">
        <v>11</v>
      </c>
      <c r="K1536">
        <v>7237893</v>
      </c>
      <c r="L1536" t="s">
        <v>12</v>
      </c>
      <c r="M1536">
        <v>1446</v>
      </c>
    </row>
    <row r="1537" spans="2:13" x14ac:dyDescent="0.25">
      <c r="B1537" t="s">
        <v>14</v>
      </c>
      <c r="C1537">
        <v>47</v>
      </c>
      <c r="D1537" t="s">
        <v>8</v>
      </c>
      <c r="E1537">
        <v>651</v>
      </c>
      <c r="F1537" t="s">
        <v>9</v>
      </c>
      <c r="G1537">
        <v>665</v>
      </c>
      <c r="H1537" t="s">
        <v>10</v>
      </c>
      <c r="I1537" t="b">
        <v>0</v>
      </c>
      <c r="J1537" t="s">
        <v>11</v>
      </c>
      <c r="K1537">
        <v>7242893</v>
      </c>
      <c r="L1537" t="s">
        <v>12</v>
      </c>
      <c r="M1537">
        <v>1447</v>
      </c>
    </row>
    <row r="1538" spans="2:13" x14ac:dyDescent="0.25">
      <c r="B1538" t="s">
        <v>14</v>
      </c>
      <c r="C1538">
        <v>47</v>
      </c>
      <c r="D1538" t="s">
        <v>8</v>
      </c>
      <c r="E1538">
        <v>651</v>
      </c>
      <c r="F1538" t="s">
        <v>9</v>
      </c>
      <c r="G1538">
        <v>665</v>
      </c>
      <c r="H1538" t="s">
        <v>10</v>
      </c>
      <c r="I1538" t="b">
        <v>0</v>
      </c>
      <c r="J1538" t="s">
        <v>11</v>
      </c>
      <c r="K1538">
        <v>7247894</v>
      </c>
      <c r="L1538" t="s">
        <v>12</v>
      </c>
      <c r="M1538">
        <v>1448</v>
      </c>
    </row>
    <row r="1539" spans="2:13" x14ac:dyDescent="0.25">
      <c r="B1539" t="s">
        <v>14</v>
      </c>
      <c r="C1539">
        <v>47</v>
      </c>
      <c r="D1539" t="s">
        <v>8</v>
      </c>
      <c r="E1539">
        <v>651</v>
      </c>
      <c r="F1539" t="s">
        <v>9</v>
      </c>
      <c r="G1539">
        <v>665</v>
      </c>
      <c r="H1539" t="s">
        <v>10</v>
      </c>
      <c r="I1539" t="b">
        <v>0</v>
      </c>
      <c r="J1539" t="s">
        <v>11</v>
      </c>
      <c r="K1539">
        <v>7252893</v>
      </c>
      <c r="L1539" t="s">
        <v>12</v>
      </c>
      <c r="M1539">
        <v>1449</v>
      </c>
    </row>
    <row r="1540" spans="2:13" x14ac:dyDescent="0.25">
      <c r="B1540" t="s">
        <v>14</v>
      </c>
      <c r="C1540">
        <v>47</v>
      </c>
      <c r="D1540" t="s">
        <v>8</v>
      </c>
      <c r="E1540">
        <v>651</v>
      </c>
      <c r="F1540" t="s">
        <v>9</v>
      </c>
      <c r="G1540">
        <v>665</v>
      </c>
      <c r="H1540" t="s">
        <v>10</v>
      </c>
      <c r="I1540" t="b">
        <v>0</v>
      </c>
      <c r="J1540" t="s">
        <v>11</v>
      </c>
      <c r="K1540">
        <v>7257893</v>
      </c>
      <c r="L1540" t="s">
        <v>12</v>
      </c>
      <c r="M1540">
        <v>1450</v>
      </c>
    </row>
    <row r="1541" spans="2:13" x14ac:dyDescent="0.25">
      <c r="B1541" t="s">
        <v>14</v>
      </c>
      <c r="C1541">
        <v>47</v>
      </c>
      <c r="D1541" t="s">
        <v>8</v>
      </c>
      <c r="E1541">
        <v>651</v>
      </c>
      <c r="F1541" t="s">
        <v>9</v>
      </c>
      <c r="G1541">
        <v>665</v>
      </c>
      <c r="H1541" t="s">
        <v>10</v>
      </c>
      <c r="I1541" t="b">
        <v>0</v>
      </c>
      <c r="J1541" t="s">
        <v>11</v>
      </c>
      <c r="K1541">
        <v>7262893</v>
      </c>
      <c r="L1541" t="s">
        <v>12</v>
      </c>
      <c r="M1541">
        <v>1451</v>
      </c>
    </row>
    <row r="1542" spans="2:13" x14ac:dyDescent="0.25">
      <c r="B1542" t="s">
        <v>14</v>
      </c>
      <c r="C1542">
        <v>47</v>
      </c>
      <c r="D1542" t="s">
        <v>8</v>
      </c>
      <c r="E1542">
        <v>652</v>
      </c>
      <c r="F1542" t="s">
        <v>9</v>
      </c>
      <c r="G1542">
        <v>665</v>
      </c>
      <c r="H1542" t="s">
        <v>10</v>
      </c>
      <c r="I1542" t="b">
        <v>1</v>
      </c>
      <c r="J1542" t="s">
        <v>11</v>
      </c>
      <c r="K1542">
        <v>7267894</v>
      </c>
      <c r="L1542" t="s">
        <v>12</v>
      </c>
      <c r="M1542">
        <v>1452</v>
      </c>
    </row>
    <row r="1543" spans="2:13" x14ac:dyDescent="0.25">
      <c r="B1543" t="s">
        <v>14</v>
      </c>
      <c r="C1543">
        <v>47</v>
      </c>
      <c r="D1543" t="s">
        <v>8</v>
      </c>
      <c r="E1543">
        <v>652</v>
      </c>
      <c r="F1543" t="s">
        <v>9</v>
      </c>
      <c r="G1543">
        <v>666</v>
      </c>
      <c r="H1543" t="s">
        <v>10</v>
      </c>
      <c r="I1543" t="b">
        <v>0</v>
      </c>
      <c r="J1543" t="s">
        <v>11</v>
      </c>
      <c r="K1543">
        <v>7272894</v>
      </c>
      <c r="L1543" t="s">
        <v>12</v>
      </c>
      <c r="M1543">
        <v>1453</v>
      </c>
    </row>
    <row r="1544" spans="2:13" x14ac:dyDescent="0.25">
      <c r="B1544" t="s">
        <v>14</v>
      </c>
      <c r="C1544">
        <v>47</v>
      </c>
      <c r="D1544" t="s">
        <v>8</v>
      </c>
      <c r="E1544">
        <v>652</v>
      </c>
      <c r="F1544" t="s">
        <v>9</v>
      </c>
      <c r="G1544">
        <v>665</v>
      </c>
      <c r="H1544" t="s">
        <v>10</v>
      </c>
      <c r="I1544" t="b">
        <v>0</v>
      </c>
      <c r="J1544" t="s">
        <v>11</v>
      </c>
      <c r="K1544">
        <v>7277893</v>
      </c>
      <c r="L1544" t="s">
        <v>12</v>
      </c>
      <c r="M1544">
        <v>1454</v>
      </c>
    </row>
    <row r="1545" spans="2:13" x14ac:dyDescent="0.25">
      <c r="B1545" t="s">
        <v>14</v>
      </c>
      <c r="C1545">
        <v>47</v>
      </c>
      <c r="D1545" t="s">
        <v>8</v>
      </c>
      <c r="E1545">
        <v>652</v>
      </c>
      <c r="F1545" t="s">
        <v>9</v>
      </c>
      <c r="G1545">
        <v>666</v>
      </c>
      <c r="H1545" t="s">
        <v>10</v>
      </c>
      <c r="I1545" t="b">
        <v>0</v>
      </c>
      <c r="J1545" t="s">
        <v>11</v>
      </c>
      <c r="K1545">
        <v>7282893</v>
      </c>
      <c r="L1545" t="s">
        <v>12</v>
      </c>
      <c r="M1545">
        <v>1455</v>
      </c>
    </row>
    <row r="1546" spans="2:13" x14ac:dyDescent="0.25">
      <c r="B1546" t="s">
        <v>14</v>
      </c>
      <c r="C1546">
        <v>47</v>
      </c>
      <c r="D1546" t="s">
        <v>8</v>
      </c>
      <c r="E1546">
        <v>653</v>
      </c>
      <c r="F1546" t="s">
        <v>9</v>
      </c>
      <c r="G1546">
        <v>665</v>
      </c>
      <c r="H1546" t="s">
        <v>10</v>
      </c>
      <c r="I1546" t="b">
        <v>0</v>
      </c>
      <c r="J1546" t="s">
        <v>11</v>
      </c>
      <c r="K1546">
        <v>7287894</v>
      </c>
      <c r="L1546" t="s">
        <v>12</v>
      </c>
      <c r="M1546">
        <v>1456</v>
      </c>
    </row>
    <row r="1547" spans="2:13" x14ac:dyDescent="0.25">
      <c r="B1547" t="s">
        <v>14</v>
      </c>
      <c r="C1547">
        <v>47</v>
      </c>
      <c r="D1547" t="s">
        <v>8</v>
      </c>
      <c r="E1547">
        <v>653</v>
      </c>
      <c r="F1547" t="s">
        <v>9</v>
      </c>
      <c r="G1547">
        <v>665</v>
      </c>
      <c r="H1547" t="s">
        <v>10</v>
      </c>
      <c r="I1547" t="b">
        <v>0</v>
      </c>
      <c r="J1547" t="s">
        <v>11</v>
      </c>
      <c r="K1547">
        <v>7292894</v>
      </c>
      <c r="L1547" t="s">
        <v>12</v>
      </c>
      <c r="M1547">
        <v>1457</v>
      </c>
    </row>
    <row r="1548" spans="2:13" x14ac:dyDescent="0.25">
      <c r="B1548" t="s">
        <v>14</v>
      </c>
      <c r="C1548">
        <v>47</v>
      </c>
      <c r="D1548" t="s">
        <v>8</v>
      </c>
      <c r="E1548">
        <v>653</v>
      </c>
      <c r="F1548" t="s">
        <v>9</v>
      </c>
      <c r="G1548">
        <v>665</v>
      </c>
      <c r="H1548" t="s">
        <v>10</v>
      </c>
      <c r="I1548" t="b">
        <v>0</v>
      </c>
      <c r="J1548" t="s">
        <v>11</v>
      </c>
      <c r="K1548">
        <v>7297893</v>
      </c>
      <c r="L1548" t="s">
        <v>12</v>
      </c>
      <c r="M1548">
        <v>1458</v>
      </c>
    </row>
    <row r="1549" spans="2:13" x14ac:dyDescent="0.25">
      <c r="B1549" t="s">
        <v>14</v>
      </c>
      <c r="C1549">
        <v>47</v>
      </c>
      <c r="D1549" t="s">
        <v>8</v>
      </c>
      <c r="E1549">
        <v>653</v>
      </c>
      <c r="F1549" t="s">
        <v>9</v>
      </c>
      <c r="G1549">
        <v>665</v>
      </c>
      <c r="H1549" t="s">
        <v>10</v>
      </c>
      <c r="I1549" t="b">
        <v>0</v>
      </c>
      <c r="J1549" t="s">
        <v>11</v>
      </c>
      <c r="K1549">
        <v>7302893</v>
      </c>
      <c r="L1549" t="s">
        <v>12</v>
      </c>
      <c r="M1549">
        <v>1459</v>
      </c>
    </row>
    <row r="1550" spans="2:13" x14ac:dyDescent="0.25">
      <c r="B1550" t="s">
        <v>14</v>
      </c>
      <c r="C1550">
        <v>47</v>
      </c>
      <c r="D1550" t="s">
        <v>8</v>
      </c>
      <c r="E1550">
        <v>653</v>
      </c>
      <c r="F1550" t="s">
        <v>9</v>
      </c>
      <c r="G1550">
        <v>667</v>
      </c>
      <c r="H1550" t="s">
        <v>10</v>
      </c>
      <c r="I1550" t="b">
        <v>0</v>
      </c>
      <c r="J1550" t="s">
        <v>11</v>
      </c>
      <c r="K1550">
        <v>7307893</v>
      </c>
      <c r="L1550" t="s">
        <v>12</v>
      </c>
      <c r="M1550">
        <v>1460</v>
      </c>
    </row>
    <row r="1551" spans="2:13" x14ac:dyDescent="0.25">
      <c r="B1551" t="s">
        <v>14</v>
      </c>
      <c r="C1551">
        <v>47</v>
      </c>
      <c r="D1551" t="s">
        <v>8</v>
      </c>
      <c r="E1551">
        <v>653</v>
      </c>
      <c r="F1551" t="s">
        <v>9</v>
      </c>
      <c r="G1551">
        <v>665</v>
      </c>
      <c r="H1551" t="s">
        <v>10</v>
      </c>
      <c r="I1551" t="b">
        <v>0</v>
      </c>
      <c r="J1551" t="s">
        <v>11</v>
      </c>
      <c r="K1551">
        <v>7312893</v>
      </c>
      <c r="L1551" t="s">
        <v>12</v>
      </c>
      <c r="M1551">
        <v>1461</v>
      </c>
    </row>
    <row r="1552" spans="2:13" x14ac:dyDescent="0.25">
      <c r="B1552" t="s">
        <v>14</v>
      </c>
      <c r="C1552">
        <v>47</v>
      </c>
      <c r="D1552" t="s">
        <v>8</v>
      </c>
      <c r="E1552">
        <v>653</v>
      </c>
      <c r="F1552" t="s">
        <v>9</v>
      </c>
      <c r="G1552">
        <v>666</v>
      </c>
      <c r="H1552" t="s">
        <v>10</v>
      </c>
      <c r="I1552" t="b">
        <v>0</v>
      </c>
      <c r="J1552" t="s">
        <v>11</v>
      </c>
      <c r="K1552">
        <v>7317893</v>
      </c>
      <c r="L1552" t="s">
        <v>12</v>
      </c>
      <c r="M1552">
        <v>1462</v>
      </c>
    </row>
    <row r="1553" spans="2:13" x14ac:dyDescent="0.25">
      <c r="B1553" t="s">
        <v>14</v>
      </c>
      <c r="C1553">
        <v>47</v>
      </c>
      <c r="D1553" t="s">
        <v>8</v>
      </c>
      <c r="E1553">
        <v>655</v>
      </c>
      <c r="F1553" t="s">
        <v>9</v>
      </c>
      <c r="G1553">
        <v>665</v>
      </c>
      <c r="H1553" t="s">
        <v>10</v>
      </c>
      <c r="I1553" t="b">
        <v>1</v>
      </c>
      <c r="J1553" t="s">
        <v>11</v>
      </c>
      <c r="K1553">
        <v>7322893</v>
      </c>
      <c r="L1553" t="s">
        <v>12</v>
      </c>
      <c r="M1553">
        <v>1463</v>
      </c>
    </row>
    <row r="1554" spans="2:13" x14ac:dyDescent="0.25">
      <c r="B1554" t="s">
        <v>14</v>
      </c>
      <c r="C1554">
        <v>47</v>
      </c>
      <c r="D1554" t="s">
        <v>8</v>
      </c>
      <c r="E1554">
        <v>655</v>
      </c>
      <c r="F1554" t="s">
        <v>9</v>
      </c>
      <c r="G1554">
        <v>665</v>
      </c>
      <c r="H1554" t="s">
        <v>10</v>
      </c>
      <c r="I1554" t="b">
        <v>0</v>
      </c>
      <c r="J1554" t="s">
        <v>11</v>
      </c>
      <c r="K1554">
        <v>7327894</v>
      </c>
      <c r="L1554" t="s">
        <v>12</v>
      </c>
      <c r="M1554">
        <v>1464</v>
      </c>
    </row>
    <row r="1555" spans="2:13" x14ac:dyDescent="0.25">
      <c r="B1555" t="s">
        <v>14</v>
      </c>
      <c r="C1555">
        <v>47</v>
      </c>
      <c r="D1555" t="s">
        <v>8</v>
      </c>
      <c r="E1555">
        <v>655</v>
      </c>
      <c r="F1555" t="s">
        <v>9</v>
      </c>
      <c r="G1555">
        <v>665</v>
      </c>
      <c r="H1555" t="s">
        <v>10</v>
      </c>
      <c r="I1555" t="b">
        <v>0</v>
      </c>
      <c r="J1555" t="s">
        <v>11</v>
      </c>
      <c r="K1555">
        <v>7332894</v>
      </c>
      <c r="L1555" t="s">
        <v>12</v>
      </c>
      <c r="M1555">
        <v>1465</v>
      </c>
    </row>
    <row r="1556" spans="2:13" x14ac:dyDescent="0.25">
      <c r="B1556" t="s">
        <v>14</v>
      </c>
      <c r="C1556">
        <v>47</v>
      </c>
      <c r="D1556" t="s">
        <v>8</v>
      </c>
      <c r="E1556">
        <v>655</v>
      </c>
      <c r="F1556" t="s">
        <v>9</v>
      </c>
      <c r="G1556">
        <v>665</v>
      </c>
      <c r="H1556" t="s">
        <v>10</v>
      </c>
      <c r="I1556" t="b">
        <v>0</v>
      </c>
      <c r="J1556" t="s">
        <v>11</v>
      </c>
      <c r="K1556">
        <v>7337893</v>
      </c>
      <c r="L1556" t="s">
        <v>12</v>
      </c>
      <c r="M1556">
        <v>1466</v>
      </c>
    </row>
    <row r="1557" spans="2:13" x14ac:dyDescent="0.25">
      <c r="B1557" t="s">
        <v>14</v>
      </c>
      <c r="C1557">
        <v>47</v>
      </c>
      <c r="D1557" t="s">
        <v>8</v>
      </c>
      <c r="E1557">
        <v>655</v>
      </c>
      <c r="F1557" t="s">
        <v>9</v>
      </c>
      <c r="G1557">
        <v>665</v>
      </c>
      <c r="H1557" t="s">
        <v>10</v>
      </c>
      <c r="I1557" t="b">
        <v>0</v>
      </c>
      <c r="J1557" t="s">
        <v>11</v>
      </c>
      <c r="K1557">
        <v>7342894</v>
      </c>
      <c r="L1557" t="s">
        <v>12</v>
      </c>
      <c r="M1557">
        <v>1467</v>
      </c>
    </row>
    <row r="1558" spans="2:13" x14ac:dyDescent="0.25">
      <c r="B1558" t="s">
        <v>14</v>
      </c>
      <c r="C1558">
        <v>47</v>
      </c>
      <c r="D1558" t="s">
        <v>8</v>
      </c>
      <c r="E1558">
        <v>656</v>
      </c>
      <c r="F1558" t="s">
        <v>9</v>
      </c>
      <c r="G1558">
        <v>665</v>
      </c>
      <c r="H1558" t="s">
        <v>10</v>
      </c>
      <c r="I1558" t="b">
        <v>1</v>
      </c>
      <c r="J1558" t="s">
        <v>11</v>
      </c>
      <c r="K1558">
        <v>7347893</v>
      </c>
      <c r="L1558" t="s">
        <v>12</v>
      </c>
      <c r="M1558">
        <v>1468</v>
      </c>
    </row>
    <row r="1559" spans="2:13" x14ac:dyDescent="0.25">
      <c r="B1559" t="s">
        <v>14</v>
      </c>
      <c r="C1559">
        <v>47</v>
      </c>
      <c r="D1559" t="s">
        <v>8</v>
      </c>
      <c r="E1559">
        <v>656</v>
      </c>
      <c r="F1559" t="s">
        <v>9</v>
      </c>
      <c r="G1559">
        <v>665</v>
      </c>
      <c r="H1559" t="s">
        <v>10</v>
      </c>
      <c r="I1559" t="b">
        <v>0</v>
      </c>
      <c r="J1559" t="s">
        <v>11</v>
      </c>
      <c r="K1559">
        <v>7352894</v>
      </c>
      <c r="L1559" t="s">
        <v>12</v>
      </c>
      <c r="M1559">
        <v>1469</v>
      </c>
    </row>
    <row r="1560" spans="2:13" x14ac:dyDescent="0.25">
      <c r="B1560" t="s">
        <v>14</v>
      </c>
      <c r="C1560">
        <v>47</v>
      </c>
      <c r="D1560" t="s">
        <v>8</v>
      </c>
      <c r="E1560">
        <v>656</v>
      </c>
      <c r="F1560" t="s">
        <v>9</v>
      </c>
      <c r="G1560">
        <v>664</v>
      </c>
      <c r="H1560" t="s">
        <v>10</v>
      </c>
      <c r="I1560" t="b">
        <v>0</v>
      </c>
      <c r="J1560" t="s">
        <v>11</v>
      </c>
      <c r="K1560">
        <v>7357893</v>
      </c>
      <c r="L1560" t="s">
        <v>12</v>
      </c>
      <c r="M1560">
        <v>1470</v>
      </c>
    </row>
    <row r="1561" spans="2:13" x14ac:dyDescent="0.25">
      <c r="B1561" t="s">
        <v>14</v>
      </c>
      <c r="C1561">
        <v>47</v>
      </c>
      <c r="D1561" t="s">
        <v>8</v>
      </c>
      <c r="E1561">
        <v>656</v>
      </c>
      <c r="F1561" t="s">
        <v>9</v>
      </c>
      <c r="G1561">
        <v>664</v>
      </c>
      <c r="H1561" t="s">
        <v>10</v>
      </c>
      <c r="I1561" t="b">
        <v>0</v>
      </c>
      <c r="J1561" t="s">
        <v>11</v>
      </c>
      <c r="K1561">
        <v>7362894</v>
      </c>
      <c r="L1561" t="s">
        <v>12</v>
      </c>
      <c r="M1561">
        <v>1471</v>
      </c>
    </row>
    <row r="1562" spans="2:13" x14ac:dyDescent="0.25">
      <c r="B1562" t="s">
        <v>14</v>
      </c>
      <c r="C1562">
        <v>47</v>
      </c>
      <c r="D1562" t="s">
        <v>8</v>
      </c>
      <c r="E1562">
        <v>656</v>
      </c>
      <c r="F1562" t="s">
        <v>9</v>
      </c>
      <c r="G1562">
        <v>665</v>
      </c>
      <c r="H1562" t="s">
        <v>10</v>
      </c>
      <c r="I1562" t="b">
        <v>0</v>
      </c>
      <c r="J1562" t="s">
        <v>11</v>
      </c>
      <c r="K1562">
        <v>7367894</v>
      </c>
      <c r="L1562" t="s">
        <v>12</v>
      </c>
      <c r="M1562">
        <v>1472</v>
      </c>
    </row>
    <row r="1563" spans="2:13" x14ac:dyDescent="0.25">
      <c r="B1563" t="s">
        <v>14</v>
      </c>
      <c r="C1563">
        <v>47</v>
      </c>
      <c r="D1563" t="s">
        <v>8</v>
      </c>
      <c r="E1563">
        <v>656</v>
      </c>
      <c r="F1563" t="s">
        <v>9</v>
      </c>
      <c r="G1563">
        <v>665</v>
      </c>
      <c r="H1563" t="s">
        <v>10</v>
      </c>
      <c r="I1563" t="b">
        <v>0</v>
      </c>
      <c r="J1563" t="s">
        <v>11</v>
      </c>
      <c r="K1563">
        <v>7372893</v>
      </c>
      <c r="L1563" t="s">
        <v>12</v>
      </c>
      <c r="M1563">
        <v>1473</v>
      </c>
    </row>
    <row r="1564" spans="2:13" x14ac:dyDescent="0.25">
      <c r="B1564" t="s">
        <v>14</v>
      </c>
      <c r="C1564">
        <v>47</v>
      </c>
      <c r="D1564" t="s">
        <v>8</v>
      </c>
      <c r="E1564">
        <v>656</v>
      </c>
      <c r="F1564" t="s">
        <v>9</v>
      </c>
      <c r="G1564">
        <v>665</v>
      </c>
      <c r="H1564" t="s">
        <v>10</v>
      </c>
      <c r="I1564" t="b">
        <v>0</v>
      </c>
      <c r="J1564" t="s">
        <v>11</v>
      </c>
      <c r="K1564">
        <v>7377893</v>
      </c>
      <c r="L1564" t="s">
        <v>12</v>
      </c>
      <c r="M1564">
        <v>1474</v>
      </c>
    </row>
    <row r="1565" spans="2:13" x14ac:dyDescent="0.25">
      <c r="B1565" t="s">
        <v>14</v>
      </c>
      <c r="C1565">
        <v>47</v>
      </c>
      <c r="D1565" t="s">
        <v>8</v>
      </c>
      <c r="E1565">
        <v>656</v>
      </c>
      <c r="F1565" t="s">
        <v>9</v>
      </c>
      <c r="G1565">
        <v>665</v>
      </c>
      <c r="H1565" t="s">
        <v>10</v>
      </c>
      <c r="I1565" t="b">
        <v>0</v>
      </c>
      <c r="J1565" t="s">
        <v>11</v>
      </c>
      <c r="K1565">
        <v>7382894</v>
      </c>
      <c r="L1565" t="s">
        <v>12</v>
      </c>
      <c r="M1565">
        <v>1475</v>
      </c>
    </row>
    <row r="1566" spans="2:13" x14ac:dyDescent="0.25">
      <c r="B1566" t="s">
        <v>14</v>
      </c>
      <c r="C1566">
        <v>47</v>
      </c>
      <c r="D1566" t="s">
        <v>8</v>
      </c>
      <c r="E1566">
        <v>656</v>
      </c>
      <c r="F1566" t="s">
        <v>9</v>
      </c>
      <c r="G1566">
        <v>665</v>
      </c>
      <c r="H1566" t="s">
        <v>10</v>
      </c>
      <c r="I1566" t="b">
        <v>0</v>
      </c>
      <c r="J1566" t="s">
        <v>11</v>
      </c>
      <c r="K1566">
        <v>7387893</v>
      </c>
      <c r="L1566" t="s">
        <v>12</v>
      </c>
      <c r="M1566">
        <v>1476</v>
      </c>
    </row>
    <row r="1567" spans="2:13" x14ac:dyDescent="0.25">
      <c r="B1567" t="s">
        <v>14</v>
      </c>
      <c r="C1567">
        <v>47</v>
      </c>
      <c r="D1567" t="s">
        <v>8</v>
      </c>
      <c r="E1567">
        <v>656</v>
      </c>
      <c r="F1567" t="s">
        <v>9</v>
      </c>
      <c r="G1567">
        <v>665</v>
      </c>
      <c r="H1567" t="s">
        <v>10</v>
      </c>
      <c r="I1567" t="b">
        <v>0</v>
      </c>
      <c r="J1567" t="s">
        <v>11</v>
      </c>
      <c r="K1567">
        <v>7392893</v>
      </c>
      <c r="L1567" t="s">
        <v>12</v>
      </c>
      <c r="M1567">
        <v>1477</v>
      </c>
    </row>
    <row r="1568" spans="2:13" x14ac:dyDescent="0.25">
      <c r="B1568" t="s">
        <v>14</v>
      </c>
      <c r="C1568">
        <v>48</v>
      </c>
      <c r="D1568" t="s">
        <v>8</v>
      </c>
      <c r="E1568">
        <v>656</v>
      </c>
      <c r="F1568" t="s">
        <v>9</v>
      </c>
      <c r="G1568">
        <v>665</v>
      </c>
      <c r="H1568" t="s">
        <v>10</v>
      </c>
      <c r="I1568" t="b">
        <v>0</v>
      </c>
      <c r="J1568" t="s">
        <v>11</v>
      </c>
      <c r="K1568">
        <v>7397894</v>
      </c>
      <c r="L1568" t="s">
        <v>12</v>
      </c>
      <c r="M1568">
        <v>1478</v>
      </c>
    </row>
    <row r="1569" spans="2:13" x14ac:dyDescent="0.25">
      <c r="B1569" t="s">
        <v>14</v>
      </c>
      <c r="C1569">
        <v>48</v>
      </c>
      <c r="D1569" t="s">
        <v>8</v>
      </c>
      <c r="E1569">
        <v>656</v>
      </c>
      <c r="F1569" t="s">
        <v>9</v>
      </c>
      <c r="G1569">
        <v>665</v>
      </c>
      <c r="H1569" t="s">
        <v>10</v>
      </c>
      <c r="I1569" t="b">
        <v>0</v>
      </c>
      <c r="J1569" t="s">
        <v>11</v>
      </c>
      <c r="K1569">
        <v>7402893</v>
      </c>
      <c r="L1569" t="s">
        <v>12</v>
      </c>
      <c r="M1569">
        <v>1479</v>
      </c>
    </row>
    <row r="1570" spans="2:13" x14ac:dyDescent="0.25">
      <c r="B1570" t="s">
        <v>14</v>
      </c>
      <c r="C1570">
        <v>48</v>
      </c>
      <c r="D1570" t="s">
        <v>8</v>
      </c>
      <c r="E1570">
        <v>656</v>
      </c>
      <c r="F1570" t="s">
        <v>9</v>
      </c>
      <c r="G1570">
        <v>665</v>
      </c>
      <c r="H1570" t="s">
        <v>10</v>
      </c>
      <c r="I1570" t="b">
        <v>0</v>
      </c>
      <c r="J1570" t="s">
        <v>11</v>
      </c>
      <c r="K1570">
        <v>7407894</v>
      </c>
      <c r="L1570" t="s">
        <v>12</v>
      </c>
      <c r="M1570">
        <v>1480</v>
      </c>
    </row>
    <row r="1571" spans="2:13" x14ac:dyDescent="0.25">
      <c r="B1571" t="s">
        <v>14</v>
      </c>
      <c r="C1571">
        <v>48</v>
      </c>
      <c r="D1571" t="s">
        <v>8</v>
      </c>
      <c r="E1571">
        <v>656</v>
      </c>
      <c r="F1571" t="s">
        <v>9</v>
      </c>
      <c r="G1571">
        <v>665</v>
      </c>
      <c r="H1571" t="s">
        <v>10</v>
      </c>
      <c r="I1571" t="b">
        <v>0</v>
      </c>
      <c r="J1571" t="s">
        <v>11</v>
      </c>
      <c r="K1571">
        <v>7412893</v>
      </c>
      <c r="L1571" t="s">
        <v>12</v>
      </c>
      <c r="M1571">
        <v>1481</v>
      </c>
    </row>
    <row r="1572" spans="2:13" x14ac:dyDescent="0.25">
      <c r="B1572" t="s">
        <v>14</v>
      </c>
      <c r="C1572">
        <v>48</v>
      </c>
      <c r="D1572" t="s">
        <v>8</v>
      </c>
      <c r="E1572">
        <v>656</v>
      </c>
      <c r="F1572" t="s">
        <v>9</v>
      </c>
      <c r="G1572">
        <v>665</v>
      </c>
      <c r="H1572" t="s">
        <v>10</v>
      </c>
      <c r="I1572" t="b">
        <v>0</v>
      </c>
      <c r="J1572" t="s">
        <v>11</v>
      </c>
      <c r="K1572">
        <v>7417893</v>
      </c>
      <c r="L1572" t="s">
        <v>12</v>
      </c>
      <c r="M1572">
        <v>1482</v>
      </c>
    </row>
    <row r="1573" spans="2:13" x14ac:dyDescent="0.25">
      <c r="B1573" t="s">
        <v>14</v>
      </c>
      <c r="C1573">
        <v>48</v>
      </c>
      <c r="D1573" t="s">
        <v>8</v>
      </c>
      <c r="E1573">
        <v>656</v>
      </c>
      <c r="F1573" t="s">
        <v>9</v>
      </c>
      <c r="G1573">
        <v>665</v>
      </c>
      <c r="H1573" t="s">
        <v>10</v>
      </c>
      <c r="I1573" t="b">
        <v>0</v>
      </c>
      <c r="J1573" t="s">
        <v>11</v>
      </c>
      <c r="K1573">
        <v>7422893</v>
      </c>
      <c r="L1573" t="s">
        <v>12</v>
      </c>
      <c r="M1573">
        <v>1483</v>
      </c>
    </row>
    <row r="1574" spans="2:13" x14ac:dyDescent="0.25">
      <c r="B1574" t="s">
        <v>14</v>
      </c>
      <c r="C1574">
        <v>48</v>
      </c>
      <c r="D1574" t="s">
        <v>8</v>
      </c>
      <c r="E1574">
        <v>656</v>
      </c>
      <c r="F1574" t="s">
        <v>9</v>
      </c>
      <c r="G1574">
        <v>665</v>
      </c>
      <c r="H1574" t="s">
        <v>10</v>
      </c>
      <c r="I1574" t="b">
        <v>0</v>
      </c>
      <c r="J1574" t="s">
        <v>11</v>
      </c>
      <c r="K1574">
        <v>7427894</v>
      </c>
      <c r="L1574" t="s">
        <v>12</v>
      </c>
      <c r="M1574">
        <v>1484</v>
      </c>
    </row>
    <row r="1575" spans="2:13" x14ac:dyDescent="0.25">
      <c r="B1575" t="s">
        <v>14</v>
      </c>
      <c r="C1575">
        <v>48</v>
      </c>
      <c r="D1575" t="s">
        <v>8</v>
      </c>
      <c r="E1575">
        <v>656</v>
      </c>
      <c r="F1575" t="s">
        <v>9</v>
      </c>
      <c r="G1575">
        <v>664</v>
      </c>
      <c r="H1575" t="s">
        <v>10</v>
      </c>
      <c r="I1575" t="b">
        <v>0</v>
      </c>
      <c r="J1575" t="s">
        <v>11</v>
      </c>
      <c r="K1575">
        <v>7432894</v>
      </c>
      <c r="L1575" t="s">
        <v>12</v>
      </c>
      <c r="M1575">
        <v>1485</v>
      </c>
    </row>
    <row r="1576" spans="2:13" x14ac:dyDescent="0.25">
      <c r="B1576" t="s">
        <v>14</v>
      </c>
      <c r="C1576">
        <v>48</v>
      </c>
      <c r="D1576" t="s">
        <v>8</v>
      </c>
      <c r="E1576">
        <v>656</v>
      </c>
      <c r="F1576" t="s">
        <v>9</v>
      </c>
      <c r="G1576">
        <v>666</v>
      </c>
      <c r="H1576" t="s">
        <v>10</v>
      </c>
      <c r="I1576" t="b">
        <v>0</v>
      </c>
      <c r="J1576" t="s">
        <v>11</v>
      </c>
      <c r="K1576">
        <v>7437893</v>
      </c>
      <c r="L1576" t="s">
        <v>12</v>
      </c>
      <c r="M1576">
        <v>1486</v>
      </c>
    </row>
    <row r="1577" spans="2:13" x14ac:dyDescent="0.25">
      <c r="B1577" t="s">
        <v>14</v>
      </c>
      <c r="C1577">
        <v>48</v>
      </c>
      <c r="D1577" t="s">
        <v>8</v>
      </c>
      <c r="E1577">
        <v>656</v>
      </c>
      <c r="F1577" t="s">
        <v>9</v>
      </c>
      <c r="G1577">
        <v>664</v>
      </c>
      <c r="H1577" t="s">
        <v>10</v>
      </c>
      <c r="I1577" t="b">
        <v>0</v>
      </c>
      <c r="J1577" t="s">
        <v>11</v>
      </c>
      <c r="K1577">
        <v>7442893</v>
      </c>
      <c r="L1577" t="s">
        <v>12</v>
      </c>
      <c r="M1577">
        <v>1487</v>
      </c>
    </row>
    <row r="1578" spans="2:13" x14ac:dyDescent="0.25">
      <c r="B1578" t="s">
        <v>14</v>
      </c>
      <c r="C1578">
        <v>48</v>
      </c>
      <c r="D1578" t="s">
        <v>8</v>
      </c>
      <c r="E1578">
        <v>656</v>
      </c>
      <c r="F1578" t="s">
        <v>9</v>
      </c>
      <c r="G1578">
        <v>664</v>
      </c>
      <c r="H1578" t="s">
        <v>10</v>
      </c>
      <c r="I1578" t="b">
        <v>0</v>
      </c>
      <c r="J1578" t="s">
        <v>11</v>
      </c>
      <c r="K1578">
        <v>7447895</v>
      </c>
      <c r="L1578" t="s">
        <v>12</v>
      </c>
      <c r="M1578">
        <v>1488</v>
      </c>
    </row>
    <row r="1579" spans="2:13" x14ac:dyDescent="0.25">
      <c r="B1579" t="s">
        <v>14</v>
      </c>
      <c r="C1579">
        <v>48</v>
      </c>
      <c r="D1579" t="s">
        <v>8</v>
      </c>
      <c r="E1579">
        <v>656</v>
      </c>
      <c r="F1579" t="s">
        <v>9</v>
      </c>
      <c r="G1579">
        <v>664</v>
      </c>
      <c r="H1579" t="s">
        <v>10</v>
      </c>
      <c r="I1579" t="b">
        <v>0</v>
      </c>
      <c r="J1579" t="s">
        <v>11</v>
      </c>
      <c r="K1579">
        <v>7452894</v>
      </c>
      <c r="L1579" t="s">
        <v>12</v>
      </c>
      <c r="M1579">
        <v>1489</v>
      </c>
    </row>
    <row r="1580" spans="2:13" x14ac:dyDescent="0.25">
      <c r="B1580" t="s">
        <v>14</v>
      </c>
      <c r="C1580">
        <v>48</v>
      </c>
      <c r="D1580" t="s">
        <v>8</v>
      </c>
      <c r="E1580">
        <v>656</v>
      </c>
      <c r="F1580" t="s">
        <v>9</v>
      </c>
      <c r="G1580">
        <v>665</v>
      </c>
      <c r="H1580" t="s">
        <v>10</v>
      </c>
      <c r="I1580" t="b">
        <v>0</v>
      </c>
      <c r="J1580" t="s">
        <v>11</v>
      </c>
      <c r="K1580">
        <v>7457893</v>
      </c>
      <c r="L1580" t="s">
        <v>12</v>
      </c>
      <c r="M1580">
        <v>1490</v>
      </c>
    </row>
    <row r="1581" spans="2:13" x14ac:dyDescent="0.25">
      <c r="B1581" t="s">
        <v>14</v>
      </c>
      <c r="C1581">
        <v>48</v>
      </c>
      <c r="D1581" t="s">
        <v>8</v>
      </c>
      <c r="E1581">
        <v>656</v>
      </c>
      <c r="F1581" t="s">
        <v>9</v>
      </c>
      <c r="G1581">
        <v>665</v>
      </c>
      <c r="H1581" t="s">
        <v>10</v>
      </c>
      <c r="I1581" t="b">
        <v>0</v>
      </c>
      <c r="J1581" t="s">
        <v>11</v>
      </c>
      <c r="K1581">
        <v>7462893</v>
      </c>
      <c r="L1581" t="s">
        <v>12</v>
      </c>
      <c r="M1581">
        <v>1491</v>
      </c>
    </row>
    <row r="1582" spans="2:13" x14ac:dyDescent="0.25">
      <c r="B1582" t="s">
        <v>14</v>
      </c>
      <c r="C1582">
        <v>48</v>
      </c>
      <c r="D1582" t="s">
        <v>8</v>
      </c>
      <c r="E1582">
        <v>657</v>
      </c>
      <c r="F1582" t="s">
        <v>9</v>
      </c>
      <c r="G1582">
        <v>666</v>
      </c>
      <c r="H1582" t="s">
        <v>10</v>
      </c>
      <c r="I1582" t="b">
        <v>1</v>
      </c>
      <c r="J1582" t="s">
        <v>11</v>
      </c>
      <c r="K1582">
        <v>7467893</v>
      </c>
      <c r="L1582" t="s">
        <v>12</v>
      </c>
      <c r="M1582">
        <v>1492</v>
      </c>
    </row>
    <row r="1583" spans="2:13" x14ac:dyDescent="0.25">
      <c r="B1583" t="s">
        <v>14</v>
      </c>
      <c r="C1583">
        <v>48</v>
      </c>
      <c r="D1583" t="s">
        <v>8</v>
      </c>
      <c r="E1583">
        <v>658</v>
      </c>
      <c r="F1583" t="s">
        <v>9</v>
      </c>
      <c r="G1583">
        <v>665</v>
      </c>
      <c r="H1583" t="s">
        <v>10</v>
      </c>
      <c r="I1583" t="b">
        <v>1</v>
      </c>
      <c r="J1583" t="s">
        <v>11</v>
      </c>
      <c r="K1583">
        <v>7472894</v>
      </c>
      <c r="L1583" t="s">
        <v>12</v>
      </c>
      <c r="M1583">
        <v>1493</v>
      </c>
    </row>
    <row r="1584" spans="2:13" x14ac:dyDescent="0.25">
      <c r="B1584" t="s">
        <v>14</v>
      </c>
      <c r="C1584">
        <v>48</v>
      </c>
      <c r="D1584" t="s">
        <v>8</v>
      </c>
      <c r="E1584">
        <v>658</v>
      </c>
      <c r="F1584" t="s">
        <v>9</v>
      </c>
      <c r="G1584">
        <v>665</v>
      </c>
      <c r="H1584" t="s">
        <v>10</v>
      </c>
      <c r="I1584" t="b">
        <v>0</v>
      </c>
      <c r="J1584" t="s">
        <v>11</v>
      </c>
      <c r="K1584">
        <v>7477893</v>
      </c>
      <c r="L1584" t="s">
        <v>12</v>
      </c>
      <c r="M1584">
        <v>1494</v>
      </c>
    </row>
    <row r="1585" spans="2:13" x14ac:dyDescent="0.25">
      <c r="B1585" t="s">
        <v>14</v>
      </c>
      <c r="C1585">
        <v>48</v>
      </c>
      <c r="D1585" t="s">
        <v>8</v>
      </c>
      <c r="E1585">
        <v>659</v>
      </c>
      <c r="F1585" t="s">
        <v>9</v>
      </c>
      <c r="G1585">
        <v>664</v>
      </c>
      <c r="H1585" t="s">
        <v>10</v>
      </c>
      <c r="I1585" t="b">
        <v>1</v>
      </c>
      <c r="J1585" t="s">
        <v>11</v>
      </c>
      <c r="K1585">
        <v>7482893</v>
      </c>
      <c r="L1585" t="s">
        <v>12</v>
      </c>
      <c r="M1585">
        <v>1495</v>
      </c>
    </row>
    <row r="1586" spans="2:13" x14ac:dyDescent="0.25">
      <c r="B1586" t="s">
        <v>14</v>
      </c>
      <c r="C1586">
        <v>48</v>
      </c>
      <c r="D1586" t="s">
        <v>8</v>
      </c>
      <c r="E1586">
        <v>659</v>
      </c>
      <c r="F1586" t="s">
        <v>9</v>
      </c>
      <c r="G1586">
        <v>667</v>
      </c>
      <c r="H1586" t="s">
        <v>10</v>
      </c>
      <c r="I1586" t="b">
        <v>0</v>
      </c>
      <c r="J1586" t="s">
        <v>11</v>
      </c>
      <c r="K1586">
        <v>7487894</v>
      </c>
      <c r="L1586" t="s">
        <v>12</v>
      </c>
      <c r="M1586">
        <v>1496</v>
      </c>
    </row>
    <row r="1587" spans="2:13" x14ac:dyDescent="0.25">
      <c r="B1587" t="s">
        <v>14</v>
      </c>
      <c r="C1587">
        <v>48</v>
      </c>
      <c r="D1587" t="s">
        <v>8</v>
      </c>
      <c r="E1587">
        <v>660</v>
      </c>
      <c r="F1587" t="s">
        <v>9</v>
      </c>
      <c r="G1587">
        <v>665</v>
      </c>
      <c r="H1587" t="s">
        <v>10</v>
      </c>
      <c r="I1587" t="b">
        <v>0</v>
      </c>
      <c r="J1587" t="s">
        <v>11</v>
      </c>
      <c r="K1587">
        <v>7492893</v>
      </c>
      <c r="L1587" t="s">
        <v>12</v>
      </c>
      <c r="M1587">
        <v>1497</v>
      </c>
    </row>
    <row r="1588" spans="2:13" x14ac:dyDescent="0.25">
      <c r="B1588" t="s">
        <v>14</v>
      </c>
      <c r="C1588">
        <v>48</v>
      </c>
      <c r="D1588" t="s">
        <v>8</v>
      </c>
      <c r="E1588">
        <v>661</v>
      </c>
      <c r="F1588" t="s">
        <v>9</v>
      </c>
      <c r="G1588">
        <v>665</v>
      </c>
      <c r="H1588" t="s">
        <v>10</v>
      </c>
      <c r="I1588" t="b">
        <v>1</v>
      </c>
      <c r="J1588" t="s">
        <v>11</v>
      </c>
      <c r="K1588">
        <v>7497893</v>
      </c>
      <c r="L1588" t="s">
        <v>12</v>
      </c>
      <c r="M1588">
        <v>1498</v>
      </c>
    </row>
    <row r="1589" spans="2:13" x14ac:dyDescent="0.25">
      <c r="B1589" t="s">
        <v>14</v>
      </c>
      <c r="C1589">
        <v>48</v>
      </c>
      <c r="D1589" t="s">
        <v>8</v>
      </c>
      <c r="E1589">
        <v>661</v>
      </c>
      <c r="F1589" t="s">
        <v>9</v>
      </c>
      <c r="G1589">
        <v>666</v>
      </c>
      <c r="H1589" t="s">
        <v>10</v>
      </c>
      <c r="I1589" t="b">
        <v>0</v>
      </c>
      <c r="J1589" t="s">
        <v>11</v>
      </c>
      <c r="K1589">
        <v>7502894</v>
      </c>
      <c r="L1589" t="s">
        <v>12</v>
      </c>
      <c r="M1589">
        <v>1499</v>
      </c>
    </row>
    <row r="1590" spans="2:13" x14ac:dyDescent="0.25">
      <c r="B1590" t="s">
        <v>14</v>
      </c>
      <c r="C1590">
        <v>48</v>
      </c>
      <c r="D1590" t="s">
        <v>8</v>
      </c>
      <c r="E1590">
        <v>662</v>
      </c>
      <c r="F1590" t="s">
        <v>9</v>
      </c>
      <c r="G1590">
        <v>666</v>
      </c>
      <c r="H1590" t="s">
        <v>10</v>
      </c>
      <c r="I1590" t="b">
        <v>1</v>
      </c>
      <c r="J1590" t="s">
        <v>11</v>
      </c>
      <c r="K1590">
        <v>7507893</v>
      </c>
      <c r="L1590" t="s">
        <v>12</v>
      </c>
      <c r="M1590">
        <v>1500</v>
      </c>
    </row>
    <row r="1591" spans="2:13" x14ac:dyDescent="0.25">
      <c r="B1591" t="s">
        <v>14</v>
      </c>
      <c r="C1591">
        <v>49</v>
      </c>
      <c r="D1591" t="s">
        <v>8</v>
      </c>
      <c r="E1591">
        <v>662</v>
      </c>
      <c r="F1591" t="s">
        <v>9</v>
      </c>
      <c r="G1591">
        <v>665</v>
      </c>
      <c r="H1591" t="s">
        <v>10</v>
      </c>
      <c r="I1591" t="b">
        <v>0</v>
      </c>
      <c r="J1591" t="s">
        <v>11</v>
      </c>
      <c r="K1591">
        <v>7512894</v>
      </c>
      <c r="L1591" t="s">
        <v>12</v>
      </c>
      <c r="M1591">
        <v>1501</v>
      </c>
    </row>
    <row r="1592" spans="2:13" x14ac:dyDescent="0.25">
      <c r="B1592" t="s">
        <v>14</v>
      </c>
      <c r="C1592">
        <v>50</v>
      </c>
      <c r="D1592" t="s">
        <v>8</v>
      </c>
      <c r="E1592">
        <v>662</v>
      </c>
      <c r="F1592" t="s">
        <v>9</v>
      </c>
      <c r="G1592">
        <v>663</v>
      </c>
      <c r="H1592" t="s">
        <v>10</v>
      </c>
      <c r="I1592" t="b">
        <v>0</v>
      </c>
      <c r="J1592" t="s">
        <v>11</v>
      </c>
      <c r="K1592">
        <v>7517893</v>
      </c>
      <c r="L1592" t="s">
        <v>12</v>
      </c>
      <c r="M1592">
        <v>1502</v>
      </c>
    </row>
    <row r="1593" spans="2:13" x14ac:dyDescent="0.25">
      <c r="B1593" t="s">
        <v>14</v>
      </c>
      <c r="C1593">
        <v>50</v>
      </c>
      <c r="D1593" t="s">
        <v>8</v>
      </c>
      <c r="E1593">
        <v>662</v>
      </c>
      <c r="F1593" t="s">
        <v>9</v>
      </c>
      <c r="G1593">
        <v>668</v>
      </c>
      <c r="H1593" t="s">
        <v>10</v>
      </c>
      <c r="I1593" t="b">
        <v>0</v>
      </c>
      <c r="J1593" t="s">
        <v>11</v>
      </c>
      <c r="K1593">
        <v>7522894</v>
      </c>
      <c r="L1593" t="s">
        <v>12</v>
      </c>
      <c r="M1593">
        <v>1503</v>
      </c>
    </row>
    <row r="1594" spans="2:13" x14ac:dyDescent="0.25">
      <c r="B1594" t="s">
        <v>14</v>
      </c>
      <c r="C1594">
        <v>50</v>
      </c>
      <c r="D1594" t="s">
        <v>8</v>
      </c>
      <c r="E1594">
        <v>662</v>
      </c>
      <c r="F1594" t="s">
        <v>9</v>
      </c>
      <c r="G1594">
        <v>667</v>
      </c>
      <c r="H1594" t="s">
        <v>10</v>
      </c>
      <c r="I1594" t="b">
        <v>0</v>
      </c>
      <c r="J1594" t="s">
        <v>11</v>
      </c>
      <c r="K1594">
        <v>7527894</v>
      </c>
      <c r="L1594" t="s">
        <v>12</v>
      </c>
      <c r="M1594">
        <v>1504</v>
      </c>
    </row>
    <row r="1595" spans="2:13" x14ac:dyDescent="0.25">
      <c r="B1595" t="s">
        <v>14</v>
      </c>
      <c r="C1595">
        <v>50</v>
      </c>
      <c r="D1595" t="s">
        <v>8</v>
      </c>
      <c r="E1595">
        <v>663</v>
      </c>
      <c r="F1595" t="s">
        <v>9</v>
      </c>
      <c r="G1595">
        <v>665</v>
      </c>
      <c r="H1595" t="s">
        <v>10</v>
      </c>
      <c r="I1595" t="b">
        <v>1</v>
      </c>
      <c r="J1595" t="s">
        <v>11</v>
      </c>
      <c r="K1595">
        <v>7532894</v>
      </c>
      <c r="L1595" t="s">
        <v>12</v>
      </c>
      <c r="M1595">
        <v>1505</v>
      </c>
    </row>
    <row r="1596" spans="2:13" x14ac:dyDescent="0.25">
      <c r="B1596" t="s">
        <v>14</v>
      </c>
      <c r="C1596">
        <v>50</v>
      </c>
      <c r="D1596" t="s">
        <v>8</v>
      </c>
      <c r="E1596">
        <v>663</v>
      </c>
      <c r="F1596" t="s">
        <v>9</v>
      </c>
      <c r="G1596">
        <v>664</v>
      </c>
      <c r="H1596" t="s">
        <v>10</v>
      </c>
      <c r="I1596" t="b">
        <v>0</v>
      </c>
      <c r="J1596" t="s">
        <v>11</v>
      </c>
      <c r="K1596">
        <v>7537893</v>
      </c>
      <c r="L1596" t="s">
        <v>12</v>
      </c>
      <c r="M1596">
        <v>1506</v>
      </c>
    </row>
    <row r="1597" spans="2:13" x14ac:dyDescent="0.25">
      <c r="B1597" t="s">
        <v>14</v>
      </c>
      <c r="C1597">
        <v>50</v>
      </c>
      <c r="D1597" t="s">
        <v>8</v>
      </c>
      <c r="E1597">
        <v>663</v>
      </c>
      <c r="F1597" t="s">
        <v>9</v>
      </c>
      <c r="G1597">
        <v>665</v>
      </c>
      <c r="H1597" t="s">
        <v>10</v>
      </c>
      <c r="I1597" t="b">
        <v>0</v>
      </c>
      <c r="J1597" t="s">
        <v>11</v>
      </c>
      <c r="K1597">
        <v>7542894</v>
      </c>
      <c r="L1597" t="s">
        <v>12</v>
      </c>
      <c r="M1597">
        <v>1507</v>
      </c>
    </row>
    <row r="1598" spans="2:13" x14ac:dyDescent="0.25">
      <c r="B1598" t="s">
        <v>14</v>
      </c>
      <c r="C1598">
        <v>50</v>
      </c>
      <c r="D1598" t="s">
        <v>8</v>
      </c>
      <c r="E1598">
        <v>664</v>
      </c>
      <c r="F1598" t="s">
        <v>9</v>
      </c>
      <c r="G1598">
        <v>665</v>
      </c>
      <c r="H1598" t="s">
        <v>10</v>
      </c>
      <c r="I1598" t="b">
        <v>0</v>
      </c>
      <c r="J1598" t="s">
        <v>11</v>
      </c>
      <c r="K1598">
        <v>7547894</v>
      </c>
      <c r="L1598" t="s">
        <v>12</v>
      </c>
      <c r="M1598">
        <v>1508</v>
      </c>
    </row>
    <row r="1599" spans="2:13" x14ac:dyDescent="0.25">
      <c r="B1599" t="s">
        <v>14</v>
      </c>
      <c r="C1599">
        <v>50</v>
      </c>
      <c r="D1599" t="s">
        <v>8</v>
      </c>
      <c r="E1599">
        <v>664</v>
      </c>
      <c r="F1599" t="s">
        <v>9</v>
      </c>
      <c r="G1599">
        <v>620</v>
      </c>
      <c r="H1599" t="s">
        <v>10</v>
      </c>
      <c r="I1599" t="b">
        <v>0</v>
      </c>
      <c r="J1599" t="s">
        <v>11</v>
      </c>
      <c r="K1599">
        <v>7552893</v>
      </c>
      <c r="L1599" t="s">
        <v>12</v>
      </c>
      <c r="M1599">
        <v>1509</v>
      </c>
    </row>
    <row r="1600" spans="2:13" x14ac:dyDescent="0.25">
      <c r="B1600" t="s">
        <v>14</v>
      </c>
      <c r="C1600">
        <v>50</v>
      </c>
      <c r="D1600" t="s">
        <v>8</v>
      </c>
      <c r="E1600">
        <v>664</v>
      </c>
      <c r="F1600" t="s">
        <v>9</v>
      </c>
      <c r="G1600">
        <v>665</v>
      </c>
      <c r="H1600" t="s">
        <v>10</v>
      </c>
      <c r="I1600" t="b">
        <v>0</v>
      </c>
      <c r="J1600" t="s">
        <v>11</v>
      </c>
      <c r="K1600">
        <v>7557894</v>
      </c>
      <c r="L1600" t="s">
        <v>12</v>
      </c>
      <c r="M1600">
        <v>1510</v>
      </c>
    </row>
    <row r="1601" spans="2:13" x14ac:dyDescent="0.25">
      <c r="B1601" t="s">
        <v>14</v>
      </c>
      <c r="C1601">
        <v>50</v>
      </c>
      <c r="D1601" t="s">
        <v>8</v>
      </c>
      <c r="E1601">
        <v>664</v>
      </c>
      <c r="F1601" t="s">
        <v>9</v>
      </c>
      <c r="G1601">
        <v>665</v>
      </c>
      <c r="H1601" t="s">
        <v>10</v>
      </c>
      <c r="I1601" t="b">
        <v>0</v>
      </c>
      <c r="J1601" t="s">
        <v>11</v>
      </c>
      <c r="K1601">
        <v>7562893</v>
      </c>
      <c r="L1601" t="s">
        <v>12</v>
      </c>
      <c r="M1601">
        <v>1511</v>
      </c>
    </row>
    <row r="1602" spans="2:13" x14ac:dyDescent="0.25">
      <c r="B1602" t="s">
        <v>14</v>
      </c>
      <c r="C1602">
        <v>50</v>
      </c>
      <c r="D1602" t="s">
        <v>8</v>
      </c>
      <c r="E1602">
        <v>664</v>
      </c>
      <c r="F1602" t="s">
        <v>9</v>
      </c>
      <c r="G1602">
        <v>664</v>
      </c>
      <c r="H1602" t="s">
        <v>10</v>
      </c>
      <c r="I1602" t="b">
        <v>0</v>
      </c>
      <c r="J1602" t="s">
        <v>11</v>
      </c>
      <c r="K1602">
        <v>7567893</v>
      </c>
      <c r="L1602" t="s">
        <v>12</v>
      </c>
      <c r="M1602">
        <v>1512</v>
      </c>
    </row>
    <row r="1603" spans="2:13" x14ac:dyDescent="0.25">
      <c r="B1603" t="s">
        <v>14</v>
      </c>
      <c r="C1603">
        <v>50</v>
      </c>
      <c r="D1603" t="s">
        <v>8</v>
      </c>
      <c r="E1603">
        <v>664</v>
      </c>
      <c r="F1603" t="s">
        <v>9</v>
      </c>
      <c r="G1603">
        <v>665</v>
      </c>
      <c r="H1603" t="s">
        <v>10</v>
      </c>
      <c r="I1603" t="b">
        <v>0</v>
      </c>
      <c r="J1603" t="s">
        <v>11</v>
      </c>
      <c r="K1603">
        <v>7572893</v>
      </c>
      <c r="L1603" t="s">
        <v>12</v>
      </c>
      <c r="M1603">
        <v>1513</v>
      </c>
    </row>
    <row r="1604" spans="2:13" x14ac:dyDescent="0.25">
      <c r="B1604" t="s">
        <v>14</v>
      </c>
      <c r="C1604">
        <v>50</v>
      </c>
      <c r="D1604" t="s">
        <v>8</v>
      </c>
      <c r="E1604">
        <v>665</v>
      </c>
      <c r="F1604" t="s">
        <v>9</v>
      </c>
      <c r="G1604">
        <v>665</v>
      </c>
      <c r="H1604" t="s">
        <v>10</v>
      </c>
      <c r="I1604" t="b">
        <v>1</v>
      </c>
      <c r="J1604" t="s">
        <v>11</v>
      </c>
      <c r="K1604">
        <v>7577894</v>
      </c>
      <c r="L1604" t="s">
        <v>12</v>
      </c>
      <c r="M1604">
        <v>1514</v>
      </c>
    </row>
    <row r="1605" spans="2:13" x14ac:dyDescent="0.25">
      <c r="B1605" t="s">
        <v>14</v>
      </c>
      <c r="C1605">
        <v>50</v>
      </c>
      <c r="D1605" t="s">
        <v>8</v>
      </c>
      <c r="E1605">
        <v>665</v>
      </c>
      <c r="F1605" t="s">
        <v>9</v>
      </c>
      <c r="G1605">
        <v>665</v>
      </c>
      <c r="H1605" t="s">
        <v>10</v>
      </c>
      <c r="I1605" t="b">
        <v>0</v>
      </c>
      <c r="J1605" t="s">
        <v>11</v>
      </c>
      <c r="K1605">
        <v>7582893</v>
      </c>
      <c r="L1605" t="s">
        <v>12</v>
      </c>
      <c r="M1605">
        <v>1515</v>
      </c>
    </row>
    <row r="1606" spans="2:13" x14ac:dyDescent="0.25">
      <c r="B1606" t="s">
        <v>14</v>
      </c>
      <c r="C1606">
        <v>50</v>
      </c>
      <c r="D1606" t="s">
        <v>8</v>
      </c>
      <c r="E1606">
        <v>666</v>
      </c>
      <c r="F1606" t="s">
        <v>9</v>
      </c>
      <c r="G1606">
        <v>665</v>
      </c>
      <c r="H1606" t="s">
        <v>10</v>
      </c>
      <c r="I1606" t="b">
        <v>1</v>
      </c>
      <c r="J1606" t="s">
        <v>11</v>
      </c>
      <c r="K1606">
        <v>7587893</v>
      </c>
      <c r="L1606" t="s">
        <v>12</v>
      </c>
      <c r="M1606">
        <v>1516</v>
      </c>
    </row>
    <row r="1607" spans="2:13" x14ac:dyDescent="0.25">
      <c r="B1607" t="s">
        <v>14</v>
      </c>
      <c r="C1607">
        <v>50</v>
      </c>
      <c r="D1607" t="s">
        <v>8</v>
      </c>
      <c r="E1607">
        <v>666</v>
      </c>
      <c r="F1607" t="s">
        <v>9</v>
      </c>
      <c r="G1607">
        <v>664</v>
      </c>
      <c r="H1607" t="s">
        <v>10</v>
      </c>
      <c r="I1607" t="b">
        <v>0</v>
      </c>
      <c r="J1607" t="s">
        <v>11</v>
      </c>
      <c r="K1607">
        <v>7592893</v>
      </c>
      <c r="L1607" t="s">
        <v>12</v>
      </c>
      <c r="M1607">
        <v>1517</v>
      </c>
    </row>
    <row r="1608" spans="2:13" x14ac:dyDescent="0.25">
      <c r="B1608" t="s">
        <v>14</v>
      </c>
      <c r="C1608">
        <v>50</v>
      </c>
      <c r="D1608" t="s">
        <v>8</v>
      </c>
      <c r="E1608">
        <v>666</v>
      </c>
      <c r="F1608" t="s">
        <v>9</v>
      </c>
      <c r="G1608">
        <v>665</v>
      </c>
      <c r="H1608" t="s">
        <v>10</v>
      </c>
      <c r="I1608" t="b">
        <v>0</v>
      </c>
      <c r="J1608" t="s">
        <v>11</v>
      </c>
      <c r="K1608">
        <v>7597894</v>
      </c>
      <c r="L1608" t="s">
        <v>12</v>
      </c>
      <c r="M1608">
        <v>1518</v>
      </c>
    </row>
    <row r="1609" spans="2:13" x14ac:dyDescent="0.25">
      <c r="B1609" t="s">
        <v>14</v>
      </c>
      <c r="C1609">
        <v>50</v>
      </c>
      <c r="D1609" t="s">
        <v>8</v>
      </c>
      <c r="E1609">
        <v>666</v>
      </c>
      <c r="F1609" t="s">
        <v>9</v>
      </c>
      <c r="G1609">
        <v>664</v>
      </c>
      <c r="H1609" t="s">
        <v>10</v>
      </c>
      <c r="I1609" t="b">
        <v>0</v>
      </c>
      <c r="J1609" t="s">
        <v>11</v>
      </c>
      <c r="K1609">
        <v>7602893</v>
      </c>
      <c r="L1609" t="s">
        <v>12</v>
      </c>
      <c r="M1609">
        <v>1519</v>
      </c>
    </row>
    <row r="1610" spans="2:13" x14ac:dyDescent="0.25">
      <c r="B1610" t="s">
        <v>14</v>
      </c>
      <c r="C1610">
        <v>50</v>
      </c>
      <c r="D1610" t="s">
        <v>8</v>
      </c>
      <c r="E1610">
        <v>666</v>
      </c>
      <c r="F1610" t="s">
        <v>9</v>
      </c>
      <c r="G1610">
        <v>665</v>
      </c>
      <c r="H1610" t="s">
        <v>10</v>
      </c>
      <c r="I1610" t="b">
        <v>0</v>
      </c>
      <c r="J1610" t="s">
        <v>11</v>
      </c>
      <c r="K1610">
        <v>7607894</v>
      </c>
      <c r="L1610" t="s">
        <v>12</v>
      </c>
      <c r="M1610">
        <v>1520</v>
      </c>
    </row>
    <row r="1611" spans="2:13" x14ac:dyDescent="0.25">
      <c r="B1611" t="s">
        <v>14</v>
      </c>
      <c r="C1611">
        <v>50</v>
      </c>
      <c r="D1611" t="s">
        <v>8</v>
      </c>
      <c r="E1611">
        <v>666</v>
      </c>
      <c r="F1611" t="s">
        <v>9</v>
      </c>
      <c r="G1611">
        <v>665</v>
      </c>
      <c r="H1611" t="s">
        <v>10</v>
      </c>
      <c r="I1611" t="b">
        <v>0</v>
      </c>
      <c r="J1611" t="s">
        <v>11</v>
      </c>
      <c r="K1611">
        <v>7612893</v>
      </c>
      <c r="L1611" t="s">
        <v>12</v>
      </c>
      <c r="M1611">
        <v>1521</v>
      </c>
    </row>
    <row r="1612" spans="2:13" x14ac:dyDescent="0.25">
      <c r="B1612" t="s">
        <v>14</v>
      </c>
      <c r="C1612">
        <v>50</v>
      </c>
      <c r="D1612" t="s">
        <v>8</v>
      </c>
      <c r="E1612">
        <v>666</v>
      </c>
      <c r="F1612" t="s">
        <v>9</v>
      </c>
      <c r="G1612">
        <v>665</v>
      </c>
      <c r="H1612" t="s">
        <v>10</v>
      </c>
      <c r="I1612" t="b">
        <v>0</v>
      </c>
      <c r="J1612" t="s">
        <v>11</v>
      </c>
      <c r="K1612">
        <v>7617893</v>
      </c>
      <c r="L1612" t="s">
        <v>12</v>
      </c>
      <c r="M1612">
        <v>1522</v>
      </c>
    </row>
    <row r="1613" spans="2:13" x14ac:dyDescent="0.25">
      <c r="B1613" t="s">
        <v>14</v>
      </c>
      <c r="C1613">
        <v>50</v>
      </c>
      <c r="D1613" t="s">
        <v>8</v>
      </c>
      <c r="E1613">
        <v>667</v>
      </c>
      <c r="F1613" t="s">
        <v>9</v>
      </c>
      <c r="G1613">
        <v>941</v>
      </c>
      <c r="H1613" t="s">
        <v>10</v>
      </c>
      <c r="I1613" t="b">
        <v>0</v>
      </c>
      <c r="J1613" t="s">
        <v>11</v>
      </c>
      <c r="K1613">
        <v>7622894</v>
      </c>
      <c r="L1613" t="s">
        <v>12</v>
      </c>
      <c r="M1613">
        <v>1523</v>
      </c>
    </row>
    <row r="1614" spans="2:13" x14ac:dyDescent="0.25">
      <c r="B1614" t="s">
        <v>14</v>
      </c>
      <c r="C1614">
        <v>50</v>
      </c>
      <c r="D1614" t="s">
        <v>8</v>
      </c>
      <c r="E1614">
        <v>668</v>
      </c>
      <c r="F1614" t="s">
        <v>9</v>
      </c>
      <c r="G1614">
        <v>666</v>
      </c>
      <c r="H1614" t="s">
        <v>10</v>
      </c>
      <c r="I1614" t="b">
        <v>1</v>
      </c>
      <c r="J1614" t="s">
        <v>11</v>
      </c>
      <c r="K1614">
        <v>7627893</v>
      </c>
      <c r="L1614" t="s">
        <v>12</v>
      </c>
      <c r="M1614">
        <v>1524</v>
      </c>
    </row>
    <row r="1615" spans="2:13" x14ac:dyDescent="0.25">
      <c r="B1615" t="s">
        <v>14</v>
      </c>
      <c r="C1615">
        <v>50</v>
      </c>
      <c r="D1615" t="s">
        <v>8</v>
      </c>
      <c r="E1615">
        <v>668</v>
      </c>
      <c r="F1615" t="s">
        <v>9</v>
      </c>
      <c r="G1615">
        <v>665</v>
      </c>
      <c r="H1615" t="s">
        <v>10</v>
      </c>
      <c r="I1615" t="b">
        <v>0</v>
      </c>
      <c r="J1615" t="s">
        <v>11</v>
      </c>
      <c r="K1615">
        <v>7632893</v>
      </c>
      <c r="L1615" t="s">
        <v>12</v>
      </c>
      <c r="M1615">
        <v>1525</v>
      </c>
    </row>
    <row r="1616" spans="2:13" x14ac:dyDescent="0.25">
      <c r="B1616" t="s">
        <v>14</v>
      </c>
      <c r="C1616">
        <v>50</v>
      </c>
      <c r="D1616" t="s">
        <v>8</v>
      </c>
      <c r="E1616">
        <v>668</v>
      </c>
      <c r="F1616" t="s">
        <v>9</v>
      </c>
      <c r="G1616">
        <v>666</v>
      </c>
      <c r="H1616" t="s">
        <v>10</v>
      </c>
      <c r="I1616" t="b">
        <v>0</v>
      </c>
      <c r="J1616" t="s">
        <v>11</v>
      </c>
      <c r="K1616">
        <v>7637893</v>
      </c>
      <c r="L1616" t="s">
        <v>12</v>
      </c>
      <c r="M1616">
        <v>1526</v>
      </c>
    </row>
    <row r="1617" spans="2:13" x14ac:dyDescent="0.25">
      <c r="B1617" t="s">
        <v>14</v>
      </c>
      <c r="C1617">
        <v>50</v>
      </c>
      <c r="D1617" t="s">
        <v>8</v>
      </c>
      <c r="E1617">
        <v>669</v>
      </c>
      <c r="F1617" t="s">
        <v>9</v>
      </c>
      <c r="G1617">
        <v>665</v>
      </c>
      <c r="H1617" t="s">
        <v>10</v>
      </c>
      <c r="I1617" t="b">
        <v>0</v>
      </c>
      <c r="J1617" t="s">
        <v>11</v>
      </c>
      <c r="K1617">
        <v>7642894</v>
      </c>
      <c r="L1617" t="s">
        <v>12</v>
      </c>
      <c r="M1617">
        <v>1527</v>
      </c>
    </row>
    <row r="1618" spans="2:13" x14ac:dyDescent="0.25">
      <c r="B1618" t="s">
        <v>14</v>
      </c>
      <c r="C1618">
        <v>50</v>
      </c>
      <c r="D1618" t="s">
        <v>8</v>
      </c>
      <c r="E1618">
        <v>669</v>
      </c>
      <c r="F1618" t="s">
        <v>9</v>
      </c>
      <c r="G1618">
        <v>665</v>
      </c>
      <c r="H1618" t="s">
        <v>10</v>
      </c>
      <c r="I1618" t="b">
        <v>0</v>
      </c>
      <c r="J1618" t="s">
        <v>11</v>
      </c>
      <c r="K1618">
        <v>7647893</v>
      </c>
      <c r="L1618" t="s">
        <v>12</v>
      </c>
      <c r="M1618">
        <v>1528</v>
      </c>
    </row>
    <row r="1619" spans="2:13" x14ac:dyDescent="0.25">
      <c r="B1619" t="s">
        <v>14</v>
      </c>
      <c r="C1619">
        <v>50</v>
      </c>
      <c r="D1619" t="s">
        <v>8</v>
      </c>
      <c r="E1619">
        <v>669</v>
      </c>
      <c r="F1619" t="s">
        <v>9</v>
      </c>
      <c r="G1619">
        <v>660</v>
      </c>
      <c r="H1619" t="s">
        <v>10</v>
      </c>
      <c r="I1619" t="b">
        <v>0</v>
      </c>
      <c r="J1619" t="s">
        <v>11</v>
      </c>
      <c r="K1619">
        <v>7652893</v>
      </c>
      <c r="L1619" t="s">
        <v>12</v>
      </c>
      <c r="M1619">
        <v>1529</v>
      </c>
    </row>
    <row r="1620" spans="2:13" x14ac:dyDescent="0.25">
      <c r="B1620" t="s">
        <v>14</v>
      </c>
      <c r="C1620">
        <v>50</v>
      </c>
      <c r="D1620" t="s">
        <v>8</v>
      </c>
      <c r="E1620">
        <v>669</v>
      </c>
      <c r="F1620" t="s">
        <v>9</v>
      </c>
      <c r="G1620">
        <v>665</v>
      </c>
      <c r="H1620" t="s">
        <v>10</v>
      </c>
      <c r="I1620" t="b">
        <v>0</v>
      </c>
      <c r="J1620" t="s">
        <v>11</v>
      </c>
      <c r="K1620">
        <v>7657894</v>
      </c>
      <c r="L1620" t="s">
        <v>12</v>
      </c>
      <c r="M1620">
        <v>1530</v>
      </c>
    </row>
    <row r="1621" spans="2:13" x14ac:dyDescent="0.25">
      <c r="B1621" t="s">
        <v>14</v>
      </c>
      <c r="C1621">
        <v>50</v>
      </c>
      <c r="D1621" t="s">
        <v>8</v>
      </c>
      <c r="E1621">
        <v>669</v>
      </c>
      <c r="F1621" t="s">
        <v>9</v>
      </c>
      <c r="G1621">
        <v>665</v>
      </c>
      <c r="H1621" t="s">
        <v>10</v>
      </c>
      <c r="I1621" t="b">
        <v>0</v>
      </c>
      <c r="J1621" t="s">
        <v>11</v>
      </c>
      <c r="K1621">
        <v>7662893</v>
      </c>
      <c r="L1621" t="s">
        <v>12</v>
      </c>
      <c r="M1621">
        <v>1531</v>
      </c>
    </row>
    <row r="1622" spans="2:13" x14ac:dyDescent="0.25">
      <c r="B1622" t="s">
        <v>14</v>
      </c>
      <c r="C1622">
        <v>50</v>
      </c>
      <c r="D1622" t="s">
        <v>8</v>
      </c>
      <c r="E1622">
        <v>669</v>
      </c>
      <c r="F1622" t="s">
        <v>9</v>
      </c>
      <c r="G1622">
        <v>668</v>
      </c>
      <c r="H1622" t="s">
        <v>10</v>
      </c>
      <c r="I1622" t="b">
        <v>0</v>
      </c>
      <c r="J1622" t="s">
        <v>11</v>
      </c>
      <c r="K1622">
        <v>7667893</v>
      </c>
      <c r="L1622" t="s">
        <v>12</v>
      </c>
      <c r="M1622">
        <v>1532</v>
      </c>
    </row>
    <row r="1623" spans="2:13" x14ac:dyDescent="0.25">
      <c r="B1623" t="s">
        <v>14</v>
      </c>
      <c r="C1623">
        <v>50</v>
      </c>
      <c r="D1623" t="s">
        <v>8</v>
      </c>
      <c r="E1623">
        <v>670</v>
      </c>
      <c r="F1623" t="s">
        <v>9</v>
      </c>
      <c r="G1623">
        <v>666</v>
      </c>
      <c r="H1623" t="s">
        <v>10</v>
      </c>
      <c r="I1623" t="b">
        <v>0</v>
      </c>
      <c r="J1623" t="s">
        <v>11</v>
      </c>
      <c r="K1623">
        <v>7672893</v>
      </c>
      <c r="L1623" t="s">
        <v>12</v>
      </c>
      <c r="M1623">
        <v>1533</v>
      </c>
    </row>
    <row r="1624" spans="2:13" x14ac:dyDescent="0.25">
      <c r="B1624" t="s">
        <v>14</v>
      </c>
      <c r="C1624">
        <v>50</v>
      </c>
      <c r="D1624" t="s">
        <v>8</v>
      </c>
      <c r="E1624">
        <v>670</v>
      </c>
      <c r="F1624" t="s">
        <v>9</v>
      </c>
      <c r="G1624">
        <v>665</v>
      </c>
      <c r="H1624" t="s">
        <v>10</v>
      </c>
      <c r="I1624" t="b">
        <v>0</v>
      </c>
      <c r="J1624" t="s">
        <v>11</v>
      </c>
      <c r="K1624">
        <v>7677893</v>
      </c>
      <c r="L1624" t="s">
        <v>12</v>
      </c>
      <c r="M1624">
        <v>1534</v>
      </c>
    </row>
    <row r="1625" spans="2:13" x14ac:dyDescent="0.25">
      <c r="B1625" t="s">
        <v>14</v>
      </c>
      <c r="C1625">
        <v>50</v>
      </c>
      <c r="D1625" t="s">
        <v>8</v>
      </c>
      <c r="E1625">
        <v>670</v>
      </c>
      <c r="F1625" t="s">
        <v>9</v>
      </c>
      <c r="G1625">
        <v>665</v>
      </c>
      <c r="H1625" t="s">
        <v>10</v>
      </c>
      <c r="I1625" t="b">
        <v>0</v>
      </c>
      <c r="J1625" t="s">
        <v>11</v>
      </c>
      <c r="K1625">
        <v>7682894</v>
      </c>
      <c r="L1625" t="s">
        <v>12</v>
      </c>
      <c r="M1625">
        <v>1535</v>
      </c>
    </row>
    <row r="1626" spans="2:13" x14ac:dyDescent="0.25">
      <c r="B1626" t="s">
        <v>14</v>
      </c>
      <c r="C1626">
        <v>50</v>
      </c>
      <c r="D1626" t="s">
        <v>8</v>
      </c>
      <c r="E1626">
        <v>670</v>
      </c>
      <c r="F1626" t="s">
        <v>9</v>
      </c>
      <c r="G1626">
        <v>665</v>
      </c>
      <c r="H1626" t="s">
        <v>10</v>
      </c>
      <c r="I1626" t="b">
        <v>0</v>
      </c>
      <c r="J1626" t="s">
        <v>11</v>
      </c>
      <c r="K1626">
        <v>7687894</v>
      </c>
      <c r="L1626" t="s">
        <v>12</v>
      </c>
      <c r="M1626">
        <v>1536</v>
      </c>
    </row>
    <row r="1627" spans="2:13" x14ac:dyDescent="0.25">
      <c r="B1627" t="s">
        <v>14</v>
      </c>
      <c r="C1627">
        <v>50</v>
      </c>
      <c r="D1627" t="s">
        <v>8</v>
      </c>
      <c r="E1627">
        <v>670</v>
      </c>
      <c r="F1627" t="s">
        <v>9</v>
      </c>
      <c r="G1627">
        <v>667</v>
      </c>
      <c r="H1627" t="s">
        <v>10</v>
      </c>
      <c r="I1627" t="b">
        <v>0</v>
      </c>
      <c r="J1627" t="s">
        <v>11</v>
      </c>
      <c r="K1627">
        <v>7692893</v>
      </c>
      <c r="L1627" t="s">
        <v>12</v>
      </c>
      <c r="M1627">
        <v>1537</v>
      </c>
    </row>
    <row r="1628" spans="2:13" x14ac:dyDescent="0.25">
      <c r="B1628" t="s">
        <v>14</v>
      </c>
      <c r="C1628">
        <v>50</v>
      </c>
      <c r="D1628" t="s">
        <v>8</v>
      </c>
      <c r="E1628">
        <v>670</v>
      </c>
      <c r="F1628" t="s">
        <v>9</v>
      </c>
      <c r="G1628">
        <v>667</v>
      </c>
      <c r="H1628" t="s">
        <v>10</v>
      </c>
      <c r="I1628" t="b">
        <v>0</v>
      </c>
      <c r="J1628" t="s">
        <v>11</v>
      </c>
      <c r="K1628">
        <v>7697893</v>
      </c>
      <c r="L1628" t="s">
        <v>12</v>
      </c>
      <c r="M1628">
        <v>1538</v>
      </c>
    </row>
    <row r="1629" spans="2:13" x14ac:dyDescent="0.25">
      <c r="B1629" t="s">
        <v>14</v>
      </c>
      <c r="C1629">
        <v>50</v>
      </c>
      <c r="D1629" t="s">
        <v>8</v>
      </c>
      <c r="E1629">
        <v>670</v>
      </c>
      <c r="F1629" t="s">
        <v>9</v>
      </c>
      <c r="G1629">
        <v>665</v>
      </c>
      <c r="H1629" t="s">
        <v>10</v>
      </c>
      <c r="I1629" t="b">
        <v>0</v>
      </c>
      <c r="J1629" t="s">
        <v>11</v>
      </c>
      <c r="K1629">
        <v>7702894</v>
      </c>
      <c r="L1629" t="s">
        <v>12</v>
      </c>
      <c r="M1629">
        <v>1539</v>
      </c>
    </row>
    <row r="1630" spans="2:13" x14ac:dyDescent="0.25">
      <c r="B1630" t="s">
        <v>14</v>
      </c>
      <c r="C1630">
        <v>50</v>
      </c>
      <c r="D1630" t="s">
        <v>8</v>
      </c>
      <c r="E1630">
        <v>670</v>
      </c>
      <c r="F1630" t="s">
        <v>9</v>
      </c>
      <c r="G1630">
        <v>666</v>
      </c>
      <c r="H1630" t="s">
        <v>10</v>
      </c>
      <c r="I1630" t="b">
        <v>0</v>
      </c>
      <c r="J1630" t="s">
        <v>11</v>
      </c>
      <c r="K1630">
        <v>7707893</v>
      </c>
      <c r="L1630" t="s">
        <v>12</v>
      </c>
      <c r="M1630">
        <v>1540</v>
      </c>
    </row>
    <row r="1631" spans="2:13" x14ac:dyDescent="0.25">
      <c r="B1631" t="s">
        <v>14</v>
      </c>
      <c r="C1631">
        <v>50</v>
      </c>
      <c r="D1631" t="s">
        <v>8</v>
      </c>
      <c r="E1631">
        <v>670</v>
      </c>
      <c r="F1631" t="s">
        <v>9</v>
      </c>
      <c r="G1631">
        <v>665</v>
      </c>
      <c r="H1631" t="s">
        <v>10</v>
      </c>
      <c r="I1631" t="b">
        <v>0</v>
      </c>
      <c r="J1631" t="s">
        <v>11</v>
      </c>
      <c r="K1631">
        <v>7712893</v>
      </c>
      <c r="L1631" t="s">
        <v>12</v>
      </c>
      <c r="M1631">
        <v>1541</v>
      </c>
    </row>
    <row r="1632" spans="2:13" x14ac:dyDescent="0.25">
      <c r="B1632" t="s">
        <v>14</v>
      </c>
      <c r="C1632">
        <v>50</v>
      </c>
      <c r="D1632" t="s">
        <v>8</v>
      </c>
      <c r="E1632">
        <v>670</v>
      </c>
      <c r="F1632" t="s">
        <v>9</v>
      </c>
      <c r="G1632">
        <v>666</v>
      </c>
      <c r="H1632" t="s">
        <v>10</v>
      </c>
      <c r="I1632" t="b">
        <v>0</v>
      </c>
      <c r="J1632" t="s">
        <v>11</v>
      </c>
      <c r="K1632">
        <v>7717893</v>
      </c>
      <c r="L1632" t="s">
        <v>12</v>
      </c>
      <c r="M1632">
        <v>1542</v>
      </c>
    </row>
    <row r="1633" spans="2:13" x14ac:dyDescent="0.25">
      <c r="B1633" t="s">
        <v>14</v>
      </c>
      <c r="C1633">
        <v>50</v>
      </c>
      <c r="D1633" t="s">
        <v>8</v>
      </c>
      <c r="E1633">
        <v>670</v>
      </c>
      <c r="F1633" t="s">
        <v>9</v>
      </c>
      <c r="G1633">
        <v>667</v>
      </c>
      <c r="H1633" t="s">
        <v>10</v>
      </c>
      <c r="I1633" t="b">
        <v>0</v>
      </c>
      <c r="J1633" t="s">
        <v>11</v>
      </c>
      <c r="K1633">
        <v>7722893</v>
      </c>
      <c r="L1633" t="s">
        <v>12</v>
      </c>
      <c r="M1633">
        <v>1543</v>
      </c>
    </row>
    <row r="1634" spans="2:13" x14ac:dyDescent="0.25">
      <c r="B1634" t="s">
        <v>14</v>
      </c>
      <c r="C1634">
        <v>50</v>
      </c>
      <c r="D1634" t="s">
        <v>8</v>
      </c>
      <c r="E1634">
        <v>670</v>
      </c>
      <c r="F1634" t="s">
        <v>9</v>
      </c>
      <c r="G1634">
        <v>665</v>
      </c>
      <c r="H1634" t="s">
        <v>10</v>
      </c>
      <c r="I1634" t="b">
        <v>0</v>
      </c>
      <c r="J1634" t="s">
        <v>11</v>
      </c>
      <c r="K1634">
        <v>7727893</v>
      </c>
      <c r="L1634" t="s">
        <v>12</v>
      </c>
      <c r="M1634">
        <v>1544</v>
      </c>
    </row>
    <row r="1635" spans="2:13" x14ac:dyDescent="0.25">
      <c r="B1635" t="s">
        <v>14</v>
      </c>
      <c r="C1635">
        <v>50</v>
      </c>
      <c r="D1635" t="s">
        <v>8</v>
      </c>
      <c r="E1635">
        <v>671</v>
      </c>
      <c r="F1635" t="s">
        <v>9</v>
      </c>
      <c r="G1635">
        <v>665</v>
      </c>
      <c r="H1635" t="s">
        <v>10</v>
      </c>
      <c r="I1635" t="b">
        <v>1</v>
      </c>
      <c r="J1635" t="s">
        <v>11</v>
      </c>
      <c r="K1635">
        <v>7732893</v>
      </c>
      <c r="L1635" t="s">
        <v>12</v>
      </c>
      <c r="M1635">
        <v>1545</v>
      </c>
    </row>
    <row r="1636" spans="2:13" x14ac:dyDescent="0.25">
      <c r="B1636" t="s">
        <v>14</v>
      </c>
      <c r="C1636">
        <v>50</v>
      </c>
      <c r="D1636" t="s">
        <v>8</v>
      </c>
      <c r="E1636">
        <v>671</v>
      </c>
      <c r="F1636" t="s">
        <v>9</v>
      </c>
      <c r="G1636">
        <v>665</v>
      </c>
      <c r="H1636" t="s">
        <v>10</v>
      </c>
      <c r="I1636" t="b">
        <v>0</v>
      </c>
      <c r="J1636" t="s">
        <v>11</v>
      </c>
      <c r="K1636">
        <v>7737893</v>
      </c>
      <c r="L1636" t="s">
        <v>12</v>
      </c>
      <c r="M1636">
        <v>1546</v>
      </c>
    </row>
    <row r="1637" spans="2:13" x14ac:dyDescent="0.25">
      <c r="B1637" t="s">
        <v>14</v>
      </c>
      <c r="C1637">
        <v>50</v>
      </c>
      <c r="D1637" t="s">
        <v>8</v>
      </c>
      <c r="E1637">
        <v>671</v>
      </c>
      <c r="F1637" t="s">
        <v>9</v>
      </c>
      <c r="G1637">
        <v>665</v>
      </c>
      <c r="H1637" t="s">
        <v>10</v>
      </c>
      <c r="I1637" t="b">
        <v>0</v>
      </c>
      <c r="J1637" t="s">
        <v>11</v>
      </c>
      <c r="K1637">
        <v>7742894</v>
      </c>
      <c r="L1637" t="s">
        <v>12</v>
      </c>
      <c r="M1637">
        <v>1547</v>
      </c>
    </row>
    <row r="1638" spans="2:13" x14ac:dyDescent="0.25">
      <c r="B1638" t="s">
        <v>14</v>
      </c>
      <c r="C1638">
        <v>50</v>
      </c>
      <c r="D1638" t="s">
        <v>8</v>
      </c>
      <c r="E1638">
        <v>672</v>
      </c>
      <c r="F1638" t="s">
        <v>9</v>
      </c>
      <c r="G1638">
        <v>665</v>
      </c>
      <c r="H1638" t="s">
        <v>10</v>
      </c>
      <c r="I1638" t="b">
        <v>1</v>
      </c>
      <c r="J1638" t="s">
        <v>11</v>
      </c>
      <c r="K1638">
        <v>7747893</v>
      </c>
      <c r="L1638" t="s">
        <v>12</v>
      </c>
      <c r="M1638">
        <v>1548</v>
      </c>
    </row>
    <row r="1639" spans="2:13" x14ac:dyDescent="0.25">
      <c r="B1639" t="s">
        <v>14</v>
      </c>
      <c r="C1639">
        <v>50</v>
      </c>
      <c r="D1639" t="s">
        <v>8</v>
      </c>
      <c r="E1639">
        <v>673</v>
      </c>
      <c r="F1639" t="s">
        <v>9</v>
      </c>
      <c r="G1639">
        <v>666</v>
      </c>
      <c r="H1639" t="s">
        <v>10</v>
      </c>
      <c r="I1639" t="b">
        <v>1</v>
      </c>
      <c r="J1639" t="s">
        <v>11</v>
      </c>
      <c r="K1639">
        <v>7752894</v>
      </c>
      <c r="L1639" t="s">
        <v>12</v>
      </c>
      <c r="M1639">
        <v>1549</v>
      </c>
    </row>
    <row r="1640" spans="2:13" x14ac:dyDescent="0.25">
      <c r="B1640" t="s">
        <v>14</v>
      </c>
      <c r="C1640">
        <v>50</v>
      </c>
      <c r="D1640" t="s">
        <v>8</v>
      </c>
      <c r="E1640">
        <v>673</v>
      </c>
      <c r="F1640" t="s">
        <v>9</v>
      </c>
      <c r="G1640">
        <v>666</v>
      </c>
      <c r="H1640" t="s">
        <v>10</v>
      </c>
      <c r="I1640" t="b">
        <v>0</v>
      </c>
      <c r="J1640" t="s">
        <v>11</v>
      </c>
      <c r="K1640">
        <v>7757893</v>
      </c>
      <c r="L1640" t="s">
        <v>12</v>
      </c>
      <c r="M1640">
        <v>1550</v>
      </c>
    </row>
    <row r="1641" spans="2:13" x14ac:dyDescent="0.25">
      <c r="B1641" t="s">
        <v>14</v>
      </c>
      <c r="C1641">
        <v>50</v>
      </c>
      <c r="D1641" t="s">
        <v>8</v>
      </c>
      <c r="E1641">
        <v>674</v>
      </c>
      <c r="F1641" t="s">
        <v>9</v>
      </c>
      <c r="G1641">
        <v>662</v>
      </c>
      <c r="H1641" t="s">
        <v>10</v>
      </c>
      <c r="I1641" t="b">
        <v>1</v>
      </c>
      <c r="J1641" t="s">
        <v>11</v>
      </c>
      <c r="K1641">
        <v>7762894</v>
      </c>
      <c r="L1641" t="s">
        <v>12</v>
      </c>
      <c r="M1641">
        <v>1551</v>
      </c>
    </row>
    <row r="1642" spans="2:13" x14ac:dyDescent="0.25">
      <c r="B1642" t="s">
        <v>14</v>
      </c>
      <c r="C1642">
        <v>50</v>
      </c>
      <c r="D1642" t="s">
        <v>8</v>
      </c>
      <c r="E1642">
        <v>674</v>
      </c>
      <c r="F1642" t="s">
        <v>9</v>
      </c>
      <c r="G1642">
        <v>666</v>
      </c>
      <c r="H1642" t="s">
        <v>10</v>
      </c>
      <c r="I1642" t="b">
        <v>0</v>
      </c>
      <c r="J1642" t="s">
        <v>11</v>
      </c>
      <c r="K1642">
        <v>7767894</v>
      </c>
      <c r="L1642" t="s">
        <v>12</v>
      </c>
      <c r="M1642">
        <v>1552</v>
      </c>
    </row>
    <row r="1643" spans="2:13" x14ac:dyDescent="0.25">
      <c r="B1643" t="s">
        <v>14</v>
      </c>
      <c r="C1643">
        <v>50</v>
      </c>
      <c r="D1643" t="s">
        <v>8</v>
      </c>
      <c r="E1643">
        <v>674</v>
      </c>
      <c r="F1643" t="s">
        <v>9</v>
      </c>
      <c r="G1643">
        <v>670</v>
      </c>
      <c r="H1643" t="s">
        <v>10</v>
      </c>
      <c r="I1643" t="b">
        <v>0</v>
      </c>
      <c r="J1643" t="s">
        <v>11</v>
      </c>
      <c r="K1643">
        <v>7772893</v>
      </c>
      <c r="L1643" t="s">
        <v>12</v>
      </c>
      <c r="M1643">
        <v>1553</v>
      </c>
    </row>
    <row r="1644" spans="2:13" x14ac:dyDescent="0.25">
      <c r="B1644" t="s">
        <v>14</v>
      </c>
      <c r="C1644">
        <v>50</v>
      </c>
      <c r="D1644" t="s">
        <v>8</v>
      </c>
      <c r="E1644">
        <v>675</v>
      </c>
      <c r="F1644" t="s">
        <v>9</v>
      </c>
      <c r="G1644">
        <v>666</v>
      </c>
      <c r="H1644" t="s">
        <v>10</v>
      </c>
      <c r="I1644" t="b">
        <v>1</v>
      </c>
      <c r="J1644" t="s">
        <v>11</v>
      </c>
      <c r="K1644">
        <v>7777894</v>
      </c>
      <c r="L1644" t="s">
        <v>12</v>
      </c>
      <c r="M1644">
        <v>1554</v>
      </c>
    </row>
    <row r="1645" spans="2:13" x14ac:dyDescent="0.25">
      <c r="B1645" t="s">
        <v>14</v>
      </c>
      <c r="C1645">
        <v>50</v>
      </c>
      <c r="D1645" t="s">
        <v>8</v>
      </c>
      <c r="E1645">
        <v>675</v>
      </c>
      <c r="F1645" t="s">
        <v>9</v>
      </c>
      <c r="G1645">
        <v>666</v>
      </c>
      <c r="H1645" t="s">
        <v>10</v>
      </c>
      <c r="I1645" t="b">
        <v>0</v>
      </c>
      <c r="J1645" t="s">
        <v>11</v>
      </c>
      <c r="K1645">
        <v>7782894</v>
      </c>
      <c r="L1645" t="s">
        <v>12</v>
      </c>
      <c r="M1645">
        <v>1555</v>
      </c>
    </row>
    <row r="1646" spans="2:13" x14ac:dyDescent="0.25">
      <c r="B1646" t="s">
        <v>14</v>
      </c>
      <c r="C1646">
        <v>50</v>
      </c>
      <c r="D1646" t="s">
        <v>8</v>
      </c>
      <c r="E1646">
        <v>676</v>
      </c>
      <c r="F1646" t="s">
        <v>9</v>
      </c>
      <c r="G1646">
        <v>665</v>
      </c>
      <c r="H1646" t="s">
        <v>10</v>
      </c>
      <c r="I1646" t="b">
        <v>1</v>
      </c>
      <c r="J1646" t="s">
        <v>11</v>
      </c>
      <c r="K1646">
        <v>7787893</v>
      </c>
      <c r="L1646" t="s">
        <v>12</v>
      </c>
      <c r="M1646">
        <v>1556</v>
      </c>
    </row>
    <row r="1647" spans="2:13" x14ac:dyDescent="0.25">
      <c r="B1647" t="s">
        <v>14</v>
      </c>
      <c r="C1647">
        <v>50</v>
      </c>
      <c r="D1647" t="s">
        <v>8</v>
      </c>
      <c r="E1647">
        <v>677</v>
      </c>
      <c r="F1647" t="s">
        <v>9</v>
      </c>
      <c r="G1647">
        <v>666</v>
      </c>
      <c r="H1647" t="s">
        <v>10</v>
      </c>
      <c r="I1647" t="b">
        <v>1</v>
      </c>
      <c r="J1647" t="s">
        <v>11</v>
      </c>
      <c r="K1647">
        <v>7792894</v>
      </c>
      <c r="L1647" t="s">
        <v>12</v>
      </c>
      <c r="M1647">
        <v>1557</v>
      </c>
    </row>
    <row r="1648" spans="2:13" x14ac:dyDescent="0.25">
      <c r="B1648" t="s">
        <v>14</v>
      </c>
      <c r="C1648">
        <v>50</v>
      </c>
      <c r="D1648" t="s">
        <v>8</v>
      </c>
      <c r="E1648">
        <v>677</v>
      </c>
      <c r="F1648" t="s">
        <v>9</v>
      </c>
      <c r="G1648">
        <v>665</v>
      </c>
      <c r="H1648" t="s">
        <v>10</v>
      </c>
      <c r="I1648" t="b">
        <v>0</v>
      </c>
      <c r="J1648" t="s">
        <v>11</v>
      </c>
      <c r="K1648">
        <v>7797893</v>
      </c>
      <c r="L1648" t="s">
        <v>12</v>
      </c>
      <c r="M1648">
        <v>1558</v>
      </c>
    </row>
    <row r="1649" spans="2:13" x14ac:dyDescent="0.25">
      <c r="B1649" t="s">
        <v>14</v>
      </c>
      <c r="C1649">
        <v>50</v>
      </c>
      <c r="D1649" t="s">
        <v>8</v>
      </c>
      <c r="E1649">
        <v>678</v>
      </c>
      <c r="F1649" t="s">
        <v>9</v>
      </c>
      <c r="G1649">
        <v>665</v>
      </c>
      <c r="H1649" t="s">
        <v>10</v>
      </c>
      <c r="I1649" t="b">
        <v>1</v>
      </c>
      <c r="J1649" t="s">
        <v>11</v>
      </c>
      <c r="K1649">
        <v>7802893</v>
      </c>
      <c r="L1649" t="s">
        <v>12</v>
      </c>
      <c r="M1649">
        <v>1559</v>
      </c>
    </row>
    <row r="1650" spans="2:13" x14ac:dyDescent="0.25">
      <c r="B1650" t="s">
        <v>14</v>
      </c>
      <c r="C1650">
        <v>50</v>
      </c>
      <c r="D1650" t="s">
        <v>8</v>
      </c>
      <c r="E1650">
        <v>678</v>
      </c>
      <c r="F1650" t="s">
        <v>9</v>
      </c>
      <c r="G1650">
        <v>665</v>
      </c>
      <c r="H1650" t="s">
        <v>10</v>
      </c>
      <c r="I1650" t="b">
        <v>0</v>
      </c>
      <c r="J1650" t="s">
        <v>11</v>
      </c>
      <c r="K1650">
        <v>7807893</v>
      </c>
      <c r="L1650" t="s">
        <v>12</v>
      </c>
      <c r="M1650">
        <v>1560</v>
      </c>
    </row>
    <row r="1651" spans="2:13" x14ac:dyDescent="0.25">
      <c r="B1651" t="s">
        <v>14</v>
      </c>
      <c r="C1651">
        <v>50</v>
      </c>
      <c r="D1651" t="s">
        <v>8</v>
      </c>
      <c r="E1651">
        <v>678</v>
      </c>
      <c r="F1651" t="s">
        <v>9</v>
      </c>
      <c r="G1651">
        <v>665</v>
      </c>
      <c r="H1651" t="s">
        <v>10</v>
      </c>
      <c r="I1651" t="b">
        <v>0</v>
      </c>
      <c r="J1651" t="s">
        <v>11</v>
      </c>
      <c r="K1651">
        <v>7812894</v>
      </c>
      <c r="L1651" t="s">
        <v>12</v>
      </c>
      <c r="M1651">
        <v>1561</v>
      </c>
    </row>
    <row r="1652" spans="2:13" x14ac:dyDescent="0.25">
      <c r="B1652" t="s">
        <v>14</v>
      </c>
      <c r="C1652">
        <v>50</v>
      </c>
      <c r="D1652" t="s">
        <v>8</v>
      </c>
      <c r="E1652">
        <v>679</v>
      </c>
      <c r="F1652" t="s">
        <v>9</v>
      </c>
      <c r="G1652">
        <v>664</v>
      </c>
      <c r="H1652" t="s">
        <v>10</v>
      </c>
      <c r="I1652" t="b">
        <v>0</v>
      </c>
      <c r="J1652" t="s">
        <v>11</v>
      </c>
      <c r="K1652">
        <v>7817894</v>
      </c>
      <c r="L1652" t="s">
        <v>12</v>
      </c>
      <c r="M1652">
        <v>1562</v>
      </c>
    </row>
    <row r="1653" spans="2:13" x14ac:dyDescent="0.25">
      <c r="B1653" t="s">
        <v>14</v>
      </c>
      <c r="C1653">
        <v>50</v>
      </c>
      <c r="D1653" t="s">
        <v>8</v>
      </c>
      <c r="E1653">
        <v>679</v>
      </c>
      <c r="F1653" t="s">
        <v>9</v>
      </c>
      <c r="G1653">
        <v>665</v>
      </c>
      <c r="H1653" t="s">
        <v>10</v>
      </c>
      <c r="I1653" t="b">
        <v>0</v>
      </c>
      <c r="J1653" t="s">
        <v>11</v>
      </c>
      <c r="K1653">
        <v>7822894</v>
      </c>
      <c r="L1653" t="s">
        <v>12</v>
      </c>
      <c r="M1653">
        <v>1563</v>
      </c>
    </row>
    <row r="1654" spans="2:13" x14ac:dyDescent="0.25">
      <c r="B1654" t="s">
        <v>14</v>
      </c>
      <c r="C1654">
        <v>50</v>
      </c>
      <c r="D1654" t="s">
        <v>8</v>
      </c>
      <c r="E1654">
        <v>679</v>
      </c>
      <c r="F1654" t="s">
        <v>9</v>
      </c>
      <c r="G1654">
        <v>665</v>
      </c>
      <c r="H1654" t="s">
        <v>10</v>
      </c>
      <c r="I1654" t="b">
        <v>0</v>
      </c>
      <c r="J1654" t="s">
        <v>11</v>
      </c>
      <c r="K1654">
        <v>7827894</v>
      </c>
      <c r="L1654" t="s">
        <v>12</v>
      </c>
      <c r="M1654">
        <v>1564</v>
      </c>
    </row>
    <row r="1655" spans="2:13" x14ac:dyDescent="0.25">
      <c r="B1655" t="s">
        <v>14</v>
      </c>
      <c r="C1655">
        <v>50</v>
      </c>
      <c r="D1655" t="s">
        <v>8</v>
      </c>
      <c r="E1655">
        <v>680</v>
      </c>
      <c r="F1655" t="s">
        <v>9</v>
      </c>
      <c r="G1655">
        <v>666</v>
      </c>
      <c r="H1655" t="s">
        <v>10</v>
      </c>
      <c r="I1655" t="b">
        <v>1</v>
      </c>
      <c r="J1655" t="s">
        <v>11</v>
      </c>
      <c r="K1655">
        <v>7832894</v>
      </c>
      <c r="L1655" t="s">
        <v>12</v>
      </c>
      <c r="M1655">
        <v>1565</v>
      </c>
    </row>
    <row r="1656" spans="2:13" x14ac:dyDescent="0.25">
      <c r="B1656" t="s">
        <v>14</v>
      </c>
      <c r="C1656">
        <v>50</v>
      </c>
      <c r="D1656" t="s">
        <v>8</v>
      </c>
      <c r="E1656">
        <v>680</v>
      </c>
      <c r="F1656" t="s">
        <v>9</v>
      </c>
      <c r="G1656">
        <v>665</v>
      </c>
      <c r="H1656" t="s">
        <v>10</v>
      </c>
      <c r="I1656" t="b">
        <v>0</v>
      </c>
      <c r="J1656" t="s">
        <v>11</v>
      </c>
      <c r="K1656">
        <v>7837893</v>
      </c>
      <c r="L1656" t="s">
        <v>12</v>
      </c>
      <c r="M1656">
        <v>1566</v>
      </c>
    </row>
    <row r="1657" spans="2:13" x14ac:dyDescent="0.25">
      <c r="B1657" t="s">
        <v>14</v>
      </c>
      <c r="C1657">
        <v>50</v>
      </c>
      <c r="D1657" t="s">
        <v>8</v>
      </c>
      <c r="E1657">
        <v>680</v>
      </c>
      <c r="F1657" t="s">
        <v>9</v>
      </c>
      <c r="G1657">
        <v>666</v>
      </c>
      <c r="H1657" t="s">
        <v>10</v>
      </c>
      <c r="I1657" t="b">
        <v>0</v>
      </c>
      <c r="J1657" t="s">
        <v>11</v>
      </c>
      <c r="K1657">
        <v>7842894</v>
      </c>
      <c r="L1657" t="s">
        <v>12</v>
      </c>
      <c r="M1657">
        <v>1567</v>
      </c>
    </row>
    <row r="1658" spans="2:13" x14ac:dyDescent="0.25">
      <c r="B1658" t="s">
        <v>14</v>
      </c>
      <c r="C1658">
        <v>50</v>
      </c>
      <c r="D1658" t="s">
        <v>8</v>
      </c>
      <c r="E1658">
        <v>681</v>
      </c>
      <c r="F1658" t="s">
        <v>9</v>
      </c>
      <c r="G1658">
        <v>665</v>
      </c>
      <c r="H1658" t="s">
        <v>10</v>
      </c>
      <c r="I1658" t="b">
        <v>1</v>
      </c>
      <c r="J1658" t="s">
        <v>11</v>
      </c>
      <c r="K1658">
        <v>7847894</v>
      </c>
      <c r="L1658" t="s">
        <v>12</v>
      </c>
      <c r="M1658">
        <v>1568</v>
      </c>
    </row>
    <row r="1659" spans="2:13" x14ac:dyDescent="0.25">
      <c r="B1659" t="s">
        <v>14</v>
      </c>
      <c r="C1659">
        <v>50</v>
      </c>
      <c r="D1659" t="s">
        <v>8</v>
      </c>
      <c r="E1659">
        <v>681</v>
      </c>
      <c r="F1659" t="s">
        <v>9</v>
      </c>
      <c r="G1659">
        <v>666</v>
      </c>
      <c r="H1659" t="s">
        <v>10</v>
      </c>
      <c r="I1659" t="b">
        <v>0</v>
      </c>
      <c r="J1659" t="s">
        <v>11</v>
      </c>
      <c r="K1659">
        <v>7852893</v>
      </c>
      <c r="L1659" t="s">
        <v>12</v>
      </c>
      <c r="M1659">
        <v>1569</v>
      </c>
    </row>
    <row r="1660" spans="2:13" x14ac:dyDescent="0.25">
      <c r="B1660" t="s">
        <v>14</v>
      </c>
      <c r="C1660">
        <v>50</v>
      </c>
      <c r="D1660" t="s">
        <v>8</v>
      </c>
      <c r="E1660">
        <v>682</v>
      </c>
      <c r="F1660" t="s">
        <v>9</v>
      </c>
      <c r="G1660">
        <v>665</v>
      </c>
      <c r="H1660" t="s">
        <v>10</v>
      </c>
      <c r="I1660" t="b">
        <v>1</v>
      </c>
      <c r="J1660" t="s">
        <v>11</v>
      </c>
      <c r="K1660">
        <v>7857894</v>
      </c>
      <c r="L1660" t="s">
        <v>12</v>
      </c>
      <c r="M1660">
        <v>1570</v>
      </c>
    </row>
    <row r="1661" spans="2:13" x14ac:dyDescent="0.25">
      <c r="B1661" t="s">
        <v>14</v>
      </c>
      <c r="C1661">
        <v>50</v>
      </c>
      <c r="D1661" t="s">
        <v>8</v>
      </c>
      <c r="E1661">
        <v>683</v>
      </c>
      <c r="F1661" t="s">
        <v>9</v>
      </c>
      <c r="G1661">
        <v>666</v>
      </c>
      <c r="H1661" t="s">
        <v>10</v>
      </c>
      <c r="I1661" t="b">
        <v>1</v>
      </c>
      <c r="J1661" t="s">
        <v>11</v>
      </c>
      <c r="K1661">
        <v>7862894</v>
      </c>
      <c r="L1661" t="s">
        <v>12</v>
      </c>
      <c r="M1661">
        <v>1571</v>
      </c>
    </row>
    <row r="1662" spans="2:13" x14ac:dyDescent="0.25">
      <c r="B1662" t="s">
        <v>14</v>
      </c>
      <c r="C1662">
        <v>50</v>
      </c>
      <c r="D1662" t="s">
        <v>8</v>
      </c>
      <c r="E1662">
        <v>684</v>
      </c>
      <c r="F1662" t="s">
        <v>9</v>
      </c>
      <c r="G1662">
        <v>667</v>
      </c>
      <c r="H1662" t="s">
        <v>10</v>
      </c>
      <c r="I1662" t="b">
        <v>1</v>
      </c>
      <c r="J1662" t="s">
        <v>11</v>
      </c>
      <c r="K1662">
        <v>7867893</v>
      </c>
      <c r="L1662" t="s">
        <v>12</v>
      </c>
      <c r="M1662">
        <v>1572</v>
      </c>
    </row>
    <row r="1663" spans="2:13" x14ac:dyDescent="0.25">
      <c r="B1663" t="s">
        <v>14</v>
      </c>
      <c r="C1663">
        <v>50</v>
      </c>
      <c r="D1663" t="s">
        <v>8</v>
      </c>
      <c r="E1663">
        <v>684</v>
      </c>
      <c r="F1663" t="s">
        <v>9</v>
      </c>
      <c r="G1663">
        <v>666</v>
      </c>
      <c r="H1663" t="s">
        <v>10</v>
      </c>
      <c r="I1663" t="b">
        <v>0</v>
      </c>
      <c r="J1663" t="s">
        <v>11</v>
      </c>
      <c r="K1663">
        <v>7872893</v>
      </c>
      <c r="L1663" t="s">
        <v>12</v>
      </c>
      <c r="M1663">
        <v>1573</v>
      </c>
    </row>
    <row r="1664" spans="2:13" x14ac:dyDescent="0.25">
      <c r="B1664" t="s">
        <v>14</v>
      </c>
      <c r="C1664">
        <v>50</v>
      </c>
      <c r="D1664" t="s">
        <v>8</v>
      </c>
      <c r="E1664">
        <v>684</v>
      </c>
      <c r="F1664" t="s">
        <v>9</v>
      </c>
      <c r="G1664">
        <v>665</v>
      </c>
      <c r="H1664" t="s">
        <v>10</v>
      </c>
      <c r="I1664" t="b">
        <v>0</v>
      </c>
      <c r="J1664" t="s">
        <v>11</v>
      </c>
      <c r="K1664">
        <v>7877894</v>
      </c>
      <c r="L1664" t="s">
        <v>12</v>
      </c>
      <c r="M1664">
        <v>1574</v>
      </c>
    </row>
    <row r="1665" spans="2:13" x14ac:dyDescent="0.25">
      <c r="B1665" t="s">
        <v>14</v>
      </c>
      <c r="C1665">
        <v>50</v>
      </c>
      <c r="D1665" t="s">
        <v>8</v>
      </c>
      <c r="E1665">
        <v>684</v>
      </c>
      <c r="F1665" t="s">
        <v>9</v>
      </c>
      <c r="G1665">
        <v>665</v>
      </c>
      <c r="H1665" t="s">
        <v>10</v>
      </c>
      <c r="I1665" t="b">
        <v>0</v>
      </c>
      <c r="J1665" t="s">
        <v>11</v>
      </c>
      <c r="K1665">
        <v>7882893</v>
      </c>
      <c r="L1665" t="s">
        <v>12</v>
      </c>
      <c r="M1665">
        <v>1575</v>
      </c>
    </row>
    <row r="1666" spans="2:13" x14ac:dyDescent="0.25">
      <c r="B1666" t="s">
        <v>14</v>
      </c>
      <c r="C1666">
        <v>50</v>
      </c>
      <c r="D1666" t="s">
        <v>8</v>
      </c>
      <c r="E1666">
        <v>684</v>
      </c>
      <c r="F1666" t="s">
        <v>9</v>
      </c>
      <c r="G1666">
        <v>664</v>
      </c>
      <c r="H1666" t="s">
        <v>10</v>
      </c>
      <c r="I1666" t="b">
        <v>0</v>
      </c>
      <c r="J1666" t="s">
        <v>11</v>
      </c>
      <c r="K1666">
        <v>7887894</v>
      </c>
      <c r="L1666" t="s">
        <v>12</v>
      </c>
      <c r="M1666">
        <v>1576</v>
      </c>
    </row>
    <row r="1667" spans="2:13" x14ac:dyDescent="0.25">
      <c r="B1667" t="s">
        <v>14</v>
      </c>
      <c r="C1667">
        <v>50</v>
      </c>
      <c r="D1667" t="s">
        <v>8</v>
      </c>
      <c r="E1667">
        <v>684</v>
      </c>
      <c r="F1667" t="s">
        <v>9</v>
      </c>
      <c r="G1667">
        <v>665</v>
      </c>
      <c r="H1667" t="s">
        <v>10</v>
      </c>
      <c r="I1667" t="b">
        <v>0</v>
      </c>
      <c r="J1667" t="s">
        <v>11</v>
      </c>
      <c r="K1667">
        <v>7892893</v>
      </c>
      <c r="L1667" t="s">
        <v>12</v>
      </c>
      <c r="M1667">
        <v>1577</v>
      </c>
    </row>
    <row r="1668" spans="2:13" x14ac:dyDescent="0.25">
      <c r="B1668" t="s">
        <v>14</v>
      </c>
      <c r="C1668">
        <v>50</v>
      </c>
      <c r="D1668" t="s">
        <v>8</v>
      </c>
      <c r="E1668">
        <v>685</v>
      </c>
      <c r="F1668" t="s">
        <v>9</v>
      </c>
      <c r="G1668">
        <v>666</v>
      </c>
      <c r="H1668" t="s">
        <v>10</v>
      </c>
      <c r="I1668" t="b">
        <v>0</v>
      </c>
      <c r="J1668" t="s">
        <v>11</v>
      </c>
      <c r="K1668">
        <v>7897894</v>
      </c>
      <c r="L1668" t="s">
        <v>12</v>
      </c>
      <c r="M1668">
        <v>1578</v>
      </c>
    </row>
    <row r="1669" spans="2:13" x14ac:dyDescent="0.25">
      <c r="B1669" t="s">
        <v>14</v>
      </c>
      <c r="C1669">
        <v>50</v>
      </c>
      <c r="D1669" t="s">
        <v>8</v>
      </c>
      <c r="E1669">
        <v>685</v>
      </c>
      <c r="F1669" t="s">
        <v>9</v>
      </c>
      <c r="G1669">
        <v>666</v>
      </c>
      <c r="H1669" t="s">
        <v>10</v>
      </c>
      <c r="I1669" t="b">
        <v>0</v>
      </c>
      <c r="J1669" t="s">
        <v>11</v>
      </c>
      <c r="K1669">
        <v>7902893</v>
      </c>
      <c r="L1669" t="s">
        <v>12</v>
      </c>
      <c r="M1669">
        <v>1579</v>
      </c>
    </row>
    <row r="1670" spans="2:13" x14ac:dyDescent="0.25">
      <c r="B1670" t="s">
        <v>14</v>
      </c>
      <c r="C1670">
        <v>50</v>
      </c>
      <c r="D1670" t="s">
        <v>8</v>
      </c>
      <c r="E1670">
        <v>685</v>
      </c>
      <c r="F1670" t="s">
        <v>9</v>
      </c>
      <c r="G1670">
        <v>667</v>
      </c>
      <c r="H1670" t="s">
        <v>10</v>
      </c>
      <c r="I1670" t="b">
        <v>0</v>
      </c>
      <c r="J1670" t="s">
        <v>11</v>
      </c>
      <c r="K1670">
        <v>7907894</v>
      </c>
      <c r="L1670" t="s">
        <v>12</v>
      </c>
      <c r="M1670">
        <v>1580</v>
      </c>
    </row>
    <row r="1671" spans="2:13" x14ac:dyDescent="0.25">
      <c r="B1671" t="s">
        <v>14</v>
      </c>
      <c r="C1671">
        <v>50</v>
      </c>
      <c r="D1671" t="s">
        <v>8</v>
      </c>
      <c r="E1671">
        <v>685</v>
      </c>
      <c r="F1671" t="s">
        <v>9</v>
      </c>
      <c r="G1671">
        <v>666</v>
      </c>
      <c r="H1671" t="s">
        <v>10</v>
      </c>
      <c r="I1671" t="b">
        <v>0</v>
      </c>
      <c r="J1671" t="s">
        <v>11</v>
      </c>
      <c r="K1671">
        <v>7912893</v>
      </c>
      <c r="L1671" t="s">
        <v>12</v>
      </c>
      <c r="M1671">
        <v>1581</v>
      </c>
    </row>
    <row r="1672" spans="2:13" x14ac:dyDescent="0.25">
      <c r="B1672" t="s">
        <v>14</v>
      </c>
      <c r="C1672">
        <v>50</v>
      </c>
      <c r="D1672" t="s">
        <v>8</v>
      </c>
      <c r="E1672">
        <v>685</v>
      </c>
      <c r="F1672" t="s">
        <v>9</v>
      </c>
      <c r="G1672">
        <v>665</v>
      </c>
      <c r="H1672" t="s">
        <v>10</v>
      </c>
      <c r="I1672" t="b">
        <v>0</v>
      </c>
      <c r="J1672" t="s">
        <v>11</v>
      </c>
      <c r="K1672">
        <v>7917893</v>
      </c>
      <c r="L1672" t="s">
        <v>12</v>
      </c>
      <c r="M1672">
        <v>1582</v>
      </c>
    </row>
    <row r="1673" spans="2:13" x14ac:dyDescent="0.25">
      <c r="B1673" t="s">
        <v>14</v>
      </c>
      <c r="C1673">
        <v>50</v>
      </c>
      <c r="D1673" t="s">
        <v>8</v>
      </c>
      <c r="E1673">
        <v>685</v>
      </c>
      <c r="F1673" t="s">
        <v>9</v>
      </c>
      <c r="G1673">
        <v>667</v>
      </c>
      <c r="H1673" t="s">
        <v>10</v>
      </c>
      <c r="I1673" t="b">
        <v>0</v>
      </c>
      <c r="J1673" t="s">
        <v>11</v>
      </c>
      <c r="K1673">
        <v>7922894</v>
      </c>
      <c r="L1673" t="s">
        <v>12</v>
      </c>
      <c r="M1673">
        <v>1583</v>
      </c>
    </row>
    <row r="1674" spans="2:13" x14ac:dyDescent="0.25">
      <c r="B1674" t="s">
        <v>14</v>
      </c>
      <c r="C1674">
        <v>50</v>
      </c>
      <c r="D1674" t="s">
        <v>8</v>
      </c>
      <c r="E1674">
        <v>685</v>
      </c>
      <c r="F1674" t="s">
        <v>9</v>
      </c>
      <c r="G1674">
        <v>667</v>
      </c>
      <c r="H1674" t="s">
        <v>10</v>
      </c>
      <c r="I1674" t="b">
        <v>0</v>
      </c>
      <c r="J1674" t="s">
        <v>11</v>
      </c>
      <c r="K1674">
        <v>7927894</v>
      </c>
      <c r="L1674" t="s">
        <v>12</v>
      </c>
      <c r="M1674">
        <v>1584</v>
      </c>
    </row>
    <row r="1675" spans="2:13" x14ac:dyDescent="0.25">
      <c r="B1675" t="s">
        <v>14</v>
      </c>
      <c r="C1675">
        <v>50</v>
      </c>
      <c r="D1675" t="s">
        <v>8</v>
      </c>
      <c r="E1675">
        <v>685</v>
      </c>
      <c r="F1675" t="s">
        <v>9</v>
      </c>
      <c r="G1675">
        <v>665</v>
      </c>
      <c r="H1675" t="s">
        <v>10</v>
      </c>
      <c r="I1675" t="b">
        <v>0</v>
      </c>
      <c r="J1675" t="s">
        <v>11</v>
      </c>
      <c r="K1675">
        <v>7932893</v>
      </c>
      <c r="L1675" t="s">
        <v>12</v>
      </c>
      <c r="M1675">
        <v>1585</v>
      </c>
    </row>
    <row r="1676" spans="2:13" x14ac:dyDescent="0.25">
      <c r="B1676" t="s">
        <v>14</v>
      </c>
      <c r="C1676">
        <v>50</v>
      </c>
      <c r="D1676" t="s">
        <v>8</v>
      </c>
      <c r="E1676">
        <v>685</v>
      </c>
      <c r="F1676" t="s">
        <v>9</v>
      </c>
      <c r="G1676">
        <v>667</v>
      </c>
      <c r="H1676" t="s">
        <v>10</v>
      </c>
      <c r="I1676" t="b">
        <v>0</v>
      </c>
      <c r="J1676" t="s">
        <v>11</v>
      </c>
      <c r="K1676">
        <v>7937894</v>
      </c>
      <c r="L1676" t="s">
        <v>12</v>
      </c>
      <c r="M1676">
        <v>1586</v>
      </c>
    </row>
    <row r="1677" spans="2:13" x14ac:dyDescent="0.25">
      <c r="B1677" t="s">
        <v>14</v>
      </c>
      <c r="C1677">
        <v>50</v>
      </c>
      <c r="D1677" t="s">
        <v>8</v>
      </c>
      <c r="E1677">
        <v>685</v>
      </c>
      <c r="F1677" t="s">
        <v>9</v>
      </c>
      <c r="G1677">
        <v>665</v>
      </c>
      <c r="H1677" t="s">
        <v>10</v>
      </c>
      <c r="I1677" t="b">
        <v>0</v>
      </c>
      <c r="J1677" t="s">
        <v>11</v>
      </c>
      <c r="K1677">
        <v>7942893</v>
      </c>
      <c r="L1677" t="s">
        <v>12</v>
      </c>
      <c r="M1677">
        <v>1587</v>
      </c>
    </row>
    <row r="1678" spans="2:13" x14ac:dyDescent="0.25">
      <c r="B1678" t="s">
        <v>14</v>
      </c>
      <c r="C1678">
        <v>50</v>
      </c>
      <c r="D1678" t="s">
        <v>8</v>
      </c>
      <c r="E1678">
        <v>685</v>
      </c>
      <c r="F1678" t="s">
        <v>9</v>
      </c>
      <c r="G1678">
        <v>664</v>
      </c>
      <c r="H1678" t="s">
        <v>10</v>
      </c>
      <c r="I1678" t="b">
        <v>0</v>
      </c>
      <c r="J1678" t="s">
        <v>11</v>
      </c>
      <c r="K1678">
        <v>7947893</v>
      </c>
      <c r="L1678" t="s">
        <v>12</v>
      </c>
      <c r="M1678">
        <v>1588</v>
      </c>
    </row>
    <row r="1679" spans="2:13" x14ac:dyDescent="0.25">
      <c r="B1679" t="s">
        <v>14</v>
      </c>
      <c r="C1679">
        <v>50</v>
      </c>
      <c r="D1679" t="s">
        <v>8</v>
      </c>
      <c r="E1679">
        <v>685</v>
      </c>
      <c r="F1679" t="s">
        <v>9</v>
      </c>
      <c r="G1679">
        <v>665</v>
      </c>
      <c r="H1679" t="s">
        <v>10</v>
      </c>
      <c r="I1679" t="b">
        <v>0</v>
      </c>
      <c r="J1679" t="s">
        <v>11</v>
      </c>
      <c r="K1679">
        <v>7952894</v>
      </c>
      <c r="L1679" t="s">
        <v>12</v>
      </c>
      <c r="M1679">
        <v>1589</v>
      </c>
    </row>
    <row r="1680" spans="2:13" x14ac:dyDescent="0.25">
      <c r="B1680" t="s">
        <v>14</v>
      </c>
      <c r="C1680">
        <v>50</v>
      </c>
      <c r="D1680" t="s">
        <v>8</v>
      </c>
      <c r="E1680">
        <v>685</v>
      </c>
      <c r="F1680" t="s">
        <v>9</v>
      </c>
      <c r="G1680">
        <v>665</v>
      </c>
      <c r="H1680" t="s">
        <v>10</v>
      </c>
      <c r="I1680" t="b">
        <v>0</v>
      </c>
      <c r="J1680" t="s">
        <v>11</v>
      </c>
      <c r="K1680">
        <v>7957893</v>
      </c>
      <c r="L1680" t="s">
        <v>12</v>
      </c>
      <c r="M1680">
        <v>1590</v>
      </c>
    </row>
    <row r="1681" spans="2:13" x14ac:dyDescent="0.25">
      <c r="B1681" t="s">
        <v>14</v>
      </c>
      <c r="C1681">
        <v>50</v>
      </c>
      <c r="D1681" t="s">
        <v>8</v>
      </c>
      <c r="E1681">
        <v>685</v>
      </c>
      <c r="F1681" t="s">
        <v>9</v>
      </c>
      <c r="G1681">
        <v>665</v>
      </c>
      <c r="H1681" t="s">
        <v>10</v>
      </c>
      <c r="I1681" t="b">
        <v>0</v>
      </c>
      <c r="J1681" t="s">
        <v>11</v>
      </c>
      <c r="K1681">
        <v>7962894</v>
      </c>
      <c r="L1681" t="s">
        <v>12</v>
      </c>
      <c r="M1681">
        <v>1591</v>
      </c>
    </row>
    <row r="1682" spans="2:13" x14ac:dyDescent="0.25">
      <c r="B1682" t="s">
        <v>14</v>
      </c>
      <c r="C1682">
        <v>51</v>
      </c>
      <c r="D1682" t="s">
        <v>8</v>
      </c>
      <c r="E1682">
        <v>685</v>
      </c>
      <c r="F1682" t="s">
        <v>9</v>
      </c>
      <c r="G1682">
        <v>666</v>
      </c>
      <c r="H1682" t="s">
        <v>10</v>
      </c>
      <c r="I1682" t="b">
        <v>0</v>
      </c>
      <c r="J1682" t="s">
        <v>11</v>
      </c>
      <c r="K1682">
        <v>7967893</v>
      </c>
      <c r="L1682" t="s">
        <v>12</v>
      </c>
      <c r="M1682">
        <v>1592</v>
      </c>
    </row>
    <row r="1683" spans="2:13" x14ac:dyDescent="0.25">
      <c r="B1683" t="s">
        <v>14</v>
      </c>
      <c r="C1683">
        <v>51</v>
      </c>
      <c r="D1683" t="s">
        <v>8</v>
      </c>
      <c r="E1683">
        <v>686</v>
      </c>
      <c r="F1683" t="s">
        <v>9</v>
      </c>
      <c r="G1683">
        <v>666</v>
      </c>
      <c r="H1683" t="s">
        <v>10</v>
      </c>
      <c r="I1683" t="b">
        <v>1</v>
      </c>
      <c r="J1683" t="s">
        <v>11</v>
      </c>
      <c r="K1683">
        <v>7972894</v>
      </c>
      <c r="L1683" t="s">
        <v>12</v>
      </c>
      <c r="M1683">
        <v>1593</v>
      </c>
    </row>
    <row r="1684" spans="2:13" x14ac:dyDescent="0.25">
      <c r="B1684" t="s">
        <v>14</v>
      </c>
      <c r="C1684">
        <v>51</v>
      </c>
      <c r="D1684" t="s">
        <v>8</v>
      </c>
      <c r="E1684">
        <v>686</v>
      </c>
      <c r="F1684" t="s">
        <v>9</v>
      </c>
      <c r="G1684">
        <v>667</v>
      </c>
      <c r="H1684" t="s">
        <v>10</v>
      </c>
      <c r="I1684" t="b">
        <v>0</v>
      </c>
      <c r="J1684" t="s">
        <v>11</v>
      </c>
      <c r="K1684">
        <v>7977893</v>
      </c>
      <c r="L1684" t="s">
        <v>12</v>
      </c>
      <c r="M1684">
        <v>1594</v>
      </c>
    </row>
    <row r="1685" spans="2:13" x14ac:dyDescent="0.25">
      <c r="B1685" t="s">
        <v>14</v>
      </c>
      <c r="C1685">
        <v>51</v>
      </c>
      <c r="D1685" t="s">
        <v>8</v>
      </c>
      <c r="E1685">
        <v>686</v>
      </c>
      <c r="F1685" t="s">
        <v>9</v>
      </c>
      <c r="G1685">
        <v>666</v>
      </c>
      <c r="H1685" t="s">
        <v>10</v>
      </c>
      <c r="I1685" t="b">
        <v>0</v>
      </c>
      <c r="J1685" t="s">
        <v>11</v>
      </c>
      <c r="K1685">
        <v>7982894</v>
      </c>
      <c r="L1685" t="s">
        <v>12</v>
      </c>
      <c r="M1685">
        <v>1595</v>
      </c>
    </row>
    <row r="1686" spans="2:13" x14ac:dyDescent="0.25">
      <c r="B1686" t="s">
        <v>14</v>
      </c>
      <c r="C1686">
        <v>51</v>
      </c>
      <c r="D1686" t="s">
        <v>8</v>
      </c>
      <c r="E1686">
        <v>686</v>
      </c>
      <c r="F1686" t="s">
        <v>9</v>
      </c>
      <c r="G1686">
        <v>665</v>
      </c>
      <c r="H1686" t="s">
        <v>10</v>
      </c>
      <c r="I1686" t="b">
        <v>0</v>
      </c>
      <c r="J1686" t="s">
        <v>11</v>
      </c>
      <c r="K1686">
        <v>7987893</v>
      </c>
      <c r="L1686" t="s">
        <v>12</v>
      </c>
      <c r="M1686">
        <v>1596</v>
      </c>
    </row>
    <row r="1687" spans="2:13" x14ac:dyDescent="0.25">
      <c r="B1687" t="s">
        <v>14</v>
      </c>
      <c r="C1687">
        <v>51</v>
      </c>
      <c r="D1687" t="s">
        <v>8</v>
      </c>
      <c r="E1687">
        <v>686</v>
      </c>
      <c r="F1687" t="s">
        <v>9</v>
      </c>
      <c r="G1687">
        <v>664</v>
      </c>
      <c r="H1687" t="s">
        <v>10</v>
      </c>
      <c r="I1687" t="b">
        <v>0</v>
      </c>
      <c r="J1687" t="s">
        <v>11</v>
      </c>
      <c r="K1687">
        <v>7992894</v>
      </c>
      <c r="L1687" t="s">
        <v>12</v>
      </c>
      <c r="M1687">
        <v>1597</v>
      </c>
    </row>
    <row r="1688" spans="2:13" x14ac:dyDescent="0.25">
      <c r="B1688" t="s">
        <v>14</v>
      </c>
      <c r="C1688">
        <v>51</v>
      </c>
      <c r="D1688" t="s">
        <v>8</v>
      </c>
      <c r="E1688">
        <v>686</v>
      </c>
      <c r="F1688" t="s">
        <v>9</v>
      </c>
      <c r="G1688">
        <v>667</v>
      </c>
      <c r="H1688" t="s">
        <v>10</v>
      </c>
      <c r="I1688" t="b">
        <v>0</v>
      </c>
      <c r="J1688" t="s">
        <v>11</v>
      </c>
      <c r="K1688">
        <v>7997893</v>
      </c>
      <c r="L1688" t="s">
        <v>12</v>
      </c>
      <c r="M1688">
        <v>1598</v>
      </c>
    </row>
    <row r="1689" spans="2:13" x14ac:dyDescent="0.25">
      <c r="B1689" t="s">
        <v>14</v>
      </c>
      <c r="C1689">
        <v>51</v>
      </c>
      <c r="D1689" t="s">
        <v>8</v>
      </c>
      <c r="E1689">
        <v>687</v>
      </c>
      <c r="F1689" t="s">
        <v>9</v>
      </c>
      <c r="G1689">
        <v>666</v>
      </c>
      <c r="H1689" t="s">
        <v>10</v>
      </c>
      <c r="I1689" t="b">
        <v>1</v>
      </c>
      <c r="J1689" t="s">
        <v>11</v>
      </c>
      <c r="K1689">
        <v>8002894</v>
      </c>
      <c r="L1689" t="s">
        <v>12</v>
      </c>
      <c r="M1689">
        <v>1599</v>
      </c>
    </row>
    <row r="1690" spans="2:13" x14ac:dyDescent="0.25">
      <c r="B1690" t="s">
        <v>14</v>
      </c>
      <c r="C1690">
        <v>51</v>
      </c>
      <c r="D1690" t="s">
        <v>8</v>
      </c>
      <c r="E1690">
        <v>687</v>
      </c>
      <c r="F1690" t="s">
        <v>9</v>
      </c>
      <c r="G1690">
        <v>666</v>
      </c>
      <c r="H1690" t="s">
        <v>10</v>
      </c>
      <c r="I1690" t="b">
        <v>0</v>
      </c>
      <c r="J1690" t="s">
        <v>11</v>
      </c>
      <c r="K1690">
        <v>8007894</v>
      </c>
      <c r="L1690" t="s">
        <v>12</v>
      </c>
      <c r="M1690">
        <v>1600</v>
      </c>
    </row>
    <row r="1691" spans="2:13" x14ac:dyDescent="0.25">
      <c r="B1691" t="s">
        <v>14</v>
      </c>
      <c r="C1691">
        <v>51</v>
      </c>
      <c r="D1691" t="s">
        <v>8</v>
      </c>
      <c r="E1691">
        <v>688</v>
      </c>
      <c r="F1691" t="s">
        <v>9</v>
      </c>
      <c r="G1691">
        <v>666</v>
      </c>
      <c r="H1691" t="s">
        <v>10</v>
      </c>
      <c r="I1691" t="b">
        <v>1</v>
      </c>
      <c r="J1691" t="s">
        <v>11</v>
      </c>
      <c r="K1691">
        <v>8012893</v>
      </c>
      <c r="L1691" t="s">
        <v>12</v>
      </c>
      <c r="M1691">
        <v>1601</v>
      </c>
    </row>
    <row r="1692" spans="2:13" x14ac:dyDescent="0.25">
      <c r="B1692" t="s">
        <v>14</v>
      </c>
      <c r="C1692">
        <v>51</v>
      </c>
      <c r="D1692" t="s">
        <v>8</v>
      </c>
      <c r="E1692">
        <v>688</v>
      </c>
      <c r="F1692" t="s">
        <v>9</v>
      </c>
      <c r="G1692">
        <v>665</v>
      </c>
      <c r="H1692" t="s">
        <v>10</v>
      </c>
      <c r="I1692" t="b">
        <v>0</v>
      </c>
      <c r="J1692" t="s">
        <v>11</v>
      </c>
      <c r="K1692">
        <v>8017893</v>
      </c>
      <c r="L1692" t="s">
        <v>12</v>
      </c>
      <c r="M1692">
        <v>1602</v>
      </c>
    </row>
    <row r="1693" spans="2:13" x14ac:dyDescent="0.25">
      <c r="B1693" t="s">
        <v>14</v>
      </c>
      <c r="C1693">
        <v>51</v>
      </c>
      <c r="D1693" t="s">
        <v>8</v>
      </c>
      <c r="E1693">
        <v>688</v>
      </c>
      <c r="F1693" t="s">
        <v>9</v>
      </c>
      <c r="G1693">
        <v>665</v>
      </c>
      <c r="H1693" t="s">
        <v>10</v>
      </c>
      <c r="I1693" t="b">
        <v>0</v>
      </c>
      <c r="J1693" t="s">
        <v>11</v>
      </c>
      <c r="K1693">
        <v>8022893</v>
      </c>
      <c r="L1693" t="s">
        <v>12</v>
      </c>
      <c r="M1693">
        <v>1603</v>
      </c>
    </row>
    <row r="1694" spans="2:13" x14ac:dyDescent="0.25">
      <c r="B1694" t="s">
        <v>14</v>
      </c>
      <c r="C1694">
        <v>51</v>
      </c>
      <c r="D1694" t="s">
        <v>8</v>
      </c>
      <c r="E1694">
        <v>688</v>
      </c>
      <c r="F1694" t="s">
        <v>9</v>
      </c>
      <c r="G1694">
        <v>667</v>
      </c>
      <c r="H1694" t="s">
        <v>10</v>
      </c>
      <c r="I1694" t="b">
        <v>0</v>
      </c>
      <c r="J1694" t="s">
        <v>11</v>
      </c>
      <c r="K1694">
        <v>8027894</v>
      </c>
      <c r="L1694" t="s">
        <v>12</v>
      </c>
      <c r="M1694">
        <v>1604</v>
      </c>
    </row>
    <row r="1695" spans="2:13" x14ac:dyDescent="0.25">
      <c r="B1695" t="s">
        <v>14</v>
      </c>
      <c r="C1695">
        <v>51</v>
      </c>
      <c r="D1695" t="s">
        <v>8</v>
      </c>
      <c r="E1695">
        <v>688</v>
      </c>
      <c r="F1695" t="s">
        <v>9</v>
      </c>
      <c r="G1695">
        <v>666</v>
      </c>
      <c r="H1695" t="s">
        <v>10</v>
      </c>
      <c r="I1695" t="b">
        <v>0</v>
      </c>
      <c r="J1695" t="s">
        <v>11</v>
      </c>
      <c r="K1695">
        <v>8032893</v>
      </c>
      <c r="L1695" t="s">
        <v>12</v>
      </c>
      <c r="M1695">
        <v>1605</v>
      </c>
    </row>
    <row r="1696" spans="2:13" x14ac:dyDescent="0.25">
      <c r="B1696" t="s">
        <v>14</v>
      </c>
      <c r="C1696">
        <v>51</v>
      </c>
      <c r="D1696" t="s">
        <v>8</v>
      </c>
      <c r="E1696">
        <v>688</v>
      </c>
      <c r="F1696" t="s">
        <v>9</v>
      </c>
      <c r="G1696">
        <v>667</v>
      </c>
      <c r="H1696" t="s">
        <v>10</v>
      </c>
      <c r="I1696" t="b">
        <v>0</v>
      </c>
      <c r="J1696" t="s">
        <v>11</v>
      </c>
      <c r="K1696">
        <v>8037894</v>
      </c>
      <c r="L1696" t="s">
        <v>12</v>
      </c>
      <c r="M1696">
        <v>1606</v>
      </c>
    </row>
    <row r="1697" spans="2:13" x14ac:dyDescent="0.25">
      <c r="B1697" t="s">
        <v>14</v>
      </c>
      <c r="C1697">
        <v>51</v>
      </c>
      <c r="D1697" t="s">
        <v>8</v>
      </c>
      <c r="E1697">
        <v>688</v>
      </c>
      <c r="F1697" t="s">
        <v>9</v>
      </c>
      <c r="G1697">
        <v>665</v>
      </c>
      <c r="H1697" t="s">
        <v>10</v>
      </c>
      <c r="I1697" t="b">
        <v>0</v>
      </c>
      <c r="J1697" t="s">
        <v>11</v>
      </c>
      <c r="K1697">
        <v>8042893</v>
      </c>
      <c r="L1697" t="s">
        <v>12</v>
      </c>
      <c r="M1697">
        <v>1607</v>
      </c>
    </row>
    <row r="1698" spans="2:13" x14ac:dyDescent="0.25">
      <c r="B1698" t="s">
        <v>14</v>
      </c>
      <c r="C1698">
        <v>51</v>
      </c>
      <c r="D1698" t="s">
        <v>8</v>
      </c>
      <c r="E1698">
        <v>688</v>
      </c>
      <c r="F1698" t="s">
        <v>9</v>
      </c>
      <c r="G1698">
        <v>664</v>
      </c>
      <c r="H1698" t="s">
        <v>10</v>
      </c>
      <c r="I1698" t="b">
        <v>0</v>
      </c>
      <c r="J1698" t="s">
        <v>11</v>
      </c>
      <c r="K1698">
        <v>8047893</v>
      </c>
      <c r="L1698" t="s">
        <v>12</v>
      </c>
      <c r="M1698">
        <v>1608</v>
      </c>
    </row>
    <row r="1699" spans="2:13" x14ac:dyDescent="0.25">
      <c r="B1699" t="s">
        <v>14</v>
      </c>
      <c r="C1699">
        <v>51</v>
      </c>
      <c r="D1699" t="s">
        <v>8</v>
      </c>
      <c r="E1699">
        <v>688</v>
      </c>
      <c r="F1699" t="s">
        <v>9</v>
      </c>
      <c r="G1699">
        <v>665</v>
      </c>
      <c r="H1699" t="s">
        <v>10</v>
      </c>
      <c r="I1699" t="b">
        <v>0</v>
      </c>
      <c r="J1699" t="s">
        <v>11</v>
      </c>
      <c r="K1699">
        <v>8052894</v>
      </c>
      <c r="L1699" t="s">
        <v>12</v>
      </c>
      <c r="M1699">
        <v>1609</v>
      </c>
    </row>
    <row r="1700" spans="2:13" x14ac:dyDescent="0.25">
      <c r="B1700" t="s">
        <v>14</v>
      </c>
      <c r="C1700">
        <v>51</v>
      </c>
      <c r="D1700" t="s">
        <v>8</v>
      </c>
      <c r="E1700">
        <v>688</v>
      </c>
      <c r="F1700" t="s">
        <v>9</v>
      </c>
      <c r="G1700">
        <v>665</v>
      </c>
      <c r="H1700" t="s">
        <v>10</v>
      </c>
      <c r="I1700" t="b">
        <v>0</v>
      </c>
      <c r="J1700" t="s">
        <v>11</v>
      </c>
      <c r="K1700">
        <v>8057893</v>
      </c>
      <c r="L1700" t="s">
        <v>12</v>
      </c>
      <c r="M1700">
        <v>1610</v>
      </c>
    </row>
    <row r="1701" spans="2:13" x14ac:dyDescent="0.25">
      <c r="B1701" t="s">
        <v>14</v>
      </c>
      <c r="C1701">
        <v>51</v>
      </c>
      <c r="D1701" t="s">
        <v>8</v>
      </c>
      <c r="E1701">
        <v>689</v>
      </c>
      <c r="F1701" t="s">
        <v>9</v>
      </c>
      <c r="G1701">
        <v>665</v>
      </c>
      <c r="H1701" t="s">
        <v>10</v>
      </c>
      <c r="I1701" t="b">
        <v>1</v>
      </c>
      <c r="J1701" t="s">
        <v>11</v>
      </c>
      <c r="K1701">
        <v>8062893</v>
      </c>
      <c r="L1701" t="s">
        <v>12</v>
      </c>
      <c r="M1701">
        <v>1611</v>
      </c>
    </row>
    <row r="1702" spans="2:13" x14ac:dyDescent="0.25">
      <c r="B1702" t="s">
        <v>14</v>
      </c>
      <c r="C1702">
        <v>51</v>
      </c>
      <c r="D1702" t="s">
        <v>8</v>
      </c>
      <c r="E1702">
        <v>690</v>
      </c>
      <c r="F1702" t="s">
        <v>9</v>
      </c>
      <c r="G1702">
        <v>665</v>
      </c>
      <c r="H1702" t="s">
        <v>10</v>
      </c>
      <c r="I1702" t="b">
        <v>1</v>
      </c>
      <c r="J1702" t="s">
        <v>11</v>
      </c>
      <c r="K1702">
        <v>8067894</v>
      </c>
      <c r="L1702" t="s">
        <v>12</v>
      </c>
      <c r="M1702">
        <v>1612</v>
      </c>
    </row>
    <row r="1703" spans="2:13" x14ac:dyDescent="0.25">
      <c r="B1703" t="s">
        <v>14</v>
      </c>
      <c r="C1703">
        <v>51</v>
      </c>
      <c r="D1703" t="s">
        <v>8</v>
      </c>
      <c r="E1703">
        <v>691</v>
      </c>
      <c r="F1703" t="s">
        <v>9</v>
      </c>
      <c r="G1703">
        <v>665</v>
      </c>
      <c r="H1703" t="s">
        <v>10</v>
      </c>
      <c r="I1703" t="b">
        <v>1</v>
      </c>
      <c r="J1703" t="s">
        <v>11</v>
      </c>
      <c r="K1703">
        <v>8072894</v>
      </c>
      <c r="L1703" t="s">
        <v>12</v>
      </c>
      <c r="M1703">
        <v>1613</v>
      </c>
    </row>
    <row r="1704" spans="2:13" x14ac:dyDescent="0.25">
      <c r="B1704" t="s">
        <v>14</v>
      </c>
      <c r="C1704">
        <v>51</v>
      </c>
      <c r="D1704" t="s">
        <v>8</v>
      </c>
      <c r="E1704">
        <v>691</v>
      </c>
      <c r="F1704" t="s">
        <v>9</v>
      </c>
      <c r="G1704">
        <v>664</v>
      </c>
      <c r="H1704" t="s">
        <v>10</v>
      </c>
      <c r="I1704" t="b">
        <v>0</v>
      </c>
      <c r="J1704" t="s">
        <v>11</v>
      </c>
      <c r="K1704">
        <v>8077893</v>
      </c>
      <c r="L1704" t="s">
        <v>12</v>
      </c>
      <c r="M1704">
        <v>1614</v>
      </c>
    </row>
    <row r="1705" spans="2:13" x14ac:dyDescent="0.25">
      <c r="B1705" t="s">
        <v>14</v>
      </c>
      <c r="C1705">
        <v>51</v>
      </c>
      <c r="D1705" t="s">
        <v>8</v>
      </c>
      <c r="E1705">
        <v>691</v>
      </c>
      <c r="F1705" t="s">
        <v>9</v>
      </c>
      <c r="G1705">
        <v>665</v>
      </c>
      <c r="H1705" t="s">
        <v>10</v>
      </c>
      <c r="I1705" t="b">
        <v>0</v>
      </c>
      <c r="J1705" t="s">
        <v>11</v>
      </c>
      <c r="K1705">
        <v>8082893</v>
      </c>
      <c r="L1705" t="s">
        <v>12</v>
      </c>
      <c r="M1705">
        <v>1615</v>
      </c>
    </row>
    <row r="1706" spans="2:13" x14ac:dyDescent="0.25">
      <c r="B1706" t="s">
        <v>14</v>
      </c>
      <c r="C1706">
        <v>51</v>
      </c>
      <c r="D1706" t="s">
        <v>8</v>
      </c>
      <c r="E1706">
        <v>691</v>
      </c>
      <c r="F1706" t="s">
        <v>9</v>
      </c>
      <c r="G1706">
        <v>667</v>
      </c>
      <c r="H1706" t="s">
        <v>10</v>
      </c>
      <c r="I1706" t="b">
        <v>0</v>
      </c>
      <c r="J1706" t="s">
        <v>11</v>
      </c>
      <c r="K1706">
        <v>8087894</v>
      </c>
      <c r="L1706" t="s">
        <v>12</v>
      </c>
      <c r="M1706">
        <v>1616</v>
      </c>
    </row>
    <row r="1707" spans="2:13" x14ac:dyDescent="0.25">
      <c r="B1707" t="s">
        <v>14</v>
      </c>
      <c r="C1707">
        <v>51</v>
      </c>
      <c r="D1707" t="s">
        <v>8</v>
      </c>
      <c r="E1707">
        <v>692</v>
      </c>
      <c r="F1707" t="s">
        <v>9</v>
      </c>
      <c r="G1707">
        <v>665</v>
      </c>
      <c r="H1707" t="s">
        <v>10</v>
      </c>
      <c r="I1707" t="b">
        <v>1</v>
      </c>
      <c r="J1707" t="s">
        <v>11</v>
      </c>
      <c r="K1707">
        <v>8092893</v>
      </c>
      <c r="L1707" t="s">
        <v>12</v>
      </c>
      <c r="M1707">
        <v>1617</v>
      </c>
    </row>
    <row r="1708" spans="2:13" x14ac:dyDescent="0.25">
      <c r="B1708" t="s">
        <v>14</v>
      </c>
      <c r="C1708">
        <v>51</v>
      </c>
      <c r="D1708" t="s">
        <v>8</v>
      </c>
      <c r="E1708">
        <v>693</v>
      </c>
      <c r="F1708" t="s">
        <v>9</v>
      </c>
      <c r="G1708">
        <v>665</v>
      </c>
      <c r="H1708" t="s">
        <v>10</v>
      </c>
      <c r="I1708" t="b">
        <v>1</v>
      </c>
      <c r="J1708" t="s">
        <v>11</v>
      </c>
      <c r="K1708">
        <v>8097894</v>
      </c>
      <c r="L1708" t="s">
        <v>12</v>
      </c>
      <c r="M1708">
        <v>1618</v>
      </c>
    </row>
    <row r="1709" spans="2:13" x14ac:dyDescent="0.25">
      <c r="B1709" t="s">
        <v>14</v>
      </c>
      <c r="C1709">
        <v>51</v>
      </c>
      <c r="D1709" t="s">
        <v>8</v>
      </c>
      <c r="E1709">
        <v>693</v>
      </c>
      <c r="F1709" t="s">
        <v>9</v>
      </c>
      <c r="G1709">
        <v>666</v>
      </c>
      <c r="H1709" t="s">
        <v>10</v>
      </c>
      <c r="I1709" t="b">
        <v>0</v>
      </c>
      <c r="J1709" t="s">
        <v>11</v>
      </c>
      <c r="K1709">
        <v>8102893</v>
      </c>
      <c r="L1709" t="s">
        <v>12</v>
      </c>
      <c r="M1709">
        <v>1619</v>
      </c>
    </row>
    <row r="1710" spans="2:13" x14ac:dyDescent="0.25">
      <c r="B1710" t="s">
        <v>14</v>
      </c>
      <c r="C1710">
        <v>51</v>
      </c>
      <c r="D1710" t="s">
        <v>8</v>
      </c>
      <c r="E1710">
        <v>694</v>
      </c>
      <c r="F1710" t="s">
        <v>9</v>
      </c>
      <c r="G1710">
        <v>667</v>
      </c>
      <c r="H1710" t="s">
        <v>10</v>
      </c>
      <c r="I1710" t="b">
        <v>1</v>
      </c>
      <c r="J1710" t="s">
        <v>11</v>
      </c>
      <c r="K1710">
        <v>8107894</v>
      </c>
      <c r="L1710" t="s">
        <v>12</v>
      </c>
      <c r="M1710">
        <v>1620</v>
      </c>
    </row>
    <row r="1711" spans="2:13" x14ac:dyDescent="0.25">
      <c r="B1711" t="s">
        <v>14</v>
      </c>
      <c r="C1711">
        <v>51</v>
      </c>
      <c r="D1711" t="s">
        <v>8</v>
      </c>
      <c r="E1711">
        <v>694</v>
      </c>
      <c r="F1711" t="s">
        <v>9</v>
      </c>
      <c r="G1711">
        <v>667</v>
      </c>
      <c r="H1711" t="s">
        <v>10</v>
      </c>
      <c r="I1711" t="b">
        <v>0</v>
      </c>
      <c r="J1711" t="s">
        <v>11</v>
      </c>
      <c r="K1711">
        <v>8112894</v>
      </c>
      <c r="L1711" t="s">
        <v>12</v>
      </c>
      <c r="M1711">
        <v>1621</v>
      </c>
    </row>
    <row r="1712" spans="2:13" x14ac:dyDescent="0.25">
      <c r="B1712" t="s">
        <v>14</v>
      </c>
      <c r="C1712">
        <v>51</v>
      </c>
      <c r="D1712" t="s">
        <v>8</v>
      </c>
      <c r="E1712">
        <v>694</v>
      </c>
      <c r="F1712" t="s">
        <v>9</v>
      </c>
      <c r="G1712">
        <v>666</v>
      </c>
      <c r="H1712" t="s">
        <v>10</v>
      </c>
      <c r="I1712" t="b">
        <v>0</v>
      </c>
      <c r="J1712" t="s">
        <v>11</v>
      </c>
      <c r="K1712">
        <v>8117894</v>
      </c>
      <c r="L1712" t="s">
        <v>12</v>
      </c>
      <c r="M1712">
        <v>1622</v>
      </c>
    </row>
    <row r="1713" spans="2:13" x14ac:dyDescent="0.25">
      <c r="B1713" t="s">
        <v>14</v>
      </c>
      <c r="C1713">
        <v>51</v>
      </c>
      <c r="D1713" t="s">
        <v>8</v>
      </c>
      <c r="E1713">
        <v>694</v>
      </c>
      <c r="F1713" t="s">
        <v>9</v>
      </c>
      <c r="G1713">
        <v>666</v>
      </c>
      <c r="H1713" t="s">
        <v>10</v>
      </c>
      <c r="I1713" t="b">
        <v>0</v>
      </c>
      <c r="J1713" t="s">
        <v>11</v>
      </c>
      <c r="K1713">
        <v>8122893</v>
      </c>
      <c r="L1713" t="s">
        <v>12</v>
      </c>
      <c r="M1713">
        <v>1623</v>
      </c>
    </row>
    <row r="1714" spans="2:13" x14ac:dyDescent="0.25">
      <c r="B1714" t="s">
        <v>14</v>
      </c>
      <c r="C1714">
        <v>51</v>
      </c>
      <c r="D1714" t="s">
        <v>8</v>
      </c>
      <c r="E1714">
        <v>694</v>
      </c>
      <c r="F1714" t="s">
        <v>9</v>
      </c>
      <c r="G1714">
        <v>666</v>
      </c>
      <c r="H1714" t="s">
        <v>10</v>
      </c>
      <c r="I1714" t="b">
        <v>0</v>
      </c>
      <c r="J1714" t="s">
        <v>11</v>
      </c>
      <c r="K1714">
        <v>8127893</v>
      </c>
      <c r="L1714" t="s">
        <v>12</v>
      </c>
      <c r="M1714">
        <v>1624</v>
      </c>
    </row>
    <row r="1715" spans="2:13" x14ac:dyDescent="0.25">
      <c r="B1715" t="s">
        <v>14</v>
      </c>
      <c r="C1715">
        <v>51</v>
      </c>
      <c r="D1715" t="s">
        <v>8</v>
      </c>
      <c r="E1715">
        <v>694</v>
      </c>
      <c r="F1715" t="s">
        <v>9</v>
      </c>
      <c r="G1715">
        <v>665</v>
      </c>
      <c r="H1715" t="s">
        <v>10</v>
      </c>
      <c r="I1715" t="b">
        <v>0</v>
      </c>
      <c r="J1715" t="s">
        <v>11</v>
      </c>
      <c r="K1715">
        <v>8132894</v>
      </c>
      <c r="L1715" t="s">
        <v>12</v>
      </c>
      <c r="M1715">
        <v>1625</v>
      </c>
    </row>
    <row r="1716" spans="2:13" x14ac:dyDescent="0.25">
      <c r="B1716" t="s">
        <v>14</v>
      </c>
      <c r="C1716">
        <v>51</v>
      </c>
      <c r="D1716" t="s">
        <v>8</v>
      </c>
      <c r="E1716">
        <v>695</v>
      </c>
      <c r="F1716" t="s">
        <v>9</v>
      </c>
      <c r="G1716">
        <v>666</v>
      </c>
      <c r="H1716" t="s">
        <v>10</v>
      </c>
      <c r="I1716" t="b">
        <v>1</v>
      </c>
      <c r="J1716" t="s">
        <v>11</v>
      </c>
      <c r="K1716">
        <v>8137893</v>
      </c>
      <c r="L1716" t="s">
        <v>12</v>
      </c>
      <c r="M1716">
        <v>1626</v>
      </c>
    </row>
    <row r="1717" spans="2:13" x14ac:dyDescent="0.25">
      <c r="B1717" t="s">
        <v>14</v>
      </c>
      <c r="C1717">
        <v>51</v>
      </c>
      <c r="D1717" t="s">
        <v>8</v>
      </c>
      <c r="E1717">
        <v>695</v>
      </c>
      <c r="F1717" t="s">
        <v>9</v>
      </c>
      <c r="G1717">
        <v>667</v>
      </c>
      <c r="H1717" t="s">
        <v>10</v>
      </c>
      <c r="I1717" t="b">
        <v>0</v>
      </c>
      <c r="J1717" t="s">
        <v>11</v>
      </c>
      <c r="K1717">
        <v>8142894</v>
      </c>
      <c r="L1717" t="s">
        <v>12</v>
      </c>
      <c r="M1717">
        <v>1627</v>
      </c>
    </row>
    <row r="1718" spans="2:13" x14ac:dyDescent="0.25">
      <c r="B1718" t="s">
        <v>14</v>
      </c>
      <c r="C1718">
        <v>51</v>
      </c>
      <c r="D1718" t="s">
        <v>8</v>
      </c>
      <c r="E1718">
        <v>695</v>
      </c>
      <c r="F1718" t="s">
        <v>9</v>
      </c>
      <c r="G1718">
        <v>666</v>
      </c>
      <c r="H1718" t="s">
        <v>10</v>
      </c>
      <c r="I1718" t="b">
        <v>0</v>
      </c>
      <c r="J1718" t="s">
        <v>11</v>
      </c>
      <c r="K1718">
        <v>8147894</v>
      </c>
      <c r="L1718" t="s">
        <v>12</v>
      </c>
      <c r="M1718">
        <v>1628</v>
      </c>
    </row>
    <row r="1719" spans="2:13" x14ac:dyDescent="0.25">
      <c r="B1719" t="s">
        <v>14</v>
      </c>
      <c r="C1719">
        <v>51</v>
      </c>
      <c r="D1719" t="s">
        <v>8</v>
      </c>
      <c r="E1719">
        <v>695</v>
      </c>
      <c r="F1719" t="s">
        <v>9</v>
      </c>
      <c r="G1719">
        <v>665</v>
      </c>
      <c r="H1719" t="s">
        <v>10</v>
      </c>
      <c r="I1719" t="b">
        <v>0</v>
      </c>
      <c r="J1719" t="s">
        <v>11</v>
      </c>
      <c r="K1719">
        <v>8152894</v>
      </c>
      <c r="L1719" t="s">
        <v>12</v>
      </c>
      <c r="M1719">
        <v>1629</v>
      </c>
    </row>
    <row r="1720" spans="2:13" x14ac:dyDescent="0.25">
      <c r="B1720" t="s">
        <v>14</v>
      </c>
      <c r="C1720">
        <v>51</v>
      </c>
      <c r="D1720" t="s">
        <v>8</v>
      </c>
      <c r="E1720">
        <v>695</v>
      </c>
      <c r="F1720" t="s">
        <v>9</v>
      </c>
      <c r="G1720">
        <v>665</v>
      </c>
      <c r="H1720" t="s">
        <v>10</v>
      </c>
      <c r="I1720" t="b">
        <v>0</v>
      </c>
      <c r="J1720" t="s">
        <v>11</v>
      </c>
      <c r="K1720">
        <v>8157894</v>
      </c>
      <c r="L1720" t="s">
        <v>12</v>
      </c>
      <c r="M1720">
        <v>1630</v>
      </c>
    </row>
    <row r="1721" spans="2:13" x14ac:dyDescent="0.25">
      <c r="B1721" t="s">
        <v>14</v>
      </c>
      <c r="C1721">
        <v>51</v>
      </c>
      <c r="D1721" t="s">
        <v>8</v>
      </c>
      <c r="E1721">
        <v>696</v>
      </c>
      <c r="F1721" t="s">
        <v>9</v>
      </c>
      <c r="G1721">
        <v>666</v>
      </c>
      <c r="H1721" t="s">
        <v>10</v>
      </c>
      <c r="I1721" t="b">
        <v>1</v>
      </c>
      <c r="J1721" t="s">
        <v>11</v>
      </c>
      <c r="K1721">
        <v>8162893</v>
      </c>
      <c r="L1721" t="s">
        <v>12</v>
      </c>
      <c r="M1721">
        <v>1631</v>
      </c>
    </row>
    <row r="1722" spans="2:13" x14ac:dyDescent="0.25">
      <c r="B1722" t="s">
        <v>14</v>
      </c>
      <c r="C1722">
        <v>51</v>
      </c>
      <c r="D1722" t="s">
        <v>8</v>
      </c>
      <c r="E1722">
        <v>696</v>
      </c>
      <c r="F1722" t="s">
        <v>9</v>
      </c>
      <c r="G1722">
        <v>666</v>
      </c>
      <c r="H1722" t="s">
        <v>10</v>
      </c>
      <c r="I1722" t="b">
        <v>0</v>
      </c>
      <c r="J1722" t="s">
        <v>11</v>
      </c>
      <c r="K1722">
        <v>8167895</v>
      </c>
      <c r="L1722" t="s">
        <v>12</v>
      </c>
      <c r="M1722">
        <v>1632</v>
      </c>
    </row>
    <row r="1723" spans="2:13" x14ac:dyDescent="0.25">
      <c r="B1723" t="s">
        <v>14</v>
      </c>
      <c r="C1723">
        <v>51</v>
      </c>
      <c r="D1723" t="s">
        <v>8</v>
      </c>
      <c r="E1723">
        <v>696</v>
      </c>
      <c r="F1723" t="s">
        <v>9</v>
      </c>
      <c r="G1723">
        <v>666</v>
      </c>
      <c r="H1723" t="s">
        <v>10</v>
      </c>
      <c r="I1723" t="b">
        <v>0</v>
      </c>
      <c r="J1723" t="s">
        <v>11</v>
      </c>
      <c r="K1723">
        <v>8172894</v>
      </c>
      <c r="L1723" t="s">
        <v>12</v>
      </c>
      <c r="M1723">
        <v>1633</v>
      </c>
    </row>
    <row r="1724" spans="2:13" x14ac:dyDescent="0.25">
      <c r="B1724" t="s">
        <v>14</v>
      </c>
      <c r="C1724">
        <v>51</v>
      </c>
      <c r="D1724" t="s">
        <v>8</v>
      </c>
      <c r="E1724">
        <v>696</v>
      </c>
      <c r="F1724" t="s">
        <v>9</v>
      </c>
      <c r="G1724">
        <v>664</v>
      </c>
      <c r="H1724" t="s">
        <v>10</v>
      </c>
      <c r="I1724" t="b">
        <v>0</v>
      </c>
      <c r="J1724" t="s">
        <v>11</v>
      </c>
      <c r="K1724">
        <v>8177894</v>
      </c>
      <c r="L1724" t="s">
        <v>12</v>
      </c>
      <c r="M1724">
        <v>1634</v>
      </c>
    </row>
    <row r="1725" spans="2:13" x14ac:dyDescent="0.25">
      <c r="B1725" t="s">
        <v>14</v>
      </c>
      <c r="C1725">
        <v>51</v>
      </c>
      <c r="D1725" t="s">
        <v>8</v>
      </c>
      <c r="E1725">
        <v>696</v>
      </c>
      <c r="F1725" t="s">
        <v>9</v>
      </c>
      <c r="G1725">
        <v>665</v>
      </c>
      <c r="H1725" t="s">
        <v>10</v>
      </c>
      <c r="I1725" t="b">
        <v>0</v>
      </c>
      <c r="J1725" t="s">
        <v>11</v>
      </c>
      <c r="K1725">
        <v>8182893</v>
      </c>
      <c r="L1725" t="s">
        <v>12</v>
      </c>
      <c r="M1725">
        <v>1635</v>
      </c>
    </row>
    <row r="1726" spans="2:13" x14ac:dyDescent="0.25">
      <c r="B1726" t="s">
        <v>14</v>
      </c>
      <c r="C1726">
        <v>51</v>
      </c>
      <c r="D1726" t="s">
        <v>8</v>
      </c>
      <c r="E1726">
        <v>697</v>
      </c>
      <c r="F1726" t="s">
        <v>9</v>
      </c>
      <c r="G1726">
        <v>665</v>
      </c>
      <c r="H1726" t="s">
        <v>10</v>
      </c>
      <c r="I1726" t="b">
        <v>1</v>
      </c>
      <c r="J1726" t="s">
        <v>11</v>
      </c>
      <c r="K1726">
        <v>8187894</v>
      </c>
      <c r="L1726" t="s">
        <v>12</v>
      </c>
      <c r="M1726">
        <v>1636</v>
      </c>
    </row>
    <row r="1727" spans="2:13" x14ac:dyDescent="0.25">
      <c r="B1727" t="s">
        <v>14</v>
      </c>
      <c r="C1727">
        <v>51</v>
      </c>
      <c r="D1727" t="s">
        <v>8</v>
      </c>
      <c r="E1727">
        <v>697</v>
      </c>
      <c r="F1727" t="s">
        <v>9</v>
      </c>
      <c r="G1727">
        <v>666</v>
      </c>
      <c r="H1727" t="s">
        <v>10</v>
      </c>
      <c r="I1727" t="b">
        <v>0</v>
      </c>
      <c r="J1727" t="s">
        <v>11</v>
      </c>
      <c r="K1727">
        <v>8192893</v>
      </c>
      <c r="L1727" t="s">
        <v>12</v>
      </c>
      <c r="M1727">
        <v>1637</v>
      </c>
    </row>
    <row r="1728" spans="2:13" x14ac:dyDescent="0.25">
      <c r="B1728" t="s">
        <v>14</v>
      </c>
      <c r="C1728">
        <v>51</v>
      </c>
      <c r="D1728" t="s">
        <v>8</v>
      </c>
      <c r="E1728">
        <v>697</v>
      </c>
      <c r="F1728" t="s">
        <v>9</v>
      </c>
      <c r="G1728">
        <v>663</v>
      </c>
      <c r="H1728" t="s">
        <v>10</v>
      </c>
      <c r="I1728" t="b">
        <v>0</v>
      </c>
      <c r="J1728" t="s">
        <v>11</v>
      </c>
      <c r="K1728">
        <v>8197894</v>
      </c>
      <c r="L1728" t="s">
        <v>12</v>
      </c>
      <c r="M1728">
        <v>1638</v>
      </c>
    </row>
    <row r="1729" spans="2:13" x14ac:dyDescent="0.25">
      <c r="B1729" t="s">
        <v>14</v>
      </c>
      <c r="C1729">
        <v>51</v>
      </c>
      <c r="D1729" t="s">
        <v>8</v>
      </c>
      <c r="E1729">
        <v>698</v>
      </c>
      <c r="F1729" t="s">
        <v>9</v>
      </c>
      <c r="G1729">
        <v>667</v>
      </c>
      <c r="H1729" t="s">
        <v>10</v>
      </c>
      <c r="I1729" t="b">
        <v>1</v>
      </c>
      <c r="J1729" t="s">
        <v>11</v>
      </c>
      <c r="K1729">
        <v>8202893</v>
      </c>
      <c r="L1729" t="s">
        <v>12</v>
      </c>
      <c r="M1729">
        <v>1639</v>
      </c>
    </row>
    <row r="1730" spans="2:13" x14ac:dyDescent="0.25">
      <c r="B1730" t="s">
        <v>14</v>
      </c>
      <c r="C1730">
        <v>51</v>
      </c>
      <c r="D1730" t="s">
        <v>8</v>
      </c>
      <c r="E1730">
        <v>698</v>
      </c>
      <c r="F1730" t="s">
        <v>9</v>
      </c>
      <c r="G1730">
        <v>664</v>
      </c>
      <c r="H1730" t="s">
        <v>10</v>
      </c>
      <c r="I1730" t="b">
        <v>0</v>
      </c>
      <c r="J1730" t="s">
        <v>11</v>
      </c>
      <c r="K1730">
        <v>8207893</v>
      </c>
      <c r="L1730" t="s">
        <v>12</v>
      </c>
      <c r="M1730">
        <v>1640</v>
      </c>
    </row>
    <row r="1731" spans="2:13" x14ac:dyDescent="0.25">
      <c r="B1731" t="s">
        <v>14</v>
      </c>
      <c r="C1731">
        <v>51</v>
      </c>
      <c r="D1731" t="s">
        <v>8</v>
      </c>
      <c r="E1731">
        <v>698</v>
      </c>
      <c r="F1731" t="s">
        <v>9</v>
      </c>
      <c r="G1731">
        <v>665</v>
      </c>
      <c r="H1731" t="s">
        <v>10</v>
      </c>
      <c r="I1731" t="b">
        <v>0</v>
      </c>
      <c r="J1731" t="s">
        <v>11</v>
      </c>
      <c r="K1731">
        <v>8212893</v>
      </c>
      <c r="L1731" t="s">
        <v>12</v>
      </c>
      <c r="M1731">
        <v>1641</v>
      </c>
    </row>
    <row r="1732" spans="2:13" x14ac:dyDescent="0.25">
      <c r="B1732" t="s">
        <v>14</v>
      </c>
      <c r="C1732">
        <v>51</v>
      </c>
      <c r="D1732" t="s">
        <v>8</v>
      </c>
      <c r="E1732">
        <v>698</v>
      </c>
      <c r="F1732" t="s">
        <v>9</v>
      </c>
      <c r="G1732">
        <v>666</v>
      </c>
      <c r="H1732" t="s">
        <v>10</v>
      </c>
      <c r="I1732" t="b">
        <v>0</v>
      </c>
      <c r="J1732" t="s">
        <v>11</v>
      </c>
      <c r="K1732">
        <v>8217894</v>
      </c>
      <c r="L1732" t="s">
        <v>12</v>
      </c>
      <c r="M1732">
        <v>1642</v>
      </c>
    </row>
    <row r="1733" spans="2:13" x14ac:dyDescent="0.25">
      <c r="B1733" t="s">
        <v>14</v>
      </c>
      <c r="C1733">
        <v>51</v>
      </c>
      <c r="D1733" t="s">
        <v>8</v>
      </c>
      <c r="E1733">
        <v>699</v>
      </c>
      <c r="F1733" t="s">
        <v>9</v>
      </c>
      <c r="G1733">
        <v>665</v>
      </c>
      <c r="H1733" t="s">
        <v>10</v>
      </c>
      <c r="I1733" t="b">
        <v>1</v>
      </c>
      <c r="J1733" t="s">
        <v>11</v>
      </c>
      <c r="K1733">
        <v>8222893</v>
      </c>
      <c r="L1733" t="s">
        <v>12</v>
      </c>
      <c r="M1733">
        <v>1643</v>
      </c>
    </row>
    <row r="1734" spans="2:13" x14ac:dyDescent="0.25">
      <c r="B1734" t="s">
        <v>14</v>
      </c>
      <c r="C1734">
        <v>51</v>
      </c>
      <c r="D1734" t="s">
        <v>8</v>
      </c>
      <c r="E1734">
        <v>699</v>
      </c>
      <c r="F1734" t="s">
        <v>9</v>
      </c>
      <c r="G1734">
        <v>667</v>
      </c>
      <c r="H1734" t="s">
        <v>10</v>
      </c>
      <c r="I1734" t="b">
        <v>0</v>
      </c>
      <c r="J1734" t="s">
        <v>11</v>
      </c>
      <c r="K1734">
        <v>8227894</v>
      </c>
      <c r="L1734" t="s">
        <v>12</v>
      </c>
      <c r="M1734">
        <v>1644</v>
      </c>
    </row>
    <row r="1735" spans="2:13" x14ac:dyDescent="0.25">
      <c r="B1735" t="s">
        <v>14</v>
      </c>
      <c r="C1735">
        <v>51</v>
      </c>
      <c r="D1735" t="s">
        <v>8</v>
      </c>
      <c r="E1735">
        <v>699</v>
      </c>
      <c r="F1735" t="s">
        <v>9</v>
      </c>
      <c r="G1735">
        <v>667</v>
      </c>
      <c r="H1735" t="s">
        <v>10</v>
      </c>
      <c r="I1735" t="b">
        <v>0</v>
      </c>
      <c r="J1735" t="s">
        <v>11</v>
      </c>
      <c r="K1735">
        <v>8232893</v>
      </c>
      <c r="L1735" t="s">
        <v>12</v>
      </c>
      <c r="M1735">
        <v>1645</v>
      </c>
    </row>
    <row r="1736" spans="2:13" x14ac:dyDescent="0.25">
      <c r="B1736" t="s">
        <v>14</v>
      </c>
      <c r="C1736">
        <v>51</v>
      </c>
      <c r="D1736" t="s">
        <v>8</v>
      </c>
      <c r="E1736">
        <v>699</v>
      </c>
      <c r="F1736" t="s">
        <v>9</v>
      </c>
      <c r="G1736">
        <v>662</v>
      </c>
      <c r="H1736" t="s">
        <v>10</v>
      </c>
      <c r="I1736" t="b">
        <v>0</v>
      </c>
      <c r="J1736" t="s">
        <v>11</v>
      </c>
      <c r="K1736">
        <v>8237893</v>
      </c>
      <c r="L1736" t="s">
        <v>12</v>
      </c>
      <c r="M1736">
        <v>1646</v>
      </c>
    </row>
    <row r="1737" spans="2:13" x14ac:dyDescent="0.25">
      <c r="B1737" t="s">
        <v>14</v>
      </c>
      <c r="C1737">
        <v>51</v>
      </c>
      <c r="D1737" t="s">
        <v>8</v>
      </c>
      <c r="E1737">
        <v>699</v>
      </c>
      <c r="F1737" t="s">
        <v>9</v>
      </c>
      <c r="G1737">
        <v>665</v>
      </c>
      <c r="H1737" t="s">
        <v>10</v>
      </c>
      <c r="I1737" t="b">
        <v>0</v>
      </c>
      <c r="J1737" t="s">
        <v>11</v>
      </c>
      <c r="K1737">
        <v>8242894</v>
      </c>
      <c r="L1737" t="s">
        <v>12</v>
      </c>
      <c r="M1737">
        <v>1647</v>
      </c>
    </row>
    <row r="1738" spans="2:13" x14ac:dyDescent="0.25">
      <c r="B1738" t="s">
        <v>14</v>
      </c>
      <c r="C1738">
        <v>51</v>
      </c>
      <c r="D1738" t="s">
        <v>8</v>
      </c>
      <c r="E1738">
        <v>699</v>
      </c>
      <c r="F1738" t="s">
        <v>9</v>
      </c>
      <c r="G1738">
        <v>665</v>
      </c>
      <c r="H1738" t="s">
        <v>10</v>
      </c>
      <c r="I1738" t="b">
        <v>0</v>
      </c>
      <c r="J1738" t="s">
        <v>11</v>
      </c>
      <c r="K1738">
        <v>8247894</v>
      </c>
      <c r="L1738" t="s">
        <v>12</v>
      </c>
      <c r="M1738">
        <v>1648</v>
      </c>
    </row>
    <row r="1739" spans="2:13" x14ac:dyDescent="0.25">
      <c r="B1739" t="s">
        <v>14</v>
      </c>
      <c r="C1739">
        <v>51</v>
      </c>
      <c r="D1739" t="s">
        <v>8</v>
      </c>
      <c r="E1739">
        <v>699</v>
      </c>
      <c r="F1739" t="s">
        <v>9</v>
      </c>
      <c r="G1739">
        <v>666</v>
      </c>
      <c r="H1739" t="s">
        <v>10</v>
      </c>
      <c r="I1739" t="b">
        <v>0</v>
      </c>
      <c r="J1739" t="s">
        <v>11</v>
      </c>
      <c r="K1739">
        <v>8252894</v>
      </c>
      <c r="L1739" t="s">
        <v>12</v>
      </c>
      <c r="M1739">
        <v>1649</v>
      </c>
    </row>
    <row r="1740" spans="2:13" x14ac:dyDescent="0.25">
      <c r="B1740" t="s">
        <v>14</v>
      </c>
      <c r="C1740">
        <v>51</v>
      </c>
      <c r="D1740" t="s">
        <v>8</v>
      </c>
      <c r="E1740">
        <v>699</v>
      </c>
      <c r="F1740" t="s">
        <v>9</v>
      </c>
      <c r="G1740">
        <v>665</v>
      </c>
      <c r="H1740" t="s">
        <v>10</v>
      </c>
      <c r="I1740" t="b">
        <v>0</v>
      </c>
      <c r="J1740" t="s">
        <v>11</v>
      </c>
      <c r="K1740">
        <v>8257894</v>
      </c>
      <c r="L1740" t="s">
        <v>12</v>
      </c>
      <c r="M1740">
        <v>1650</v>
      </c>
    </row>
    <row r="1741" spans="2:13" x14ac:dyDescent="0.25">
      <c r="B1741" t="s">
        <v>14</v>
      </c>
      <c r="C1741">
        <v>51</v>
      </c>
      <c r="D1741" t="s">
        <v>8</v>
      </c>
      <c r="E1741">
        <v>699</v>
      </c>
      <c r="F1741" t="s">
        <v>9</v>
      </c>
      <c r="G1741">
        <v>666</v>
      </c>
      <c r="H1741" t="s">
        <v>10</v>
      </c>
      <c r="I1741" t="b">
        <v>0</v>
      </c>
      <c r="J1741" t="s">
        <v>11</v>
      </c>
      <c r="K1741">
        <v>8262894</v>
      </c>
      <c r="L1741" t="s">
        <v>12</v>
      </c>
      <c r="M1741">
        <v>1651</v>
      </c>
    </row>
    <row r="1742" spans="2:13" x14ac:dyDescent="0.25">
      <c r="B1742" t="s">
        <v>14</v>
      </c>
      <c r="C1742">
        <v>51</v>
      </c>
      <c r="D1742" t="s">
        <v>8</v>
      </c>
      <c r="E1742">
        <v>699</v>
      </c>
      <c r="F1742" t="s">
        <v>9</v>
      </c>
      <c r="G1742">
        <v>666</v>
      </c>
      <c r="H1742" t="s">
        <v>10</v>
      </c>
      <c r="I1742" t="b">
        <v>0</v>
      </c>
      <c r="J1742" t="s">
        <v>11</v>
      </c>
      <c r="K1742">
        <v>8267893</v>
      </c>
      <c r="L1742" t="s">
        <v>12</v>
      </c>
      <c r="M1742">
        <v>1652</v>
      </c>
    </row>
    <row r="1743" spans="2:13" x14ac:dyDescent="0.25">
      <c r="B1743" t="s">
        <v>14</v>
      </c>
      <c r="C1743">
        <v>51</v>
      </c>
      <c r="D1743" t="s">
        <v>8</v>
      </c>
      <c r="E1743">
        <v>699</v>
      </c>
      <c r="F1743" t="s">
        <v>9</v>
      </c>
      <c r="G1743">
        <v>666</v>
      </c>
      <c r="H1743" t="s">
        <v>10</v>
      </c>
      <c r="I1743" t="b">
        <v>0</v>
      </c>
      <c r="J1743" t="s">
        <v>11</v>
      </c>
      <c r="K1743">
        <v>8272893</v>
      </c>
      <c r="L1743" t="s">
        <v>12</v>
      </c>
      <c r="M1743">
        <v>1653</v>
      </c>
    </row>
    <row r="1744" spans="2:13" x14ac:dyDescent="0.25">
      <c r="B1744" t="s">
        <v>14</v>
      </c>
      <c r="C1744">
        <v>51</v>
      </c>
      <c r="D1744" t="s">
        <v>8</v>
      </c>
      <c r="E1744">
        <v>699</v>
      </c>
      <c r="F1744" t="s">
        <v>9</v>
      </c>
      <c r="G1744">
        <v>667</v>
      </c>
      <c r="H1744" t="s">
        <v>10</v>
      </c>
      <c r="I1744" t="b">
        <v>0</v>
      </c>
      <c r="J1744" t="s">
        <v>11</v>
      </c>
      <c r="K1744">
        <v>8277894</v>
      </c>
      <c r="L1744" t="s">
        <v>12</v>
      </c>
      <c r="M1744">
        <v>1654</v>
      </c>
    </row>
    <row r="1745" spans="2:13" x14ac:dyDescent="0.25">
      <c r="B1745" t="s">
        <v>14</v>
      </c>
      <c r="C1745">
        <v>51</v>
      </c>
      <c r="D1745" t="s">
        <v>8</v>
      </c>
      <c r="E1745">
        <v>699</v>
      </c>
      <c r="F1745" t="s">
        <v>9</v>
      </c>
      <c r="G1745">
        <v>667</v>
      </c>
      <c r="H1745" t="s">
        <v>10</v>
      </c>
      <c r="I1745" t="b">
        <v>0</v>
      </c>
      <c r="J1745" t="s">
        <v>11</v>
      </c>
      <c r="K1745">
        <v>8282893</v>
      </c>
      <c r="L1745" t="s">
        <v>12</v>
      </c>
      <c r="M1745">
        <v>1655</v>
      </c>
    </row>
    <row r="1746" spans="2:13" x14ac:dyDescent="0.25">
      <c r="B1746" t="s">
        <v>14</v>
      </c>
      <c r="C1746">
        <v>51</v>
      </c>
      <c r="D1746" t="s">
        <v>8</v>
      </c>
      <c r="E1746">
        <v>700</v>
      </c>
      <c r="F1746" t="s">
        <v>9</v>
      </c>
      <c r="G1746">
        <v>665</v>
      </c>
      <c r="H1746" t="s">
        <v>10</v>
      </c>
      <c r="I1746" t="b">
        <v>1</v>
      </c>
      <c r="J1746" t="s">
        <v>11</v>
      </c>
      <c r="K1746">
        <v>8287894</v>
      </c>
      <c r="L1746" t="s">
        <v>12</v>
      </c>
      <c r="M1746">
        <v>1656</v>
      </c>
    </row>
    <row r="1747" spans="2:13" x14ac:dyDescent="0.25">
      <c r="B1747" t="s">
        <v>14</v>
      </c>
      <c r="C1747">
        <v>51</v>
      </c>
      <c r="D1747" t="s">
        <v>8</v>
      </c>
      <c r="E1747">
        <v>700</v>
      </c>
      <c r="F1747" t="s">
        <v>9</v>
      </c>
      <c r="G1747">
        <v>665</v>
      </c>
      <c r="H1747" t="s">
        <v>10</v>
      </c>
      <c r="I1747" t="b">
        <v>0</v>
      </c>
      <c r="J1747" t="s">
        <v>11</v>
      </c>
      <c r="K1747">
        <v>8292893</v>
      </c>
      <c r="L1747" t="s">
        <v>12</v>
      </c>
      <c r="M1747">
        <v>1657</v>
      </c>
    </row>
    <row r="1748" spans="2:13" x14ac:dyDescent="0.25">
      <c r="B1748" t="s">
        <v>14</v>
      </c>
      <c r="C1748">
        <v>51</v>
      </c>
      <c r="D1748" t="s">
        <v>8</v>
      </c>
      <c r="E1748">
        <v>701</v>
      </c>
      <c r="F1748" t="s">
        <v>9</v>
      </c>
      <c r="G1748">
        <v>668</v>
      </c>
      <c r="H1748" t="s">
        <v>10</v>
      </c>
      <c r="I1748" t="b">
        <v>1</v>
      </c>
      <c r="J1748" t="s">
        <v>11</v>
      </c>
      <c r="K1748">
        <v>8297893</v>
      </c>
      <c r="L1748" t="s">
        <v>12</v>
      </c>
      <c r="M1748">
        <v>1658</v>
      </c>
    </row>
    <row r="1749" spans="2:13" x14ac:dyDescent="0.25">
      <c r="B1749" t="s">
        <v>14</v>
      </c>
      <c r="C1749">
        <v>51</v>
      </c>
      <c r="D1749" t="s">
        <v>8</v>
      </c>
      <c r="E1749">
        <v>702</v>
      </c>
      <c r="F1749" t="s">
        <v>9</v>
      </c>
      <c r="G1749">
        <v>667</v>
      </c>
      <c r="H1749" t="s">
        <v>10</v>
      </c>
      <c r="I1749" t="b">
        <v>1</v>
      </c>
      <c r="J1749" t="s">
        <v>11</v>
      </c>
      <c r="K1749">
        <v>8302894</v>
      </c>
      <c r="L1749" t="s">
        <v>12</v>
      </c>
      <c r="M1749">
        <v>1659</v>
      </c>
    </row>
    <row r="1750" spans="2:13" x14ac:dyDescent="0.25">
      <c r="B1750" t="s">
        <v>14</v>
      </c>
      <c r="C1750">
        <v>51</v>
      </c>
      <c r="D1750" t="s">
        <v>8</v>
      </c>
      <c r="E1750">
        <v>702</v>
      </c>
      <c r="F1750" t="s">
        <v>9</v>
      </c>
      <c r="G1750">
        <v>665</v>
      </c>
      <c r="H1750" t="s">
        <v>10</v>
      </c>
      <c r="I1750" t="b">
        <v>0</v>
      </c>
      <c r="J1750" t="s">
        <v>11</v>
      </c>
      <c r="K1750">
        <v>8307893</v>
      </c>
      <c r="L1750" t="s">
        <v>12</v>
      </c>
      <c r="M1750">
        <v>1660</v>
      </c>
    </row>
    <row r="1751" spans="2:13" x14ac:dyDescent="0.25">
      <c r="B1751" t="s">
        <v>14</v>
      </c>
      <c r="C1751">
        <v>51</v>
      </c>
      <c r="D1751" t="s">
        <v>8</v>
      </c>
      <c r="E1751">
        <v>702</v>
      </c>
      <c r="F1751" t="s">
        <v>9</v>
      </c>
      <c r="G1751">
        <v>666</v>
      </c>
      <c r="H1751" t="s">
        <v>10</v>
      </c>
      <c r="I1751" t="b">
        <v>0</v>
      </c>
      <c r="J1751" t="s">
        <v>11</v>
      </c>
      <c r="K1751">
        <v>8312893</v>
      </c>
      <c r="L1751" t="s">
        <v>12</v>
      </c>
      <c r="M1751">
        <v>1661</v>
      </c>
    </row>
    <row r="1752" spans="2:13" x14ac:dyDescent="0.25">
      <c r="B1752" t="s">
        <v>14</v>
      </c>
      <c r="C1752">
        <v>51</v>
      </c>
      <c r="D1752" t="s">
        <v>8</v>
      </c>
      <c r="E1752">
        <v>702</v>
      </c>
      <c r="F1752" t="s">
        <v>9</v>
      </c>
      <c r="G1752">
        <v>665</v>
      </c>
      <c r="H1752" t="s">
        <v>10</v>
      </c>
      <c r="I1752" t="b">
        <v>0</v>
      </c>
      <c r="J1752" t="s">
        <v>11</v>
      </c>
      <c r="K1752">
        <v>8317894</v>
      </c>
      <c r="L1752" t="s">
        <v>12</v>
      </c>
      <c r="M1752">
        <v>1662</v>
      </c>
    </row>
    <row r="1753" spans="2:13" x14ac:dyDescent="0.25">
      <c r="B1753" t="s">
        <v>14</v>
      </c>
      <c r="C1753">
        <v>51</v>
      </c>
      <c r="D1753" t="s">
        <v>8</v>
      </c>
      <c r="E1753">
        <v>702</v>
      </c>
      <c r="F1753" t="s">
        <v>9</v>
      </c>
      <c r="G1753">
        <v>667</v>
      </c>
      <c r="H1753" t="s">
        <v>10</v>
      </c>
      <c r="I1753" t="b">
        <v>0</v>
      </c>
      <c r="J1753" t="s">
        <v>11</v>
      </c>
      <c r="K1753">
        <v>8322894</v>
      </c>
      <c r="L1753" t="s">
        <v>12</v>
      </c>
      <c r="M1753">
        <v>1663</v>
      </c>
    </row>
    <row r="1754" spans="2:13" x14ac:dyDescent="0.25">
      <c r="B1754" t="s">
        <v>14</v>
      </c>
      <c r="C1754">
        <v>51</v>
      </c>
      <c r="D1754" t="s">
        <v>8</v>
      </c>
      <c r="E1754">
        <v>703</v>
      </c>
      <c r="F1754" t="s">
        <v>9</v>
      </c>
      <c r="G1754">
        <v>667</v>
      </c>
      <c r="H1754" t="s">
        <v>10</v>
      </c>
      <c r="I1754" t="b">
        <v>1</v>
      </c>
      <c r="J1754" t="s">
        <v>11</v>
      </c>
      <c r="K1754">
        <v>8327894</v>
      </c>
      <c r="L1754" t="s">
        <v>12</v>
      </c>
      <c r="M1754">
        <v>1664</v>
      </c>
    </row>
    <row r="1755" spans="2:13" x14ac:dyDescent="0.25">
      <c r="B1755" t="s">
        <v>14</v>
      </c>
      <c r="C1755">
        <v>51</v>
      </c>
      <c r="D1755" t="s">
        <v>8</v>
      </c>
      <c r="E1755">
        <v>705</v>
      </c>
      <c r="F1755" t="s">
        <v>9</v>
      </c>
      <c r="G1755">
        <v>614</v>
      </c>
      <c r="H1755" t="s">
        <v>10</v>
      </c>
      <c r="I1755" t="b">
        <v>1</v>
      </c>
      <c r="J1755" t="s">
        <v>11</v>
      </c>
      <c r="K1755">
        <v>8332893</v>
      </c>
      <c r="L1755" t="s">
        <v>12</v>
      </c>
      <c r="M1755">
        <v>1665</v>
      </c>
    </row>
    <row r="1756" spans="2:13" x14ac:dyDescent="0.25">
      <c r="B1756" t="s">
        <v>14</v>
      </c>
      <c r="C1756">
        <v>51</v>
      </c>
      <c r="D1756" t="s">
        <v>8</v>
      </c>
      <c r="E1756">
        <v>705</v>
      </c>
      <c r="F1756" t="s">
        <v>9</v>
      </c>
      <c r="G1756">
        <v>665</v>
      </c>
      <c r="H1756" t="s">
        <v>10</v>
      </c>
      <c r="I1756" t="b">
        <v>0</v>
      </c>
      <c r="J1756" t="s">
        <v>11</v>
      </c>
      <c r="K1756">
        <v>8337894</v>
      </c>
      <c r="L1756" t="s">
        <v>12</v>
      </c>
      <c r="M1756">
        <v>1666</v>
      </c>
    </row>
    <row r="1757" spans="2:13" x14ac:dyDescent="0.25">
      <c r="B1757" t="s">
        <v>14</v>
      </c>
      <c r="C1757">
        <v>51</v>
      </c>
      <c r="D1757" t="s">
        <v>8</v>
      </c>
      <c r="E1757">
        <v>705</v>
      </c>
      <c r="F1757" t="s">
        <v>9</v>
      </c>
      <c r="G1757">
        <v>664</v>
      </c>
      <c r="H1757" t="s">
        <v>10</v>
      </c>
      <c r="I1757" t="b">
        <v>0</v>
      </c>
      <c r="J1757" t="s">
        <v>11</v>
      </c>
      <c r="K1757">
        <v>8342893</v>
      </c>
      <c r="L1757" t="s">
        <v>12</v>
      </c>
      <c r="M1757">
        <v>1667</v>
      </c>
    </row>
    <row r="1758" spans="2:13" x14ac:dyDescent="0.25">
      <c r="B1758" t="s">
        <v>14</v>
      </c>
      <c r="C1758">
        <v>51</v>
      </c>
      <c r="D1758" t="s">
        <v>8</v>
      </c>
      <c r="E1758">
        <v>705</v>
      </c>
      <c r="F1758" t="s">
        <v>9</v>
      </c>
      <c r="G1758">
        <v>667</v>
      </c>
      <c r="H1758" t="s">
        <v>10</v>
      </c>
      <c r="I1758" t="b">
        <v>0</v>
      </c>
      <c r="J1758" t="s">
        <v>11</v>
      </c>
      <c r="K1758">
        <v>8347893</v>
      </c>
      <c r="L1758" t="s">
        <v>12</v>
      </c>
      <c r="M1758">
        <v>1668</v>
      </c>
    </row>
    <row r="1759" spans="2:13" x14ac:dyDescent="0.25">
      <c r="B1759" t="s">
        <v>14</v>
      </c>
      <c r="C1759">
        <v>51</v>
      </c>
      <c r="D1759" t="s">
        <v>8</v>
      </c>
      <c r="E1759">
        <v>705</v>
      </c>
      <c r="F1759" t="s">
        <v>9</v>
      </c>
      <c r="G1759">
        <v>666</v>
      </c>
      <c r="H1759" t="s">
        <v>10</v>
      </c>
      <c r="I1759" t="b">
        <v>0</v>
      </c>
      <c r="J1759" t="s">
        <v>11</v>
      </c>
      <c r="K1759">
        <v>8352893</v>
      </c>
      <c r="L1759" t="s">
        <v>12</v>
      </c>
      <c r="M1759">
        <v>1669</v>
      </c>
    </row>
    <row r="1760" spans="2:13" x14ac:dyDescent="0.25">
      <c r="B1760" t="s">
        <v>14</v>
      </c>
      <c r="C1760">
        <v>51</v>
      </c>
      <c r="D1760" t="s">
        <v>8</v>
      </c>
      <c r="E1760">
        <v>705</v>
      </c>
      <c r="F1760" t="s">
        <v>9</v>
      </c>
      <c r="G1760">
        <v>665</v>
      </c>
      <c r="H1760" t="s">
        <v>10</v>
      </c>
      <c r="I1760" t="b">
        <v>0</v>
      </c>
      <c r="J1760" t="s">
        <v>11</v>
      </c>
      <c r="K1760">
        <v>8357894</v>
      </c>
      <c r="L1760" t="s">
        <v>12</v>
      </c>
      <c r="M1760">
        <v>1670</v>
      </c>
    </row>
    <row r="1761" spans="2:13" x14ac:dyDescent="0.25">
      <c r="B1761" t="s">
        <v>14</v>
      </c>
      <c r="C1761">
        <v>51</v>
      </c>
      <c r="D1761" t="s">
        <v>8</v>
      </c>
      <c r="E1761">
        <v>706</v>
      </c>
      <c r="F1761" t="s">
        <v>9</v>
      </c>
      <c r="G1761">
        <v>665</v>
      </c>
      <c r="H1761" t="s">
        <v>10</v>
      </c>
      <c r="I1761" t="b">
        <v>0</v>
      </c>
      <c r="J1761" t="s">
        <v>11</v>
      </c>
      <c r="K1761">
        <v>8362893</v>
      </c>
      <c r="L1761" t="s">
        <v>12</v>
      </c>
      <c r="M1761">
        <v>1671</v>
      </c>
    </row>
    <row r="1762" spans="2:13" x14ac:dyDescent="0.25">
      <c r="B1762" t="s">
        <v>14</v>
      </c>
      <c r="C1762">
        <v>51</v>
      </c>
      <c r="D1762" t="s">
        <v>8</v>
      </c>
      <c r="E1762">
        <v>706</v>
      </c>
      <c r="F1762" t="s">
        <v>9</v>
      </c>
      <c r="G1762">
        <v>666</v>
      </c>
      <c r="H1762" t="s">
        <v>10</v>
      </c>
      <c r="I1762" t="b">
        <v>0</v>
      </c>
      <c r="J1762" t="s">
        <v>11</v>
      </c>
      <c r="K1762">
        <v>8367894</v>
      </c>
      <c r="L1762" t="s">
        <v>12</v>
      </c>
      <c r="M1762">
        <v>1672</v>
      </c>
    </row>
    <row r="1763" spans="2:13" x14ac:dyDescent="0.25">
      <c r="B1763" t="s">
        <v>14</v>
      </c>
      <c r="C1763">
        <v>51</v>
      </c>
      <c r="D1763" t="s">
        <v>8</v>
      </c>
      <c r="E1763">
        <v>708</v>
      </c>
      <c r="F1763" t="s">
        <v>9</v>
      </c>
      <c r="G1763">
        <v>666</v>
      </c>
      <c r="H1763" t="s">
        <v>10</v>
      </c>
      <c r="I1763" t="b">
        <v>1</v>
      </c>
      <c r="J1763" t="s">
        <v>11</v>
      </c>
      <c r="K1763">
        <v>8372893</v>
      </c>
      <c r="L1763" t="s">
        <v>12</v>
      </c>
      <c r="M1763">
        <v>1673</v>
      </c>
    </row>
    <row r="1764" spans="2:13" x14ac:dyDescent="0.25">
      <c r="B1764" t="s">
        <v>14</v>
      </c>
      <c r="C1764">
        <v>51</v>
      </c>
      <c r="D1764" t="s">
        <v>8</v>
      </c>
      <c r="E1764">
        <v>708</v>
      </c>
      <c r="F1764" t="s">
        <v>9</v>
      </c>
      <c r="G1764">
        <v>667</v>
      </c>
      <c r="H1764" t="s">
        <v>10</v>
      </c>
      <c r="I1764" t="b">
        <v>0</v>
      </c>
      <c r="J1764" t="s">
        <v>11</v>
      </c>
      <c r="K1764">
        <v>8377894</v>
      </c>
      <c r="L1764" t="s">
        <v>12</v>
      </c>
      <c r="M1764">
        <v>1674</v>
      </c>
    </row>
    <row r="1765" spans="2:13" x14ac:dyDescent="0.25">
      <c r="B1765" t="s">
        <v>14</v>
      </c>
      <c r="C1765">
        <v>51</v>
      </c>
      <c r="D1765" t="s">
        <v>8</v>
      </c>
      <c r="E1765">
        <v>708</v>
      </c>
      <c r="F1765" t="s">
        <v>9</v>
      </c>
      <c r="G1765">
        <v>666</v>
      </c>
      <c r="H1765" t="s">
        <v>10</v>
      </c>
      <c r="I1765" t="b">
        <v>0</v>
      </c>
      <c r="J1765" t="s">
        <v>11</v>
      </c>
      <c r="K1765">
        <v>8382894</v>
      </c>
      <c r="L1765" t="s">
        <v>12</v>
      </c>
      <c r="M1765">
        <v>1675</v>
      </c>
    </row>
    <row r="1766" spans="2:13" x14ac:dyDescent="0.25">
      <c r="B1766" t="s">
        <v>14</v>
      </c>
      <c r="C1766">
        <v>51</v>
      </c>
      <c r="D1766" t="s">
        <v>8</v>
      </c>
      <c r="E1766">
        <v>708</v>
      </c>
      <c r="F1766" t="s">
        <v>9</v>
      </c>
      <c r="G1766">
        <v>666</v>
      </c>
      <c r="H1766" t="s">
        <v>10</v>
      </c>
      <c r="I1766" t="b">
        <v>0</v>
      </c>
      <c r="J1766" t="s">
        <v>11</v>
      </c>
      <c r="K1766">
        <v>8387894</v>
      </c>
      <c r="L1766" t="s">
        <v>12</v>
      </c>
      <c r="M1766">
        <v>1676</v>
      </c>
    </row>
    <row r="1767" spans="2:13" x14ac:dyDescent="0.25">
      <c r="B1767" t="s">
        <v>14</v>
      </c>
      <c r="C1767">
        <v>51</v>
      </c>
      <c r="D1767" t="s">
        <v>8</v>
      </c>
      <c r="E1767">
        <v>708</v>
      </c>
      <c r="F1767" t="s">
        <v>9</v>
      </c>
      <c r="G1767">
        <v>667</v>
      </c>
      <c r="H1767" t="s">
        <v>10</v>
      </c>
      <c r="I1767" t="b">
        <v>0</v>
      </c>
      <c r="J1767" t="s">
        <v>11</v>
      </c>
      <c r="K1767">
        <v>8392893</v>
      </c>
      <c r="L1767" t="s">
        <v>12</v>
      </c>
      <c r="M1767">
        <v>1677</v>
      </c>
    </row>
    <row r="1768" spans="2:13" x14ac:dyDescent="0.25">
      <c r="B1768" t="s">
        <v>14</v>
      </c>
      <c r="C1768">
        <v>51</v>
      </c>
      <c r="D1768" t="s">
        <v>8</v>
      </c>
      <c r="E1768">
        <v>708</v>
      </c>
      <c r="F1768" t="s">
        <v>9</v>
      </c>
      <c r="G1768">
        <v>666</v>
      </c>
      <c r="H1768" t="s">
        <v>10</v>
      </c>
      <c r="I1768" t="b">
        <v>0</v>
      </c>
      <c r="J1768" t="s">
        <v>11</v>
      </c>
      <c r="K1768">
        <v>8397893</v>
      </c>
      <c r="L1768" t="s">
        <v>12</v>
      </c>
      <c r="M1768">
        <v>1678</v>
      </c>
    </row>
    <row r="1769" spans="2:13" x14ac:dyDescent="0.25">
      <c r="B1769" t="s">
        <v>14</v>
      </c>
      <c r="C1769">
        <v>51</v>
      </c>
      <c r="D1769" t="s">
        <v>8</v>
      </c>
      <c r="E1769">
        <v>708</v>
      </c>
      <c r="F1769" t="s">
        <v>9</v>
      </c>
      <c r="G1769">
        <v>665</v>
      </c>
      <c r="H1769" t="s">
        <v>10</v>
      </c>
      <c r="I1769" t="b">
        <v>0</v>
      </c>
      <c r="J1769" t="s">
        <v>11</v>
      </c>
      <c r="K1769">
        <v>8402893</v>
      </c>
      <c r="L1769" t="s">
        <v>12</v>
      </c>
      <c r="M1769">
        <v>1679</v>
      </c>
    </row>
    <row r="1770" spans="2:13" x14ac:dyDescent="0.25">
      <c r="B1770" t="s">
        <v>14</v>
      </c>
      <c r="C1770">
        <v>51</v>
      </c>
      <c r="D1770" t="s">
        <v>8</v>
      </c>
      <c r="E1770">
        <v>708</v>
      </c>
      <c r="F1770" t="s">
        <v>9</v>
      </c>
      <c r="G1770">
        <v>665</v>
      </c>
      <c r="H1770" t="s">
        <v>10</v>
      </c>
      <c r="I1770" t="b">
        <v>0</v>
      </c>
      <c r="J1770" t="s">
        <v>11</v>
      </c>
      <c r="K1770">
        <v>8407895</v>
      </c>
      <c r="L1770" t="s">
        <v>12</v>
      </c>
      <c r="M1770">
        <v>1680</v>
      </c>
    </row>
    <row r="1771" spans="2:13" x14ac:dyDescent="0.25">
      <c r="B1771" t="s">
        <v>14</v>
      </c>
      <c r="C1771">
        <v>52</v>
      </c>
      <c r="D1771" t="s">
        <v>8</v>
      </c>
      <c r="E1771">
        <v>708</v>
      </c>
      <c r="F1771" t="s">
        <v>9</v>
      </c>
      <c r="G1771">
        <v>665</v>
      </c>
      <c r="H1771" t="s">
        <v>10</v>
      </c>
      <c r="I1771" t="b">
        <v>0</v>
      </c>
      <c r="J1771" t="s">
        <v>11</v>
      </c>
      <c r="K1771">
        <v>8412893</v>
      </c>
      <c r="L1771" t="s">
        <v>12</v>
      </c>
      <c r="M1771">
        <v>1681</v>
      </c>
    </row>
    <row r="1772" spans="2:13" x14ac:dyDescent="0.25">
      <c r="B1772" t="s">
        <v>14</v>
      </c>
      <c r="C1772">
        <v>52</v>
      </c>
      <c r="D1772" t="s">
        <v>8</v>
      </c>
      <c r="E1772">
        <v>708</v>
      </c>
      <c r="F1772" t="s">
        <v>9</v>
      </c>
      <c r="G1772">
        <v>665</v>
      </c>
      <c r="H1772" t="s">
        <v>10</v>
      </c>
      <c r="I1772" t="b">
        <v>0</v>
      </c>
      <c r="J1772" t="s">
        <v>11</v>
      </c>
      <c r="K1772">
        <v>8417894</v>
      </c>
      <c r="L1772" t="s">
        <v>12</v>
      </c>
      <c r="M1772">
        <v>1682</v>
      </c>
    </row>
    <row r="1773" spans="2:13" x14ac:dyDescent="0.25">
      <c r="B1773" t="s">
        <v>14</v>
      </c>
      <c r="C1773">
        <v>52</v>
      </c>
      <c r="D1773" t="s">
        <v>8</v>
      </c>
      <c r="E1773">
        <v>708</v>
      </c>
      <c r="F1773" t="s">
        <v>9</v>
      </c>
      <c r="G1773">
        <v>666</v>
      </c>
      <c r="H1773" t="s">
        <v>10</v>
      </c>
      <c r="I1773" t="b">
        <v>0</v>
      </c>
      <c r="J1773" t="s">
        <v>11</v>
      </c>
      <c r="K1773">
        <v>8422894</v>
      </c>
      <c r="L1773" t="s">
        <v>12</v>
      </c>
      <c r="M1773">
        <v>1683</v>
      </c>
    </row>
    <row r="1774" spans="2:13" x14ac:dyDescent="0.25">
      <c r="B1774" t="s">
        <v>14</v>
      </c>
      <c r="C1774">
        <v>52</v>
      </c>
      <c r="D1774" t="s">
        <v>8</v>
      </c>
      <c r="E1774">
        <v>708</v>
      </c>
      <c r="F1774" t="s">
        <v>9</v>
      </c>
      <c r="G1774">
        <v>665</v>
      </c>
      <c r="H1774" t="s">
        <v>10</v>
      </c>
      <c r="I1774" t="b">
        <v>0</v>
      </c>
      <c r="J1774" t="s">
        <v>11</v>
      </c>
      <c r="K1774">
        <v>8427893</v>
      </c>
      <c r="L1774" t="s">
        <v>12</v>
      </c>
      <c r="M1774">
        <v>1684</v>
      </c>
    </row>
    <row r="1775" spans="2:13" x14ac:dyDescent="0.25">
      <c r="B1775" t="s">
        <v>14</v>
      </c>
      <c r="C1775">
        <v>52</v>
      </c>
      <c r="D1775" t="s">
        <v>8</v>
      </c>
      <c r="E1775">
        <v>708</v>
      </c>
      <c r="F1775" t="s">
        <v>9</v>
      </c>
      <c r="G1775">
        <v>665</v>
      </c>
      <c r="H1775" t="s">
        <v>10</v>
      </c>
      <c r="I1775" t="b">
        <v>0</v>
      </c>
      <c r="J1775" t="s">
        <v>11</v>
      </c>
      <c r="K1775">
        <v>8432893</v>
      </c>
      <c r="L1775" t="s">
        <v>12</v>
      </c>
      <c r="M1775">
        <v>1685</v>
      </c>
    </row>
    <row r="1776" spans="2:13" x14ac:dyDescent="0.25">
      <c r="B1776" t="s">
        <v>14</v>
      </c>
      <c r="C1776">
        <v>52</v>
      </c>
      <c r="D1776" t="s">
        <v>8</v>
      </c>
      <c r="E1776">
        <v>708</v>
      </c>
      <c r="F1776" t="s">
        <v>9</v>
      </c>
      <c r="G1776">
        <v>667</v>
      </c>
      <c r="H1776" t="s">
        <v>10</v>
      </c>
      <c r="I1776" t="b">
        <v>0</v>
      </c>
      <c r="J1776" t="s">
        <v>11</v>
      </c>
      <c r="K1776">
        <v>8437894</v>
      </c>
      <c r="L1776" t="s">
        <v>12</v>
      </c>
      <c r="M1776">
        <v>1686</v>
      </c>
    </row>
    <row r="1777" spans="2:13" x14ac:dyDescent="0.25">
      <c r="B1777" t="s">
        <v>14</v>
      </c>
      <c r="C1777">
        <v>52</v>
      </c>
      <c r="D1777" t="s">
        <v>8</v>
      </c>
      <c r="E1777">
        <v>708</v>
      </c>
      <c r="F1777" t="s">
        <v>9</v>
      </c>
      <c r="G1777">
        <v>660</v>
      </c>
      <c r="H1777" t="s">
        <v>10</v>
      </c>
      <c r="I1777" t="b">
        <v>0</v>
      </c>
      <c r="J1777" t="s">
        <v>11</v>
      </c>
      <c r="K1777">
        <v>8442893</v>
      </c>
      <c r="L1777" t="s">
        <v>12</v>
      </c>
      <c r="M1777">
        <v>1687</v>
      </c>
    </row>
    <row r="1778" spans="2:13" x14ac:dyDescent="0.25">
      <c r="B1778" t="s">
        <v>14</v>
      </c>
      <c r="C1778">
        <v>52</v>
      </c>
      <c r="D1778" t="s">
        <v>8</v>
      </c>
      <c r="E1778">
        <v>709</v>
      </c>
      <c r="F1778" t="s">
        <v>9</v>
      </c>
      <c r="G1778">
        <v>666</v>
      </c>
      <c r="H1778" t="s">
        <v>10</v>
      </c>
      <c r="I1778" t="b">
        <v>1</v>
      </c>
      <c r="J1778" t="s">
        <v>11</v>
      </c>
      <c r="K1778">
        <v>8447894</v>
      </c>
      <c r="L1778" t="s">
        <v>12</v>
      </c>
      <c r="M1778">
        <v>1688</v>
      </c>
    </row>
    <row r="1779" spans="2:13" x14ac:dyDescent="0.25">
      <c r="B1779" t="s">
        <v>14</v>
      </c>
      <c r="C1779">
        <v>52</v>
      </c>
      <c r="D1779" t="s">
        <v>8</v>
      </c>
      <c r="E1779">
        <v>709</v>
      </c>
      <c r="F1779" t="s">
        <v>9</v>
      </c>
      <c r="G1779">
        <v>666</v>
      </c>
      <c r="H1779" t="s">
        <v>10</v>
      </c>
      <c r="I1779" t="b">
        <v>0</v>
      </c>
      <c r="J1779" t="s">
        <v>11</v>
      </c>
      <c r="K1779">
        <v>8452893</v>
      </c>
      <c r="L1779" t="s">
        <v>12</v>
      </c>
      <c r="M1779">
        <v>1689</v>
      </c>
    </row>
    <row r="1780" spans="2:13" x14ac:dyDescent="0.25">
      <c r="B1780" t="s">
        <v>14</v>
      </c>
      <c r="C1780">
        <v>52</v>
      </c>
      <c r="D1780" t="s">
        <v>8</v>
      </c>
      <c r="E1780">
        <v>709</v>
      </c>
      <c r="F1780" t="s">
        <v>9</v>
      </c>
      <c r="G1780">
        <v>666</v>
      </c>
      <c r="H1780" t="s">
        <v>10</v>
      </c>
      <c r="I1780" t="b">
        <v>0</v>
      </c>
      <c r="J1780" t="s">
        <v>11</v>
      </c>
      <c r="K1780">
        <v>8457893</v>
      </c>
      <c r="L1780" t="s">
        <v>12</v>
      </c>
      <c r="M1780">
        <v>1690</v>
      </c>
    </row>
    <row r="1781" spans="2:13" x14ac:dyDescent="0.25">
      <c r="B1781" t="s">
        <v>14</v>
      </c>
      <c r="C1781">
        <v>52</v>
      </c>
      <c r="D1781" t="s">
        <v>8</v>
      </c>
      <c r="E1781">
        <v>710</v>
      </c>
      <c r="F1781" t="s">
        <v>9</v>
      </c>
      <c r="G1781">
        <v>667</v>
      </c>
      <c r="H1781" t="s">
        <v>10</v>
      </c>
      <c r="I1781" t="b">
        <v>1</v>
      </c>
      <c r="J1781" t="s">
        <v>11</v>
      </c>
      <c r="K1781">
        <v>8462893</v>
      </c>
      <c r="L1781" t="s">
        <v>12</v>
      </c>
      <c r="M1781">
        <v>1691</v>
      </c>
    </row>
    <row r="1782" spans="2:13" x14ac:dyDescent="0.25">
      <c r="B1782" t="s">
        <v>14</v>
      </c>
      <c r="C1782">
        <v>52</v>
      </c>
      <c r="D1782" t="s">
        <v>8</v>
      </c>
      <c r="E1782">
        <v>710</v>
      </c>
      <c r="F1782" t="s">
        <v>9</v>
      </c>
      <c r="G1782">
        <v>666</v>
      </c>
      <c r="H1782" t="s">
        <v>10</v>
      </c>
      <c r="I1782" t="b">
        <v>0</v>
      </c>
      <c r="J1782" t="s">
        <v>11</v>
      </c>
      <c r="K1782">
        <v>8467893</v>
      </c>
      <c r="L1782" t="s">
        <v>12</v>
      </c>
      <c r="M1782">
        <v>1692</v>
      </c>
    </row>
    <row r="1783" spans="2:13" x14ac:dyDescent="0.25">
      <c r="B1783" t="s">
        <v>14</v>
      </c>
      <c r="C1783">
        <v>52</v>
      </c>
      <c r="D1783" t="s">
        <v>8</v>
      </c>
      <c r="E1783">
        <v>710</v>
      </c>
      <c r="F1783" t="s">
        <v>9</v>
      </c>
      <c r="G1783">
        <v>665</v>
      </c>
      <c r="H1783" t="s">
        <v>10</v>
      </c>
      <c r="I1783" t="b">
        <v>0</v>
      </c>
      <c r="J1783" t="s">
        <v>11</v>
      </c>
      <c r="K1783">
        <v>8472893</v>
      </c>
      <c r="L1783" t="s">
        <v>12</v>
      </c>
      <c r="M1783">
        <v>1693</v>
      </c>
    </row>
    <row r="1784" spans="2:13" x14ac:dyDescent="0.25">
      <c r="B1784" t="s">
        <v>14</v>
      </c>
      <c r="C1784">
        <v>52</v>
      </c>
      <c r="D1784" t="s">
        <v>8</v>
      </c>
      <c r="E1784">
        <v>710</v>
      </c>
      <c r="F1784" t="s">
        <v>9</v>
      </c>
      <c r="G1784">
        <v>666</v>
      </c>
      <c r="H1784" t="s">
        <v>10</v>
      </c>
      <c r="I1784" t="b">
        <v>0</v>
      </c>
      <c r="J1784" t="s">
        <v>11</v>
      </c>
      <c r="K1784">
        <v>8477893</v>
      </c>
      <c r="L1784" t="s">
        <v>12</v>
      </c>
      <c r="M1784">
        <v>1694</v>
      </c>
    </row>
    <row r="1785" spans="2:13" x14ac:dyDescent="0.25">
      <c r="B1785" t="s">
        <v>14</v>
      </c>
      <c r="C1785">
        <v>52</v>
      </c>
      <c r="D1785" t="s">
        <v>8</v>
      </c>
      <c r="E1785">
        <v>711</v>
      </c>
      <c r="F1785" t="s">
        <v>9</v>
      </c>
      <c r="G1785">
        <v>665</v>
      </c>
      <c r="H1785" t="s">
        <v>10</v>
      </c>
      <c r="I1785" t="b">
        <v>1</v>
      </c>
      <c r="J1785" t="s">
        <v>11</v>
      </c>
      <c r="K1785">
        <v>8482894</v>
      </c>
      <c r="L1785" t="s">
        <v>12</v>
      </c>
      <c r="M1785">
        <v>1695</v>
      </c>
    </row>
    <row r="1786" spans="2:13" x14ac:dyDescent="0.25">
      <c r="B1786" t="s">
        <v>14</v>
      </c>
      <c r="C1786">
        <v>52</v>
      </c>
      <c r="D1786" t="s">
        <v>8</v>
      </c>
      <c r="E1786">
        <v>711</v>
      </c>
      <c r="F1786" t="s">
        <v>9</v>
      </c>
      <c r="G1786">
        <v>666</v>
      </c>
      <c r="H1786" t="s">
        <v>10</v>
      </c>
      <c r="I1786" t="b">
        <v>0</v>
      </c>
      <c r="J1786" t="s">
        <v>11</v>
      </c>
      <c r="K1786">
        <v>8487894</v>
      </c>
      <c r="L1786" t="s">
        <v>12</v>
      </c>
      <c r="M1786">
        <v>1696</v>
      </c>
    </row>
    <row r="1787" spans="2:13" x14ac:dyDescent="0.25">
      <c r="B1787" t="s">
        <v>14</v>
      </c>
      <c r="C1787">
        <v>52</v>
      </c>
      <c r="D1787" t="s">
        <v>8</v>
      </c>
      <c r="E1787">
        <v>712</v>
      </c>
      <c r="F1787" t="s">
        <v>9</v>
      </c>
      <c r="G1787">
        <v>665</v>
      </c>
      <c r="H1787" t="s">
        <v>10</v>
      </c>
      <c r="I1787" t="b">
        <v>1</v>
      </c>
      <c r="J1787" t="s">
        <v>11</v>
      </c>
      <c r="K1787">
        <v>8492894</v>
      </c>
      <c r="L1787" t="s">
        <v>12</v>
      </c>
      <c r="M1787">
        <v>1697</v>
      </c>
    </row>
    <row r="1788" spans="2:13" x14ac:dyDescent="0.25">
      <c r="B1788" t="s">
        <v>14</v>
      </c>
      <c r="C1788">
        <v>52</v>
      </c>
      <c r="D1788" t="s">
        <v>8</v>
      </c>
      <c r="E1788">
        <v>713</v>
      </c>
      <c r="F1788" t="s">
        <v>9</v>
      </c>
      <c r="G1788">
        <v>663</v>
      </c>
      <c r="H1788" t="s">
        <v>10</v>
      </c>
      <c r="I1788" t="b">
        <v>1</v>
      </c>
      <c r="J1788" t="s">
        <v>11</v>
      </c>
      <c r="K1788">
        <v>8497894</v>
      </c>
      <c r="L1788" t="s">
        <v>12</v>
      </c>
      <c r="M1788">
        <v>1698</v>
      </c>
    </row>
    <row r="1789" spans="2:13" x14ac:dyDescent="0.25">
      <c r="B1789" t="s">
        <v>14</v>
      </c>
      <c r="C1789">
        <v>52</v>
      </c>
      <c r="D1789" t="s">
        <v>8</v>
      </c>
      <c r="E1789">
        <v>713</v>
      </c>
      <c r="F1789" t="s">
        <v>9</v>
      </c>
      <c r="G1789">
        <v>667</v>
      </c>
      <c r="H1789" t="s">
        <v>10</v>
      </c>
      <c r="I1789" t="b">
        <v>0</v>
      </c>
      <c r="J1789" t="s">
        <v>11</v>
      </c>
      <c r="K1789">
        <v>8502893</v>
      </c>
      <c r="L1789" t="s">
        <v>12</v>
      </c>
      <c r="M1789">
        <v>1699</v>
      </c>
    </row>
    <row r="1790" spans="2:13" x14ac:dyDescent="0.25">
      <c r="B1790" t="s">
        <v>14</v>
      </c>
      <c r="C1790">
        <v>52</v>
      </c>
      <c r="D1790" t="s">
        <v>8</v>
      </c>
      <c r="E1790">
        <v>713</v>
      </c>
      <c r="F1790" t="s">
        <v>9</v>
      </c>
      <c r="G1790">
        <v>666</v>
      </c>
      <c r="H1790" t="s">
        <v>10</v>
      </c>
      <c r="I1790" t="b">
        <v>0</v>
      </c>
      <c r="J1790" t="s">
        <v>11</v>
      </c>
      <c r="K1790">
        <v>8507894</v>
      </c>
      <c r="L1790" t="s">
        <v>12</v>
      </c>
      <c r="M1790">
        <v>1700</v>
      </c>
    </row>
    <row r="1791" spans="2:13" x14ac:dyDescent="0.25">
      <c r="B1791" t="s">
        <v>14</v>
      </c>
      <c r="C1791">
        <v>52</v>
      </c>
      <c r="D1791" t="s">
        <v>8</v>
      </c>
      <c r="E1791">
        <v>713</v>
      </c>
      <c r="F1791" t="s">
        <v>9</v>
      </c>
      <c r="G1791">
        <v>666</v>
      </c>
      <c r="H1791" t="s">
        <v>10</v>
      </c>
      <c r="I1791" t="b">
        <v>0</v>
      </c>
      <c r="J1791" t="s">
        <v>11</v>
      </c>
      <c r="K1791">
        <v>8512894</v>
      </c>
      <c r="L1791" t="s">
        <v>12</v>
      </c>
      <c r="M1791">
        <v>1701</v>
      </c>
    </row>
    <row r="1792" spans="2:13" x14ac:dyDescent="0.25">
      <c r="B1792" t="s">
        <v>14</v>
      </c>
      <c r="C1792">
        <v>52</v>
      </c>
      <c r="D1792" t="s">
        <v>8</v>
      </c>
      <c r="E1792">
        <v>713</v>
      </c>
      <c r="F1792" t="s">
        <v>9</v>
      </c>
      <c r="G1792">
        <v>666</v>
      </c>
      <c r="H1792" t="s">
        <v>10</v>
      </c>
      <c r="I1792" t="b">
        <v>0</v>
      </c>
      <c r="J1792" t="s">
        <v>11</v>
      </c>
      <c r="K1792">
        <v>8517893</v>
      </c>
      <c r="L1792" t="s">
        <v>12</v>
      </c>
      <c r="M1792">
        <v>1702</v>
      </c>
    </row>
    <row r="1793" spans="2:13" x14ac:dyDescent="0.25">
      <c r="B1793" t="s">
        <v>14</v>
      </c>
      <c r="C1793">
        <v>52</v>
      </c>
      <c r="D1793" t="s">
        <v>8</v>
      </c>
      <c r="E1793">
        <v>713</v>
      </c>
      <c r="F1793" t="s">
        <v>9</v>
      </c>
      <c r="G1793">
        <v>666</v>
      </c>
      <c r="H1793" t="s">
        <v>10</v>
      </c>
      <c r="I1793" t="b">
        <v>0</v>
      </c>
      <c r="J1793" t="s">
        <v>11</v>
      </c>
      <c r="K1793">
        <v>8522893</v>
      </c>
      <c r="L1793" t="s">
        <v>12</v>
      </c>
      <c r="M1793">
        <v>1703</v>
      </c>
    </row>
    <row r="1794" spans="2:13" x14ac:dyDescent="0.25">
      <c r="B1794" t="s">
        <v>14</v>
      </c>
      <c r="C1794">
        <v>52</v>
      </c>
      <c r="D1794" t="s">
        <v>8</v>
      </c>
      <c r="E1794">
        <v>713</v>
      </c>
      <c r="F1794" t="s">
        <v>9</v>
      </c>
      <c r="G1794">
        <v>665</v>
      </c>
      <c r="H1794" t="s">
        <v>10</v>
      </c>
      <c r="I1794" t="b">
        <v>0</v>
      </c>
      <c r="J1794" t="s">
        <v>11</v>
      </c>
      <c r="K1794">
        <v>8527893</v>
      </c>
      <c r="L1794" t="s">
        <v>12</v>
      </c>
      <c r="M1794">
        <v>1704</v>
      </c>
    </row>
    <row r="1795" spans="2:13" x14ac:dyDescent="0.25">
      <c r="B1795" t="s">
        <v>14</v>
      </c>
      <c r="C1795">
        <v>52</v>
      </c>
      <c r="D1795" t="s">
        <v>8</v>
      </c>
      <c r="E1795">
        <v>714</v>
      </c>
      <c r="F1795" t="s">
        <v>9</v>
      </c>
      <c r="G1795">
        <v>666</v>
      </c>
      <c r="H1795" t="s">
        <v>10</v>
      </c>
      <c r="I1795" t="b">
        <v>1</v>
      </c>
      <c r="J1795" t="s">
        <v>11</v>
      </c>
      <c r="K1795">
        <v>8532894</v>
      </c>
      <c r="L1795" t="s">
        <v>12</v>
      </c>
      <c r="M1795">
        <v>1705</v>
      </c>
    </row>
    <row r="1796" spans="2:13" x14ac:dyDescent="0.25">
      <c r="B1796" t="s">
        <v>14</v>
      </c>
      <c r="C1796">
        <v>52</v>
      </c>
      <c r="D1796" t="s">
        <v>8</v>
      </c>
      <c r="E1796">
        <v>714</v>
      </c>
      <c r="F1796" t="s">
        <v>9</v>
      </c>
      <c r="G1796">
        <v>666</v>
      </c>
      <c r="H1796" t="s">
        <v>10</v>
      </c>
      <c r="I1796" t="b">
        <v>0</v>
      </c>
      <c r="J1796" t="s">
        <v>11</v>
      </c>
      <c r="K1796">
        <v>8537893</v>
      </c>
      <c r="L1796" t="s">
        <v>12</v>
      </c>
      <c r="M1796">
        <v>1706</v>
      </c>
    </row>
    <row r="1797" spans="2:13" x14ac:dyDescent="0.25">
      <c r="B1797" t="s">
        <v>14</v>
      </c>
      <c r="C1797">
        <v>52</v>
      </c>
      <c r="D1797" t="s">
        <v>8</v>
      </c>
      <c r="E1797">
        <v>714</v>
      </c>
      <c r="F1797" t="s">
        <v>9</v>
      </c>
      <c r="G1797">
        <v>665</v>
      </c>
      <c r="H1797" t="s">
        <v>10</v>
      </c>
      <c r="I1797" t="b">
        <v>0</v>
      </c>
      <c r="J1797" t="s">
        <v>11</v>
      </c>
      <c r="K1797">
        <v>8542894</v>
      </c>
      <c r="L1797" t="s">
        <v>12</v>
      </c>
      <c r="M1797">
        <v>1707</v>
      </c>
    </row>
    <row r="1798" spans="2:13" x14ac:dyDescent="0.25">
      <c r="B1798" t="s">
        <v>14</v>
      </c>
      <c r="C1798">
        <v>52</v>
      </c>
      <c r="D1798" t="s">
        <v>8</v>
      </c>
      <c r="E1798">
        <v>714</v>
      </c>
      <c r="F1798" t="s">
        <v>9</v>
      </c>
      <c r="G1798">
        <v>666</v>
      </c>
      <c r="H1798" t="s">
        <v>10</v>
      </c>
      <c r="I1798" t="b">
        <v>0</v>
      </c>
      <c r="J1798" t="s">
        <v>11</v>
      </c>
      <c r="K1798">
        <v>8547894</v>
      </c>
      <c r="L1798" t="s">
        <v>12</v>
      </c>
      <c r="M1798">
        <v>1708</v>
      </c>
    </row>
    <row r="1799" spans="2:13" x14ac:dyDescent="0.25">
      <c r="B1799" t="s">
        <v>14</v>
      </c>
      <c r="C1799">
        <v>52</v>
      </c>
      <c r="D1799" t="s">
        <v>8</v>
      </c>
      <c r="E1799">
        <v>714</v>
      </c>
      <c r="F1799" t="s">
        <v>9</v>
      </c>
      <c r="G1799">
        <v>665</v>
      </c>
      <c r="H1799" t="s">
        <v>10</v>
      </c>
      <c r="I1799" t="b">
        <v>0</v>
      </c>
      <c r="J1799" t="s">
        <v>11</v>
      </c>
      <c r="K1799">
        <v>8552893</v>
      </c>
      <c r="L1799" t="s">
        <v>12</v>
      </c>
      <c r="M1799">
        <v>1709</v>
      </c>
    </row>
    <row r="1800" spans="2:13" x14ac:dyDescent="0.25">
      <c r="B1800" t="s">
        <v>14</v>
      </c>
      <c r="C1800">
        <v>52</v>
      </c>
      <c r="D1800" t="s">
        <v>8</v>
      </c>
      <c r="E1800">
        <v>714</v>
      </c>
      <c r="F1800" t="s">
        <v>9</v>
      </c>
      <c r="G1800">
        <v>665</v>
      </c>
      <c r="H1800" t="s">
        <v>10</v>
      </c>
      <c r="I1800" t="b">
        <v>0</v>
      </c>
      <c r="J1800" t="s">
        <v>11</v>
      </c>
      <c r="K1800">
        <v>8557893</v>
      </c>
      <c r="L1800" t="s">
        <v>12</v>
      </c>
      <c r="M1800">
        <v>1710</v>
      </c>
    </row>
    <row r="1801" spans="2:13" x14ac:dyDescent="0.25">
      <c r="B1801" t="s">
        <v>14</v>
      </c>
      <c r="C1801">
        <v>52</v>
      </c>
      <c r="D1801" t="s">
        <v>8</v>
      </c>
      <c r="E1801">
        <v>714</v>
      </c>
      <c r="F1801" t="s">
        <v>9</v>
      </c>
      <c r="G1801">
        <v>667</v>
      </c>
      <c r="H1801" t="s">
        <v>10</v>
      </c>
      <c r="I1801" t="b">
        <v>0</v>
      </c>
      <c r="J1801" t="s">
        <v>11</v>
      </c>
      <c r="K1801">
        <v>8562893</v>
      </c>
      <c r="L1801" t="s">
        <v>12</v>
      </c>
      <c r="M1801">
        <v>1711</v>
      </c>
    </row>
    <row r="1802" spans="2:13" x14ac:dyDescent="0.25">
      <c r="B1802" t="s">
        <v>14</v>
      </c>
      <c r="C1802">
        <v>52</v>
      </c>
      <c r="D1802" t="s">
        <v>8</v>
      </c>
      <c r="E1802">
        <v>715</v>
      </c>
      <c r="F1802" t="s">
        <v>9</v>
      </c>
      <c r="G1802">
        <v>664</v>
      </c>
      <c r="H1802" t="s">
        <v>10</v>
      </c>
      <c r="I1802" t="b">
        <v>1</v>
      </c>
      <c r="J1802" t="s">
        <v>11</v>
      </c>
      <c r="K1802">
        <v>8567895</v>
      </c>
      <c r="L1802" t="s">
        <v>12</v>
      </c>
      <c r="M1802">
        <v>1712</v>
      </c>
    </row>
    <row r="1803" spans="2:13" x14ac:dyDescent="0.25">
      <c r="B1803" t="s">
        <v>14</v>
      </c>
      <c r="C1803">
        <v>52</v>
      </c>
      <c r="D1803" t="s">
        <v>8</v>
      </c>
      <c r="E1803">
        <v>715</v>
      </c>
      <c r="F1803" t="s">
        <v>9</v>
      </c>
      <c r="G1803">
        <v>664</v>
      </c>
      <c r="H1803" t="s">
        <v>10</v>
      </c>
      <c r="I1803" t="b">
        <v>0</v>
      </c>
      <c r="J1803" t="s">
        <v>11</v>
      </c>
      <c r="K1803">
        <v>8572894</v>
      </c>
      <c r="L1803" t="s">
        <v>12</v>
      </c>
      <c r="M1803">
        <v>1713</v>
      </c>
    </row>
    <row r="1804" spans="2:13" x14ac:dyDescent="0.25">
      <c r="B1804" t="s">
        <v>14</v>
      </c>
      <c r="C1804">
        <v>52</v>
      </c>
      <c r="D1804" t="s">
        <v>8</v>
      </c>
      <c r="E1804">
        <v>715</v>
      </c>
      <c r="F1804" t="s">
        <v>9</v>
      </c>
      <c r="G1804">
        <v>665</v>
      </c>
      <c r="H1804" t="s">
        <v>10</v>
      </c>
      <c r="I1804" t="b">
        <v>0</v>
      </c>
      <c r="J1804" t="s">
        <v>11</v>
      </c>
      <c r="K1804">
        <v>8577894</v>
      </c>
      <c r="L1804" t="s">
        <v>12</v>
      </c>
      <c r="M1804">
        <v>1714</v>
      </c>
    </row>
    <row r="1805" spans="2:13" x14ac:dyDescent="0.25">
      <c r="B1805" t="s">
        <v>14</v>
      </c>
      <c r="C1805">
        <v>52</v>
      </c>
      <c r="D1805" t="s">
        <v>8</v>
      </c>
      <c r="E1805">
        <v>716</v>
      </c>
      <c r="F1805" t="s">
        <v>9</v>
      </c>
      <c r="G1805">
        <v>665</v>
      </c>
      <c r="H1805" t="s">
        <v>10</v>
      </c>
      <c r="I1805" t="b">
        <v>1</v>
      </c>
      <c r="J1805" t="s">
        <v>11</v>
      </c>
      <c r="K1805">
        <v>8582893</v>
      </c>
      <c r="L1805" t="s">
        <v>12</v>
      </c>
      <c r="M1805">
        <v>1715</v>
      </c>
    </row>
    <row r="1806" spans="2:13" x14ac:dyDescent="0.25">
      <c r="B1806" t="s">
        <v>14</v>
      </c>
      <c r="C1806">
        <v>52</v>
      </c>
      <c r="D1806" t="s">
        <v>8</v>
      </c>
      <c r="E1806">
        <v>716</v>
      </c>
      <c r="F1806" t="s">
        <v>9</v>
      </c>
      <c r="G1806">
        <v>666</v>
      </c>
      <c r="H1806" t="s">
        <v>10</v>
      </c>
      <c r="I1806" t="b">
        <v>0</v>
      </c>
      <c r="J1806" t="s">
        <v>11</v>
      </c>
      <c r="K1806">
        <v>8587893</v>
      </c>
      <c r="L1806" t="s">
        <v>12</v>
      </c>
      <c r="M1806">
        <v>1716</v>
      </c>
    </row>
    <row r="1807" spans="2:13" x14ac:dyDescent="0.25">
      <c r="B1807" t="s">
        <v>14</v>
      </c>
      <c r="C1807">
        <v>52</v>
      </c>
      <c r="D1807" t="s">
        <v>8</v>
      </c>
      <c r="E1807">
        <v>716</v>
      </c>
      <c r="F1807" t="s">
        <v>9</v>
      </c>
      <c r="G1807">
        <v>665</v>
      </c>
      <c r="H1807" t="s">
        <v>10</v>
      </c>
      <c r="I1807" t="b">
        <v>0</v>
      </c>
      <c r="J1807" t="s">
        <v>11</v>
      </c>
      <c r="K1807">
        <v>8592894</v>
      </c>
      <c r="L1807" t="s">
        <v>12</v>
      </c>
      <c r="M1807">
        <v>1717</v>
      </c>
    </row>
    <row r="1808" spans="2:13" x14ac:dyDescent="0.25">
      <c r="B1808" t="s">
        <v>14</v>
      </c>
      <c r="C1808">
        <v>52</v>
      </c>
      <c r="D1808" t="s">
        <v>8</v>
      </c>
      <c r="E1808">
        <v>716</v>
      </c>
      <c r="F1808" t="s">
        <v>9</v>
      </c>
      <c r="G1808">
        <v>665</v>
      </c>
      <c r="H1808" t="s">
        <v>10</v>
      </c>
      <c r="I1808" t="b">
        <v>0</v>
      </c>
      <c r="J1808" t="s">
        <v>11</v>
      </c>
      <c r="K1808">
        <v>8597893</v>
      </c>
      <c r="L1808" t="s">
        <v>12</v>
      </c>
      <c r="M1808">
        <v>1718</v>
      </c>
    </row>
    <row r="1809" spans="2:13" x14ac:dyDescent="0.25">
      <c r="B1809" t="s">
        <v>14</v>
      </c>
      <c r="C1809">
        <v>52</v>
      </c>
      <c r="D1809" t="s">
        <v>8</v>
      </c>
      <c r="E1809">
        <v>717</v>
      </c>
      <c r="F1809" t="s">
        <v>9</v>
      </c>
      <c r="G1809">
        <v>664</v>
      </c>
      <c r="H1809" t="s">
        <v>10</v>
      </c>
      <c r="I1809" t="b">
        <v>1</v>
      </c>
      <c r="J1809" t="s">
        <v>11</v>
      </c>
      <c r="K1809">
        <v>8602894</v>
      </c>
      <c r="L1809" t="s">
        <v>12</v>
      </c>
      <c r="M1809">
        <v>1719</v>
      </c>
    </row>
    <row r="1810" spans="2:13" x14ac:dyDescent="0.25">
      <c r="B1810" t="s">
        <v>14</v>
      </c>
      <c r="C1810">
        <v>52</v>
      </c>
      <c r="D1810" t="s">
        <v>8</v>
      </c>
      <c r="E1810">
        <v>717</v>
      </c>
      <c r="F1810" t="s">
        <v>9</v>
      </c>
      <c r="G1810">
        <v>665</v>
      </c>
      <c r="H1810" t="s">
        <v>10</v>
      </c>
      <c r="I1810" t="b">
        <v>0</v>
      </c>
      <c r="J1810" t="s">
        <v>11</v>
      </c>
      <c r="K1810">
        <v>8607893</v>
      </c>
      <c r="L1810" t="s">
        <v>12</v>
      </c>
      <c r="M1810">
        <v>1720</v>
      </c>
    </row>
    <row r="1811" spans="2:13" x14ac:dyDescent="0.25">
      <c r="B1811" t="s">
        <v>14</v>
      </c>
      <c r="C1811">
        <v>52</v>
      </c>
      <c r="D1811" t="s">
        <v>8</v>
      </c>
      <c r="E1811">
        <v>717</v>
      </c>
      <c r="F1811" t="s">
        <v>9</v>
      </c>
      <c r="G1811">
        <v>665</v>
      </c>
      <c r="H1811" t="s">
        <v>10</v>
      </c>
      <c r="I1811" t="b">
        <v>0</v>
      </c>
      <c r="J1811" t="s">
        <v>11</v>
      </c>
      <c r="K1811">
        <v>8612894</v>
      </c>
      <c r="L1811" t="s">
        <v>12</v>
      </c>
      <c r="M1811">
        <v>1721</v>
      </c>
    </row>
    <row r="1812" spans="2:13" x14ac:dyDescent="0.25">
      <c r="B1812" t="s">
        <v>14</v>
      </c>
      <c r="C1812">
        <v>52</v>
      </c>
      <c r="D1812" t="s">
        <v>8</v>
      </c>
      <c r="E1812">
        <v>717</v>
      </c>
      <c r="F1812" t="s">
        <v>9</v>
      </c>
      <c r="G1812">
        <v>665</v>
      </c>
      <c r="H1812" t="s">
        <v>10</v>
      </c>
      <c r="I1812" t="b">
        <v>0</v>
      </c>
      <c r="J1812" t="s">
        <v>11</v>
      </c>
      <c r="K1812">
        <v>8617893</v>
      </c>
      <c r="L1812" t="s">
        <v>12</v>
      </c>
      <c r="M1812">
        <v>1722</v>
      </c>
    </row>
    <row r="1813" spans="2:13" x14ac:dyDescent="0.25">
      <c r="B1813" t="s">
        <v>14</v>
      </c>
      <c r="C1813">
        <v>52</v>
      </c>
      <c r="D1813" t="s">
        <v>8</v>
      </c>
      <c r="E1813">
        <v>717</v>
      </c>
      <c r="F1813" t="s">
        <v>9</v>
      </c>
      <c r="G1813">
        <v>666</v>
      </c>
      <c r="H1813" t="s">
        <v>10</v>
      </c>
      <c r="I1813" t="b">
        <v>0</v>
      </c>
      <c r="J1813" t="s">
        <v>11</v>
      </c>
      <c r="K1813">
        <v>8622893</v>
      </c>
      <c r="L1813" t="s">
        <v>12</v>
      </c>
      <c r="M1813">
        <v>1723</v>
      </c>
    </row>
    <row r="1814" spans="2:13" x14ac:dyDescent="0.25">
      <c r="B1814" t="s">
        <v>14</v>
      </c>
      <c r="C1814">
        <v>52</v>
      </c>
      <c r="D1814" t="s">
        <v>8</v>
      </c>
      <c r="E1814">
        <v>717</v>
      </c>
      <c r="F1814" t="s">
        <v>9</v>
      </c>
      <c r="G1814">
        <v>666</v>
      </c>
      <c r="H1814" t="s">
        <v>10</v>
      </c>
      <c r="I1814" t="b">
        <v>0</v>
      </c>
      <c r="J1814" t="s">
        <v>11</v>
      </c>
      <c r="K1814">
        <v>8627894</v>
      </c>
      <c r="L1814" t="s">
        <v>12</v>
      </c>
      <c r="M1814">
        <v>1724</v>
      </c>
    </row>
    <row r="1815" spans="2:13" x14ac:dyDescent="0.25">
      <c r="B1815" t="s">
        <v>14</v>
      </c>
      <c r="C1815">
        <v>52</v>
      </c>
      <c r="D1815" t="s">
        <v>8</v>
      </c>
      <c r="E1815">
        <v>717</v>
      </c>
      <c r="F1815" t="s">
        <v>9</v>
      </c>
      <c r="G1815">
        <v>666</v>
      </c>
      <c r="H1815" t="s">
        <v>10</v>
      </c>
      <c r="I1815" t="b">
        <v>0</v>
      </c>
      <c r="J1815" t="s">
        <v>11</v>
      </c>
      <c r="K1815">
        <v>8632893</v>
      </c>
      <c r="L1815" t="s">
        <v>12</v>
      </c>
      <c r="M1815">
        <v>1725</v>
      </c>
    </row>
    <row r="1816" spans="2:13" x14ac:dyDescent="0.25">
      <c r="B1816" t="s">
        <v>14</v>
      </c>
      <c r="C1816">
        <v>52</v>
      </c>
      <c r="D1816" t="s">
        <v>8</v>
      </c>
      <c r="E1816">
        <v>717</v>
      </c>
      <c r="F1816" t="s">
        <v>9</v>
      </c>
      <c r="G1816">
        <v>666</v>
      </c>
      <c r="H1816" t="s">
        <v>10</v>
      </c>
      <c r="I1816" t="b">
        <v>0</v>
      </c>
      <c r="J1816" t="s">
        <v>11</v>
      </c>
      <c r="K1816">
        <v>8637893</v>
      </c>
      <c r="L1816" t="s">
        <v>12</v>
      </c>
      <c r="M1816">
        <v>1726</v>
      </c>
    </row>
    <row r="1817" spans="2:13" x14ac:dyDescent="0.25">
      <c r="B1817" t="s">
        <v>14</v>
      </c>
      <c r="C1817">
        <v>52</v>
      </c>
      <c r="D1817" t="s">
        <v>8</v>
      </c>
      <c r="E1817">
        <v>717</v>
      </c>
      <c r="F1817" t="s">
        <v>9</v>
      </c>
      <c r="G1817">
        <v>664</v>
      </c>
      <c r="H1817" t="s">
        <v>10</v>
      </c>
      <c r="I1817" t="b">
        <v>0</v>
      </c>
      <c r="J1817" t="s">
        <v>11</v>
      </c>
      <c r="K1817">
        <v>8642894</v>
      </c>
      <c r="L1817" t="s">
        <v>12</v>
      </c>
      <c r="M1817">
        <v>1727</v>
      </c>
    </row>
    <row r="1818" spans="2:13" x14ac:dyDescent="0.25">
      <c r="B1818" t="s">
        <v>14</v>
      </c>
      <c r="C1818">
        <v>52</v>
      </c>
      <c r="D1818" t="s">
        <v>8</v>
      </c>
      <c r="E1818">
        <v>717</v>
      </c>
      <c r="F1818" t="s">
        <v>9</v>
      </c>
      <c r="G1818">
        <v>667</v>
      </c>
      <c r="H1818" t="s">
        <v>10</v>
      </c>
      <c r="I1818" t="b">
        <v>0</v>
      </c>
      <c r="J1818" t="s">
        <v>11</v>
      </c>
      <c r="K1818">
        <v>8647895</v>
      </c>
      <c r="L1818" t="s">
        <v>12</v>
      </c>
      <c r="M1818">
        <v>1728</v>
      </c>
    </row>
    <row r="1819" spans="2:13" x14ac:dyDescent="0.25">
      <c r="B1819" t="s">
        <v>14</v>
      </c>
      <c r="C1819">
        <v>52</v>
      </c>
      <c r="D1819" t="s">
        <v>8</v>
      </c>
      <c r="E1819">
        <v>717</v>
      </c>
      <c r="F1819" t="s">
        <v>9</v>
      </c>
      <c r="G1819">
        <v>665</v>
      </c>
      <c r="H1819" t="s">
        <v>10</v>
      </c>
      <c r="I1819" t="b">
        <v>0</v>
      </c>
      <c r="J1819" t="s">
        <v>11</v>
      </c>
      <c r="K1819">
        <v>8652894</v>
      </c>
      <c r="L1819" t="s">
        <v>12</v>
      </c>
      <c r="M1819">
        <v>1729</v>
      </c>
    </row>
    <row r="1820" spans="2:13" x14ac:dyDescent="0.25">
      <c r="B1820" t="s">
        <v>14</v>
      </c>
      <c r="C1820">
        <v>52</v>
      </c>
      <c r="D1820" t="s">
        <v>8</v>
      </c>
      <c r="E1820">
        <v>717</v>
      </c>
      <c r="F1820" t="s">
        <v>9</v>
      </c>
      <c r="G1820">
        <v>666</v>
      </c>
      <c r="H1820" t="s">
        <v>10</v>
      </c>
      <c r="I1820" t="b">
        <v>0</v>
      </c>
      <c r="J1820" t="s">
        <v>11</v>
      </c>
      <c r="K1820">
        <v>8657893</v>
      </c>
      <c r="L1820" t="s">
        <v>12</v>
      </c>
      <c r="M1820">
        <v>1730</v>
      </c>
    </row>
    <row r="1821" spans="2:13" x14ac:dyDescent="0.25">
      <c r="B1821" t="s">
        <v>14</v>
      </c>
      <c r="C1821">
        <v>52</v>
      </c>
      <c r="D1821" t="s">
        <v>8</v>
      </c>
      <c r="E1821">
        <v>717</v>
      </c>
      <c r="F1821" t="s">
        <v>9</v>
      </c>
      <c r="G1821">
        <v>666</v>
      </c>
      <c r="H1821" t="s">
        <v>10</v>
      </c>
      <c r="I1821" t="b">
        <v>0</v>
      </c>
      <c r="J1821" t="s">
        <v>11</v>
      </c>
      <c r="K1821">
        <v>8662893</v>
      </c>
      <c r="L1821" t="s">
        <v>12</v>
      </c>
      <c r="M1821">
        <v>1731</v>
      </c>
    </row>
    <row r="1822" spans="2:13" x14ac:dyDescent="0.25">
      <c r="B1822" t="s">
        <v>14</v>
      </c>
      <c r="C1822">
        <v>52</v>
      </c>
      <c r="D1822" t="s">
        <v>8</v>
      </c>
      <c r="E1822">
        <v>717</v>
      </c>
      <c r="F1822" t="s">
        <v>9</v>
      </c>
      <c r="G1822">
        <v>666</v>
      </c>
      <c r="H1822" t="s">
        <v>10</v>
      </c>
      <c r="I1822" t="b">
        <v>0</v>
      </c>
      <c r="J1822" t="s">
        <v>11</v>
      </c>
      <c r="K1822">
        <v>8667893</v>
      </c>
      <c r="L1822" t="s">
        <v>12</v>
      </c>
      <c r="M1822">
        <v>1732</v>
      </c>
    </row>
    <row r="1823" spans="2:13" x14ac:dyDescent="0.25">
      <c r="B1823" t="s">
        <v>14</v>
      </c>
      <c r="C1823">
        <v>52</v>
      </c>
      <c r="D1823" t="s">
        <v>8</v>
      </c>
      <c r="E1823">
        <v>717</v>
      </c>
      <c r="F1823" t="s">
        <v>9</v>
      </c>
      <c r="G1823">
        <v>665</v>
      </c>
      <c r="H1823" t="s">
        <v>10</v>
      </c>
      <c r="I1823" t="b">
        <v>0</v>
      </c>
      <c r="J1823" t="s">
        <v>11</v>
      </c>
      <c r="K1823">
        <v>8672894</v>
      </c>
      <c r="L1823" t="s">
        <v>12</v>
      </c>
      <c r="M1823">
        <v>1733</v>
      </c>
    </row>
    <row r="1824" spans="2:13" x14ac:dyDescent="0.25">
      <c r="B1824" t="s">
        <v>14</v>
      </c>
      <c r="C1824">
        <v>52</v>
      </c>
      <c r="D1824" t="s">
        <v>8</v>
      </c>
      <c r="E1824">
        <v>717</v>
      </c>
      <c r="F1824" t="s">
        <v>9</v>
      </c>
      <c r="G1824">
        <v>667</v>
      </c>
      <c r="H1824" t="s">
        <v>10</v>
      </c>
      <c r="I1824" t="b">
        <v>0</v>
      </c>
      <c r="J1824" t="s">
        <v>11</v>
      </c>
      <c r="K1824">
        <v>8677893</v>
      </c>
      <c r="L1824" t="s">
        <v>12</v>
      </c>
      <c r="M1824">
        <v>1734</v>
      </c>
    </row>
    <row r="1825" spans="2:13" x14ac:dyDescent="0.25">
      <c r="B1825" t="s">
        <v>14</v>
      </c>
      <c r="C1825">
        <v>52</v>
      </c>
      <c r="D1825" t="s">
        <v>8</v>
      </c>
      <c r="E1825">
        <v>718</v>
      </c>
      <c r="F1825" t="s">
        <v>9</v>
      </c>
      <c r="G1825">
        <v>666</v>
      </c>
      <c r="H1825" t="s">
        <v>10</v>
      </c>
      <c r="I1825" t="b">
        <v>1</v>
      </c>
      <c r="J1825" t="s">
        <v>11</v>
      </c>
      <c r="K1825">
        <v>8682894</v>
      </c>
      <c r="L1825" t="s">
        <v>12</v>
      </c>
      <c r="M1825">
        <v>1735</v>
      </c>
    </row>
    <row r="1826" spans="2:13" x14ac:dyDescent="0.25">
      <c r="B1826" t="s">
        <v>14</v>
      </c>
      <c r="C1826">
        <v>52</v>
      </c>
      <c r="D1826" t="s">
        <v>8</v>
      </c>
      <c r="E1826">
        <v>718</v>
      </c>
      <c r="F1826" t="s">
        <v>9</v>
      </c>
      <c r="G1826">
        <v>666</v>
      </c>
      <c r="H1826" t="s">
        <v>10</v>
      </c>
      <c r="I1826" t="b">
        <v>0</v>
      </c>
      <c r="J1826" t="s">
        <v>11</v>
      </c>
      <c r="K1826">
        <v>8687894</v>
      </c>
      <c r="L1826" t="s">
        <v>12</v>
      </c>
      <c r="M1826">
        <v>1736</v>
      </c>
    </row>
    <row r="1827" spans="2:13" x14ac:dyDescent="0.25">
      <c r="B1827" t="s">
        <v>14</v>
      </c>
      <c r="C1827">
        <v>52</v>
      </c>
      <c r="D1827" t="s">
        <v>8</v>
      </c>
      <c r="E1827">
        <v>718</v>
      </c>
      <c r="F1827" t="s">
        <v>9</v>
      </c>
      <c r="G1827">
        <v>666</v>
      </c>
      <c r="H1827" t="s">
        <v>10</v>
      </c>
      <c r="I1827" t="b">
        <v>0</v>
      </c>
      <c r="J1827" t="s">
        <v>11</v>
      </c>
      <c r="K1827">
        <v>8692893</v>
      </c>
      <c r="L1827" t="s">
        <v>12</v>
      </c>
      <c r="M1827">
        <v>1737</v>
      </c>
    </row>
    <row r="1828" spans="2:13" x14ac:dyDescent="0.25">
      <c r="B1828" t="s">
        <v>14</v>
      </c>
      <c r="C1828">
        <v>52</v>
      </c>
      <c r="D1828" t="s">
        <v>8</v>
      </c>
      <c r="E1828">
        <v>719</v>
      </c>
      <c r="F1828" t="s">
        <v>9</v>
      </c>
      <c r="G1828">
        <v>664</v>
      </c>
      <c r="H1828" t="s">
        <v>10</v>
      </c>
      <c r="I1828" t="b">
        <v>1</v>
      </c>
      <c r="J1828" t="s">
        <v>11</v>
      </c>
      <c r="K1828">
        <v>8697893</v>
      </c>
      <c r="L1828" t="s">
        <v>12</v>
      </c>
      <c r="M1828">
        <v>1738</v>
      </c>
    </row>
    <row r="1829" spans="2:13" x14ac:dyDescent="0.25">
      <c r="B1829" t="s">
        <v>14</v>
      </c>
      <c r="C1829">
        <v>52</v>
      </c>
      <c r="D1829" t="s">
        <v>8</v>
      </c>
      <c r="E1829">
        <v>719</v>
      </c>
      <c r="F1829" t="s">
        <v>9</v>
      </c>
      <c r="G1829">
        <v>665</v>
      </c>
      <c r="H1829" t="s">
        <v>10</v>
      </c>
      <c r="I1829" t="b">
        <v>0</v>
      </c>
      <c r="J1829" t="s">
        <v>11</v>
      </c>
      <c r="K1829">
        <v>8702894</v>
      </c>
      <c r="L1829" t="s">
        <v>12</v>
      </c>
      <c r="M1829">
        <v>1739</v>
      </c>
    </row>
    <row r="1830" spans="2:13" x14ac:dyDescent="0.25">
      <c r="B1830" t="s">
        <v>14</v>
      </c>
      <c r="C1830">
        <v>52</v>
      </c>
      <c r="D1830" t="s">
        <v>8</v>
      </c>
      <c r="E1830">
        <v>720</v>
      </c>
      <c r="F1830" t="s">
        <v>9</v>
      </c>
      <c r="G1830">
        <v>666</v>
      </c>
      <c r="H1830" t="s">
        <v>10</v>
      </c>
      <c r="I1830" t="b">
        <v>1</v>
      </c>
      <c r="J1830" t="s">
        <v>11</v>
      </c>
      <c r="K1830">
        <v>8707893</v>
      </c>
      <c r="L1830" t="s">
        <v>12</v>
      </c>
      <c r="M1830">
        <v>1740</v>
      </c>
    </row>
    <row r="1831" spans="2:13" x14ac:dyDescent="0.25">
      <c r="B1831" t="s">
        <v>14</v>
      </c>
      <c r="C1831">
        <v>52</v>
      </c>
      <c r="D1831" t="s">
        <v>8</v>
      </c>
      <c r="E1831">
        <v>720</v>
      </c>
      <c r="F1831" t="s">
        <v>9</v>
      </c>
      <c r="G1831">
        <v>666</v>
      </c>
      <c r="H1831" t="s">
        <v>10</v>
      </c>
      <c r="I1831" t="b">
        <v>0</v>
      </c>
      <c r="J1831" t="s">
        <v>11</v>
      </c>
      <c r="K1831">
        <v>8712894</v>
      </c>
      <c r="L1831" t="s">
        <v>12</v>
      </c>
      <c r="M1831">
        <v>1741</v>
      </c>
    </row>
    <row r="1832" spans="2:13" x14ac:dyDescent="0.25">
      <c r="B1832" t="s">
        <v>14</v>
      </c>
      <c r="C1832">
        <v>52</v>
      </c>
      <c r="D1832" t="s">
        <v>8</v>
      </c>
      <c r="E1832">
        <v>720</v>
      </c>
      <c r="F1832" t="s">
        <v>9</v>
      </c>
      <c r="G1832">
        <v>666</v>
      </c>
      <c r="H1832" t="s">
        <v>10</v>
      </c>
      <c r="I1832" t="b">
        <v>0</v>
      </c>
      <c r="J1832" t="s">
        <v>11</v>
      </c>
      <c r="K1832">
        <v>8717894</v>
      </c>
      <c r="L1832" t="s">
        <v>12</v>
      </c>
      <c r="M1832">
        <v>1742</v>
      </c>
    </row>
    <row r="1833" spans="2:13" x14ac:dyDescent="0.25">
      <c r="B1833" t="s">
        <v>14</v>
      </c>
      <c r="C1833">
        <v>52</v>
      </c>
      <c r="D1833" t="s">
        <v>8</v>
      </c>
      <c r="E1833">
        <v>720</v>
      </c>
      <c r="F1833" t="s">
        <v>9</v>
      </c>
      <c r="G1833">
        <v>666</v>
      </c>
      <c r="H1833" t="s">
        <v>10</v>
      </c>
      <c r="I1833" t="b">
        <v>0</v>
      </c>
      <c r="J1833" t="s">
        <v>11</v>
      </c>
      <c r="K1833">
        <v>8722894</v>
      </c>
      <c r="L1833" t="s">
        <v>12</v>
      </c>
      <c r="M1833">
        <v>1743</v>
      </c>
    </row>
    <row r="1834" spans="2:13" x14ac:dyDescent="0.25">
      <c r="B1834" t="s">
        <v>14</v>
      </c>
      <c r="C1834">
        <v>52</v>
      </c>
      <c r="D1834" t="s">
        <v>8</v>
      </c>
      <c r="E1834">
        <v>720</v>
      </c>
      <c r="F1834" t="s">
        <v>9</v>
      </c>
      <c r="G1834">
        <v>664</v>
      </c>
      <c r="H1834" t="s">
        <v>10</v>
      </c>
      <c r="I1834" t="b">
        <v>0</v>
      </c>
      <c r="J1834" t="s">
        <v>11</v>
      </c>
      <c r="K1834">
        <v>8727894</v>
      </c>
      <c r="L1834" t="s">
        <v>12</v>
      </c>
      <c r="M1834">
        <v>1744</v>
      </c>
    </row>
    <row r="1835" spans="2:13" x14ac:dyDescent="0.25">
      <c r="B1835" t="s">
        <v>14</v>
      </c>
      <c r="C1835">
        <v>52</v>
      </c>
      <c r="D1835" t="s">
        <v>8</v>
      </c>
      <c r="E1835">
        <v>721</v>
      </c>
      <c r="F1835" t="s">
        <v>9</v>
      </c>
      <c r="G1835">
        <v>667</v>
      </c>
      <c r="H1835" t="s">
        <v>10</v>
      </c>
      <c r="I1835" t="b">
        <v>1</v>
      </c>
      <c r="J1835" t="s">
        <v>11</v>
      </c>
      <c r="K1835">
        <v>8732894</v>
      </c>
      <c r="L1835" t="s">
        <v>12</v>
      </c>
      <c r="M1835">
        <v>1745</v>
      </c>
    </row>
    <row r="1836" spans="2:13" x14ac:dyDescent="0.25">
      <c r="B1836" t="s">
        <v>14</v>
      </c>
      <c r="C1836">
        <v>52</v>
      </c>
      <c r="D1836" t="s">
        <v>8</v>
      </c>
      <c r="E1836">
        <v>721</v>
      </c>
      <c r="F1836" t="s">
        <v>9</v>
      </c>
      <c r="G1836">
        <v>666</v>
      </c>
      <c r="H1836" t="s">
        <v>10</v>
      </c>
      <c r="I1836" t="b">
        <v>0</v>
      </c>
      <c r="J1836" t="s">
        <v>11</v>
      </c>
      <c r="K1836">
        <v>8737893</v>
      </c>
      <c r="L1836" t="s">
        <v>12</v>
      </c>
      <c r="M1836">
        <v>1746</v>
      </c>
    </row>
    <row r="1837" spans="2:13" x14ac:dyDescent="0.25">
      <c r="B1837" t="s">
        <v>14</v>
      </c>
      <c r="C1837">
        <v>52</v>
      </c>
      <c r="D1837" t="s">
        <v>8</v>
      </c>
      <c r="E1837">
        <v>721</v>
      </c>
      <c r="F1837" t="s">
        <v>9</v>
      </c>
      <c r="G1837">
        <v>666</v>
      </c>
      <c r="H1837" t="s">
        <v>10</v>
      </c>
      <c r="I1837" t="b">
        <v>0</v>
      </c>
      <c r="J1837" t="s">
        <v>11</v>
      </c>
      <c r="K1837">
        <v>8742893</v>
      </c>
      <c r="L1837" t="s">
        <v>12</v>
      </c>
      <c r="M1837">
        <v>1747</v>
      </c>
    </row>
    <row r="1838" spans="2:13" x14ac:dyDescent="0.25">
      <c r="B1838" t="s">
        <v>14</v>
      </c>
      <c r="C1838">
        <v>52</v>
      </c>
      <c r="D1838" t="s">
        <v>8</v>
      </c>
      <c r="E1838">
        <v>721</v>
      </c>
      <c r="F1838" t="s">
        <v>9</v>
      </c>
      <c r="G1838">
        <v>666</v>
      </c>
      <c r="H1838" t="s">
        <v>10</v>
      </c>
      <c r="I1838" t="b">
        <v>0</v>
      </c>
      <c r="J1838" t="s">
        <v>11</v>
      </c>
      <c r="K1838">
        <v>8747893</v>
      </c>
      <c r="L1838" t="s">
        <v>12</v>
      </c>
      <c r="M1838">
        <v>1748</v>
      </c>
    </row>
    <row r="1839" spans="2:13" x14ac:dyDescent="0.25">
      <c r="B1839" t="s">
        <v>14</v>
      </c>
      <c r="C1839">
        <v>53</v>
      </c>
      <c r="D1839" t="s">
        <v>8</v>
      </c>
      <c r="E1839">
        <v>721</v>
      </c>
      <c r="F1839" t="s">
        <v>9</v>
      </c>
      <c r="G1839">
        <v>667</v>
      </c>
      <c r="H1839" t="s">
        <v>10</v>
      </c>
      <c r="I1839" t="b">
        <v>0</v>
      </c>
      <c r="J1839" t="s">
        <v>11</v>
      </c>
      <c r="K1839">
        <v>8752894</v>
      </c>
      <c r="L1839" t="s">
        <v>12</v>
      </c>
      <c r="M1839">
        <v>1749</v>
      </c>
    </row>
    <row r="1840" spans="2:13" x14ac:dyDescent="0.25">
      <c r="B1840" t="s">
        <v>14</v>
      </c>
      <c r="C1840">
        <v>53</v>
      </c>
      <c r="D1840" t="s">
        <v>8</v>
      </c>
      <c r="E1840">
        <v>721</v>
      </c>
      <c r="F1840" t="s">
        <v>9</v>
      </c>
      <c r="G1840">
        <v>665</v>
      </c>
      <c r="H1840" t="s">
        <v>10</v>
      </c>
      <c r="I1840" t="b">
        <v>0</v>
      </c>
      <c r="J1840" t="s">
        <v>11</v>
      </c>
      <c r="K1840">
        <v>8757893</v>
      </c>
      <c r="L1840" t="s">
        <v>12</v>
      </c>
      <c r="M1840">
        <v>1750</v>
      </c>
    </row>
    <row r="1841" spans="2:13" x14ac:dyDescent="0.25">
      <c r="B1841" t="s">
        <v>14</v>
      </c>
      <c r="C1841">
        <v>53</v>
      </c>
      <c r="D1841" t="s">
        <v>8</v>
      </c>
      <c r="E1841">
        <v>721</v>
      </c>
      <c r="F1841" t="s">
        <v>9</v>
      </c>
      <c r="G1841">
        <v>665</v>
      </c>
      <c r="H1841" t="s">
        <v>10</v>
      </c>
      <c r="I1841" t="b">
        <v>0</v>
      </c>
      <c r="J1841" t="s">
        <v>11</v>
      </c>
      <c r="K1841">
        <v>8762894</v>
      </c>
      <c r="L1841" t="s">
        <v>12</v>
      </c>
      <c r="M1841">
        <v>1751</v>
      </c>
    </row>
    <row r="1842" spans="2:13" x14ac:dyDescent="0.25">
      <c r="B1842" t="s">
        <v>14</v>
      </c>
      <c r="C1842">
        <v>53</v>
      </c>
      <c r="D1842" t="s">
        <v>8</v>
      </c>
      <c r="E1842">
        <v>721</v>
      </c>
      <c r="F1842" t="s">
        <v>9</v>
      </c>
      <c r="G1842">
        <v>664</v>
      </c>
      <c r="H1842" t="s">
        <v>10</v>
      </c>
      <c r="I1842" t="b">
        <v>0</v>
      </c>
      <c r="J1842" t="s">
        <v>11</v>
      </c>
      <c r="K1842">
        <v>8767894</v>
      </c>
      <c r="L1842" t="s">
        <v>12</v>
      </c>
      <c r="M1842">
        <v>1752</v>
      </c>
    </row>
    <row r="1843" spans="2:13" x14ac:dyDescent="0.25">
      <c r="B1843" t="s">
        <v>14</v>
      </c>
      <c r="C1843">
        <v>53</v>
      </c>
      <c r="D1843" t="s">
        <v>8</v>
      </c>
      <c r="E1843">
        <v>721</v>
      </c>
      <c r="F1843" t="s">
        <v>9</v>
      </c>
      <c r="G1843">
        <v>666</v>
      </c>
      <c r="H1843" t="s">
        <v>10</v>
      </c>
      <c r="I1843" t="b">
        <v>0</v>
      </c>
      <c r="J1843" t="s">
        <v>11</v>
      </c>
      <c r="K1843">
        <v>8772894</v>
      </c>
      <c r="L1843" t="s">
        <v>12</v>
      </c>
      <c r="M1843">
        <v>1753</v>
      </c>
    </row>
    <row r="1844" spans="2:13" x14ac:dyDescent="0.25">
      <c r="B1844" t="s">
        <v>14</v>
      </c>
      <c r="C1844">
        <v>53</v>
      </c>
      <c r="D1844" t="s">
        <v>8</v>
      </c>
      <c r="E1844">
        <v>721</v>
      </c>
      <c r="F1844" t="s">
        <v>9</v>
      </c>
      <c r="G1844">
        <v>665</v>
      </c>
      <c r="H1844" t="s">
        <v>10</v>
      </c>
      <c r="I1844" t="b">
        <v>0</v>
      </c>
      <c r="J1844" t="s">
        <v>11</v>
      </c>
      <c r="K1844">
        <v>8777894</v>
      </c>
      <c r="L1844" t="s">
        <v>12</v>
      </c>
      <c r="M1844">
        <v>1754</v>
      </c>
    </row>
    <row r="1845" spans="2:13" x14ac:dyDescent="0.25">
      <c r="B1845" t="s">
        <v>14</v>
      </c>
      <c r="C1845">
        <v>53</v>
      </c>
      <c r="D1845" t="s">
        <v>8</v>
      </c>
      <c r="E1845">
        <v>721</v>
      </c>
      <c r="F1845" t="s">
        <v>9</v>
      </c>
      <c r="G1845">
        <v>665</v>
      </c>
      <c r="H1845" t="s">
        <v>10</v>
      </c>
      <c r="I1845" t="b">
        <v>0</v>
      </c>
      <c r="J1845" t="s">
        <v>11</v>
      </c>
      <c r="K1845">
        <v>8782893</v>
      </c>
      <c r="L1845" t="s">
        <v>12</v>
      </c>
      <c r="M1845">
        <v>1755</v>
      </c>
    </row>
    <row r="1846" spans="2:13" x14ac:dyDescent="0.25">
      <c r="B1846" t="s">
        <v>14</v>
      </c>
      <c r="C1846">
        <v>53</v>
      </c>
      <c r="D1846" t="s">
        <v>8</v>
      </c>
      <c r="E1846">
        <v>721</v>
      </c>
      <c r="F1846" t="s">
        <v>9</v>
      </c>
      <c r="G1846">
        <v>667</v>
      </c>
      <c r="H1846" t="s">
        <v>10</v>
      </c>
      <c r="I1846" t="b">
        <v>0</v>
      </c>
      <c r="J1846" t="s">
        <v>11</v>
      </c>
      <c r="K1846">
        <v>8787893</v>
      </c>
      <c r="L1846" t="s">
        <v>12</v>
      </c>
      <c r="M1846">
        <v>1756</v>
      </c>
    </row>
    <row r="1847" spans="2:13" x14ac:dyDescent="0.25">
      <c r="B1847" t="s">
        <v>14</v>
      </c>
      <c r="C1847">
        <v>53</v>
      </c>
      <c r="D1847" t="s">
        <v>8</v>
      </c>
      <c r="E1847">
        <v>721</v>
      </c>
      <c r="F1847" t="s">
        <v>9</v>
      </c>
      <c r="G1847">
        <v>665</v>
      </c>
      <c r="H1847" t="s">
        <v>10</v>
      </c>
      <c r="I1847" t="b">
        <v>0</v>
      </c>
      <c r="J1847" t="s">
        <v>11</v>
      </c>
      <c r="K1847">
        <v>8792894</v>
      </c>
      <c r="L1847" t="s">
        <v>12</v>
      </c>
      <c r="M1847">
        <v>1757</v>
      </c>
    </row>
    <row r="1848" spans="2:13" x14ac:dyDescent="0.25">
      <c r="B1848" t="s">
        <v>14</v>
      </c>
      <c r="C1848">
        <v>53</v>
      </c>
      <c r="D1848" t="s">
        <v>8</v>
      </c>
      <c r="E1848">
        <v>721</v>
      </c>
      <c r="F1848" t="s">
        <v>9</v>
      </c>
      <c r="G1848">
        <v>664</v>
      </c>
      <c r="H1848" t="s">
        <v>10</v>
      </c>
      <c r="I1848" t="b">
        <v>0</v>
      </c>
      <c r="J1848" t="s">
        <v>11</v>
      </c>
      <c r="K1848">
        <v>8797894</v>
      </c>
      <c r="L1848" t="s">
        <v>12</v>
      </c>
      <c r="M1848">
        <v>1758</v>
      </c>
    </row>
    <row r="1849" spans="2:13" x14ac:dyDescent="0.25">
      <c r="B1849" t="s">
        <v>14</v>
      </c>
      <c r="C1849">
        <v>53</v>
      </c>
      <c r="D1849" t="s">
        <v>8</v>
      </c>
      <c r="E1849">
        <v>721</v>
      </c>
      <c r="F1849" t="s">
        <v>9</v>
      </c>
      <c r="G1849">
        <v>664</v>
      </c>
      <c r="H1849" t="s">
        <v>10</v>
      </c>
      <c r="I1849" t="b">
        <v>0</v>
      </c>
      <c r="J1849" t="s">
        <v>11</v>
      </c>
      <c r="K1849">
        <v>8802893</v>
      </c>
      <c r="L1849" t="s">
        <v>12</v>
      </c>
      <c r="M1849">
        <v>1759</v>
      </c>
    </row>
    <row r="1850" spans="2:13" x14ac:dyDescent="0.25">
      <c r="B1850" t="s">
        <v>14</v>
      </c>
      <c r="C1850">
        <v>53</v>
      </c>
      <c r="D1850" t="s">
        <v>8</v>
      </c>
      <c r="E1850">
        <v>721</v>
      </c>
      <c r="F1850" t="s">
        <v>9</v>
      </c>
      <c r="G1850">
        <v>665</v>
      </c>
      <c r="H1850" t="s">
        <v>10</v>
      </c>
      <c r="I1850" t="b">
        <v>0</v>
      </c>
      <c r="J1850" t="s">
        <v>11</v>
      </c>
      <c r="K1850">
        <v>8807894</v>
      </c>
      <c r="L1850" t="s">
        <v>12</v>
      </c>
      <c r="M1850">
        <v>1760</v>
      </c>
    </row>
    <row r="1851" spans="2:13" x14ac:dyDescent="0.25">
      <c r="B1851" t="s">
        <v>14</v>
      </c>
      <c r="C1851">
        <v>53</v>
      </c>
      <c r="D1851" t="s">
        <v>8</v>
      </c>
      <c r="E1851">
        <v>721</v>
      </c>
      <c r="F1851" t="s">
        <v>9</v>
      </c>
      <c r="G1851">
        <v>667</v>
      </c>
      <c r="H1851" t="s">
        <v>10</v>
      </c>
      <c r="I1851" t="b">
        <v>0</v>
      </c>
      <c r="J1851" t="s">
        <v>11</v>
      </c>
      <c r="K1851">
        <v>8812894</v>
      </c>
      <c r="L1851" t="s">
        <v>12</v>
      </c>
      <c r="M1851">
        <v>1761</v>
      </c>
    </row>
    <row r="1852" spans="2:13" x14ac:dyDescent="0.25">
      <c r="B1852" t="s">
        <v>14</v>
      </c>
      <c r="C1852">
        <v>53</v>
      </c>
      <c r="D1852" t="s">
        <v>8</v>
      </c>
      <c r="E1852">
        <v>722</v>
      </c>
      <c r="F1852" t="s">
        <v>9</v>
      </c>
      <c r="G1852">
        <v>665</v>
      </c>
      <c r="H1852" t="s">
        <v>10</v>
      </c>
      <c r="I1852" t="b">
        <v>1</v>
      </c>
      <c r="J1852" t="s">
        <v>11</v>
      </c>
      <c r="K1852">
        <v>8817893</v>
      </c>
      <c r="L1852" t="s">
        <v>12</v>
      </c>
      <c r="M1852">
        <v>1762</v>
      </c>
    </row>
    <row r="1853" spans="2:13" x14ac:dyDescent="0.25">
      <c r="B1853" t="s">
        <v>14</v>
      </c>
      <c r="C1853">
        <v>53</v>
      </c>
      <c r="D1853" t="s">
        <v>8</v>
      </c>
      <c r="E1853">
        <v>723</v>
      </c>
      <c r="F1853" t="s">
        <v>9</v>
      </c>
      <c r="G1853">
        <v>665</v>
      </c>
      <c r="H1853" t="s">
        <v>10</v>
      </c>
      <c r="I1853" t="b">
        <v>1</v>
      </c>
      <c r="J1853" t="s">
        <v>11</v>
      </c>
      <c r="K1853">
        <v>8822894</v>
      </c>
      <c r="L1853" t="s">
        <v>12</v>
      </c>
      <c r="M1853">
        <v>1763</v>
      </c>
    </row>
    <row r="1854" spans="2:13" x14ac:dyDescent="0.25">
      <c r="B1854" t="s">
        <v>14</v>
      </c>
      <c r="C1854">
        <v>53</v>
      </c>
      <c r="D1854" t="s">
        <v>8</v>
      </c>
      <c r="E1854">
        <v>723</v>
      </c>
      <c r="F1854" t="s">
        <v>9</v>
      </c>
      <c r="G1854">
        <v>666</v>
      </c>
      <c r="H1854" t="s">
        <v>10</v>
      </c>
      <c r="I1854" t="b">
        <v>0</v>
      </c>
      <c r="J1854" t="s">
        <v>11</v>
      </c>
      <c r="K1854">
        <v>8827893</v>
      </c>
      <c r="L1854" t="s">
        <v>12</v>
      </c>
      <c r="M1854">
        <v>1764</v>
      </c>
    </row>
    <row r="1855" spans="2:13" x14ac:dyDescent="0.25">
      <c r="B1855" t="s">
        <v>14</v>
      </c>
      <c r="C1855">
        <v>53</v>
      </c>
      <c r="D1855" t="s">
        <v>8</v>
      </c>
      <c r="E1855">
        <v>723</v>
      </c>
      <c r="F1855" t="s">
        <v>9</v>
      </c>
      <c r="G1855">
        <v>666</v>
      </c>
      <c r="H1855" t="s">
        <v>10</v>
      </c>
      <c r="I1855" t="b">
        <v>0</v>
      </c>
      <c r="J1855" t="s">
        <v>11</v>
      </c>
      <c r="K1855">
        <v>8832893</v>
      </c>
      <c r="L1855" t="s">
        <v>12</v>
      </c>
      <c r="M1855">
        <v>1765</v>
      </c>
    </row>
    <row r="1856" spans="2:13" x14ac:dyDescent="0.25">
      <c r="B1856" t="s">
        <v>14</v>
      </c>
      <c r="C1856">
        <v>53</v>
      </c>
      <c r="D1856" t="s">
        <v>8</v>
      </c>
      <c r="E1856">
        <v>723</v>
      </c>
      <c r="F1856" t="s">
        <v>9</v>
      </c>
      <c r="G1856">
        <v>666</v>
      </c>
      <c r="H1856" t="s">
        <v>10</v>
      </c>
      <c r="I1856" t="b">
        <v>0</v>
      </c>
      <c r="J1856" t="s">
        <v>11</v>
      </c>
      <c r="K1856">
        <v>8837894</v>
      </c>
      <c r="L1856" t="s">
        <v>12</v>
      </c>
      <c r="M1856">
        <v>1766</v>
      </c>
    </row>
    <row r="1857" spans="2:13" x14ac:dyDescent="0.25">
      <c r="B1857" t="s">
        <v>14</v>
      </c>
      <c r="C1857">
        <v>53</v>
      </c>
      <c r="D1857" t="s">
        <v>8</v>
      </c>
      <c r="E1857">
        <v>723</v>
      </c>
      <c r="F1857" t="s">
        <v>9</v>
      </c>
      <c r="G1857">
        <v>667</v>
      </c>
      <c r="H1857" t="s">
        <v>10</v>
      </c>
      <c r="I1857" t="b">
        <v>0</v>
      </c>
      <c r="J1857" t="s">
        <v>11</v>
      </c>
      <c r="K1857">
        <v>8842894</v>
      </c>
      <c r="L1857" t="s">
        <v>12</v>
      </c>
      <c r="M1857">
        <v>1767</v>
      </c>
    </row>
    <row r="1858" spans="2:13" x14ac:dyDescent="0.25">
      <c r="B1858" t="s">
        <v>14</v>
      </c>
      <c r="C1858">
        <v>53</v>
      </c>
      <c r="D1858" t="s">
        <v>8</v>
      </c>
      <c r="E1858">
        <v>723</v>
      </c>
      <c r="F1858" t="s">
        <v>9</v>
      </c>
      <c r="G1858">
        <v>665</v>
      </c>
      <c r="H1858" t="s">
        <v>10</v>
      </c>
      <c r="I1858" t="b">
        <v>0</v>
      </c>
      <c r="J1858" t="s">
        <v>11</v>
      </c>
      <c r="K1858">
        <v>8847893</v>
      </c>
      <c r="L1858" t="s">
        <v>12</v>
      </c>
      <c r="M1858">
        <v>1768</v>
      </c>
    </row>
    <row r="1859" spans="2:13" x14ac:dyDescent="0.25">
      <c r="B1859" t="s">
        <v>14</v>
      </c>
      <c r="C1859">
        <v>53</v>
      </c>
      <c r="D1859" t="s">
        <v>8</v>
      </c>
      <c r="E1859">
        <v>723</v>
      </c>
      <c r="F1859" t="s">
        <v>9</v>
      </c>
      <c r="G1859">
        <v>666</v>
      </c>
      <c r="H1859" t="s">
        <v>10</v>
      </c>
      <c r="I1859" t="b">
        <v>0</v>
      </c>
      <c r="J1859" t="s">
        <v>11</v>
      </c>
      <c r="K1859">
        <v>8852893</v>
      </c>
      <c r="L1859" t="s">
        <v>12</v>
      </c>
      <c r="M1859">
        <v>1769</v>
      </c>
    </row>
    <row r="1860" spans="2:13" x14ac:dyDescent="0.25">
      <c r="B1860" t="s">
        <v>14</v>
      </c>
      <c r="C1860">
        <v>53</v>
      </c>
      <c r="D1860" t="s">
        <v>8</v>
      </c>
      <c r="E1860">
        <v>723</v>
      </c>
      <c r="F1860" t="s">
        <v>9</v>
      </c>
      <c r="G1860">
        <v>665</v>
      </c>
      <c r="H1860" t="s">
        <v>10</v>
      </c>
      <c r="I1860" t="b">
        <v>0</v>
      </c>
      <c r="J1860" t="s">
        <v>11</v>
      </c>
      <c r="K1860">
        <v>8857893</v>
      </c>
      <c r="L1860" t="s">
        <v>12</v>
      </c>
      <c r="M1860">
        <v>1770</v>
      </c>
    </row>
    <row r="1861" spans="2:13" x14ac:dyDescent="0.25">
      <c r="B1861" t="s">
        <v>14</v>
      </c>
      <c r="C1861">
        <v>54</v>
      </c>
      <c r="D1861" t="s">
        <v>8</v>
      </c>
      <c r="E1861">
        <v>723</v>
      </c>
      <c r="F1861" t="s">
        <v>9</v>
      </c>
      <c r="G1861">
        <v>666</v>
      </c>
      <c r="H1861" t="s">
        <v>10</v>
      </c>
      <c r="I1861" t="b">
        <v>0</v>
      </c>
      <c r="J1861" t="s">
        <v>11</v>
      </c>
      <c r="K1861">
        <v>8862893</v>
      </c>
      <c r="L1861" t="s">
        <v>12</v>
      </c>
      <c r="M1861">
        <v>1771</v>
      </c>
    </row>
    <row r="1862" spans="2:13" x14ac:dyDescent="0.25">
      <c r="B1862" t="s">
        <v>14</v>
      </c>
      <c r="C1862">
        <v>54</v>
      </c>
      <c r="D1862" t="s">
        <v>8</v>
      </c>
      <c r="E1862">
        <v>723</v>
      </c>
      <c r="F1862" t="s">
        <v>9</v>
      </c>
      <c r="G1862">
        <v>667</v>
      </c>
      <c r="H1862" t="s">
        <v>10</v>
      </c>
      <c r="I1862" t="b">
        <v>0</v>
      </c>
      <c r="J1862" t="s">
        <v>11</v>
      </c>
      <c r="K1862">
        <v>8867893</v>
      </c>
      <c r="L1862" t="s">
        <v>12</v>
      </c>
      <c r="M1862">
        <v>1772</v>
      </c>
    </row>
    <row r="1863" spans="2:13" x14ac:dyDescent="0.25">
      <c r="B1863" t="s">
        <v>14</v>
      </c>
      <c r="C1863">
        <v>54</v>
      </c>
      <c r="D1863" t="s">
        <v>8</v>
      </c>
      <c r="E1863">
        <v>723</v>
      </c>
      <c r="F1863" t="s">
        <v>9</v>
      </c>
      <c r="G1863">
        <v>665</v>
      </c>
      <c r="H1863" t="s">
        <v>10</v>
      </c>
      <c r="I1863" t="b">
        <v>0</v>
      </c>
      <c r="J1863" t="s">
        <v>11</v>
      </c>
      <c r="K1863">
        <v>8872893</v>
      </c>
      <c r="L1863" t="s">
        <v>12</v>
      </c>
      <c r="M1863">
        <v>1773</v>
      </c>
    </row>
    <row r="1864" spans="2:13" x14ac:dyDescent="0.25">
      <c r="B1864" t="s">
        <v>14</v>
      </c>
      <c r="C1864">
        <v>54</v>
      </c>
      <c r="D1864" t="s">
        <v>8</v>
      </c>
      <c r="E1864">
        <v>723</v>
      </c>
      <c r="F1864" t="s">
        <v>9</v>
      </c>
      <c r="G1864">
        <v>666</v>
      </c>
      <c r="H1864" t="s">
        <v>10</v>
      </c>
      <c r="I1864" t="b">
        <v>0</v>
      </c>
      <c r="J1864" t="s">
        <v>11</v>
      </c>
      <c r="K1864">
        <v>8877894</v>
      </c>
      <c r="L1864" t="s">
        <v>12</v>
      </c>
      <c r="M1864">
        <v>1774</v>
      </c>
    </row>
    <row r="1865" spans="2:13" x14ac:dyDescent="0.25">
      <c r="B1865" t="s">
        <v>14</v>
      </c>
      <c r="C1865">
        <v>54</v>
      </c>
      <c r="D1865" t="s">
        <v>8</v>
      </c>
      <c r="E1865">
        <v>723</v>
      </c>
      <c r="F1865" t="s">
        <v>9</v>
      </c>
      <c r="G1865">
        <v>667</v>
      </c>
      <c r="H1865" t="s">
        <v>10</v>
      </c>
      <c r="I1865" t="b">
        <v>0</v>
      </c>
      <c r="J1865" t="s">
        <v>11</v>
      </c>
      <c r="K1865">
        <v>8882894</v>
      </c>
      <c r="L1865" t="s">
        <v>12</v>
      </c>
      <c r="M1865">
        <v>1775</v>
      </c>
    </row>
    <row r="1866" spans="2:13" x14ac:dyDescent="0.25">
      <c r="B1866" t="s">
        <v>14</v>
      </c>
      <c r="C1866">
        <v>54</v>
      </c>
      <c r="D1866" t="s">
        <v>8</v>
      </c>
      <c r="E1866">
        <v>723</v>
      </c>
      <c r="F1866" t="s">
        <v>9</v>
      </c>
      <c r="G1866">
        <v>667</v>
      </c>
      <c r="H1866" t="s">
        <v>10</v>
      </c>
      <c r="I1866" t="b">
        <v>0</v>
      </c>
      <c r="J1866" t="s">
        <v>11</v>
      </c>
      <c r="K1866">
        <v>8887895</v>
      </c>
      <c r="L1866" t="s">
        <v>12</v>
      </c>
      <c r="M1866">
        <v>1776</v>
      </c>
    </row>
    <row r="1867" spans="2:13" x14ac:dyDescent="0.25">
      <c r="B1867" t="s">
        <v>14</v>
      </c>
      <c r="C1867">
        <v>54</v>
      </c>
      <c r="D1867" t="s">
        <v>8</v>
      </c>
      <c r="E1867">
        <v>723</v>
      </c>
      <c r="F1867" t="s">
        <v>9</v>
      </c>
      <c r="G1867">
        <v>667</v>
      </c>
      <c r="H1867" t="s">
        <v>10</v>
      </c>
      <c r="I1867" t="b">
        <v>0</v>
      </c>
      <c r="J1867" t="s">
        <v>11</v>
      </c>
      <c r="K1867">
        <v>8892893</v>
      </c>
      <c r="L1867" t="s">
        <v>12</v>
      </c>
      <c r="M1867">
        <v>1777</v>
      </c>
    </row>
    <row r="1868" spans="2:13" x14ac:dyDescent="0.25">
      <c r="B1868" t="s">
        <v>14</v>
      </c>
      <c r="C1868">
        <v>54</v>
      </c>
      <c r="D1868" t="s">
        <v>8</v>
      </c>
      <c r="E1868">
        <v>723</v>
      </c>
      <c r="F1868" t="s">
        <v>9</v>
      </c>
      <c r="G1868">
        <v>665</v>
      </c>
      <c r="H1868" t="s">
        <v>10</v>
      </c>
      <c r="I1868" t="b">
        <v>0</v>
      </c>
      <c r="J1868" t="s">
        <v>11</v>
      </c>
      <c r="K1868">
        <v>8897893</v>
      </c>
      <c r="L1868" t="s">
        <v>12</v>
      </c>
      <c r="M1868">
        <v>1778</v>
      </c>
    </row>
    <row r="1869" spans="2:13" x14ac:dyDescent="0.25">
      <c r="B1869" t="s">
        <v>14</v>
      </c>
      <c r="C1869">
        <v>54</v>
      </c>
      <c r="D1869" t="s">
        <v>8</v>
      </c>
      <c r="E1869">
        <v>723</v>
      </c>
      <c r="F1869" t="s">
        <v>9</v>
      </c>
      <c r="G1869">
        <v>666</v>
      </c>
      <c r="H1869" t="s">
        <v>10</v>
      </c>
      <c r="I1869" t="b">
        <v>0</v>
      </c>
      <c r="J1869" t="s">
        <v>11</v>
      </c>
      <c r="K1869">
        <v>8902894</v>
      </c>
      <c r="L1869" t="s">
        <v>12</v>
      </c>
      <c r="M1869">
        <v>1779</v>
      </c>
    </row>
    <row r="1870" spans="2:13" x14ac:dyDescent="0.25">
      <c r="B1870" t="s">
        <v>14</v>
      </c>
      <c r="C1870">
        <v>54</v>
      </c>
      <c r="D1870" t="s">
        <v>8</v>
      </c>
      <c r="E1870">
        <v>723</v>
      </c>
      <c r="F1870" t="s">
        <v>9</v>
      </c>
      <c r="G1870">
        <v>666</v>
      </c>
      <c r="H1870" t="s">
        <v>10</v>
      </c>
      <c r="I1870" t="b">
        <v>0</v>
      </c>
      <c r="J1870" t="s">
        <v>11</v>
      </c>
      <c r="K1870">
        <v>8907894</v>
      </c>
      <c r="L1870" t="s">
        <v>12</v>
      </c>
      <c r="M1870">
        <v>1780</v>
      </c>
    </row>
    <row r="1871" spans="2:13" x14ac:dyDescent="0.25">
      <c r="B1871" t="s">
        <v>14</v>
      </c>
      <c r="C1871">
        <v>54</v>
      </c>
      <c r="D1871" t="s">
        <v>8</v>
      </c>
      <c r="E1871">
        <v>723</v>
      </c>
      <c r="F1871" t="s">
        <v>9</v>
      </c>
      <c r="G1871">
        <v>667</v>
      </c>
      <c r="H1871" t="s">
        <v>10</v>
      </c>
      <c r="I1871" t="b">
        <v>0</v>
      </c>
      <c r="J1871" t="s">
        <v>11</v>
      </c>
      <c r="K1871">
        <v>8912893</v>
      </c>
      <c r="L1871" t="s">
        <v>12</v>
      </c>
      <c r="M1871">
        <v>1781</v>
      </c>
    </row>
    <row r="1872" spans="2:13" x14ac:dyDescent="0.25">
      <c r="B1872" t="s">
        <v>14</v>
      </c>
      <c r="C1872">
        <v>54</v>
      </c>
      <c r="D1872" t="s">
        <v>8</v>
      </c>
      <c r="E1872">
        <v>723</v>
      </c>
      <c r="F1872" t="s">
        <v>9</v>
      </c>
      <c r="G1872">
        <v>666</v>
      </c>
      <c r="H1872" t="s">
        <v>10</v>
      </c>
      <c r="I1872" t="b">
        <v>0</v>
      </c>
      <c r="J1872" t="s">
        <v>11</v>
      </c>
      <c r="K1872">
        <v>8917893</v>
      </c>
      <c r="L1872" t="s">
        <v>12</v>
      </c>
      <c r="M1872">
        <v>1782</v>
      </c>
    </row>
    <row r="1873" spans="2:13" x14ac:dyDescent="0.25">
      <c r="B1873" t="s">
        <v>14</v>
      </c>
      <c r="C1873">
        <v>54</v>
      </c>
      <c r="D1873" t="s">
        <v>8</v>
      </c>
      <c r="E1873">
        <v>723</v>
      </c>
      <c r="F1873" t="s">
        <v>9</v>
      </c>
      <c r="G1873">
        <v>666</v>
      </c>
      <c r="H1873" t="s">
        <v>10</v>
      </c>
      <c r="I1873" t="b">
        <v>0</v>
      </c>
      <c r="J1873" t="s">
        <v>11</v>
      </c>
      <c r="K1873">
        <v>8922893</v>
      </c>
      <c r="L1873" t="s">
        <v>12</v>
      </c>
      <c r="M1873">
        <v>1783</v>
      </c>
    </row>
    <row r="1874" spans="2:13" x14ac:dyDescent="0.25">
      <c r="B1874" t="s">
        <v>14</v>
      </c>
      <c r="C1874">
        <v>54</v>
      </c>
      <c r="D1874" t="s">
        <v>8</v>
      </c>
      <c r="E1874">
        <v>723</v>
      </c>
      <c r="F1874" t="s">
        <v>9</v>
      </c>
      <c r="G1874">
        <v>666</v>
      </c>
      <c r="H1874" t="s">
        <v>10</v>
      </c>
      <c r="I1874" t="b">
        <v>0</v>
      </c>
      <c r="J1874" t="s">
        <v>11</v>
      </c>
      <c r="K1874">
        <v>8927894</v>
      </c>
      <c r="L1874" t="s">
        <v>12</v>
      </c>
      <c r="M1874">
        <v>1784</v>
      </c>
    </row>
    <row r="1875" spans="2:13" x14ac:dyDescent="0.25">
      <c r="B1875" t="s">
        <v>14</v>
      </c>
      <c r="C1875">
        <v>54</v>
      </c>
      <c r="D1875" t="s">
        <v>8</v>
      </c>
      <c r="E1875">
        <v>723</v>
      </c>
      <c r="F1875" t="s">
        <v>9</v>
      </c>
      <c r="G1875">
        <v>666</v>
      </c>
      <c r="H1875" t="s">
        <v>10</v>
      </c>
      <c r="I1875" t="b">
        <v>0</v>
      </c>
      <c r="J1875" t="s">
        <v>11</v>
      </c>
      <c r="K1875">
        <v>8932894</v>
      </c>
      <c r="L1875" t="s">
        <v>12</v>
      </c>
      <c r="M1875">
        <v>1785</v>
      </c>
    </row>
    <row r="1876" spans="2:13" x14ac:dyDescent="0.25">
      <c r="B1876" t="s">
        <v>14</v>
      </c>
      <c r="C1876">
        <v>54</v>
      </c>
      <c r="D1876" t="s">
        <v>8</v>
      </c>
      <c r="E1876">
        <v>723</v>
      </c>
      <c r="F1876" t="s">
        <v>9</v>
      </c>
      <c r="G1876">
        <v>666</v>
      </c>
      <c r="H1876" t="s">
        <v>10</v>
      </c>
      <c r="I1876" t="b">
        <v>0</v>
      </c>
      <c r="J1876" t="s">
        <v>11</v>
      </c>
      <c r="K1876">
        <v>8937893</v>
      </c>
      <c r="L1876" t="s">
        <v>12</v>
      </c>
      <c r="M1876">
        <v>1786</v>
      </c>
    </row>
    <row r="1877" spans="2:13" x14ac:dyDescent="0.25">
      <c r="B1877" t="s">
        <v>14</v>
      </c>
      <c r="C1877">
        <v>54</v>
      </c>
      <c r="D1877" t="s">
        <v>8</v>
      </c>
      <c r="E1877">
        <v>723</v>
      </c>
      <c r="F1877" t="s">
        <v>9</v>
      </c>
      <c r="G1877">
        <v>666</v>
      </c>
      <c r="H1877" t="s">
        <v>10</v>
      </c>
      <c r="I1877" t="b">
        <v>0</v>
      </c>
      <c r="J1877" t="s">
        <v>11</v>
      </c>
      <c r="K1877">
        <v>8942893</v>
      </c>
      <c r="L1877" t="s">
        <v>12</v>
      </c>
      <c r="M1877">
        <v>1787</v>
      </c>
    </row>
    <row r="1878" spans="2:13" x14ac:dyDescent="0.25">
      <c r="B1878" t="s">
        <v>14</v>
      </c>
      <c r="C1878">
        <v>54</v>
      </c>
      <c r="D1878" t="s">
        <v>8</v>
      </c>
      <c r="E1878">
        <v>723</v>
      </c>
      <c r="F1878" t="s">
        <v>9</v>
      </c>
      <c r="G1878">
        <v>665</v>
      </c>
      <c r="H1878" t="s">
        <v>10</v>
      </c>
      <c r="I1878" t="b">
        <v>0</v>
      </c>
      <c r="J1878" t="s">
        <v>11</v>
      </c>
      <c r="K1878">
        <v>8947894</v>
      </c>
      <c r="L1878" t="s">
        <v>12</v>
      </c>
      <c r="M1878">
        <v>1788</v>
      </c>
    </row>
    <row r="1879" spans="2:13" x14ac:dyDescent="0.25">
      <c r="B1879" t="s">
        <v>14</v>
      </c>
      <c r="C1879">
        <v>54</v>
      </c>
      <c r="D1879" t="s">
        <v>8</v>
      </c>
      <c r="E1879">
        <v>723</v>
      </c>
      <c r="F1879" t="s">
        <v>9</v>
      </c>
      <c r="G1879">
        <v>667</v>
      </c>
      <c r="H1879" t="s">
        <v>10</v>
      </c>
      <c r="I1879" t="b">
        <v>0</v>
      </c>
      <c r="J1879" t="s">
        <v>11</v>
      </c>
      <c r="K1879">
        <v>8952893</v>
      </c>
      <c r="L1879" t="s">
        <v>12</v>
      </c>
      <c r="M1879">
        <v>1789</v>
      </c>
    </row>
    <row r="1880" spans="2:13" x14ac:dyDescent="0.25">
      <c r="B1880" t="s">
        <v>14</v>
      </c>
      <c r="C1880">
        <v>54</v>
      </c>
      <c r="D1880" t="s">
        <v>8</v>
      </c>
      <c r="E1880">
        <v>723</v>
      </c>
      <c r="F1880" t="s">
        <v>9</v>
      </c>
      <c r="G1880">
        <v>667</v>
      </c>
      <c r="H1880" t="s">
        <v>10</v>
      </c>
      <c r="I1880" t="b">
        <v>0</v>
      </c>
      <c r="J1880" t="s">
        <v>11</v>
      </c>
      <c r="K1880">
        <v>8957894</v>
      </c>
      <c r="L1880" t="s">
        <v>12</v>
      </c>
      <c r="M1880">
        <v>1790</v>
      </c>
    </row>
    <row r="1881" spans="2:13" x14ac:dyDescent="0.25">
      <c r="B1881" t="s">
        <v>14</v>
      </c>
      <c r="C1881">
        <v>54</v>
      </c>
      <c r="D1881" t="s">
        <v>8</v>
      </c>
      <c r="E1881">
        <v>723</v>
      </c>
      <c r="F1881" t="s">
        <v>9</v>
      </c>
      <c r="G1881">
        <v>664</v>
      </c>
      <c r="H1881" t="s">
        <v>10</v>
      </c>
      <c r="I1881" t="b">
        <v>0</v>
      </c>
      <c r="J1881" t="s">
        <v>11</v>
      </c>
      <c r="K1881">
        <v>8962894</v>
      </c>
      <c r="L1881" t="s">
        <v>12</v>
      </c>
      <c r="M1881">
        <v>1791</v>
      </c>
    </row>
    <row r="1882" spans="2:13" x14ac:dyDescent="0.25">
      <c r="B1882" t="s">
        <v>14</v>
      </c>
      <c r="C1882">
        <v>54</v>
      </c>
      <c r="D1882" t="s">
        <v>8</v>
      </c>
      <c r="E1882">
        <v>723</v>
      </c>
      <c r="F1882" t="s">
        <v>9</v>
      </c>
      <c r="G1882">
        <v>667</v>
      </c>
      <c r="H1882" t="s">
        <v>10</v>
      </c>
      <c r="I1882" t="b">
        <v>0</v>
      </c>
      <c r="J1882" t="s">
        <v>11</v>
      </c>
      <c r="K1882">
        <v>8967894</v>
      </c>
      <c r="L1882" t="s">
        <v>12</v>
      </c>
      <c r="M1882">
        <v>1792</v>
      </c>
    </row>
    <row r="1883" spans="2:13" x14ac:dyDescent="0.25">
      <c r="B1883" t="s">
        <v>14</v>
      </c>
      <c r="C1883">
        <v>54</v>
      </c>
      <c r="D1883" t="s">
        <v>8</v>
      </c>
      <c r="E1883">
        <v>723</v>
      </c>
      <c r="F1883" t="s">
        <v>9</v>
      </c>
      <c r="G1883">
        <v>665</v>
      </c>
      <c r="H1883" t="s">
        <v>10</v>
      </c>
      <c r="I1883" t="b">
        <v>0</v>
      </c>
      <c r="J1883" t="s">
        <v>11</v>
      </c>
      <c r="K1883">
        <v>8972894</v>
      </c>
      <c r="L1883" t="s">
        <v>12</v>
      </c>
      <c r="M1883">
        <v>1793</v>
      </c>
    </row>
    <row r="1884" spans="2:13" x14ac:dyDescent="0.25">
      <c r="B1884" t="s">
        <v>14</v>
      </c>
      <c r="C1884">
        <v>54</v>
      </c>
      <c r="D1884" t="s">
        <v>8</v>
      </c>
      <c r="E1884">
        <v>723</v>
      </c>
      <c r="F1884" t="s">
        <v>9</v>
      </c>
      <c r="G1884">
        <v>665</v>
      </c>
      <c r="H1884" t="s">
        <v>10</v>
      </c>
      <c r="I1884" t="b">
        <v>0</v>
      </c>
      <c r="J1884" t="s">
        <v>11</v>
      </c>
      <c r="K1884">
        <v>8977894</v>
      </c>
      <c r="L1884" t="s">
        <v>12</v>
      </c>
      <c r="M1884">
        <v>1794</v>
      </c>
    </row>
    <row r="1885" spans="2:13" x14ac:dyDescent="0.25">
      <c r="B1885" t="s">
        <v>14</v>
      </c>
      <c r="C1885">
        <v>54</v>
      </c>
      <c r="D1885" t="s">
        <v>8</v>
      </c>
      <c r="E1885">
        <v>723</v>
      </c>
      <c r="F1885" t="s">
        <v>9</v>
      </c>
      <c r="G1885">
        <v>666</v>
      </c>
      <c r="H1885" t="s">
        <v>10</v>
      </c>
      <c r="I1885" t="b">
        <v>0</v>
      </c>
      <c r="J1885" t="s">
        <v>11</v>
      </c>
      <c r="K1885">
        <v>8982893</v>
      </c>
      <c r="L1885" t="s">
        <v>12</v>
      </c>
      <c r="M1885">
        <v>1795</v>
      </c>
    </row>
    <row r="1886" spans="2:13" x14ac:dyDescent="0.25">
      <c r="B1886" t="s">
        <v>14</v>
      </c>
      <c r="C1886">
        <v>54</v>
      </c>
      <c r="D1886" t="s">
        <v>8</v>
      </c>
      <c r="E1886">
        <v>723</v>
      </c>
      <c r="F1886" t="s">
        <v>9</v>
      </c>
      <c r="G1886">
        <v>666</v>
      </c>
      <c r="H1886" t="s">
        <v>10</v>
      </c>
      <c r="I1886" t="b">
        <v>0</v>
      </c>
      <c r="J1886" t="s">
        <v>11</v>
      </c>
      <c r="K1886">
        <v>8987894</v>
      </c>
      <c r="L1886" t="s">
        <v>12</v>
      </c>
      <c r="M1886">
        <v>1796</v>
      </c>
    </row>
    <row r="1887" spans="2:13" x14ac:dyDescent="0.25">
      <c r="B1887" t="s">
        <v>14</v>
      </c>
      <c r="C1887">
        <v>54</v>
      </c>
      <c r="D1887" t="s">
        <v>8</v>
      </c>
      <c r="E1887">
        <v>723</v>
      </c>
      <c r="F1887" t="s">
        <v>9</v>
      </c>
      <c r="G1887">
        <v>665</v>
      </c>
      <c r="H1887" t="s">
        <v>10</v>
      </c>
      <c r="I1887" t="b">
        <v>0</v>
      </c>
      <c r="J1887" t="s">
        <v>11</v>
      </c>
      <c r="K1887">
        <v>8992894</v>
      </c>
      <c r="L1887" t="s">
        <v>12</v>
      </c>
      <c r="M1887">
        <v>1797</v>
      </c>
    </row>
    <row r="1888" spans="2:13" x14ac:dyDescent="0.25">
      <c r="B1888" t="s">
        <v>14</v>
      </c>
      <c r="C1888">
        <v>54</v>
      </c>
      <c r="D1888" t="s">
        <v>8</v>
      </c>
      <c r="E1888">
        <v>723</v>
      </c>
      <c r="F1888" t="s">
        <v>9</v>
      </c>
      <c r="G1888">
        <v>666</v>
      </c>
      <c r="H1888" t="s">
        <v>10</v>
      </c>
      <c r="I1888" t="b">
        <v>0</v>
      </c>
      <c r="J1888" t="s">
        <v>11</v>
      </c>
      <c r="K1888">
        <v>8997894</v>
      </c>
      <c r="L1888" t="s">
        <v>12</v>
      </c>
      <c r="M1888">
        <v>1798</v>
      </c>
    </row>
    <row r="1889" spans="2:13" x14ac:dyDescent="0.25">
      <c r="B1889" t="s">
        <v>14</v>
      </c>
      <c r="C1889">
        <v>54</v>
      </c>
      <c r="D1889" t="s">
        <v>8</v>
      </c>
      <c r="E1889">
        <v>723</v>
      </c>
      <c r="F1889" t="s">
        <v>9</v>
      </c>
      <c r="G1889">
        <v>665</v>
      </c>
      <c r="H1889" t="s">
        <v>10</v>
      </c>
      <c r="I1889" t="b">
        <v>0</v>
      </c>
      <c r="J1889" t="s">
        <v>11</v>
      </c>
      <c r="K1889">
        <v>9002894</v>
      </c>
      <c r="L1889" t="s">
        <v>12</v>
      </c>
      <c r="M1889">
        <v>1799</v>
      </c>
    </row>
    <row r="1890" spans="2:13" x14ac:dyDescent="0.25">
      <c r="B1890" t="s">
        <v>14</v>
      </c>
      <c r="C1890">
        <v>54</v>
      </c>
      <c r="D1890" t="s">
        <v>8</v>
      </c>
      <c r="E1890">
        <v>723</v>
      </c>
      <c r="F1890" t="s">
        <v>9</v>
      </c>
      <c r="G1890">
        <v>667</v>
      </c>
      <c r="H1890" t="s">
        <v>10</v>
      </c>
      <c r="I1890" t="b">
        <v>0</v>
      </c>
      <c r="J1890" t="s">
        <v>11</v>
      </c>
      <c r="K1890">
        <v>9007894</v>
      </c>
      <c r="L1890" t="s">
        <v>12</v>
      </c>
      <c r="M1890">
        <v>1800</v>
      </c>
    </row>
    <row r="1891" spans="2:13" x14ac:dyDescent="0.25">
      <c r="B1891" t="s">
        <v>14</v>
      </c>
      <c r="C1891">
        <v>55</v>
      </c>
      <c r="D1891" t="s">
        <v>8</v>
      </c>
      <c r="E1891">
        <v>723</v>
      </c>
      <c r="F1891" t="s">
        <v>9</v>
      </c>
      <c r="G1891">
        <v>666</v>
      </c>
      <c r="H1891" t="s">
        <v>10</v>
      </c>
      <c r="I1891" t="b">
        <v>0</v>
      </c>
      <c r="J1891" t="s">
        <v>11</v>
      </c>
      <c r="K1891">
        <v>9012893</v>
      </c>
      <c r="L1891" t="s">
        <v>12</v>
      </c>
      <c r="M1891">
        <v>1801</v>
      </c>
    </row>
    <row r="1892" spans="2:13" x14ac:dyDescent="0.25">
      <c r="B1892" t="s">
        <v>14</v>
      </c>
      <c r="C1892">
        <v>57</v>
      </c>
      <c r="D1892" t="s">
        <v>8</v>
      </c>
      <c r="E1892">
        <v>723</v>
      </c>
      <c r="F1892" t="s">
        <v>9</v>
      </c>
      <c r="G1892">
        <v>667</v>
      </c>
      <c r="H1892" t="s">
        <v>10</v>
      </c>
      <c r="I1892" t="b">
        <v>0</v>
      </c>
      <c r="J1892" t="s">
        <v>11</v>
      </c>
      <c r="K1892">
        <v>9017894</v>
      </c>
      <c r="L1892" t="s">
        <v>12</v>
      </c>
      <c r="M1892">
        <v>1802</v>
      </c>
    </row>
    <row r="1893" spans="2:13" x14ac:dyDescent="0.25">
      <c r="B1893" t="s">
        <v>14</v>
      </c>
      <c r="C1893">
        <v>58</v>
      </c>
      <c r="D1893" t="s">
        <v>8</v>
      </c>
      <c r="E1893">
        <v>723</v>
      </c>
      <c r="F1893" t="s">
        <v>9</v>
      </c>
      <c r="G1893">
        <v>663</v>
      </c>
      <c r="H1893" t="s">
        <v>10</v>
      </c>
      <c r="I1893" t="b">
        <v>0</v>
      </c>
      <c r="J1893" t="s">
        <v>11</v>
      </c>
      <c r="K1893">
        <v>9022894</v>
      </c>
      <c r="L1893" t="s">
        <v>12</v>
      </c>
      <c r="M1893">
        <v>1803</v>
      </c>
    </row>
    <row r="1894" spans="2:13" x14ac:dyDescent="0.25">
      <c r="B1894" t="s">
        <v>14</v>
      </c>
      <c r="C1894">
        <v>59</v>
      </c>
      <c r="D1894" t="s">
        <v>8</v>
      </c>
      <c r="E1894">
        <v>723</v>
      </c>
      <c r="F1894" t="s">
        <v>9</v>
      </c>
      <c r="G1894">
        <v>666</v>
      </c>
      <c r="H1894" t="s">
        <v>10</v>
      </c>
      <c r="I1894" t="b">
        <v>0</v>
      </c>
      <c r="J1894" t="s">
        <v>11</v>
      </c>
      <c r="K1894">
        <v>9027893</v>
      </c>
      <c r="L1894" t="s">
        <v>12</v>
      </c>
      <c r="M1894">
        <v>1804</v>
      </c>
    </row>
    <row r="1895" spans="2:13" x14ac:dyDescent="0.25">
      <c r="B1895" t="s">
        <v>14</v>
      </c>
      <c r="C1895">
        <v>59</v>
      </c>
      <c r="D1895" t="s">
        <v>8</v>
      </c>
      <c r="E1895">
        <v>723</v>
      </c>
      <c r="F1895" t="s">
        <v>9</v>
      </c>
      <c r="G1895">
        <v>666</v>
      </c>
      <c r="H1895" t="s">
        <v>10</v>
      </c>
      <c r="I1895" t="b">
        <v>0</v>
      </c>
      <c r="J1895" t="s">
        <v>11</v>
      </c>
      <c r="K1895">
        <v>9032893</v>
      </c>
      <c r="L1895" t="s">
        <v>12</v>
      </c>
      <c r="M1895">
        <v>1805</v>
      </c>
    </row>
    <row r="1896" spans="2:13" x14ac:dyDescent="0.25">
      <c r="B1896" t="s">
        <v>14</v>
      </c>
      <c r="C1896">
        <v>59</v>
      </c>
      <c r="D1896" t="s">
        <v>8</v>
      </c>
      <c r="E1896">
        <v>723</v>
      </c>
      <c r="F1896" t="s">
        <v>9</v>
      </c>
      <c r="G1896">
        <v>666</v>
      </c>
      <c r="H1896" t="s">
        <v>10</v>
      </c>
      <c r="I1896" t="b">
        <v>0</v>
      </c>
      <c r="J1896" t="s">
        <v>11</v>
      </c>
      <c r="K1896">
        <v>9037894</v>
      </c>
      <c r="L1896" t="s">
        <v>12</v>
      </c>
      <c r="M1896">
        <v>1806</v>
      </c>
    </row>
    <row r="1897" spans="2:13" x14ac:dyDescent="0.25">
      <c r="B1897" t="s">
        <v>14</v>
      </c>
      <c r="C1897">
        <v>59</v>
      </c>
      <c r="D1897" t="s">
        <v>8</v>
      </c>
      <c r="E1897">
        <v>723</v>
      </c>
      <c r="F1897" t="s">
        <v>9</v>
      </c>
      <c r="G1897">
        <v>665</v>
      </c>
      <c r="H1897" t="s">
        <v>10</v>
      </c>
      <c r="I1897" t="b">
        <v>0</v>
      </c>
      <c r="J1897" t="s">
        <v>11</v>
      </c>
      <c r="K1897">
        <v>9042894</v>
      </c>
      <c r="L1897" t="s">
        <v>12</v>
      </c>
      <c r="M1897">
        <v>1807</v>
      </c>
    </row>
    <row r="1898" spans="2:13" x14ac:dyDescent="0.25">
      <c r="B1898" t="s">
        <v>14</v>
      </c>
      <c r="C1898">
        <v>59</v>
      </c>
      <c r="D1898" t="s">
        <v>8</v>
      </c>
      <c r="E1898">
        <v>723</v>
      </c>
      <c r="F1898" t="s">
        <v>9</v>
      </c>
      <c r="G1898">
        <v>667</v>
      </c>
      <c r="H1898" t="s">
        <v>10</v>
      </c>
      <c r="I1898" t="b">
        <v>0</v>
      </c>
      <c r="J1898" t="s">
        <v>11</v>
      </c>
      <c r="K1898">
        <v>9047894</v>
      </c>
      <c r="L1898" t="s">
        <v>12</v>
      </c>
      <c r="M1898">
        <v>1808</v>
      </c>
    </row>
    <row r="1899" spans="2:13" x14ac:dyDescent="0.25">
      <c r="B1899" t="s">
        <v>14</v>
      </c>
      <c r="C1899">
        <v>61</v>
      </c>
      <c r="D1899" t="s">
        <v>8</v>
      </c>
      <c r="E1899">
        <v>723</v>
      </c>
      <c r="F1899" t="s">
        <v>9</v>
      </c>
      <c r="G1899">
        <v>665</v>
      </c>
      <c r="H1899" t="s">
        <v>10</v>
      </c>
      <c r="I1899" t="b">
        <v>0</v>
      </c>
      <c r="J1899" t="s">
        <v>11</v>
      </c>
      <c r="K1899">
        <v>9052893</v>
      </c>
      <c r="L1899" t="s">
        <v>12</v>
      </c>
      <c r="M1899">
        <v>1809</v>
      </c>
    </row>
    <row r="1900" spans="2:13" x14ac:dyDescent="0.25">
      <c r="B1900" t="s">
        <v>14</v>
      </c>
      <c r="C1900">
        <v>61</v>
      </c>
      <c r="D1900" t="s">
        <v>8</v>
      </c>
      <c r="E1900">
        <v>723</v>
      </c>
      <c r="F1900" t="s">
        <v>9</v>
      </c>
      <c r="G1900">
        <v>665</v>
      </c>
      <c r="H1900" t="s">
        <v>10</v>
      </c>
      <c r="I1900" t="b">
        <v>0</v>
      </c>
      <c r="J1900" t="s">
        <v>11</v>
      </c>
      <c r="K1900">
        <v>9057893</v>
      </c>
      <c r="L1900" t="s">
        <v>12</v>
      </c>
      <c r="M1900">
        <v>1810</v>
      </c>
    </row>
    <row r="1901" spans="2:13" x14ac:dyDescent="0.25">
      <c r="B1901" t="s">
        <v>14</v>
      </c>
      <c r="C1901">
        <v>61</v>
      </c>
      <c r="D1901" t="s">
        <v>8</v>
      </c>
      <c r="E1901">
        <v>723</v>
      </c>
      <c r="F1901" t="s">
        <v>9</v>
      </c>
      <c r="G1901">
        <v>666</v>
      </c>
      <c r="H1901" t="s">
        <v>10</v>
      </c>
      <c r="I1901" t="b">
        <v>0</v>
      </c>
      <c r="J1901" t="s">
        <v>11</v>
      </c>
      <c r="K1901">
        <v>9062894</v>
      </c>
      <c r="L1901" t="s">
        <v>12</v>
      </c>
      <c r="M1901">
        <v>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39.28515625" bestFit="1" customWidth="1"/>
    <col min="4" max="4" width="48.42578125" bestFit="1" customWidth="1"/>
  </cols>
  <sheetData>
    <row r="1" spans="1:4" x14ac:dyDescent="0.25">
      <c r="A1" t="s">
        <v>30</v>
      </c>
      <c r="B1" t="s">
        <v>31</v>
      </c>
      <c r="C1" t="s">
        <v>32</v>
      </c>
    </row>
    <row r="2" spans="1:4" x14ac:dyDescent="0.25">
      <c r="A2" s="2">
        <v>0.61423611111111109</v>
      </c>
      <c r="B2">
        <v>1</v>
      </c>
      <c r="D2" t="s">
        <v>28</v>
      </c>
    </row>
    <row r="3" spans="1:4" x14ac:dyDescent="0.25">
      <c r="A3" s="2">
        <v>0.61469907407407409</v>
      </c>
      <c r="B3">
        <v>1</v>
      </c>
      <c r="D3" t="s">
        <v>24</v>
      </c>
    </row>
    <row r="4" spans="1:4" x14ac:dyDescent="0.25">
      <c r="A4" s="2">
        <v>0.6153819444444445</v>
      </c>
      <c r="B4">
        <v>1</v>
      </c>
      <c r="D4" t="s">
        <v>25</v>
      </c>
    </row>
    <row r="5" spans="1:4" x14ac:dyDescent="0.25">
      <c r="A5" s="2">
        <v>0.61571759259259262</v>
      </c>
      <c r="B5">
        <v>2</v>
      </c>
      <c r="D5" t="s">
        <v>26</v>
      </c>
    </row>
    <row r="6" spans="1:4" x14ac:dyDescent="0.25">
      <c r="A6" s="2">
        <v>0.61653935185185182</v>
      </c>
      <c r="B6">
        <v>1</v>
      </c>
      <c r="D6" t="s">
        <v>27</v>
      </c>
    </row>
    <row r="7" spans="1:4" x14ac:dyDescent="0.25">
      <c r="A7" s="2">
        <v>0.6174884259259259</v>
      </c>
      <c r="B7">
        <v>0</v>
      </c>
      <c r="C7" t="s">
        <v>37</v>
      </c>
    </row>
    <row r="8" spans="1:4" x14ac:dyDescent="0.25">
      <c r="A8" s="2">
        <v>0.61798611111111112</v>
      </c>
      <c r="B8">
        <v>2</v>
      </c>
    </row>
    <row r="9" spans="1:4" x14ac:dyDescent="0.25">
      <c r="A9" s="2">
        <v>0.61807870370370377</v>
      </c>
      <c r="B9">
        <v>1</v>
      </c>
    </row>
    <row r="10" spans="1:4" x14ac:dyDescent="0.25">
      <c r="A10" s="2">
        <v>0.6196990740740741</v>
      </c>
      <c r="B10">
        <v>1</v>
      </c>
    </row>
    <row r="11" spans="1:4" x14ac:dyDescent="0.25">
      <c r="A11" s="2">
        <v>0.62045138888888884</v>
      </c>
      <c r="B11">
        <v>0</v>
      </c>
      <c r="C11" t="s">
        <v>23</v>
      </c>
    </row>
    <row r="12" spans="1:4" x14ac:dyDescent="0.25">
      <c r="A12" s="2">
        <v>0.62092592592592599</v>
      </c>
      <c r="B12">
        <v>1</v>
      </c>
    </row>
    <row r="13" spans="1:4" x14ac:dyDescent="0.25">
      <c r="A13" s="2">
        <v>0.62285879629629626</v>
      </c>
      <c r="B13">
        <v>1</v>
      </c>
    </row>
    <row r="14" spans="1:4" x14ac:dyDescent="0.25">
      <c r="A14" s="2">
        <v>0.62356481481481485</v>
      </c>
      <c r="B14">
        <v>1</v>
      </c>
    </row>
    <row r="15" spans="1:4" x14ac:dyDescent="0.25">
      <c r="A15" s="2">
        <v>0.63269675925925928</v>
      </c>
      <c r="B15">
        <v>1</v>
      </c>
    </row>
    <row r="16" spans="1:4" x14ac:dyDescent="0.25">
      <c r="A16" s="2">
        <v>0.63635416666666667</v>
      </c>
      <c r="B16">
        <v>1</v>
      </c>
    </row>
    <row r="17" spans="1:2" x14ac:dyDescent="0.25">
      <c r="A17" s="2">
        <v>0.63649305555555558</v>
      </c>
      <c r="B17">
        <v>1</v>
      </c>
    </row>
    <row r="18" spans="1:2" x14ac:dyDescent="0.25">
      <c r="A18" s="2">
        <v>0.63765046296296302</v>
      </c>
      <c r="B18">
        <v>1</v>
      </c>
    </row>
    <row r="19" spans="1:2" x14ac:dyDescent="0.25">
      <c r="A19" s="2">
        <v>0.64180555555555552</v>
      </c>
      <c r="B19">
        <v>1</v>
      </c>
    </row>
    <row r="20" spans="1:2" x14ac:dyDescent="0.25">
      <c r="A20" s="2">
        <v>0.64282407407407405</v>
      </c>
      <c r="B20">
        <v>1</v>
      </c>
    </row>
    <row r="21" spans="1:2" x14ac:dyDescent="0.25">
      <c r="A21" s="2">
        <v>0.64378472222222227</v>
      </c>
      <c r="B21">
        <v>1</v>
      </c>
    </row>
    <row r="22" spans="1:2" x14ac:dyDescent="0.25">
      <c r="A22" s="2">
        <v>0.64577546296296295</v>
      </c>
      <c r="B22">
        <v>1</v>
      </c>
    </row>
    <row r="23" spans="1:2" x14ac:dyDescent="0.25">
      <c r="A23" s="2">
        <v>0.64758101851851857</v>
      </c>
      <c r="B23">
        <v>2</v>
      </c>
    </row>
    <row r="24" spans="1:2" x14ac:dyDescent="0.25">
      <c r="A24" s="2">
        <v>0.65096064814814814</v>
      </c>
      <c r="B24">
        <v>1</v>
      </c>
    </row>
    <row r="25" spans="1:2" x14ac:dyDescent="0.25">
      <c r="A25" s="2">
        <v>0.65105324074074067</v>
      </c>
      <c r="B25">
        <v>1</v>
      </c>
    </row>
    <row r="26" spans="1:2" x14ac:dyDescent="0.25">
      <c r="A26" s="2">
        <v>0.65107638888888886</v>
      </c>
      <c r="B26">
        <v>1</v>
      </c>
    </row>
    <row r="27" spans="1:2" x14ac:dyDescent="0.25">
      <c r="A27" s="2">
        <v>0.65437500000000004</v>
      </c>
      <c r="B27">
        <v>1</v>
      </c>
    </row>
    <row r="28" spans="1:2" x14ac:dyDescent="0.25">
      <c r="A28" s="2">
        <v>0.65487268518518515</v>
      </c>
      <c r="B28">
        <v>2</v>
      </c>
    </row>
    <row r="29" spans="1:2" x14ac:dyDescent="0.25">
      <c r="A29" s="2">
        <v>0.65493055555555557</v>
      </c>
      <c r="B29">
        <v>1</v>
      </c>
    </row>
    <row r="30" spans="1:2" x14ac:dyDescent="0.25">
      <c r="A30" s="2">
        <v>0.65513888888888883</v>
      </c>
      <c r="B30">
        <v>1</v>
      </c>
    </row>
    <row r="31" spans="1:2" x14ac:dyDescent="0.25">
      <c r="A31" s="2">
        <v>0.65563657407407405</v>
      </c>
      <c r="B31">
        <v>1</v>
      </c>
    </row>
    <row r="32" spans="1:2" x14ac:dyDescent="0.25">
      <c r="A32" s="2">
        <v>0.65863425925925922</v>
      </c>
      <c r="B32">
        <v>1</v>
      </c>
    </row>
    <row r="33" spans="1:2" x14ac:dyDescent="0.25">
      <c r="A33" s="2">
        <v>0.6592824074074074</v>
      </c>
      <c r="B33">
        <v>1</v>
      </c>
    </row>
    <row r="34" spans="1:2" x14ac:dyDescent="0.25">
      <c r="A34" s="2">
        <v>0.66202546296296294</v>
      </c>
      <c r="B34">
        <v>1</v>
      </c>
    </row>
    <row r="35" spans="1:2" x14ac:dyDescent="0.25">
      <c r="A35" s="2">
        <v>0.66648148148148145</v>
      </c>
      <c r="B35">
        <v>1</v>
      </c>
    </row>
    <row r="36" spans="1:2" x14ac:dyDescent="0.25">
      <c r="A36" s="2">
        <v>0.66738425925925926</v>
      </c>
      <c r="B36">
        <v>1</v>
      </c>
    </row>
    <row r="37" spans="1:2" x14ac:dyDescent="0.25">
      <c r="A37" s="2">
        <v>0.66863425925925923</v>
      </c>
      <c r="B37">
        <v>1</v>
      </c>
    </row>
    <row r="38" spans="1:2" x14ac:dyDescent="0.25">
      <c r="A38" s="2">
        <v>0.67113425925925929</v>
      </c>
      <c r="B38">
        <v>2</v>
      </c>
    </row>
    <row r="39" spans="1:2" x14ac:dyDescent="0.25">
      <c r="A39" s="2">
        <v>0.67129629629629628</v>
      </c>
      <c r="B39">
        <v>1</v>
      </c>
    </row>
    <row r="40" spans="1:2" x14ac:dyDescent="0.25">
      <c r="A40" s="2">
        <v>0.67266203703703698</v>
      </c>
      <c r="B40">
        <v>1</v>
      </c>
    </row>
    <row r="41" spans="1:2" x14ac:dyDescent="0.25">
      <c r="A41" s="2">
        <v>0.67288194444444438</v>
      </c>
      <c r="B41">
        <v>1</v>
      </c>
    </row>
    <row r="42" spans="1:2" x14ac:dyDescent="0.25">
      <c r="A42" s="2">
        <v>0.67697916666666658</v>
      </c>
      <c r="B42">
        <v>1</v>
      </c>
    </row>
    <row r="43" spans="1:2" x14ac:dyDescent="0.25">
      <c r="A43" s="2">
        <v>0.67906250000000001</v>
      </c>
      <c r="B43">
        <v>1</v>
      </c>
    </row>
    <row r="44" spans="1:2" x14ac:dyDescent="0.25">
      <c r="A44" s="2">
        <v>0.67913194444444447</v>
      </c>
      <c r="B44">
        <v>1</v>
      </c>
    </row>
    <row r="45" spans="1:2" x14ac:dyDescent="0.25">
      <c r="A45" s="2">
        <v>0.68164351851851857</v>
      </c>
      <c r="B45">
        <v>1</v>
      </c>
    </row>
    <row r="46" spans="1:2" x14ac:dyDescent="0.25">
      <c r="A46" s="2">
        <v>0.68259259259259253</v>
      </c>
      <c r="B46">
        <v>1</v>
      </c>
    </row>
    <row r="47" spans="1:2" x14ac:dyDescent="0.25">
      <c r="A47" s="2">
        <v>0.68355324074074064</v>
      </c>
      <c r="B47">
        <v>1</v>
      </c>
    </row>
    <row r="48" spans="1:2" x14ac:dyDescent="0.25">
      <c r="A48" s="2">
        <v>0.68572916666666661</v>
      </c>
      <c r="B48">
        <v>1</v>
      </c>
    </row>
    <row r="49" spans="1:2" x14ac:dyDescent="0.25">
      <c r="A49" s="2">
        <v>0.68655092592592604</v>
      </c>
      <c r="B49">
        <v>1</v>
      </c>
    </row>
    <row r="50" spans="1:2" x14ac:dyDescent="0.25">
      <c r="A50" s="2">
        <v>0.68687500000000001</v>
      </c>
      <c r="B50">
        <v>1</v>
      </c>
    </row>
    <row r="51" spans="1:2" x14ac:dyDescent="0.25">
      <c r="A51" s="2">
        <v>0.68646990740740732</v>
      </c>
      <c r="B51">
        <v>1</v>
      </c>
    </row>
    <row r="52" spans="1:2" x14ac:dyDescent="0.25">
      <c r="A52" s="2">
        <v>0.68776620370370367</v>
      </c>
      <c r="B52">
        <v>1</v>
      </c>
    </row>
    <row r="53" spans="1:2" x14ac:dyDescent="0.25">
      <c r="A53" s="2">
        <v>0.68951388888888887</v>
      </c>
      <c r="B53">
        <v>1</v>
      </c>
    </row>
    <row r="54" spans="1:2" x14ac:dyDescent="0.25">
      <c r="A54" s="2">
        <v>0.68981481481481488</v>
      </c>
      <c r="B54">
        <v>1</v>
      </c>
    </row>
    <row r="55" spans="1:2" x14ac:dyDescent="0.25">
      <c r="A55" s="2">
        <v>0.69072916666666673</v>
      </c>
      <c r="B55">
        <v>1</v>
      </c>
    </row>
    <row r="56" spans="1:2" x14ac:dyDescent="0.25">
      <c r="A56" s="2">
        <v>0.69087962962962957</v>
      </c>
      <c r="B56">
        <v>1</v>
      </c>
    </row>
    <row r="57" spans="1:2" x14ac:dyDescent="0.25">
      <c r="A57" s="2">
        <v>0.69217592592592592</v>
      </c>
      <c r="B57">
        <v>1</v>
      </c>
    </row>
    <row r="58" spans="1:2" x14ac:dyDescent="0.25">
      <c r="A58" s="2">
        <v>0.69376157407407402</v>
      </c>
      <c r="B58">
        <v>1</v>
      </c>
    </row>
    <row r="59" spans="1:2" x14ac:dyDescent="0.25">
      <c r="A59" s="2">
        <v>0.69384259259259251</v>
      </c>
      <c r="B59">
        <v>1</v>
      </c>
    </row>
    <row r="60" spans="1:2" x14ac:dyDescent="0.25">
      <c r="A60" s="2">
        <v>0.69439814814814815</v>
      </c>
      <c r="B60">
        <v>1</v>
      </c>
    </row>
    <row r="61" spans="1:2" x14ac:dyDescent="0.25">
      <c r="A61" s="2">
        <v>0.69459490740740737</v>
      </c>
      <c r="B61">
        <v>1</v>
      </c>
    </row>
    <row r="62" spans="1:2" x14ac:dyDescent="0.25">
      <c r="A62" s="2">
        <v>0.69699074074074074</v>
      </c>
      <c r="B62">
        <v>1</v>
      </c>
    </row>
    <row r="63" spans="1:2" x14ac:dyDescent="0.25">
      <c r="A63" s="2">
        <v>0.69763888888888881</v>
      </c>
      <c r="B63">
        <v>2</v>
      </c>
    </row>
    <row r="64" spans="1:2" x14ac:dyDescent="0.25">
      <c r="A64" s="2">
        <v>0.69843749999999993</v>
      </c>
      <c r="B64">
        <v>1</v>
      </c>
    </row>
    <row r="65" spans="1:3" x14ac:dyDescent="0.25">
      <c r="A65" s="2">
        <v>0.69870370370370372</v>
      </c>
      <c r="B65">
        <v>1</v>
      </c>
    </row>
    <row r="66" spans="1:3" x14ac:dyDescent="0.25">
      <c r="A66" s="2">
        <v>0.69935185185185189</v>
      </c>
      <c r="B66">
        <v>1</v>
      </c>
      <c r="C66" t="s">
        <v>29</v>
      </c>
    </row>
    <row r="67" spans="1:3" x14ac:dyDescent="0.25">
      <c r="A67" s="2">
        <v>0.70042824074074073</v>
      </c>
      <c r="B67">
        <v>1</v>
      </c>
    </row>
    <row r="68" spans="1:3" x14ac:dyDescent="0.25">
      <c r="A68" s="2">
        <v>0.70068287037037036</v>
      </c>
      <c r="B68">
        <v>1</v>
      </c>
    </row>
    <row r="69" spans="1:3" x14ac:dyDescent="0.25">
      <c r="A69" s="2">
        <v>0.70172453703703708</v>
      </c>
      <c r="B69">
        <v>1</v>
      </c>
    </row>
    <row r="70" spans="1:3" x14ac:dyDescent="0.25">
      <c r="A70" s="2">
        <v>0.70195601851851863</v>
      </c>
      <c r="B70">
        <v>1</v>
      </c>
    </row>
    <row r="71" spans="1:3" x14ac:dyDescent="0.25">
      <c r="A71" s="2">
        <v>0.70216435185185189</v>
      </c>
      <c r="B71">
        <v>1</v>
      </c>
    </row>
    <row r="72" spans="1:3" x14ac:dyDescent="0.25">
      <c r="A72" s="2">
        <v>0.70377314814814806</v>
      </c>
      <c r="B72">
        <v>1</v>
      </c>
    </row>
    <row r="73" spans="1:3" x14ac:dyDescent="0.25">
      <c r="A73" s="2">
        <v>0.70421296296296287</v>
      </c>
      <c r="B73">
        <v>1</v>
      </c>
    </row>
    <row r="74" spans="1:3" x14ac:dyDescent="0.25">
      <c r="A74" s="2">
        <v>0.70586805555555554</v>
      </c>
      <c r="B74">
        <v>1</v>
      </c>
    </row>
    <row r="75" spans="1:3" x14ac:dyDescent="0.25">
      <c r="A75" s="2">
        <v>0.70777777777777784</v>
      </c>
      <c r="B75">
        <v>1</v>
      </c>
    </row>
    <row r="76" spans="1:3" x14ac:dyDescent="0.25">
      <c r="A76" s="2">
        <v>0.70846064814814813</v>
      </c>
      <c r="B76">
        <v>1</v>
      </c>
    </row>
    <row r="77" spans="1:3" x14ac:dyDescent="0.25">
      <c r="A77" s="2">
        <v>0.70859953703703704</v>
      </c>
      <c r="B77">
        <v>1</v>
      </c>
    </row>
    <row r="78" spans="1:3" x14ac:dyDescent="0.25">
      <c r="A78" s="2">
        <v>0.71021990740740737</v>
      </c>
      <c r="B78">
        <v>1</v>
      </c>
    </row>
    <row r="79" spans="1:3" x14ac:dyDescent="0.25">
      <c r="A79" s="2">
        <v>0.71049768518518519</v>
      </c>
      <c r="B79">
        <v>1</v>
      </c>
    </row>
    <row r="80" spans="1:3" x14ac:dyDescent="0.25">
      <c r="A80" s="2">
        <v>0.71194444444444438</v>
      </c>
      <c r="B80">
        <v>1</v>
      </c>
    </row>
    <row r="81" spans="1:3" x14ac:dyDescent="0.25">
      <c r="A81" s="2">
        <v>0.71290509259259249</v>
      </c>
      <c r="B81">
        <v>1</v>
      </c>
    </row>
    <row r="82" spans="1:3" x14ac:dyDescent="0.25">
      <c r="A82" s="2">
        <v>0.71317129629629628</v>
      </c>
      <c r="B82">
        <v>1</v>
      </c>
    </row>
    <row r="83" spans="1:3" x14ac:dyDescent="0.25">
      <c r="A83" s="2">
        <v>0.71394675925925932</v>
      </c>
      <c r="B83">
        <v>1</v>
      </c>
    </row>
    <row r="84" spans="1:3" x14ac:dyDescent="0.25">
      <c r="A84" s="2">
        <v>0.71431712962962957</v>
      </c>
      <c r="B84">
        <v>1</v>
      </c>
    </row>
    <row r="85" spans="1:3" x14ac:dyDescent="0.25">
      <c r="A85" s="2">
        <v>0.71886574074074072</v>
      </c>
      <c r="B85">
        <v>1</v>
      </c>
    </row>
    <row r="86" spans="1:3" x14ac:dyDescent="0.25">
      <c r="A86" s="1">
        <v>0.71930555555555553</v>
      </c>
      <c r="B86">
        <v>2</v>
      </c>
    </row>
    <row r="87" spans="1:3" x14ac:dyDescent="0.25">
      <c r="A87" t="s">
        <v>34</v>
      </c>
      <c r="B87">
        <f>SUBTOTAL(103,Table2[Number of targets])</f>
        <v>85</v>
      </c>
      <c r="C87">
        <f>SUBTOTAL(109,Table2[Number of targets])</f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4"/>
  <sheetViews>
    <sheetView tabSelected="1" topLeftCell="B1150" workbookViewId="0">
      <selection activeCell="H8" sqref="H8"/>
    </sheetView>
  </sheetViews>
  <sheetFormatPr defaultRowHeight="15" x14ac:dyDescent="0.25"/>
  <cols>
    <col min="1" max="1" width="10" customWidth="1"/>
    <col min="3" max="3" width="13.85546875" customWidth="1"/>
    <col min="4" max="4" width="12.85546875" customWidth="1"/>
    <col min="5" max="5" width="15.7109375" customWidth="1"/>
    <col min="6" max="6" width="11.85546875" customWidth="1"/>
    <col min="7" max="7" width="19.5703125" bestFit="1" customWidth="1"/>
    <col min="8" max="8" width="20.7109375" bestFit="1" customWidth="1"/>
    <col min="9" max="9" width="19.5703125" hidden="1" customWidth="1"/>
    <col min="10" max="10" width="18.7109375" bestFit="1" customWidth="1"/>
    <col min="11" max="11" width="15.5703125" bestFit="1" customWidth="1"/>
    <col min="12" max="12" width="16.140625" bestFit="1" customWidth="1"/>
    <col min="13" max="13" width="22.140625" bestFit="1" customWidth="1"/>
  </cols>
  <sheetData>
    <row r="1" spans="1:13" x14ac:dyDescent="0.25">
      <c r="A1" t="s">
        <v>18</v>
      </c>
      <c r="B1" t="s">
        <v>19</v>
      </c>
      <c r="C1" t="s">
        <v>15</v>
      </c>
      <c r="D1" t="s">
        <v>16</v>
      </c>
      <c r="E1" t="s">
        <v>17</v>
      </c>
      <c r="F1" t="s">
        <v>20</v>
      </c>
      <c r="G1" t="s">
        <v>22</v>
      </c>
      <c r="H1" t="s">
        <v>21</v>
      </c>
      <c r="I1" t="s">
        <v>40</v>
      </c>
      <c r="J1" t="s">
        <v>33</v>
      </c>
      <c r="K1" t="s">
        <v>36</v>
      </c>
      <c r="L1" t="s">
        <v>38</v>
      </c>
      <c r="M1" t="s">
        <v>39</v>
      </c>
    </row>
    <row r="2" spans="1:13" x14ac:dyDescent="0.25">
      <c r="A2">
        <v>1</v>
      </c>
      <c r="B2" s="1">
        <v>0.6177083333333333</v>
      </c>
      <c r="C2">
        <v>0</v>
      </c>
      <c r="D2">
        <v>1</v>
      </c>
      <c r="E2">
        <v>662</v>
      </c>
      <c r="F2" t="b">
        <v>0</v>
      </c>
      <c r="G2">
        <f>1</f>
        <v>1</v>
      </c>
      <c r="H2">
        <v>0</v>
      </c>
      <c r="I2">
        <f>Table1[[#This Row],[Count - PIR]]</f>
        <v>1</v>
      </c>
      <c r="J2">
        <v>0</v>
      </c>
      <c r="K2">
        <f>Table1[[#This Row],[Video Detections]]</f>
        <v>0</v>
      </c>
      <c r="L2">
        <v>0</v>
      </c>
      <c r="M2">
        <v>0</v>
      </c>
    </row>
    <row r="3" spans="1:13" x14ac:dyDescent="0.25">
      <c r="A3">
        <v>2</v>
      </c>
      <c r="B3" s="1">
        <v>0.61776620370370372</v>
      </c>
      <c r="C3">
        <v>0</v>
      </c>
      <c r="D3">
        <v>2</v>
      </c>
      <c r="E3">
        <v>663</v>
      </c>
      <c r="F3" t="b">
        <v>1</v>
      </c>
      <c r="G3">
        <f>Table1[[#This Row],[Count - PIR]]-D2</f>
        <v>1</v>
      </c>
      <c r="H3">
        <f>Table1[[#This Row],[Count - UVD]]-C2</f>
        <v>0</v>
      </c>
      <c r="I3">
        <f>Table1[[#This Row],[Count - PIR]]-D2</f>
        <v>1</v>
      </c>
      <c r="J3">
        <v>0</v>
      </c>
      <c r="K3">
        <f>K2+Table1[[#This Row],[Video Detections]]</f>
        <v>0</v>
      </c>
      <c r="L3">
        <f>IF(Table1[[#This Row],[Video Detections]]=0,0,1)</f>
        <v>0</v>
      </c>
      <c r="M3">
        <f>M2+Table1[[#This Row],[Events - Video]]</f>
        <v>0</v>
      </c>
    </row>
    <row r="4" spans="1:13" x14ac:dyDescent="0.25">
      <c r="A4">
        <v>3</v>
      </c>
      <c r="B4" s="1">
        <v>0.61782407407407403</v>
      </c>
      <c r="C4">
        <v>0</v>
      </c>
      <c r="D4">
        <v>3</v>
      </c>
      <c r="E4">
        <v>662</v>
      </c>
      <c r="F4" t="b">
        <v>1</v>
      </c>
      <c r="G4">
        <f>Table1[[#This Row],[Count - PIR]]-D3</f>
        <v>1</v>
      </c>
      <c r="H4">
        <f>Table1[[#This Row],[Count - UVD]]-C3</f>
        <v>0</v>
      </c>
      <c r="I4">
        <f>Table1[[#This Row],[Count - PIR]]-D3</f>
        <v>1</v>
      </c>
      <c r="J4">
        <v>2</v>
      </c>
      <c r="K4">
        <f>K3+Table1[[#This Row],[Video Detections]]</f>
        <v>2</v>
      </c>
      <c r="L4">
        <f>IF(Table1[[#This Row],[Video Detections]]=0,0,1)</f>
        <v>1</v>
      </c>
      <c r="M4">
        <f>M3+Table1[[#This Row],[Events - Video]]</f>
        <v>1</v>
      </c>
    </row>
    <row r="5" spans="1:13" x14ac:dyDescent="0.25">
      <c r="A5">
        <v>4</v>
      </c>
      <c r="B5" s="1">
        <v>0.617881944444445</v>
      </c>
      <c r="C5">
        <v>0</v>
      </c>
      <c r="D5">
        <v>3</v>
      </c>
      <c r="E5">
        <v>662</v>
      </c>
      <c r="F5" t="b">
        <v>0</v>
      </c>
      <c r="G5">
        <f>Table1[[#This Row],[Count - PIR]]-D4</f>
        <v>0</v>
      </c>
      <c r="H5">
        <f>Table1[[#This Row],[Count - UVD]]-C4</f>
        <v>0</v>
      </c>
      <c r="I5">
        <f>Table1[[#This Row],[Count - PIR]]-D4</f>
        <v>0</v>
      </c>
      <c r="J5">
        <v>0</v>
      </c>
      <c r="K5">
        <f>K4+Table1[[#This Row],[Video Detections]]</f>
        <v>2</v>
      </c>
      <c r="L5">
        <f>IF(Table1[[#This Row],[Video Detections]]=0,0,1)</f>
        <v>0</v>
      </c>
      <c r="M5">
        <f>M4+Table1[[#This Row],[Events - Video]]</f>
        <v>1</v>
      </c>
    </row>
    <row r="6" spans="1:13" x14ac:dyDescent="0.25">
      <c r="A6">
        <v>5</v>
      </c>
      <c r="B6" s="1">
        <v>0.61793981481481497</v>
      </c>
      <c r="C6">
        <v>0</v>
      </c>
      <c r="D6">
        <v>3</v>
      </c>
      <c r="E6">
        <v>786</v>
      </c>
      <c r="F6" t="b">
        <v>0</v>
      </c>
      <c r="G6">
        <f>Table1[[#This Row],[Count - PIR]]-D5</f>
        <v>0</v>
      </c>
      <c r="H6">
        <f>Table1[[#This Row],[Count - UVD]]-C5</f>
        <v>0</v>
      </c>
      <c r="I6">
        <f>Table1[[#This Row],[Count - PIR]]-D5</f>
        <v>0</v>
      </c>
      <c r="J6">
        <v>0</v>
      </c>
      <c r="K6">
        <f>K5+Table1[[#This Row],[Video Detections]]</f>
        <v>2</v>
      </c>
      <c r="L6">
        <f>IF(Table1[[#This Row],[Video Detections]]=0,0,1)</f>
        <v>0</v>
      </c>
      <c r="M6">
        <f>M5+Table1[[#This Row],[Events - Video]]</f>
        <v>1</v>
      </c>
    </row>
    <row r="7" spans="1:13" x14ac:dyDescent="0.25">
      <c r="A7">
        <v>6</v>
      </c>
      <c r="B7" s="1">
        <v>0.61799768518518505</v>
      </c>
      <c r="C7">
        <v>0</v>
      </c>
      <c r="D7">
        <v>4</v>
      </c>
      <c r="E7">
        <v>663</v>
      </c>
      <c r="F7" t="b">
        <v>1</v>
      </c>
      <c r="G7">
        <f>Table1[[#This Row],[Count - PIR]]-D6</f>
        <v>1</v>
      </c>
      <c r="H7">
        <f>Table1[[#This Row],[Count - UVD]]-C6</f>
        <v>0</v>
      </c>
      <c r="I7">
        <f>Table1[[#This Row],[Count - PIR]]-D6</f>
        <v>1</v>
      </c>
      <c r="J7">
        <v>1</v>
      </c>
      <c r="K7">
        <f>K6+Table1[[#This Row],[Video Detections]]</f>
        <v>3</v>
      </c>
      <c r="L7">
        <f>IF(Table1[[#This Row],[Video Detections]]=0,0,1)</f>
        <v>1</v>
      </c>
      <c r="M7">
        <f>M6+Table1[[#This Row],[Events - Video]]</f>
        <v>2</v>
      </c>
    </row>
    <row r="8" spans="1:13" x14ac:dyDescent="0.25">
      <c r="A8">
        <v>7</v>
      </c>
      <c r="B8" s="1">
        <v>0.61805555555555602</v>
      </c>
      <c r="C8">
        <v>0</v>
      </c>
      <c r="D8">
        <v>5</v>
      </c>
      <c r="E8">
        <v>730</v>
      </c>
      <c r="F8" t="b">
        <v>1</v>
      </c>
      <c r="G8">
        <f>Table1[[#This Row],[Count - PIR]]-D7</f>
        <v>1</v>
      </c>
      <c r="H8">
        <f>Table1[[#This Row],[Count - UVD]]-C7</f>
        <v>0</v>
      </c>
      <c r="I8">
        <f>Table1[[#This Row],[Count - PIR]]-D7</f>
        <v>1</v>
      </c>
      <c r="J8">
        <v>0</v>
      </c>
      <c r="K8">
        <f>K7+Table1[[#This Row],[Video Detections]]</f>
        <v>3</v>
      </c>
      <c r="L8">
        <f>IF(Table1[[#This Row],[Video Detections]]=0,0,1)</f>
        <v>0</v>
      </c>
      <c r="M8">
        <f>M7+Table1[[#This Row],[Events - Video]]</f>
        <v>2</v>
      </c>
    </row>
    <row r="9" spans="1:13" x14ac:dyDescent="0.25">
      <c r="A9">
        <v>8</v>
      </c>
      <c r="B9" s="1">
        <v>0.618113425925926</v>
      </c>
      <c r="C9">
        <v>0</v>
      </c>
      <c r="D9">
        <v>6</v>
      </c>
      <c r="E9">
        <v>662</v>
      </c>
      <c r="F9" t="b">
        <v>1</v>
      </c>
      <c r="G9">
        <f>Table1[[#This Row],[Count - PIR]]-D8</f>
        <v>1</v>
      </c>
      <c r="H9">
        <f>Table1[[#This Row],[Count - UVD]]-C8</f>
        <v>0</v>
      </c>
      <c r="I9">
        <f>Table1[[#This Row],[Count - PIR]]-D8</f>
        <v>1</v>
      </c>
      <c r="J9">
        <v>0</v>
      </c>
      <c r="K9">
        <f>K8+Table1[[#This Row],[Video Detections]]</f>
        <v>3</v>
      </c>
      <c r="L9">
        <f>IF(Table1[[#This Row],[Video Detections]]=0,0,1)</f>
        <v>0</v>
      </c>
      <c r="M9">
        <f>M8+Table1[[#This Row],[Events - Video]]</f>
        <v>2</v>
      </c>
    </row>
    <row r="10" spans="1:13" x14ac:dyDescent="0.25">
      <c r="A10">
        <v>9</v>
      </c>
      <c r="B10" s="1">
        <v>0.61817129629629697</v>
      </c>
      <c r="C10">
        <v>0</v>
      </c>
      <c r="D10">
        <v>7</v>
      </c>
      <c r="E10">
        <v>663</v>
      </c>
      <c r="F10" t="b">
        <v>1</v>
      </c>
      <c r="G10">
        <f>Table1[[#This Row],[Count - PIR]]-D9</f>
        <v>1</v>
      </c>
      <c r="H10">
        <f>Table1[[#This Row],[Count - UVD]]-C9</f>
        <v>0</v>
      </c>
      <c r="I10">
        <f>Table1[[#This Row],[Count - PIR]]-D9</f>
        <v>1</v>
      </c>
      <c r="J10">
        <v>0</v>
      </c>
      <c r="K10">
        <f>K9+Table1[[#This Row],[Video Detections]]</f>
        <v>3</v>
      </c>
      <c r="L10">
        <f>IF(Table1[[#This Row],[Video Detections]]=0,0,1)</f>
        <v>0</v>
      </c>
      <c r="M10">
        <f>M9+Table1[[#This Row],[Events - Video]]</f>
        <v>2</v>
      </c>
    </row>
    <row r="11" spans="1:13" x14ac:dyDescent="0.25">
      <c r="A11">
        <v>10</v>
      </c>
      <c r="B11" s="1">
        <v>0.61822916666666705</v>
      </c>
      <c r="C11">
        <v>0</v>
      </c>
      <c r="D11">
        <v>7</v>
      </c>
      <c r="E11">
        <v>663</v>
      </c>
      <c r="F11" t="b">
        <v>0</v>
      </c>
      <c r="G11">
        <f>Table1[[#This Row],[Count - PIR]]-D10</f>
        <v>0</v>
      </c>
      <c r="H11">
        <f>Table1[[#This Row],[Count - UVD]]-C10</f>
        <v>0</v>
      </c>
      <c r="I11">
        <f>Table1[[#This Row],[Count - PIR]]-D10</f>
        <v>0</v>
      </c>
      <c r="J11">
        <v>0</v>
      </c>
      <c r="K11">
        <f>K10+Table1[[#This Row],[Video Detections]]</f>
        <v>3</v>
      </c>
      <c r="L11">
        <f>IF(Table1[[#This Row],[Video Detections]]=0,0,1)</f>
        <v>0</v>
      </c>
      <c r="M11">
        <f>M10+Table1[[#This Row],[Events - Video]]</f>
        <v>2</v>
      </c>
    </row>
    <row r="12" spans="1:13" x14ac:dyDescent="0.25">
      <c r="A12">
        <v>11</v>
      </c>
      <c r="B12" s="1">
        <v>0.61828703703703702</v>
      </c>
      <c r="C12">
        <v>0</v>
      </c>
      <c r="D12">
        <v>7</v>
      </c>
      <c r="E12">
        <v>663</v>
      </c>
      <c r="F12" t="b">
        <v>0</v>
      </c>
      <c r="G12">
        <f>Table1[[#This Row],[Count - PIR]]-D11</f>
        <v>0</v>
      </c>
      <c r="H12">
        <f>Table1[[#This Row],[Count - UVD]]-C11</f>
        <v>0</v>
      </c>
      <c r="I12">
        <f>Table1[[#This Row],[Count - PIR]]-D11</f>
        <v>0</v>
      </c>
      <c r="J12">
        <v>0</v>
      </c>
      <c r="K12">
        <f>K11+Table1[[#This Row],[Video Detections]]</f>
        <v>3</v>
      </c>
      <c r="L12">
        <f>IF(Table1[[#This Row],[Video Detections]]=0,0,1)</f>
        <v>0</v>
      </c>
      <c r="M12">
        <f>M11+Table1[[#This Row],[Events - Video]]</f>
        <v>2</v>
      </c>
    </row>
    <row r="13" spans="1:13" x14ac:dyDescent="0.25">
      <c r="A13">
        <v>12</v>
      </c>
      <c r="B13" s="1">
        <v>0.618344907407408</v>
      </c>
      <c r="C13">
        <v>0</v>
      </c>
      <c r="D13">
        <v>7</v>
      </c>
      <c r="E13">
        <v>663</v>
      </c>
      <c r="F13" t="b">
        <v>0</v>
      </c>
      <c r="G13">
        <f>Table1[[#This Row],[Count - PIR]]-D12</f>
        <v>0</v>
      </c>
      <c r="H13">
        <f>Table1[[#This Row],[Count - UVD]]-C12</f>
        <v>0</v>
      </c>
      <c r="I13">
        <f>Table1[[#This Row],[Count - PIR]]-D12</f>
        <v>0</v>
      </c>
      <c r="J13">
        <v>0</v>
      </c>
      <c r="K13">
        <f>K12+Table1[[#This Row],[Video Detections]]</f>
        <v>3</v>
      </c>
      <c r="L13">
        <f>IF(Table1[[#This Row],[Video Detections]]=0,0,1)</f>
        <v>0</v>
      </c>
      <c r="M13">
        <f>M12+Table1[[#This Row],[Events - Video]]</f>
        <v>2</v>
      </c>
    </row>
    <row r="14" spans="1:13" x14ac:dyDescent="0.25">
      <c r="A14">
        <v>13</v>
      </c>
      <c r="B14" s="1">
        <v>0.61840277777777797</v>
      </c>
      <c r="C14">
        <v>0</v>
      </c>
      <c r="D14">
        <v>7</v>
      </c>
      <c r="E14">
        <v>663</v>
      </c>
      <c r="F14" t="b">
        <v>0</v>
      </c>
      <c r="G14">
        <f>Table1[[#This Row],[Count - PIR]]-D13</f>
        <v>0</v>
      </c>
      <c r="H14">
        <f>Table1[[#This Row],[Count - UVD]]-C13</f>
        <v>0</v>
      </c>
      <c r="I14">
        <f>Table1[[#This Row],[Count - PIR]]-D13</f>
        <v>0</v>
      </c>
      <c r="J14">
        <v>0</v>
      </c>
      <c r="K14">
        <f>K13+Table1[[#This Row],[Video Detections]]</f>
        <v>3</v>
      </c>
      <c r="L14">
        <f>IF(Table1[[#This Row],[Video Detections]]=0,0,1)</f>
        <v>0</v>
      </c>
      <c r="M14">
        <f>M13+Table1[[#This Row],[Events - Video]]</f>
        <v>2</v>
      </c>
    </row>
    <row r="15" spans="1:13" x14ac:dyDescent="0.25">
      <c r="A15">
        <v>14</v>
      </c>
      <c r="B15" s="1">
        <v>0.61846064814814905</v>
      </c>
      <c r="C15">
        <v>0</v>
      </c>
      <c r="D15">
        <v>7</v>
      </c>
      <c r="E15">
        <v>663</v>
      </c>
      <c r="F15" t="b">
        <v>0</v>
      </c>
      <c r="G15">
        <f>Table1[[#This Row],[Count - PIR]]-D14</f>
        <v>0</v>
      </c>
      <c r="H15">
        <f>Table1[[#This Row],[Count - UVD]]-C14</f>
        <v>0</v>
      </c>
      <c r="I15">
        <f>Table1[[#This Row],[Count - PIR]]-D14</f>
        <v>0</v>
      </c>
      <c r="J15">
        <v>0</v>
      </c>
      <c r="K15">
        <f>K14+Table1[[#This Row],[Video Detections]]</f>
        <v>3</v>
      </c>
      <c r="L15">
        <f>IF(Table1[[#This Row],[Video Detections]]=0,0,1)</f>
        <v>0</v>
      </c>
      <c r="M15">
        <f>M14+Table1[[#This Row],[Events - Video]]</f>
        <v>2</v>
      </c>
    </row>
    <row r="16" spans="1:13" x14ac:dyDescent="0.25">
      <c r="A16">
        <v>15</v>
      </c>
      <c r="B16" s="1">
        <v>0.61851851851851902</v>
      </c>
      <c r="C16">
        <v>0</v>
      </c>
      <c r="D16">
        <v>8</v>
      </c>
      <c r="E16">
        <v>1023</v>
      </c>
      <c r="F16" t="b">
        <v>0</v>
      </c>
      <c r="G16">
        <f>Table1[[#This Row],[Count - PIR]]-D15</f>
        <v>1</v>
      </c>
      <c r="H16">
        <f>Table1[[#This Row],[Count - UVD]]-C15</f>
        <v>0</v>
      </c>
      <c r="I16">
        <f>Table1[[#This Row],[Count - PIR]]-D15</f>
        <v>1</v>
      </c>
      <c r="J16">
        <v>0</v>
      </c>
      <c r="K16">
        <f>K15+Table1[[#This Row],[Video Detections]]</f>
        <v>3</v>
      </c>
      <c r="L16">
        <f>IF(Table1[[#This Row],[Video Detections]]=0,0,1)</f>
        <v>0</v>
      </c>
      <c r="M16">
        <f>M15+Table1[[#This Row],[Events - Video]]</f>
        <v>2</v>
      </c>
    </row>
    <row r="17" spans="1:13" x14ac:dyDescent="0.25">
      <c r="A17">
        <v>16</v>
      </c>
      <c r="B17" s="1">
        <v>0.61857638888888999</v>
      </c>
      <c r="C17">
        <v>0</v>
      </c>
      <c r="D17">
        <v>9</v>
      </c>
      <c r="E17">
        <v>668</v>
      </c>
      <c r="F17" t="b">
        <v>1</v>
      </c>
      <c r="G17">
        <f>Table1[[#This Row],[Count - PIR]]-D16</f>
        <v>1</v>
      </c>
      <c r="H17">
        <f>Table1[[#This Row],[Count - UVD]]-C16</f>
        <v>0</v>
      </c>
      <c r="I17">
        <f>Table1[[#This Row],[Count - PIR]]-D16</f>
        <v>1</v>
      </c>
      <c r="J17">
        <v>0</v>
      </c>
      <c r="K17">
        <f>K16+Table1[[#This Row],[Video Detections]]</f>
        <v>3</v>
      </c>
      <c r="L17">
        <f>IF(Table1[[#This Row],[Video Detections]]=0,0,1)</f>
        <v>0</v>
      </c>
      <c r="M17">
        <f>M16+Table1[[#This Row],[Events - Video]]</f>
        <v>2</v>
      </c>
    </row>
    <row r="18" spans="1:13" x14ac:dyDescent="0.25">
      <c r="A18">
        <v>17</v>
      </c>
      <c r="B18" s="1">
        <v>0.61863425925925997</v>
      </c>
      <c r="C18">
        <v>0</v>
      </c>
      <c r="D18">
        <v>10</v>
      </c>
      <c r="E18">
        <v>664</v>
      </c>
      <c r="F18" t="b">
        <v>1</v>
      </c>
      <c r="G18">
        <f>Table1[[#This Row],[Count - PIR]]-D17</f>
        <v>1</v>
      </c>
      <c r="H18">
        <f>Table1[[#This Row],[Count - UVD]]-C17</f>
        <v>0</v>
      </c>
      <c r="I18">
        <f>Table1[[#This Row],[Count - PIR]]-D17</f>
        <v>1</v>
      </c>
      <c r="J18">
        <v>0</v>
      </c>
      <c r="K18">
        <f>K17+Table1[[#This Row],[Video Detections]]</f>
        <v>3</v>
      </c>
      <c r="L18">
        <f>IF(Table1[[#This Row],[Video Detections]]=0,0,1)</f>
        <v>0</v>
      </c>
      <c r="M18">
        <f>M17+Table1[[#This Row],[Events - Video]]</f>
        <v>2</v>
      </c>
    </row>
    <row r="19" spans="1:13" x14ac:dyDescent="0.25">
      <c r="A19">
        <v>18</v>
      </c>
      <c r="B19" s="1">
        <v>0.61869212962963005</v>
      </c>
      <c r="C19">
        <v>0</v>
      </c>
      <c r="D19">
        <v>10</v>
      </c>
      <c r="E19">
        <v>790</v>
      </c>
      <c r="F19" t="b">
        <v>0</v>
      </c>
      <c r="G19">
        <f>Table1[[#This Row],[Count - PIR]]-D18</f>
        <v>0</v>
      </c>
      <c r="H19">
        <f>Table1[[#This Row],[Count - UVD]]-C18</f>
        <v>0</v>
      </c>
      <c r="I19">
        <f>Table1[[#This Row],[Count - PIR]]-D18</f>
        <v>0</v>
      </c>
      <c r="J19">
        <v>0</v>
      </c>
      <c r="K19">
        <f>K18+Table1[[#This Row],[Video Detections]]</f>
        <v>3</v>
      </c>
      <c r="L19">
        <f>IF(Table1[[#This Row],[Video Detections]]=0,0,1)</f>
        <v>0</v>
      </c>
      <c r="M19">
        <f>M18+Table1[[#This Row],[Events - Video]]</f>
        <v>2</v>
      </c>
    </row>
    <row r="20" spans="1:13" x14ac:dyDescent="0.25">
      <c r="A20">
        <v>19</v>
      </c>
      <c r="B20" s="1">
        <v>0.61875000000000102</v>
      </c>
      <c r="C20">
        <v>0</v>
      </c>
      <c r="D20">
        <v>11</v>
      </c>
      <c r="E20">
        <v>664</v>
      </c>
      <c r="F20" t="b">
        <v>0</v>
      </c>
      <c r="G20">
        <f>Table1[[#This Row],[Count - PIR]]-D19</f>
        <v>1</v>
      </c>
      <c r="H20">
        <f>Table1[[#This Row],[Count - UVD]]-C19</f>
        <v>0</v>
      </c>
      <c r="I20">
        <f>Table1[[#This Row],[Count - PIR]]-D19</f>
        <v>1</v>
      </c>
      <c r="J20">
        <v>0</v>
      </c>
      <c r="K20">
        <f>K19+Table1[[#This Row],[Video Detections]]</f>
        <v>3</v>
      </c>
      <c r="L20">
        <f>IF(Table1[[#This Row],[Video Detections]]=0,0,1)</f>
        <v>0</v>
      </c>
      <c r="M20">
        <f>M19+Table1[[#This Row],[Events - Video]]</f>
        <v>2</v>
      </c>
    </row>
    <row r="21" spans="1:13" x14ac:dyDescent="0.25">
      <c r="A21">
        <v>20</v>
      </c>
      <c r="B21" s="1">
        <v>0.61880787037037099</v>
      </c>
      <c r="C21">
        <v>0</v>
      </c>
      <c r="D21">
        <v>12</v>
      </c>
      <c r="E21">
        <v>662</v>
      </c>
      <c r="F21" t="b">
        <v>0</v>
      </c>
      <c r="G21">
        <f>Table1[[#This Row],[Count - PIR]]-D20</f>
        <v>1</v>
      </c>
      <c r="H21">
        <f>Table1[[#This Row],[Count - UVD]]-C20</f>
        <v>0</v>
      </c>
      <c r="I21">
        <f>Table1[[#This Row],[Count - PIR]]-D20</f>
        <v>1</v>
      </c>
      <c r="J21">
        <v>0</v>
      </c>
      <c r="K21">
        <f>K20+Table1[[#This Row],[Video Detections]]</f>
        <v>3</v>
      </c>
      <c r="L21">
        <f>IF(Table1[[#This Row],[Video Detections]]=0,0,1)</f>
        <v>0</v>
      </c>
      <c r="M21">
        <f>M20+Table1[[#This Row],[Events - Video]]</f>
        <v>2</v>
      </c>
    </row>
    <row r="22" spans="1:13" x14ac:dyDescent="0.25">
      <c r="A22">
        <v>21</v>
      </c>
      <c r="B22" s="1">
        <v>0.61886574074074197</v>
      </c>
      <c r="C22">
        <v>0</v>
      </c>
      <c r="D22">
        <v>13</v>
      </c>
      <c r="E22">
        <v>663</v>
      </c>
      <c r="F22" t="b">
        <v>1</v>
      </c>
      <c r="G22">
        <f>Table1[[#This Row],[Count - PIR]]-D21</f>
        <v>1</v>
      </c>
      <c r="H22">
        <f>Table1[[#This Row],[Count - UVD]]-C21</f>
        <v>0</v>
      </c>
      <c r="I22">
        <f>Table1[[#This Row],[Count - PIR]]-D21</f>
        <v>1</v>
      </c>
      <c r="J22">
        <v>0</v>
      </c>
      <c r="K22">
        <f>K21+Table1[[#This Row],[Video Detections]]</f>
        <v>3</v>
      </c>
      <c r="L22">
        <f>IF(Table1[[#This Row],[Video Detections]]=0,0,1)</f>
        <v>0</v>
      </c>
      <c r="M22">
        <f>M21+Table1[[#This Row],[Events - Video]]</f>
        <v>2</v>
      </c>
    </row>
    <row r="23" spans="1:13" x14ac:dyDescent="0.25">
      <c r="A23">
        <v>22</v>
      </c>
      <c r="B23" s="1">
        <v>0.61892361111111205</v>
      </c>
      <c r="C23">
        <v>0</v>
      </c>
      <c r="D23">
        <v>14</v>
      </c>
      <c r="E23">
        <v>663</v>
      </c>
      <c r="F23" t="b">
        <v>1</v>
      </c>
      <c r="G23">
        <f>Table1[[#This Row],[Count - PIR]]-D22</f>
        <v>1</v>
      </c>
      <c r="H23">
        <f>Table1[[#This Row],[Count - UVD]]-C22</f>
        <v>0</v>
      </c>
      <c r="I23">
        <f>Table1[[#This Row],[Count - PIR]]-D22</f>
        <v>1</v>
      </c>
      <c r="J23">
        <v>0</v>
      </c>
      <c r="K23">
        <f>K22+Table1[[#This Row],[Video Detections]]</f>
        <v>3</v>
      </c>
      <c r="L23">
        <f>IF(Table1[[#This Row],[Video Detections]]=0,0,1)</f>
        <v>0</v>
      </c>
      <c r="M23">
        <f>M22+Table1[[#This Row],[Events - Video]]</f>
        <v>2</v>
      </c>
    </row>
    <row r="24" spans="1:13" x14ac:dyDescent="0.25">
      <c r="A24">
        <v>23</v>
      </c>
      <c r="B24" s="1">
        <v>0.61898148148148202</v>
      </c>
      <c r="C24">
        <v>0</v>
      </c>
      <c r="D24">
        <v>15</v>
      </c>
      <c r="E24">
        <v>668</v>
      </c>
      <c r="F24" t="b">
        <v>1</v>
      </c>
      <c r="G24">
        <f>Table1[[#This Row],[Count - PIR]]-D23</f>
        <v>1</v>
      </c>
      <c r="H24">
        <f>Table1[[#This Row],[Count - UVD]]-C23</f>
        <v>0</v>
      </c>
      <c r="I24">
        <f>Table1[[#This Row],[Count - PIR]]-D23</f>
        <v>1</v>
      </c>
      <c r="J24">
        <v>0</v>
      </c>
      <c r="K24">
        <f>K23+Table1[[#This Row],[Video Detections]]</f>
        <v>3</v>
      </c>
      <c r="L24">
        <f>IF(Table1[[#This Row],[Video Detections]]=0,0,1)</f>
        <v>0</v>
      </c>
      <c r="M24">
        <f>M23+Table1[[#This Row],[Events - Video]]</f>
        <v>2</v>
      </c>
    </row>
    <row r="25" spans="1:13" x14ac:dyDescent="0.25">
      <c r="A25">
        <v>24</v>
      </c>
      <c r="B25" s="1">
        <v>0.61903935185185299</v>
      </c>
      <c r="C25">
        <v>0</v>
      </c>
      <c r="D25">
        <v>15</v>
      </c>
      <c r="E25">
        <v>663</v>
      </c>
      <c r="F25" t="b">
        <v>0</v>
      </c>
      <c r="G25">
        <f>Table1[[#This Row],[Count - PIR]]-D24</f>
        <v>0</v>
      </c>
      <c r="H25">
        <f>Table1[[#This Row],[Count - UVD]]-C24</f>
        <v>0</v>
      </c>
      <c r="I25">
        <f>Table1[[#This Row],[Count - PIR]]-D24</f>
        <v>0</v>
      </c>
      <c r="J25">
        <v>0</v>
      </c>
      <c r="K25">
        <f>K24+Table1[[#This Row],[Video Detections]]</f>
        <v>3</v>
      </c>
      <c r="L25">
        <f>IF(Table1[[#This Row],[Video Detections]]=0,0,1)</f>
        <v>0</v>
      </c>
      <c r="M25">
        <f>M24+Table1[[#This Row],[Events - Video]]</f>
        <v>2</v>
      </c>
    </row>
    <row r="26" spans="1:13" x14ac:dyDescent="0.25">
      <c r="A26">
        <v>25</v>
      </c>
      <c r="B26" s="1">
        <v>0.61909722222222296</v>
      </c>
      <c r="C26">
        <v>0</v>
      </c>
      <c r="D26">
        <v>16</v>
      </c>
      <c r="E26">
        <v>664</v>
      </c>
      <c r="F26" t="b">
        <v>0</v>
      </c>
      <c r="G26">
        <f>Table1[[#This Row],[Count - PIR]]-D25</f>
        <v>1</v>
      </c>
      <c r="H26">
        <f>Table1[[#This Row],[Count - UVD]]-C25</f>
        <v>0</v>
      </c>
      <c r="I26">
        <f>Table1[[#This Row],[Count - PIR]]-D25</f>
        <v>1</v>
      </c>
      <c r="J26">
        <v>0</v>
      </c>
      <c r="K26">
        <f>K25+Table1[[#This Row],[Video Detections]]</f>
        <v>3</v>
      </c>
      <c r="L26">
        <f>IF(Table1[[#This Row],[Video Detections]]=0,0,1)</f>
        <v>0</v>
      </c>
      <c r="M26">
        <f>M25+Table1[[#This Row],[Events - Video]]</f>
        <v>2</v>
      </c>
    </row>
    <row r="27" spans="1:13" x14ac:dyDescent="0.25">
      <c r="A27">
        <v>26</v>
      </c>
      <c r="B27" s="1">
        <v>0.61915509259259405</v>
      </c>
      <c r="C27">
        <v>0</v>
      </c>
      <c r="D27">
        <v>17</v>
      </c>
      <c r="E27">
        <v>665</v>
      </c>
      <c r="F27" t="b">
        <v>1</v>
      </c>
      <c r="G27">
        <f>Table1[[#This Row],[Count - PIR]]-D26</f>
        <v>1</v>
      </c>
      <c r="H27">
        <f>Table1[[#This Row],[Count - UVD]]-C26</f>
        <v>0</v>
      </c>
      <c r="I27">
        <f>Table1[[#This Row],[Count - PIR]]-D26</f>
        <v>1</v>
      </c>
      <c r="J27">
        <v>0</v>
      </c>
      <c r="K27">
        <f>K26+Table1[[#This Row],[Video Detections]]</f>
        <v>3</v>
      </c>
      <c r="L27">
        <f>IF(Table1[[#This Row],[Video Detections]]=0,0,1)</f>
        <v>0</v>
      </c>
      <c r="M27">
        <f>M26+Table1[[#This Row],[Events - Video]]</f>
        <v>2</v>
      </c>
    </row>
    <row r="28" spans="1:13" x14ac:dyDescent="0.25">
      <c r="A28">
        <v>27</v>
      </c>
      <c r="B28" s="1">
        <v>0.61921296296296402</v>
      </c>
      <c r="C28">
        <v>0</v>
      </c>
      <c r="D28">
        <v>18</v>
      </c>
      <c r="E28">
        <v>664</v>
      </c>
      <c r="F28" t="b">
        <v>1</v>
      </c>
      <c r="G28">
        <f>Table1[[#This Row],[Count - PIR]]-D27</f>
        <v>1</v>
      </c>
      <c r="H28">
        <f>Table1[[#This Row],[Count - UVD]]-C27</f>
        <v>0</v>
      </c>
      <c r="I28">
        <f>Table1[[#This Row],[Count - PIR]]-D27</f>
        <v>1</v>
      </c>
      <c r="J28">
        <v>0</v>
      </c>
      <c r="K28">
        <f>K27+Table1[[#This Row],[Video Detections]]</f>
        <v>3</v>
      </c>
      <c r="L28">
        <f>IF(Table1[[#This Row],[Video Detections]]=0,0,1)</f>
        <v>0</v>
      </c>
      <c r="M28">
        <f>M27+Table1[[#This Row],[Events - Video]]</f>
        <v>2</v>
      </c>
    </row>
    <row r="29" spans="1:13" x14ac:dyDescent="0.25">
      <c r="A29">
        <v>28</v>
      </c>
      <c r="B29" s="1">
        <v>0.61927083333333499</v>
      </c>
      <c r="C29">
        <v>0</v>
      </c>
      <c r="D29">
        <v>19</v>
      </c>
      <c r="E29">
        <v>663</v>
      </c>
      <c r="F29" t="b">
        <v>1</v>
      </c>
      <c r="G29">
        <f>Table1[[#This Row],[Count - PIR]]-D28</f>
        <v>1</v>
      </c>
      <c r="H29">
        <f>Table1[[#This Row],[Count - UVD]]-C28</f>
        <v>0</v>
      </c>
      <c r="I29">
        <f>Table1[[#This Row],[Count - PIR]]-D28</f>
        <v>1</v>
      </c>
      <c r="J29">
        <v>0</v>
      </c>
      <c r="K29">
        <f>K28+Table1[[#This Row],[Video Detections]]</f>
        <v>3</v>
      </c>
      <c r="L29">
        <f>IF(Table1[[#This Row],[Video Detections]]=0,0,1)</f>
        <v>0</v>
      </c>
      <c r="M29">
        <f>M28+Table1[[#This Row],[Events - Video]]</f>
        <v>2</v>
      </c>
    </row>
    <row r="30" spans="1:13" x14ac:dyDescent="0.25">
      <c r="A30">
        <v>29</v>
      </c>
      <c r="B30" s="1">
        <v>0.61932870370370496</v>
      </c>
      <c r="C30">
        <v>0</v>
      </c>
      <c r="D30">
        <v>20</v>
      </c>
      <c r="E30">
        <v>663</v>
      </c>
      <c r="F30" t="b">
        <v>1</v>
      </c>
      <c r="G30">
        <f>Table1[[#This Row],[Count - PIR]]-D29</f>
        <v>1</v>
      </c>
      <c r="H30">
        <f>Table1[[#This Row],[Count - UVD]]-C29</f>
        <v>0</v>
      </c>
      <c r="I30">
        <f>Table1[[#This Row],[Count - PIR]]-D29</f>
        <v>1</v>
      </c>
      <c r="J30">
        <v>0</v>
      </c>
      <c r="K30">
        <f>K29+Table1[[#This Row],[Video Detections]]</f>
        <v>3</v>
      </c>
      <c r="L30">
        <f>IF(Table1[[#This Row],[Video Detections]]=0,0,1)</f>
        <v>0</v>
      </c>
      <c r="M30">
        <f>M29+Table1[[#This Row],[Events - Video]]</f>
        <v>2</v>
      </c>
    </row>
    <row r="31" spans="1:13" x14ac:dyDescent="0.25">
      <c r="A31">
        <v>30</v>
      </c>
      <c r="B31" s="1">
        <v>0.61938657407407505</v>
      </c>
      <c r="C31">
        <v>0</v>
      </c>
      <c r="D31">
        <v>20</v>
      </c>
      <c r="E31">
        <v>663</v>
      </c>
      <c r="F31" t="b">
        <v>0</v>
      </c>
      <c r="G31">
        <f>Table1[[#This Row],[Count - PIR]]-D30</f>
        <v>0</v>
      </c>
      <c r="H31">
        <f>Table1[[#This Row],[Count - UVD]]-C30</f>
        <v>0</v>
      </c>
      <c r="I31">
        <f>Table1[[#This Row],[Count - PIR]]-D30</f>
        <v>0</v>
      </c>
      <c r="J31">
        <v>0</v>
      </c>
      <c r="K31">
        <f>K30+Table1[[#This Row],[Video Detections]]</f>
        <v>3</v>
      </c>
      <c r="L31">
        <f>IF(Table1[[#This Row],[Video Detections]]=0,0,1)</f>
        <v>0</v>
      </c>
      <c r="M31">
        <f>M30+Table1[[#This Row],[Events - Video]]</f>
        <v>2</v>
      </c>
    </row>
    <row r="32" spans="1:13" x14ac:dyDescent="0.25">
      <c r="A32">
        <v>31</v>
      </c>
      <c r="B32" s="1">
        <v>0.61944444444444602</v>
      </c>
      <c r="C32">
        <v>0</v>
      </c>
      <c r="D32">
        <v>20</v>
      </c>
      <c r="E32">
        <v>664</v>
      </c>
      <c r="F32" t="b">
        <v>0</v>
      </c>
      <c r="G32">
        <f>Table1[[#This Row],[Count - PIR]]-D31</f>
        <v>0</v>
      </c>
      <c r="H32">
        <f>Table1[[#This Row],[Count - UVD]]-C31</f>
        <v>0</v>
      </c>
      <c r="I32">
        <f>Table1[[#This Row],[Count - PIR]]-D31</f>
        <v>0</v>
      </c>
      <c r="J32">
        <v>0</v>
      </c>
      <c r="K32">
        <f>K31+Table1[[#This Row],[Video Detections]]</f>
        <v>3</v>
      </c>
      <c r="L32">
        <f>IF(Table1[[#This Row],[Video Detections]]=0,0,1)</f>
        <v>0</v>
      </c>
      <c r="M32">
        <f>M31+Table1[[#This Row],[Events - Video]]</f>
        <v>2</v>
      </c>
    </row>
    <row r="33" spans="1:13" x14ac:dyDescent="0.25">
      <c r="A33">
        <v>32</v>
      </c>
      <c r="B33" s="1">
        <v>0.61950231481481599</v>
      </c>
      <c r="C33">
        <v>0</v>
      </c>
      <c r="D33">
        <v>20</v>
      </c>
      <c r="E33">
        <v>664</v>
      </c>
      <c r="F33" t="b">
        <v>0</v>
      </c>
      <c r="G33">
        <f>Table1[[#This Row],[Count - PIR]]-D32</f>
        <v>0</v>
      </c>
      <c r="H33">
        <f>Table1[[#This Row],[Count - UVD]]-C32</f>
        <v>0</v>
      </c>
      <c r="I33">
        <f>Table1[[#This Row],[Count - PIR]]-D32</f>
        <v>0</v>
      </c>
      <c r="J33">
        <v>0</v>
      </c>
      <c r="K33">
        <f>K32+Table1[[#This Row],[Video Detections]]</f>
        <v>3</v>
      </c>
      <c r="L33">
        <f>IF(Table1[[#This Row],[Video Detections]]=0,0,1)</f>
        <v>0</v>
      </c>
      <c r="M33">
        <f>M32+Table1[[#This Row],[Events - Video]]</f>
        <v>2</v>
      </c>
    </row>
    <row r="34" spans="1:13" x14ac:dyDescent="0.25">
      <c r="A34">
        <v>33</v>
      </c>
      <c r="B34" s="1">
        <v>0.61956018518518696</v>
      </c>
      <c r="C34">
        <v>0</v>
      </c>
      <c r="D34">
        <v>20</v>
      </c>
      <c r="E34">
        <v>665</v>
      </c>
      <c r="F34" t="b">
        <v>0</v>
      </c>
      <c r="G34">
        <f>Table1[[#This Row],[Count - PIR]]-D33</f>
        <v>0</v>
      </c>
      <c r="H34">
        <f>Table1[[#This Row],[Count - UVD]]-C33</f>
        <v>0</v>
      </c>
      <c r="I34">
        <f>Table1[[#This Row],[Count - PIR]]-D33</f>
        <v>0</v>
      </c>
      <c r="J34">
        <v>0</v>
      </c>
      <c r="K34">
        <f>K33+Table1[[#This Row],[Video Detections]]</f>
        <v>3</v>
      </c>
      <c r="L34">
        <f>IF(Table1[[#This Row],[Video Detections]]=0,0,1)</f>
        <v>0</v>
      </c>
      <c r="M34">
        <f>M33+Table1[[#This Row],[Events - Video]]</f>
        <v>2</v>
      </c>
    </row>
    <row r="35" spans="1:13" x14ac:dyDescent="0.25">
      <c r="A35">
        <v>34</v>
      </c>
      <c r="B35" s="1">
        <v>0.61961805555555705</v>
      </c>
      <c r="C35">
        <v>1</v>
      </c>
      <c r="D35">
        <v>20</v>
      </c>
      <c r="E35">
        <v>663</v>
      </c>
      <c r="F35" t="b">
        <v>0</v>
      </c>
      <c r="G35">
        <f>Table1[[#This Row],[Count - PIR]]-D34</f>
        <v>0</v>
      </c>
      <c r="H35">
        <f>Table1[[#This Row],[Count - UVD]]-C34</f>
        <v>1</v>
      </c>
      <c r="I35">
        <f>Table1[[#This Row],[Count - PIR]]-D34</f>
        <v>0</v>
      </c>
      <c r="J35">
        <v>0</v>
      </c>
      <c r="K35">
        <f>K34+Table1[[#This Row],[Video Detections]]</f>
        <v>3</v>
      </c>
      <c r="L35">
        <f>IF(Table1[[#This Row],[Video Detections]]=0,0,1)</f>
        <v>0</v>
      </c>
      <c r="M35">
        <f>M34+Table1[[#This Row],[Events - Video]]</f>
        <v>2</v>
      </c>
    </row>
    <row r="36" spans="1:13" x14ac:dyDescent="0.25">
      <c r="A36">
        <v>35</v>
      </c>
      <c r="B36" s="1">
        <v>0.61967592592592702</v>
      </c>
      <c r="C36">
        <v>1</v>
      </c>
      <c r="D36">
        <v>21</v>
      </c>
      <c r="E36">
        <v>663</v>
      </c>
      <c r="F36" t="b">
        <v>1</v>
      </c>
      <c r="G36">
        <f>Table1[[#This Row],[Count - PIR]]-D35</f>
        <v>1</v>
      </c>
      <c r="H36">
        <f>Table1[[#This Row],[Count - UVD]]-C35</f>
        <v>0</v>
      </c>
      <c r="I36">
        <f>Table1[[#This Row],[Count - PIR]]-D35</f>
        <v>1</v>
      </c>
      <c r="J36">
        <v>0</v>
      </c>
      <c r="K36">
        <f>K35+Table1[[#This Row],[Video Detections]]</f>
        <v>3</v>
      </c>
      <c r="L36">
        <f>IF(Table1[[#This Row],[Video Detections]]=0,0,1)</f>
        <v>0</v>
      </c>
      <c r="M36">
        <f>M35+Table1[[#This Row],[Events - Video]]</f>
        <v>2</v>
      </c>
    </row>
    <row r="37" spans="1:13" x14ac:dyDescent="0.25">
      <c r="A37">
        <v>36</v>
      </c>
      <c r="B37" s="1">
        <v>0.61973379629629799</v>
      </c>
      <c r="C37">
        <v>1</v>
      </c>
      <c r="D37">
        <v>21</v>
      </c>
      <c r="E37">
        <v>664</v>
      </c>
      <c r="F37" t="b">
        <v>0</v>
      </c>
      <c r="G37">
        <f>Table1[[#This Row],[Count - PIR]]-D36</f>
        <v>0</v>
      </c>
      <c r="H37">
        <f>Table1[[#This Row],[Count - UVD]]-C36</f>
        <v>0</v>
      </c>
      <c r="I37">
        <f>Table1[[#This Row],[Count - PIR]]-D36</f>
        <v>0</v>
      </c>
      <c r="J37">
        <v>1</v>
      </c>
      <c r="K37">
        <f>K36+Table1[[#This Row],[Video Detections]]</f>
        <v>4</v>
      </c>
      <c r="L37">
        <f>IF(Table1[[#This Row],[Video Detections]]=0,0,1)</f>
        <v>1</v>
      </c>
      <c r="M37">
        <f>M36+Table1[[#This Row],[Events - Video]]</f>
        <v>3</v>
      </c>
    </row>
    <row r="38" spans="1:13" x14ac:dyDescent="0.25">
      <c r="A38">
        <v>37</v>
      </c>
      <c r="B38" s="1">
        <v>0.61979166666666796</v>
      </c>
      <c r="C38">
        <v>1</v>
      </c>
      <c r="D38">
        <v>21</v>
      </c>
      <c r="E38">
        <v>663</v>
      </c>
      <c r="F38" t="b">
        <v>0</v>
      </c>
      <c r="G38">
        <f>Table1[[#This Row],[Count - PIR]]-D37</f>
        <v>0</v>
      </c>
      <c r="H38">
        <f>Table1[[#This Row],[Count - UVD]]-C37</f>
        <v>0</v>
      </c>
      <c r="I38">
        <f>Table1[[#This Row],[Count - PIR]]-D37</f>
        <v>0</v>
      </c>
      <c r="J38">
        <v>0</v>
      </c>
      <c r="K38">
        <f>K37+Table1[[#This Row],[Video Detections]]</f>
        <v>4</v>
      </c>
      <c r="L38">
        <f>IF(Table1[[#This Row],[Video Detections]]=0,0,1)</f>
        <v>0</v>
      </c>
      <c r="M38">
        <f>M37+Table1[[#This Row],[Events - Video]]</f>
        <v>3</v>
      </c>
    </row>
    <row r="39" spans="1:13" x14ac:dyDescent="0.25">
      <c r="A39">
        <v>38</v>
      </c>
      <c r="B39" s="1">
        <v>0.61984953703703904</v>
      </c>
      <c r="C39">
        <v>1</v>
      </c>
      <c r="D39">
        <v>21</v>
      </c>
      <c r="E39">
        <v>664</v>
      </c>
      <c r="F39" t="b">
        <v>0</v>
      </c>
      <c r="G39">
        <f>Table1[[#This Row],[Count - PIR]]-D38</f>
        <v>0</v>
      </c>
      <c r="H39">
        <f>Table1[[#This Row],[Count - UVD]]-C38</f>
        <v>0</v>
      </c>
      <c r="I39">
        <f>Table1[[#This Row],[Count - PIR]]-D38</f>
        <v>0</v>
      </c>
      <c r="J39">
        <v>0</v>
      </c>
      <c r="K39">
        <f>K38+Table1[[#This Row],[Video Detections]]</f>
        <v>4</v>
      </c>
      <c r="L39">
        <f>IF(Table1[[#This Row],[Video Detections]]=0,0,1)</f>
        <v>0</v>
      </c>
      <c r="M39">
        <f>M38+Table1[[#This Row],[Events - Video]]</f>
        <v>3</v>
      </c>
    </row>
    <row r="40" spans="1:13" x14ac:dyDescent="0.25">
      <c r="A40">
        <v>39</v>
      </c>
      <c r="B40" s="1">
        <v>0.61990740740740902</v>
      </c>
      <c r="C40">
        <v>2</v>
      </c>
      <c r="D40">
        <v>22</v>
      </c>
      <c r="E40">
        <v>662</v>
      </c>
      <c r="F40" t="b">
        <v>1</v>
      </c>
      <c r="G40">
        <f>Table1[[#This Row],[Count - PIR]]-D39</f>
        <v>1</v>
      </c>
      <c r="H40">
        <f>Table1[[#This Row],[Count - UVD]]-C39</f>
        <v>1</v>
      </c>
      <c r="I40">
        <f>Table1[[#This Row],[Count - PIR]]-D39</f>
        <v>1</v>
      </c>
      <c r="J40">
        <v>0</v>
      </c>
      <c r="K40">
        <f>K39+Table1[[#This Row],[Video Detections]]</f>
        <v>4</v>
      </c>
      <c r="L40">
        <f>IF(Table1[[#This Row],[Video Detections]]=0,0,1)</f>
        <v>0</v>
      </c>
      <c r="M40">
        <f>M39+Table1[[#This Row],[Events - Video]]</f>
        <v>3</v>
      </c>
    </row>
    <row r="41" spans="1:13" x14ac:dyDescent="0.25">
      <c r="A41">
        <v>40</v>
      </c>
      <c r="B41" s="1">
        <v>0.61996527777777999</v>
      </c>
      <c r="C41">
        <v>2</v>
      </c>
      <c r="D41">
        <v>23</v>
      </c>
      <c r="E41">
        <v>662</v>
      </c>
      <c r="F41" t="b">
        <v>1</v>
      </c>
      <c r="G41">
        <f>Table1[[#This Row],[Count - PIR]]-D40</f>
        <v>1</v>
      </c>
      <c r="H41">
        <f>Table1[[#This Row],[Count - UVD]]-C40</f>
        <v>0</v>
      </c>
      <c r="I41">
        <f>Table1[[#This Row],[Count - PIR]]-D40</f>
        <v>1</v>
      </c>
      <c r="J41">
        <v>0</v>
      </c>
      <c r="K41">
        <f>K40+Table1[[#This Row],[Video Detections]]</f>
        <v>4</v>
      </c>
      <c r="L41">
        <f>IF(Table1[[#This Row],[Video Detections]]=0,0,1)</f>
        <v>0</v>
      </c>
      <c r="M41">
        <f>M40+Table1[[#This Row],[Events - Video]]</f>
        <v>3</v>
      </c>
    </row>
    <row r="42" spans="1:13" x14ac:dyDescent="0.25">
      <c r="A42">
        <v>41</v>
      </c>
      <c r="B42" s="1">
        <v>0.62002314814814996</v>
      </c>
      <c r="C42">
        <v>2</v>
      </c>
      <c r="D42">
        <v>24</v>
      </c>
      <c r="E42">
        <v>663</v>
      </c>
      <c r="F42" t="b">
        <v>1</v>
      </c>
      <c r="G42">
        <f>Table1[[#This Row],[Count - PIR]]-D41</f>
        <v>1</v>
      </c>
      <c r="H42">
        <f>Table1[[#This Row],[Count - UVD]]-C41</f>
        <v>0</v>
      </c>
      <c r="I42">
        <f>Table1[[#This Row],[Count - PIR]]-D41</f>
        <v>1</v>
      </c>
      <c r="J42">
        <v>0</v>
      </c>
      <c r="K42">
        <f>K41+Table1[[#This Row],[Video Detections]]</f>
        <v>4</v>
      </c>
      <c r="L42">
        <f>IF(Table1[[#This Row],[Video Detections]]=0,0,1)</f>
        <v>0</v>
      </c>
      <c r="M42">
        <f>M41+Table1[[#This Row],[Events - Video]]</f>
        <v>3</v>
      </c>
    </row>
    <row r="43" spans="1:13" x14ac:dyDescent="0.25">
      <c r="A43">
        <v>42</v>
      </c>
      <c r="B43" s="1">
        <v>0.62008101851852004</v>
      </c>
      <c r="C43">
        <v>2</v>
      </c>
      <c r="D43">
        <v>25</v>
      </c>
      <c r="E43">
        <v>662</v>
      </c>
      <c r="F43" t="b">
        <v>1</v>
      </c>
      <c r="G43">
        <f>Table1[[#This Row],[Count - PIR]]-D42</f>
        <v>1</v>
      </c>
      <c r="H43">
        <f>Table1[[#This Row],[Count - UVD]]-C42</f>
        <v>0</v>
      </c>
      <c r="I43">
        <f>Table1[[#This Row],[Count - PIR]]-D42</f>
        <v>1</v>
      </c>
      <c r="J43">
        <v>0</v>
      </c>
      <c r="K43">
        <f>K42+Table1[[#This Row],[Video Detections]]</f>
        <v>4</v>
      </c>
      <c r="L43">
        <f>IF(Table1[[#This Row],[Video Detections]]=0,0,1)</f>
        <v>0</v>
      </c>
      <c r="M43">
        <f>M42+Table1[[#This Row],[Events - Video]]</f>
        <v>3</v>
      </c>
    </row>
    <row r="44" spans="1:13" x14ac:dyDescent="0.25">
      <c r="A44">
        <v>43</v>
      </c>
      <c r="B44" s="1">
        <v>0.62013888888889102</v>
      </c>
      <c r="C44">
        <v>2</v>
      </c>
      <c r="D44">
        <v>27</v>
      </c>
      <c r="E44">
        <v>663</v>
      </c>
      <c r="F44" t="b">
        <v>1</v>
      </c>
      <c r="G44">
        <f>Table1[[#This Row],[Count - PIR]]-D43</f>
        <v>2</v>
      </c>
      <c r="H44">
        <f>Table1[[#This Row],[Count - UVD]]-C43</f>
        <v>0</v>
      </c>
      <c r="I44">
        <f>Table1[[#This Row],[Count - PIR]]-D43</f>
        <v>2</v>
      </c>
      <c r="J44">
        <v>0</v>
      </c>
      <c r="K44">
        <f>K43+Table1[[#This Row],[Video Detections]]</f>
        <v>4</v>
      </c>
      <c r="L44">
        <f>IF(Table1[[#This Row],[Video Detections]]=0,0,1)</f>
        <v>0</v>
      </c>
      <c r="M44">
        <f>M43+Table1[[#This Row],[Events - Video]]</f>
        <v>3</v>
      </c>
    </row>
    <row r="45" spans="1:13" x14ac:dyDescent="0.25">
      <c r="A45">
        <v>44</v>
      </c>
      <c r="B45" s="1">
        <v>0.62019675925926099</v>
      </c>
      <c r="C45">
        <v>2</v>
      </c>
      <c r="D45">
        <v>27</v>
      </c>
      <c r="E45">
        <v>663</v>
      </c>
      <c r="F45" t="b">
        <v>0</v>
      </c>
      <c r="G45">
        <f>Table1[[#This Row],[Count - PIR]]-D44</f>
        <v>0</v>
      </c>
      <c r="H45">
        <f>Table1[[#This Row],[Count - UVD]]-C44</f>
        <v>0</v>
      </c>
      <c r="I45">
        <f>Table1[[#This Row],[Count - PIR]]-D44</f>
        <v>0</v>
      </c>
      <c r="J45">
        <v>0</v>
      </c>
      <c r="K45">
        <f>K44+Table1[[#This Row],[Video Detections]]</f>
        <v>4</v>
      </c>
      <c r="L45">
        <f>IF(Table1[[#This Row],[Video Detections]]=0,0,1)</f>
        <v>0</v>
      </c>
      <c r="M45">
        <f>M44+Table1[[#This Row],[Events - Video]]</f>
        <v>3</v>
      </c>
    </row>
    <row r="46" spans="1:13" x14ac:dyDescent="0.25">
      <c r="A46">
        <v>45</v>
      </c>
      <c r="B46" s="1">
        <v>0.62025462962963196</v>
      </c>
      <c r="C46">
        <v>2</v>
      </c>
      <c r="D46">
        <v>28</v>
      </c>
      <c r="E46">
        <v>663</v>
      </c>
      <c r="F46" t="b">
        <v>1</v>
      </c>
      <c r="G46">
        <f>Table1[[#This Row],[Count - PIR]]-D45</f>
        <v>1</v>
      </c>
      <c r="H46">
        <f>Table1[[#This Row],[Count - UVD]]-C45</f>
        <v>0</v>
      </c>
      <c r="I46">
        <f>Table1[[#This Row],[Count - PIR]]-D45</f>
        <v>1</v>
      </c>
      <c r="J46">
        <v>0</v>
      </c>
      <c r="K46">
        <f>K45+Table1[[#This Row],[Video Detections]]</f>
        <v>4</v>
      </c>
      <c r="L46">
        <f>IF(Table1[[#This Row],[Video Detections]]=0,0,1)</f>
        <v>0</v>
      </c>
      <c r="M46">
        <f>M45+Table1[[#This Row],[Events - Video]]</f>
        <v>3</v>
      </c>
    </row>
    <row r="47" spans="1:13" x14ac:dyDescent="0.25">
      <c r="A47">
        <v>46</v>
      </c>
      <c r="B47" s="1">
        <v>0.62031250000000204</v>
      </c>
      <c r="C47">
        <v>2</v>
      </c>
      <c r="D47">
        <v>29</v>
      </c>
      <c r="E47">
        <v>663</v>
      </c>
      <c r="F47" t="b">
        <v>1</v>
      </c>
      <c r="G47">
        <f>Table1[[#This Row],[Count - PIR]]-D46</f>
        <v>1</v>
      </c>
      <c r="H47">
        <f>Table1[[#This Row],[Count - UVD]]-C46</f>
        <v>0</v>
      </c>
      <c r="I47">
        <f>Table1[[#This Row],[Count - PIR]]-D46</f>
        <v>1</v>
      </c>
      <c r="J47">
        <v>0</v>
      </c>
      <c r="K47">
        <f>K46+Table1[[#This Row],[Video Detections]]</f>
        <v>4</v>
      </c>
      <c r="L47">
        <f>IF(Table1[[#This Row],[Video Detections]]=0,0,1)</f>
        <v>0</v>
      </c>
      <c r="M47">
        <f>M46+Table1[[#This Row],[Events - Video]]</f>
        <v>3</v>
      </c>
    </row>
    <row r="48" spans="1:13" x14ac:dyDescent="0.25">
      <c r="A48">
        <v>47</v>
      </c>
      <c r="B48" s="1">
        <v>0.62037037037037202</v>
      </c>
      <c r="C48">
        <v>2</v>
      </c>
      <c r="D48">
        <v>29</v>
      </c>
      <c r="E48">
        <v>662</v>
      </c>
      <c r="F48" t="b">
        <v>0</v>
      </c>
      <c r="G48">
        <f>Table1[[#This Row],[Count - PIR]]-D47</f>
        <v>0</v>
      </c>
      <c r="H48">
        <f>Table1[[#This Row],[Count - UVD]]-C47</f>
        <v>0</v>
      </c>
      <c r="I48">
        <f>Table1[[#This Row],[Count - PIR]]-D47</f>
        <v>0</v>
      </c>
      <c r="J48">
        <v>0</v>
      </c>
      <c r="K48">
        <f>K47+Table1[[#This Row],[Video Detections]]</f>
        <v>4</v>
      </c>
      <c r="L48">
        <f>IF(Table1[[#This Row],[Video Detections]]=0,0,1)</f>
        <v>0</v>
      </c>
      <c r="M48">
        <f>M47+Table1[[#This Row],[Events - Video]]</f>
        <v>3</v>
      </c>
    </row>
    <row r="49" spans="1:13" x14ac:dyDescent="0.25">
      <c r="A49">
        <v>48</v>
      </c>
      <c r="B49" s="1">
        <v>0.62042824074074299</v>
      </c>
      <c r="C49">
        <v>2</v>
      </c>
      <c r="D49">
        <v>29</v>
      </c>
      <c r="E49">
        <v>664</v>
      </c>
      <c r="F49" t="b">
        <v>0</v>
      </c>
      <c r="G49">
        <f>Table1[[#This Row],[Count - PIR]]-D48</f>
        <v>0</v>
      </c>
      <c r="H49">
        <f>Table1[[#This Row],[Count - UVD]]-C48</f>
        <v>0</v>
      </c>
      <c r="I49">
        <f>Table1[[#This Row],[Count - PIR]]-D48</f>
        <v>0</v>
      </c>
      <c r="J49">
        <v>0</v>
      </c>
      <c r="K49">
        <f>K48+Table1[[#This Row],[Video Detections]]</f>
        <v>4</v>
      </c>
      <c r="L49">
        <f>IF(Table1[[#This Row],[Video Detections]]=0,0,1)</f>
        <v>0</v>
      </c>
      <c r="M49">
        <f>M48+Table1[[#This Row],[Events - Video]]</f>
        <v>3</v>
      </c>
    </row>
    <row r="50" spans="1:13" x14ac:dyDescent="0.25">
      <c r="A50">
        <v>49</v>
      </c>
      <c r="B50" s="1">
        <v>0.62048611111111296</v>
      </c>
      <c r="C50">
        <v>2</v>
      </c>
      <c r="D50">
        <v>30</v>
      </c>
      <c r="E50">
        <v>664</v>
      </c>
      <c r="F50" t="b">
        <v>1</v>
      </c>
      <c r="G50">
        <f>Table1[[#This Row],[Count - PIR]]-D49</f>
        <v>1</v>
      </c>
      <c r="H50">
        <f>Table1[[#This Row],[Count - UVD]]-C49</f>
        <v>0</v>
      </c>
      <c r="I50">
        <f>Table1[[#This Row],[Count - PIR]]-D49</f>
        <v>1</v>
      </c>
      <c r="J50">
        <v>0</v>
      </c>
      <c r="K50">
        <f>K49+Table1[[#This Row],[Video Detections]]</f>
        <v>4</v>
      </c>
      <c r="L50">
        <f>IF(Table1[[#This Row],[Video Detections]]=0,0,1)</f>
        <v>0</v>
      </c>
      <c r="M50">
        <f>M49+Table1[[#This Row],[Events - Video]]</f>
        <v>3</v>
      </c>
    </row>
    <row r="51" spans="1:13" x14ac:dyDescent="0.25">
      <c r="A51">
        <v>50</v>
      </c>
      <c r="B51" s="1">
        <v>0.62054398148148404</v>
      </c>
      <c r="C51">
        <v>2</v>
      </c>
      <c r="D51">
        <v>31</v>
      </c>
      <c r="E51">
        <v>663</v>
      </c>
      <c r="F51" t="b">
        <v>1</v>
      </c>
      <c r="G51">
        <f>Table1[[#This Row],[Count - PIR]]-D50</f>
        <v>1</v>
      </c>
      <c r="H51">
        <f>Table1[[#This Row],[Count - UVD]]-C50</f>
        <v>0</v>
      </c>
      <c r="I51">
        <f>Table1[[#This Row],[Count - PIR]]-D50</f>
        <v>1</v>
      </c>
      <c r="J51">
        <v>0</v>
      </c>
      <c r="K51">
        <f>K50+Table1[[#This Row],[Video Detections]]</f>
        <v>4</v>
      </c>
      <c r="L51">
        <f>IF(Table1[[#This Row],[Video Detections]]=0,0,1)</f>
        <v>0</v>
      </c>
      <c r="M51">
        <f>M50+Table1[[#This Row],[Events - Video]]</f>
        <v>3</v>
      </c>
    </row>
    <row r="52" spans="1:13" x14ac:dyDescent="0.25">
      <c r="A52">
        <v>51</v>
      </c>
      <c r="B52" s="1">
        <v>0.62060185185185401</v>
      </c>
      <c r="C52">
        <v>2</v>
      </c>
      <c r="D52">
        <v>31</v>
      </c>
      <c r="E52">
        <v>662</v>
      </c>
      <c r="F52" t="b">
        <v>0</v>
      </c>
      <c r="G52">
        <f>Table1[[#This Row],[Count - PIR]]-D51</f>
        <v>0</v>
      </c>
      <c r="H52">
        <f>Table1[[#This Row],[Count - UVD]]-C51</f>
        <v>0</v>
      </c>
      <c r="I52">
        <f>Table1[[#This Row],[Count - PIR]]-D51</f>
        <v>0</v>
      </c>
      <c r="J52">
        <v>0</v>
      </c>
      <c r="K52">
        <f>K51+Table1[[#This Row],[Video Detections]]</f>
        <v>4</v>
      </c>
      <c r="L52">
        <f>IF(Table1[[#This Row],[Video Detections]]=0,0,1)</f>
        <v>0</v>
      </c>
      <c r="M52">
        <f>M51+Table1[[#This Row],[Events - Video]]</f>
        <v>3</v>
      </c>
    </row>
    <row r="53" spans="1:13" x14ac:dyDescent="0.25">
      <c r="A53">
        <v>52</v>
      </c>
      <c r="B53" s="1">
        <v>0.62065972222222499</v>
      </c>
      <c r="C53">
        <v>2</v>
      </c>
      <c r="D53">
        <v>31</v>
      </c>
      <c r="E53">
        <v>663</v>
      </c>
      <c r="F53" t="b">
        <v>0</v>
      </c>
      <c r="G53">
        <f>Table1[[#This Row],[Count - PIR]]-D52</f>
        <v>0</v>
      </c>
      <c r="H53">
        <f>Table1[[#This Row],[Count - UVD]]-C52</f>
        <v>0</v>
      </c>
      <c r="I53">
        <f>Table1[[#This Row],[Count - PIR]]-D52</f>
        <v>0</v>
      </c>
      <c r="J53">
        <v>0</v>
      </c>
      <c r="K53">
        <f>K52+Table1[[#This Row],[Video Detections]]</f>
        <v>4</v>
      </c>
      <c r="L53">
        <f>IF(Table1[[#This Row],[Video Detections]]=0,0,1)</f>
        <v>0</v>
      </c>
      <c r="M53">
        <f>M52+Table1[[#This Row],[Events - Video]]</f>
        <v>3</v>
      </c>
    </row>
    <row r="54" spans="1:13" x14ac:dyDescent="0.25">
      <c r="A54">
        <v>53</v>
      </c>
      <c r="B54" s="1">
        <v>0.62071759259259496</v>
      </c>
      <c r="C54">
        <v>2</v>
      </c>
      <c r="D54">
        <v>31</v>
      </c>
      <c r="E54">
        <v>664</v>
      </c>
      <c r="F54" t="b">
        <v>0</v>
      </c>
      <c r="G54">
        <f>Table1[[#This Row],[Count - PIR]]-D53</f>
        <v>0</v>
      </c>
      <c r="H54">
        <f>Table1[[#This Row],[Count - UVD]]-C53</f>
        <v>0</v>
      </c>
      <c r="I54">
        <f>Table1[[#This Row],[Count - PIR]]-D53</f>
        <v>0</v>
      </c>
      <c r="J54">
        <v>0</v>
      </c>
      <c r="K54">
        <f>K53+Table1[[#This Row],[Video Detections]]</f>
        <v>4</v>
      </c>
      <c r="L54">
        <f>IF(Table1[[#This Row],[Video Detections]]=0,0,1)</f>
        <v>0</v>
      </c>
      <c r="M54">
        <f>M53+Table1[[#This Row],[Events - Video]]</f>
        <v>3</v>
      </c>
    </row>
    <row r="55" spans="1:13" x14ac:dyDescent="0.25">
      <c r="A55">
        <v>54</v>
      </c>
      <c r="B55" s="1">
        <v>0.62077546296296504</v>
      </c>
      <c r="C55">
        <v>2</v>
      </c>
      <c r="D55">
        <v>32</v>
      </c>
      <c r="E55">
        <v>664</v>
      </c>
      <c r="F55" t="b">
        <v>1</v>
      </c>
      <c r="G55">
        <f>Table1[[#This Row],[Count - PIR]]-D54</f>
        <v>1</v>
      </c>
      <c r="H55">
        <f>Table1[[#This Row],[Count - UVD]]-C54</f>
        <v>0</v>
      </c>
      <c r="I55">
        <f>Table1[[#This Row],[Count - PIR]]-D54</f>
        <v>1</v>
      </c>
      <c r="J55">
        <v>0</v>
      </c>
      <c r="K55">
        <f>K54+Table1[[#This Row],[Video Detections]]</f>
        <v>4</v>
      </c>
      <c r="L55">
        <f>IF(Table1[[#This Row],[Video Detections]]=0,0,1)</f>
        <v>0</v>
      </c>
      <c r="M55">
        <f>M54+Table1[[#This Row],[Events - Video]]</f>
        <v>3</v>
      </c>
    </row>
    <row r="56" spans="1:13" x14ac:dyDescent="0.25">
      <c r="A56">
        <v>55</v>
      </c>
      <c r="B56" s="1">
        <v>0.62083333333333601</v>
      </c>
      <c r="C56">
        <v>2</v>
      </c>
      <c r="D56">
        <v>32</v>
      </c>
      <c r="E56">
        <v>663</v>
      </c>
      <c r="F56" t="b">
        <v>0</v>
      </c>
      <c r="G56">
        <f>Table1[[#This Row],[Count - PIR]]-D55</f>
        <v>0</v>
      </c>
      <c r="H56">
        <f>Table1[[#This Row],[Count - UVD]]-C55</f>
        <v>0</v>
      </c>
      <c r="I56">
        <f>Table1[[#This Row],[Count - PIR]]-D55</f>
        <v>0</v>
      </c>
      <c r="J56">
        <v>0</v>
      </c>
      <c r="K56">
        <f>K55+Table1[[#This Row],[Video Detections]]</f>
        <v>4</v>
      </c>
      <c r="L56">
        <f>IF(Table1[[#This Row],[Video Detections]]=0,0,1)</f>
        <v>0</v>
      </c>
      <c r="M56">
        <f>M55+Table1[[#This Row],[Events - Video]]</f>
        <v>3</v>
      </c>
    </row>
    <row r="57" spans="1:13" x14ac:dyDescent="0.25">
      <c r="A57">
        <v>56</v>
      </c>
      <c r="B57" s="1">
        <v>0.62089120370370599</v>
      </c>
      <c r="C57">
        <v>2</v>
      </c>
      <c r="D57">
        <v>33</v>
      </c>
      <c r="E57">
        <v>664</v>
      </c>
      <c r="F57" t="b">
        <v>1</v>
      </c>
      <c r="G57">
        <f>Table1[[#This Row],[Count - PIR]]-D56</f>
        <v>1</v>
      </c>
      <c r="H57">
        <f>Table1[[#This Row],[Count - UVD]]-C56</f>
        <v>0</v>
      </c>
      <c r="I57">
        <f>Table1[[#This Row],[Count - PIR]]-D56</f>
        <v>1</v>
      </c>
      <c r="J57">
        <v>0</v>
      </c>
      <c r="K57">
        <f>K56+Table1[[#This Row],[Video Detections]]</f>
        <v>4</v>
      </c>
      <c r="L57">
        <f>IF(Table1[[#This Row],[Video Detections]]=0,0,1)</f>
        <v>0</v>
      </c>
      <c r="M57">
        <f>M56+Table1[[#This Row],[Events - Video]]</f>
        <v>3</v>
      </c>
    </row>
    <row r="58" spans="1:13" x14ac:dyDescent="0.25">
      <c r="A58">
        <v>57</v>
      </c>
      <c r="B58" s="1">
        <v>0.62094907407407696</v>
      </c>
      <c r="C58">
        <v>2</v>
      </c>
      <c r="D58">
        <v>34</v>
      </c>
      <c r="E58">
        <v>663</v>
      </c>
      <c r="F58" t="b">
        <v>1</v>
      </c>
      <c r="G58">
        <f>Table1[[#This Row],[Count - PIR]]-D57</f>
        <v>1</v>
      </c>
      <c r="H58">
        <f>Table1[[#This Row],[Count - UVD]]-C57</f>
        <v>0</v>
      </c>
      <c r="I58">
        <f>Table1[[#This Row],[Count - PIR]]-D57</f>
        <v>1</v>
      </c>
      <c r="J58">
        <v>1</v>
      </c>
      <c r="K58">
        <f>K57+Table1[[#This Row],[Video Detections]]</f>
        <v>5</v>
      </c>
      <c r="L58">
        <f>IF(Table1[[#This Row],[Video Detections]]=0,0,1)</f>
        <v>1</v>
      </c>
      <c r="M58">
        <f>M57+Table1[[#This Row],[Events - Video]]</f>
        <v>4</v>
      </c>
    </row>
    <row r="59" spans="1:13" x14ac:dyDescent="0.25">
      <c r="A59">
        <v>58</v>
      </c>
      <c r="B59" s="1">
        <v>0.62100694444444704</v>
      </c>
      <c r="C59">
        <v>2</v>
      </c>
      <c r="D59">
        <v>34</v>
      </c>
      <c r="E59">
        <v>663</v>
      </c>
      <c r="F59" t="b">
        <v>0</v>
      </c>
      <c r="G59">
        <f>Table1[[#This Row],[Count - PIR]]-D58</f>
        <v>0</v>
      </c>
      <c r="H59">
        <f>Table1[[#This Row],[Count - UVD]]-C58</f>
        <v>0</v>
      </c>
      <c r="I59">
        <f>Table1[[#This Row],[Count - PIR]]-D58</f>
        <v>0</v>
      </c>
      <c r="J59">
        <v>0</v>
      </c>
      <c r="K59">
        <f>K58+Table1[[#This Row],[Video Detections]]</f>
        <v>5</v>
      </c>
      <c r="L59">
        <f>IF(Table1[[#This Row],[Video Detections]]=0,0,1)</f>
        <v>0</v>
      </c>
      <c r="M59">
        <f>M58+Table1[[#This Row],[Events - Video]]</f>
        <v>4</v>
      </c>
    </row>
    <row r="60" spans="1:13" x14ac:dyDescent="0.25">
      <c r="A60">
        <v>59</v>
      </c>
      <c r="B60" s="1">
        <v>0.62106481481481701</v>
      </c>
      <c r="C60">
        <v>2</v>
      </c>
      <c r="D60">
        <v>35</v>
      </c>
      <c r="E60">
        <v>662</v>
      </c>
      <c r="F60" t="b">
        <v>1</v>
      </c>
      <c r="G60">
        <f>Table1[[#This Row],[Count - PIR]]-D59</f>
        <v>1</v>
      </c>
      <c r="H60">
        <f>Table1[[#This Row],[Count - UVD]]-C59</f>
        <v>0</v>
      </c>
      <c r="I60">
        <f>Table1[[#This Row],[Count - PIR]]-D59</f>
        <v>1</v>
      </c>
      <c r="J60">
        <v>0</v>
      </c>
      <c r="K60">
        <f>K59+Table1[[#This Row],[Video Detections]]</f>
        <v>5</v>
      </c>
      <c r="L60">
        <f>IF(Table1[[#This Row],[Video Detections]]=0,0,1)</f>
        <v>0</v>
      </c>
      <c r="M60">
        <f>M59+Table1[[#This Row],[Events - Video]]</f>
        <v>4</v>
      </c>
    </row>
    <row r="61" spans="1:13" x14ac:dyDescent="0.25">
      <c r="A61">
        <v>60</v>
      </c>
      <c r="B61" s="1">
        <v>0.62112268518518798</v>
      </c>
      <c r="C61">
        <v>2</v>
      </c>
      <c r="D61">
        <v>36</v>
      </c>
      <c r="E61">
        <v>663</v>
      </c>
      <c r="F61" t="b">
        <v>1</v>
      </c>
      <c r="G61">
        <f>Table1[[#This Row],[Count - PIR]]-D60</f>
        <v>1</v>
      </c>
      <c r="H61">
        <f>Table1[[#This Row],[Count - UVD]]-C60</f>
        <v>0</v>
      </c>
      <c r="I61">
        <f>Table1[[#This Row],[Count - PIR]]-D60</f>
        <v>1</v>
      </c>
      <c r="J61">
        <v>0</v>
      </c>
      <c r="K61">
        <f>K60+Table1[[#This Row],[Video Detections]]</f>
        <v>5</v>
      </c>
      <c r="L61">
        <f>IF(Table1[[#This Row],[Video Detections]]=0,0,1)</f>
        <v>0</v>
      </c>
      <c r="M61">
        <f>M60+Table1[[#This Row],[Events - Video]]</f>
        <v>4</v>
      </c>
    </row>
    <row r="62" spans="1:13" x14ac:dyDescent="0.25">
      <c r="A62">
        <v>61</v>
      </c>
      <c r="B62" s="1">
        <v>0.62118055555555796</v>
      </c>
      <c r="C62">
        <v>2</v>
      </c>
      <c r="D62">
        <v>37</v>
      </c>
      <c r="E62">
        <v>663</v>
      </c>
      <c r="F62" t="b">
        <v>1</v>
      </c>
      <c r="G62">
        <f>Table1[[#This Row],[Count - PIR]]-D61</f>
        <v>1</v>
      </c>
      <c r="H62">
        <f>Table1[[#This Row],[Count - UVD]]-C61</f>
        <v>0</v>
      </c>
      <c r="I62">
        <f>Table1[[#This Row],[Count - PIR]]-D61</f>
        <v>1</v>
      </c>
      <c r="J62">
        <v>0</v>
      </c>
      <c r="K62">
        <f>K61+Table1[[#This Row],[Video Detections]]</f>
        <v>5</v>
      </c>
      <c r="L62">
        <f>IF(Table1[[#This Row],[Video Detections]]=0,0,1)</f>
        <v>0</v>
      </c>
      <c r="M62">
        <f>M61+Table1[[#This Row],[Events - Video]]</f>
        <v>4</v>
      </c>
    </row>
    <row r="63" spans="1:13" x14ac:dyDescent="0.25">
      <c r="A63">
        <v>62</v>
      </c>
      <c r="B63" s="1">
        <v>0.62123842592592904</v>
      </c>
      <c r="C63">
        <v>2</v>
      </c>
      <c r="D63">
        <v>37</v>
      </c>
      <c r="E63">
        <v>664</v>
      </c>
      <c r="F63" t="b">
        <v>0</v>
      </c>
      <c r="G63">
        <f>Table1[[#This Row],[Count - PIR]]-D62</f>
        <v>0</v>
      </c>
      <c r="H63">
        <f>Table1[[#This Row],[Count - UVD]]-C62</f>
        <v>0</v>
      </c>
      <c r="I63">
        <f>Table1[[#This Row],[Count - PIR]]-D62</f>
        <v>0</v>
      </c>
      <c r="J63">
        <v>0</v>
      </c>
      <c r="K63">
        <f>K62+Table1[[#This Row],[Video Detections]]</f>
        <v>5</v>
      </c>
      <c r="L63">
        <f>IF(Table1[[#This Row],[Video Detections]]=0,0,1)</f>
        <v>0</v>
      </c>
      <c r="M63">
        <f>M62+Table1[[#This Row],[Events - Video]]</f>
        <v>4</v>
      </c>
    </row>
    <row r="64" spans="1:13" x14ac:dyDescent="0.25">
      <c r="A64">
        <v>63</v>
      </c>
      <c r="B64" s="1">
        <v>0.62129629629629901</v>
      </c>
      <c r="C64">
        <v>2</v>
      </c>
      <c r="D64">
        <v>37</v>
      </c>
      <c r="E64">
        <v>663</v>
      </c>
      <c r="F64" t="b">
        <v>0</v>
      </c>
      <c r="G64">
        <f>Table1[[#This Row],[Count - PIR]]-D63</f>
        <v>0</v>
      </c>
      <c r="H64">
        <f>Table1[[#This Row],[Count - UVD]]-C63</f>
        <v>0</v>
      </c>
      <c r="I64">
        <f>Table1[[#This Row],[Count - PIR]]-D63</f>
        <v>0</v>
      </c>
      <c r="J64">
        <v>0</v>
      </c>
      <c r="K64">
        <f>K63+Table1[[#This Row],[Video Detections]]</f>
        <v>5</v>
      </c>
      <c r="L64">
        <f>IF(Table1[[#This Row],[Video Detections]]=0,0,1)</f>
        <v>0</v>
      </c>
      <c r="M64">
        <f>M63+Table1[[#This Row],[Events - Video]]</f>
        <v>4</v>
      </c>
    </row>
    <row r="65" spans="1:13" x14ac:dyDescent="0.25">
      <c r="A65">
        <v>64</v>
      </c>
      <c r="B65" s="1">
        <v>0.62135416666666998</v>
      </c>
      <c r="C65">
        <v>2</v>
      </c>
      <c r="D65">
        <v>38</v>
      </c>
      <c r="E65">
        <v>662</v>
      </c>
      <c r="F65" t="b">
        <v>1</v>
      </c>
      <c r="G65">
        <f>Table1[[#This Row],[Count - PIR]]-D64</f>
        <v>1</v>
      </c>
      <c r="H65">
        <f>Table1[[#This Row],[Count - UVD]]-C64</f>
        <v>0</v>
      </c>
      <c r="I65">
        <f>Table1[[#This Row],[Count - PIR]]-D64</f>
        <v>1</v>
      </c>
      <c r="J65">
        <v>0</v>
      </c>
      <c r="K65">
        <f>K64+Table1[[#This Row],[Video Detections]]</f>
        <v>5</v>
      </c>
      <c r="L65">
        <f>IF(Table1[[#This Row],[Video Detections]]=0,0,1)</f>
        <v>0</v>
      </c>
      <c r="M65">
        <f>M64+Table1[[#This Row],[Events - Video]]</f>
        <v>4</v>
      </c>
    </row>
    <row r="66" spans="1:13" x14ac:dyDescent="0.25">
      <c r="A66">
        <v>65</v>
      </c>
      <c r="B66" s="1">
        <v>0.62141203703703995</v>
      </c>
      <c r="C66">
        <v>2</v>
      </c>
      <c r="D66">
        <v>38</v>
      </c>
      <c r="E66">
        <v>663</v>
      </c>
      <c r="F66" t="b">
        <v>0</v>
      </c>
      <c r="G66">
        <f>Table1[[#This Row],[Count - PIR]]-D65</f>
        <v>0</v>
      </c>
      <c r="H66">
        <f>Table1[[#This Row],[Count - UVD]]-C65</f>
        <v>0</v>
      </c>
      <c r="I66">
        <f>Table1[[#This Row],[Count - PIR]]-D65</f>
        <v>0</v>
      </c>
      <c r="J66">
        <v>0</v>
      </c>
      <c r="K66">
        <f>K65+Table1[[#This Row],[Video Detections]]</f>
        <v>5</v>
      </c>
      <c r="L66">
        <f>IF(Table1[[#This Row],[Video Detections]]=0,0,1)</f>
        <v>0</v>
      </c>
      <c r="M66">
        <f>M65+Table1[[#This Row],[Events - Video]]</f>
        <v>4</v>
      </c>
    </row>
    <row r="67" spans="1:13" x14ac:dyDescent="0.25">
      <c r="A67">
        <v>66</v>
      </c>
      <c r="B67" s="1">
        <v>0.62146990740741004</v>
      </c>
      <c r="C67">
        <v>2</v>
      </c>
      <c r="D67">
        <v>38</v>
      </c>
      <c r="E67">
        <v>663</v>
      </c>
      <c r="F67" t="b">
        <v>0</v>
      </c>
      <c r="G67">
        <f>Table1[[#This Row],[Count - PIR]]-D66</f>
        <v>0</v>
      </c>
      <c r="H67">
        <f>Table1[[#This Row],[Count - UVD]]-C66</f>
        <v>0</v>
      </c>
      <c r="I67">
        <f>Table1[[#This Row],[Count - PIR]]-D66</f>
        <v>0</v>
      </c>
      <c r="J67">
        <v>0</v>
      </c>
      <c r="K67">
        <f>K66+Table1[[#This Row],[Video Detections]]</f>
        <v>5</v>
      </c>
      <c r="L67">
        <f>IF(Table1[[#This Row],[Video Detections]]=0,0,1)</f>
        <v>0</v>
      </c>
      <c r="M67">
        <f>M66+Table1[[#This Row],[Events - Video]]</f>
        <v>4</v>
      </c>
    </row>
    <row r="68" spans="1:13" x14ac:dyDescent="0.25">
      <c r="A68">
        <v>67</v>
      </c>
      <c r="B68" s="1">
        <v>0.62152777777778101</v>
      </c>
      <c r="C68">
        <v>2</v>
      </c>
      <c r="D68">
        <v>39</v>
      </c>
      <c r="E68">
        <v>662</v>
      </c>
      <c r="F68" t="b">
        <v>0</v>
      </c>
      <c r="G68">
        <f>Table1[[#This Row],[Count - PIR]]-D67</f>
        <v>1</v>
      </c>
      <c r="H68">
        <f>Table1[[#This Row],[Count - UVD]]-C67</f>
        <v>0</v>
      </c>
      <c r="I68">
        <f>Table1[[#This Row],[Count - PIR]]-D67</f>
        <v>1</v>
      </c>
      <c r="J68">
        <v>0</v>
      </c>
      <c r="K68">
        <f>K67+Table1[[#This Row],[Video Detections]]</f>
        <v>5</v>
      </c>
      <c r="L68">
        <f>IF(Table1[[#This Row],[Video Detections]]=0,0,1)</f>
        <v>0</v>
      </c>
      <c r="M68">
        <f>M67+Table1[[#This Row],[Events - Video]]</f>
        <v>4</v>
      </c>
    </row>
    <row r="69" spans="1:13" x14ac:dyDescent="0.25">
      <c r="A69">
        <v>68</v>
      </c>
      <c r="B69" s="1">
        <v>0.62158564814815098</v>
      </c>
      <c r="C69">
        <v>2</v>
      </c>
      <c r="D69">
        <v>39</v>
      </c>
      <c r="E69">
        <v>664</v>
      </c>
      <c r="F69" t="b">
        <v>0</v>
      </c>
      <c r="G69">
        <f>Table1[[#This Row],[Count - PIR]]-D68</f>
        <v>0</v>
      </c>
      <c r="H69">
        <f>Table1[[#This Row],[Count - UVD]]-C68</f>
        <v>0</v>
      </c>
      <c r="I69">
        <f>Table1[[#This Row],[Count - PIR]]-D68</f>
        <v>0</v>
      </c>
      <c r="J69">
        <v>0</v>
      </c>
      <c r="K69">
        <f>K68+Table1[[#This Row],[Video Detections]]</f>
        <v>5</v>
      </c>
      <c r="L69">
        <f>IF(Table1[[#This Row],[Video Detections]]=0,0,1)</f>
        <v>0</v>
      </c>
      <c r="M69">
        <f>M68+Table1[[#This Row],[Events - Video]]</f>
        <v>4</v>
      </c>
    </row>
    <row r="70" spans="1:13" x14ac:dyDescent="0.25">
      <c r="A70">
        <v>69</v>
      </c>
      <c r="B70" s="1">
        <v>0.62164351851852195</v>
      </c>
      <c r="C70">
        <v>2</v>
      </c>
      <c r="D70">
        <v>40</v>
      </c>
      <c r="E70">
        <v>663</v>
      </c>
      <c r="F70" t="b">
        <v>1</v>
      </c>
      <c r="G70">
        <f>Table1[[#This Row],[Count - PIR]]-D69</f>
        <v>1</v>
      </c>
      <c r="H70">
        <f>Table1[[#This Row],[Count - UVD]]-C69</f>
        <v>0</v>
      </c>
      <c r="I70">
        <f>Table1[[#This Row],[Count - PIR]]-D69</f>
        <v>1</v>
      </c>
      <c r="J70">
        <v>0</v>
      </c>
      <c r="K70">
        <f>K69+Table1[[#This Row],[Video Detections]]</f>
        <v>5</v>
      </c>
      <c r="L70">
        <f>IF(Table1[[#This Row],[Video Detections]]=0,0,1)</f>
        <v>0</v>
      </c>
      <c r="M70">
        <f>M69+Table1[[#This Row],[Events - Video]]</f>
        <v>4</v>
      </c>
    </row>
    <row r="71" spans="1:13" x14ac:dyDescent="0.25">
      <c r="A71">
        <v>70</v>
      </c>
      <c r="B71" s="1">
        <v>0.62170138888889204</v>
      </c>
      <c r="C71">
        <v>3</v>
      </c>
      <c r="D71">
        <v>41</v>
      </c>
      <c r="E71">
        <v>664</v>
      </c>
      <c r="F71" t="b">
        <v>1</v>
      </c>
      <c r="G71">
        <f>Table1[[#This Row],[Count - PIR]]-D70</f>
        <v>1</v>
      </c>
      <c r="H71">
        <f>Table1[[#This Row],[Count - UVD]]-C70</f>
        <v>1</v>
      </c>
      <c r="I71">
        <f>Table1[[#This Row],[Count - PIR]]-D70</f>
        <v>1</v>
      </c>
      <c r="J71">
        <v>0</v>
      </c>
      <c r="K71">
        <f>K70+Table1[[#This Row],[Video Detections]]</f>
        <v>5</v>
      </c>
      <c r="L71">
        <f>IF(Table1[[#This Row],[Video Detections]]=0,0,1)</f>
        <v>0</v>
      </c>
      <c r="M71">
        <f>M70+Table1[[#This Row],[Events - Video]]</f>
        <v>4</v>
      </c>
    </row>
    <row r="72" spans="1:13" x14ac:dyDescent="0.25">
      <c r="A72">
        <v>71</v>
      </c>
      <c r="B72" s="1">
        <v>0.62175925925926201</v>
      </c>
      <c r="C72">
        <v>3</v>
      </c>
      <c r="D72">
        <v>41</v>
      </c>
      <c r="E72">
        <v>662</v>
      </c>
      <c r="F72" t="b">
        <v>0</v>
      </c>
      <c r="G72">
        <f>Table1[[#This Row],[Count - PIR]]-D71</f>
        <v>0</v>
      </c>
      <c r="H72">
        <f>Table1[[#This Row],[Count - UVD]]-C71</f>
        <v>0</v>
      </c>
      <c r="I72">
        <f>Table1[[#This Row],[Count - PIR]]-D71</f>
        <v>0</v>
      </c>
      <c r="J72">
        <v>0</v>
      </c>
      <c r="K72">
        <f>K71+Table1[[#This Row],[Video Detections]]</f>
        <v>5</v>
      </c>
      <c r="L72">
        <f>IF(Table1[[#This Row],[Video Detections]]=0,0,1)</f>
        <v>0</v>
      </c>
      <c r="M72">
        <f>M71+Table1[[#This Row],[Events - Video]]</f>
        <v>4</v>
      </c>
    </row>
    <row r="73" spans="1:13" x14ac:dyDescent="0.25">
      <c r="A73">
        <v>72</v>
      </c>
      <c r="B73" s="1">
        <v>0.62181712962963298</v>
      </c>
      <c r="C73">
        <v>3</v>
      </c>
      <c r="D73">
        <v>42</v>
      </c>
      <c r="E73">
        <v>662</v>
      </c>
      <c r="F73" t="b">
        <v>1</v>
      </c>
      <c r="G73">
        <f>Table1[[#This Row],[Count - PIR]]-D72</f>
        <v>1</v>
      </c>
      <c r="H73">
        <f>Table1[[#This Row],[Count - UVD]]-C72</f>
        <v>0</v>
      </c>
      <c r="I73">
        <f>Table1[[#This Row],[Count - PIR]]-D72</f>
        <v>1</v>
      </c>
      <c r="J73">
        <v>0</v>
      </c>
      <c r="K73">
        <f>K72+Table1[[#This Row],[Video Detections]]</f>
        <v>5</v>
      </c>
      <c r="L73">
        <f>IF(Table1[[#This Row],[Video Detections]]=0,0,1)</f>
        <v>0</v>
      </c>
      <c r="M73">
        <f>M72+Table1[[#This Row],[Events - Video]]</f>
        <v>4</v>
      </c>
    </row>
    <row r="74" spans="1:13" x14ac:dyDescent="0.25">
      <c r="A74">
        <v>73</v>
      </c>
      <c r="B74" s="1">
        <v>0.62187500000000295</v>
      </c>
      <c r="C74">
        <v>3</v>
      </c>
      <c r="D74">
        <v>42</v>
      </c>
      <c r="E74">
        <v>662</v>
      </c>
      <c r="F74" t="b">
        <v>0</v>
      </c>
      <c r="G74">
        <f>Table1[[#This Row],[Count - PIR]]-D73</f>
        <v>0</v>
      </c>
      <c r="H74">
        <f>Table1[[#This Row],[Count - UVD]]-C73</f>
        <v>0</v>
      </c>
      <c r="I74">
        <f>Table1[[#This Row],[Count - PIR]]-D73</f>
        <v>0</v>
      </c>
      <c r="J74">
        <v>0</v>
      </c>
      <c r="K74">
        <f>K73+Table1[[#This Row],[Video Detections]]</f>
        <v>5</v>
      </c>
      <c r="L74">
        <f>IF(Table1[[#This Row],[Video Detections]]=0,0,1)</f>
        <v>0</v>
      </c>
      <c r="M74">
        <f>M73+Table1[[#This Row],[Events - Video]]</f>
        <v>4</v>
      </c>
    </row>
    <row r="75" spans="1:13" x14ac:dyDescent="0.25">
      <c r="A75">
        <v>74</v>
      </c>
      <c r="B75" s="1">
        <v>0.62193287037037404</v>
      </c>
      <c r="C75">
        <v>3</v>
      </c>
      <c r="D75">
        <v>42</v>
      </c>
      <c r="E75">
        <v>662</v>
      </c>
      <c r="F75" t="b">
        <v>0</v>
      </c>
      <c r="G75">
        <f>Table1[[#This Row],[Count - PIR]]-D74</f>
        <v>0</v>
      </c>
      <c r="H75">
        <f>Table1[[#This Row],[Count - UVD]]-C74</f>
        <v>0</v>
      </c>
      <c r="I75">
        <f>Table1[[#This Row],[Count - PIR]]-D74</f>
        <v>0</v>
      </c>
      <c r="J75">
        <v>0</v>
      </c>
      <c r="K75">
        <f>K74+Table1[[#This Row],[Video Detections]]</f>
        <v>5</v>
      </c>
      <c r="L75">
        <f>IF(Table1[[#This Row],[Video Detections]]=0,0,1)</f>
        <v>0</v>
      </c>
      <c r="M75">
        <f>M74+Table1[[#This Row],[Events - Video]]</f>
        <v>4</v>
      </c>
    </row>
    <row r="76" spans="1:13" x14ac:dyDescent="0.25">
      <c r="A76">
        <v>75</v>
      </c>
      <c r="B76" s="1">
        <v>0.62199074074074401</v>
      </c>
      <c r="C76">
        <v>3</v>
      </c>
      <c r="D76">
        <v>43</v>
      </c>
      <c r="E76">
        <v>662</v>
      </c>
      <c r="F76" t="b">
        <v>1</v>
      </c>
      <c r="G76">
        <f>Table1[[#This Row],[Count - PIR]]-D75</f>
        <v>1</v>
      </c>
      <c r="H76">
        <f>Table1[[#This Row],[Count - UVD]]-C75</f>
        <v>0</v>
      </c>
      <c r="I76">
        <f>Table1[[#This Row],[Count - PIR]]-D75</f>
        <v>1</v>
      </c>
      <c r="J76">
        <v>0</v>
      </c>
      <c r="K76">
        <f>K75+Table1[[#This Row],[Video Detections]]</f>
        <v>5</v>
      </c>
      <c r="L76">
        <f>IF(Table1[[#This Row],[Video Detections]]=0,0,1)</f>
        <v>0</v>
      </c>
      <c r="M76">
        <f>M75+Table1[[#This Row],[Events - Video]]</f>
        <v>4</v>
      </c>
    </row>
    <row r="77" spans="1:13" x14ac:dyDescent="0.25">
      <c r="A77">
        <v>76</v>
      </c>
      <c r="B77" s="1">
        <v>0.62204861111111498</v>
      </c>
      <c r="C77">
        <v>3</v>
      </c>
      <c r="D77">
        <v>43</v>
      </c>
      <c r="E77">
        <v>662</v>
      </c>
      <c r="F77" t="b">
        <v>0</v>
      </c>
      <c r="G77">
        <f>Table1[[#This Row],[Count - PIR]]-D76</f>
        <v>0</v>
      </c>
      <c r="H77">
        <f>Table1[[#This Row],[Count - UVD]]-C76</f>
        <v>0</v>
      </c>
      <c r="I77">
        <f>Table1[[#This Row],[Count - PIR]]-D76</f>
        <v>0</v>
      </c>
      <c r="J77">
        <v>0</v>
      </c>
      <c r="K77">
        <f>K76+Table1[[#This Row],[Video Detections]]</f>
        <v>5</v>
      </c>
      <c r="L77">
        <f>IF(Table1[[#This Row],[Video Detections]]=0,0,1)</f>
        <v>0</v>
      </c>
      <c r="M77">
        <f>M76+Table1[[#This Row],[Events - Video]]</f>
        <v>4</v>
      </c>
    </row>
    <row r="78" spans="1:13" x14ac:dyDescent="0.25">
      <c r="A78">
        <v>77</v>
      </c>
      <c r="B78" s="1">
        <v>0.62210648148148495</v>
      </c>
      <c r="C78">
        <v>3</v>
      </c>
      <c r="D78">
        <v>43</v>
      </c>
      <c r="E78">
        <v>663</v>
      </c>
      <c r="F78" t="b">
        <v>0</v>
      </c>
      <c r="G78">
        <f>Table1[[#This Row],[Count - PIR]]-D77</f>
        <v>0</v>
      </c>
      <c r="H78">
        <f>Table1[[#This Row],[Count - UVD]]-C77</f>
        <v>0</v>
      </c>
      <c r="I78">
        <f>Table1[[#This Row],[Count - PIR]]-D77</f>
        <v>0</v>
      </c>
      <c r="J78">
        <v>0</v>
      </c>
      <c r="K78">
        <f>K77+Table1[[#This Row],[Video Detections]]</f>
        <v>5</v>
      </c>
      <c r="L78">
        <f>IF(Table1[[#This Row],[Video Detections]]=0,0,1)</f>
        <v>0</v>
      </c>
      <c r="M78">
        <f>M77+Table1[[#This Row],[Events - Video]]</f>
        <v>4</v>
      </c>
    </row>
    <row r="79" spans="1:13" x14ac:dyDescent="0.25">
      <c r="A79">
        <v>78</v>
      </c>
      <c r="B79" s="1">
        <v>0.62216435185185504</v>
      </c>
      <c r="C79">
        <v>3</v>
      </c>
      <c r="D79">
        <v>44</v>
      </c>
      <c r="E79">
        <v>663</v>
      </c>
      <c r="F79" t="b">
        <v>1</v>
      </c>
      <c r="G79">
        <f>Table1[[#This Row],[Count - PIR]]-D78</f>
        <v>1</v>
      </c>
      <c r="H79">
        <f>Table1[[#This Row],[Count - UVD]]-C78</f>
        <v>0</v>
      </c>
      <c r="I79">
        <f>Table1[[#This Row],[Count - PIR]]-D78</f>
        <v>1</v>
      </c>
      <c r="J79">
        <v>0</v>
      </c>
      <c r="K79">
        <f>K78+Table1[[#This Row],[Video Detections]]</f>
        <v>5</v>
      </c>
      <c r="L79">
        <f>IF(Table1[[#This Row],[Video Detections]]=0,0,1)</f>
        <v>0</v>
      </c>
      <c r="M79">
        <f>M78+Table1[[#This Row],[Events - Video]]</f>
        <v>4</v>
      </c>
    </row>
    <row r="80" spans="1:13" x14ac:dyDescent="0.25">
      <c r="A80">
        <v>79</v>
      </c>
      <c r="B80" s="1">
        <v>0.62222222222222601</v>
      </c>
      <c r="C80">
        <v>3</v>
      </c>
      <c r="D80">
        <v>44</v>
      </c>
      <c r="E80">
        <v>663</v>
      </c>
      <c r="F80" t="b">
        <v>0</v>
      </c>
      <c r="G80">
        <f>Table1[[#This Row],[Count - PIR]]-D79</f>
        <v>0</v>
      </c>
      <c r="H80">
        <f>Table1[[#This Row],[Count - UVD]]-C79</f>
        <v>0</v>
      </c>
      <c r="I80">
        <f>Table1[[#This Row],[Count - PIR]]-D79</f>
        <v>0</v>
      </c>
      <c r="J80">
        <v>0</v>
      </c>
      <c r="K80">
        <f>K79+Table1[[#This Row],[Video Detections]]</f>
        <v>5</v>
      </c>
      <c r="L80">
        <f>IF(Table1[[#This Row],[Video Detections]]=0,0,1)</f>
        <v>0</v>
      </c>
      <c r="M80">
        <f>M79+Table1[[#This Row],[Events - Video]]</f>
        <v>4</v>
      </c>
    </row>
    <row r="81" spans="1:13" x14ac:dyDescent="0.25">
      <c r="A81">
        <v>80</v>
      </c>
      <c r="B81" s="1">
        <v>0.62228009259259598</v>
      </c>
      <c r="C81">
        <v>3</v>
      </c>
      <c r="D81">
        <v>46</v>
      </c>
      <c r="E81">
        <v>664</v>
      </c>
      <c r="F81" t="b">
        <v>1</v>
      </c>
      <c r="G81">
        <f>Table1[[#This Row],[Count - PIR]]-D80</f>
        <v>2</v>
      </c>
      <c r="H81">
        <f>Table1[[#This Row],[Count - UVD]]-C80</f>
        <v>0</v>
      </c>
      <c r="I81">
        <f>Table1[[#This Row],[Count - PIR]]-D80</f>
        <v>2</v>
      </c>
      <c r="J81">
        <v>0</v>
      </c>
      <c r="K81">
        <f>K80+Table1[[#This Row],[Video Detections]]</f>
        <v>5</v>
      </c>
      <c r="L81">
        <f>IF(Table1[[#This Row],[Video Detections]]=0,0,1)</f>
        <v>0</v>
      </c>
      <c r="M81">
        <f>M80+Table1[[#This Row],[Events - Video]]</f>
        <v>4</v>
      </c>
    </row>
    <row r="82" spans="1:13" x14ac:dyDescent="0.25">
      <c r="A82">
        <v>81</v>
      </c>
      <c r="B82" s="1">
        <v>0.62233796296296695</v>
      </c>
      <c r="C82">
        <v>3</v>
      </c>
      <c r="D82">
        <v>47</v>
      </c>
      <c r="E82">
        <v>665</v>
      </c>
      <c r="F82" t="b">
        <v>1</v>
      </c>
      <c r="G82">
        <f>Table1[[#This Row],[Count - PIR]]-D81</f>
        <v>1</v>
      </c>
      <c r="H82">
        <f>Table1[[#This Row],[Count - UVD]]-C81</f>
        <v>0</v>
      </c>
      <c r="I82">
        <f>Table1[[#This Row],[Count - PIR]]-D81</f>
        <v>1</v>
      </c>
      <c r="J82">
        <v>0</v>
      </c>
      <c r="K82">
        <f>K81+Table1[[#This Row],[Video Detections]]</f>
        <v>5</v>
      </c>
      <c r="L82">
        <f>IF(Table1[[#This Row],[Video Detections]]=0,0,1)</f>
        <v>0</v>
      </c>
      <c r="M82">
        <f>M81+Table1[[#This Row],[Events - Video]]</f>
        <v>4</v>
      </c>
    </row>
    <row r="83" spans="1:13" x14ac:dyDescent="0.25">
      <c r="A83">
        <v>82</v>
      </c>
      <c r="B83" s="1">
        <v>0.62239583333333703</v>
      </c>
      <c r="C83">
        <v>3</v>
      </c>
      <c r="D83">
        <v>48</v>
      </c>
      <c r="E83">
        <v>664</v>
      </c>
      <c r="F83" t="b">
        <v>1</v>
      </c>
      <c r="G83">
        <f>Table1[[#This Row],[Count - PIR]]-D82</f>
        <v>1</v>
      </c>
      <c r="H83">
        <f>Table1[[#This Row],[Count - UVD]]-C82</f>
        <v>0</v>
      </c>
      <c r="I83">
        <f>Table1[[#This Row],[Count - PIR]]-D82</f>
        <v>1</v>
      </c>
      <c r="J83">
        <v>0</v>
      </c>
      <c r="K83">
        <f>K82+Table1[[#This Row],[Video Detections]]</f>
        <v>5</v>
      </c>
      <c r="L83">
        <f>IF(Table1[[#This Row],[Video Detections]]=0,0,1)</f>
        <v>0</v>
      </c>
      <c r="M83">
        <f>M82+Table1[[#This Row],[Events - Video]]</f>
        <v>4</v>
      </c>
    </row>
    <row r="84" spans="1:13" x14ac:dyDescent="0.25">
      <c r="A84">
        <v>83</v>
      </c>
      <c r="B84" s="1">
        <v>0.62245370370370701</v>
      </c>
      <c r="C84">
        <v>3</v>
      </c>
      <c r="D84">
        <v>48</v>
      </c>
      <c r="E84">
        <v>662</v>
      </c>
      <c r="F84" t="b">
        <v>0</v>
      </c>
      <c r="G84">
        <f>Table1[[#This Row],[Count - PIR]]-D83</f>
        <v>0</v>
      </c>
      <c r="H84">
        <f>Table1[[#This Row],[Count - UVD]]-C83</f>
        <v>0</v>
      </c>
      <c r="I84">
        <f>Table1[[#This Row],[Count - PIR]]-D83</f>
        <v>0</v>
      </c>
      <c r="J84">
        <v>0</v>
      </c>
      <c r="K84">
        <f>K83+Table1[[#This Row],[Video Detections]]</f>
        <v>5</v>
      </c>
      <c r="L84">
        <f>IF(Table1[[#This Row],[Video Detections]]=0,0,1)</f>
        <v>0</v>
      </c>
      <c r="M84">
        <f>M83+Table1[[#This Row],[Events - Video]]</f>
        <v>4</v>
      </c>
    </row>
    <row r="85" spans="1:13" x14ac:dyDescent="0.25">
      <c r="A85">
        <v>84</v>
      </c>
      <c r="B85" s="1">
        <v>0.62251157407407798</v>
      </c>
      <c r="C85">
        <v>3</v>
      </c>
      <c r="D85">
        <v>48</v>
      </c>
      <c r="E85">
        <v>665</v>
      </c>
      <c r="F85" t="b">
        <v>0</v>
      </c>
      <c r="G85">
        <f>Table1[[#This Row],[Count - PIR]]-D84</f>
        <v>0</v>
      </c>
      <c r="H85">
        <f>Table1[[#This Row],[Count - UVD]]-C84</f>
        <v>0</v>
      </c>
      <c r="I85">
        <f>Table1[[#This Row],[Count - PIR]]-D84</f>
        <v>0</v>
      </c>
      <c r="J85">
        <v>0</v>
      </c>
      <c r="K85">
        <f>K84+Table1[[#This Row],[Video Detections]]</f>
        <v>5</v>
      </c>
      <c r="L85">
        <f>IF(Table1[[#This Row],[Video Detections]]=0,0,1)</f>
        <v>0</v>
      </c>
      <c r="M85">
        <f>M84+Table1[[#This Row],[Events - Video]]</f>
        <v>4</v>
      </c>
    </row>
    <row r="86" spans="1:13" x14ac:dyDescent="0.25">
      <c r="A86">
        <v>85</v>
      </c>
      <c r="B86" s="1">
        <v>0.62256944444444795</v>
      </c>
      <c r="C86">
        <v>4</v>
      </c>
      <c r="D86">
        <v>48</v>
      </c>
      <c r="E86">
        <v>662</v>
      </c>
      <c r="F86" t="b">
        <v>0</v>
      </c>
      <c r="G86">
        <f>Table1[[#This Row],[Count - PIR]]-D85</f>
        <v>0</v>
      </c>
      <c r="H86">
        <f>Table1[[#This Row],[Count - UVD]]-C85</f>
        <v>1</v>
      </c>
      <c r="I86">
        <f>Table1[[#This Row],[Count - PIR]]-D85</f>
        <v>0</v>
      </c>
      <c r="J86">
        <v>0</v>
      </c>
      <c r="K86">
        <f>K85+Table1[[#This Row],[Video Detections]]</f>
        <v>5</v>
      </c>
      <c r="L86">
        <f>IF(Table1[[#This Row],[Video Detections]]=0,0,1)</f>
        <v>0</v>
      </c>
      <c r="M86">
        <f>M85+Table1[[#This Row],[Events - Video]]</f>
        <v>4</v>
      </c>
    </row>
    <row r="87" spans="1:13" x14ac:dyDescent="0.25">
      <c r="A87">
        <v>86</v>
      </c>
      <c r="B87" s="1">
        <v>0.62262731481481903</v>
      </c>
      <c r="C87">
        <v>5</v>
      </c>
      <c r="D87">
        <v>49</v>
      </c>
      <c r="E87">
        <v>663</v>
      </c>
      <c r="F87" t="b">
        <v>0</v>
      </c>
      <c r="G87">
        <f>Table1[[#This Row],[Count - PIR]]-D86</f>
        <v>1</v>
      </c>
      <c r="H87">
        <f>Table1[[#This Row],[Count - UVD]]-C86</f>
        <v>1</v>
      </c>
      <c r="I87">
        <f>Table1[[#This Row],[Count - PIR]]-D86</f>
        <v>1</v>
      </c>
      <c r="J87">
        <v>0</v>
      </c>
      <c r="K87">
        <f>K86+Table1[[#This Row],[Video Detections]]</f>
        <v>5</v>
      </c>
      <c r="L87">
        <f>IF(Table1[[#This Row],[Video Detections]]=0,0,1)</f>
        <v>0</v>
      </c>
      <c r="M87">
        <f>M86+Table1[[#This Row],[Events - Video]]</f>
        <v>4</v>
      </c>
    </row>
    <row r="88" spans="1:13" x14ac:dyDescent="0.25">
      <c r="A88">
        <v>87</v>
      </c>
      <c r="B88" s="1">
        <v>0.62268518518518901</v>
      </c>
      <c r="C88">
        <v>5</v>
      </c>
      <c r="D88">
        <v>49</v>
      </c>
      <c r="E88">
        <v>662</v>
      </c>
      <c r="F88" t="b">
        <v>0</v>
      </c>
      <c r="G88">
        <f>Table1[[#This Row],[Count - PIR]]-D87</f>
        <v>0</v>
      </c>
      <c r="H88">
        <f>Table1[[#This Row],[Count - UVD]]-C87</f>
        <v>0</v>
      </c>
      <c r="I88">
        <f>Table1[[#This Row],[Count - PIR]]-D87</f>
        <v>0</v>
      </c>
      <c r="J88">
        <v>0</v>
      </c>
      <c r="K88">
        <f>K87+Table1[[#This Row],[Video Detections]]</f>
        <v>5</v>
      </c>
      <c r="L88">
        <f>IF(Table1[[#This Row],[Video Detections]]=0,0,1)</f>
        <v>0</v>
      </c>
      <c r="M88">
        <f>M87+Table1[[#This Row],[Events - Video]]</f>
        <v>4</v>
      </c>
    </row>
    <row r="89" spans="1:13" x14ac:dyDescent="0.25">
      <c r="A89">
        <v>88</v>
      </c>
      <c r="B89" s="1">
        <v>0.62274305555555998</v>
      </c>
      <c r="C89">
        <v>5</v>
      </c>
      <c r="D89">
        <v>50</v>
      </c>
      <c r="E89">
        <v>664</v>
      </c>
      <c r="F89" t="b">
        <v>1</v>
      </c>
      <c r="G89">
        <f>Table1[[#This Row],[Count - PIR]]-D88</f>
        <v>1</v>
      </c>
      <c r="H89">
        <f>Table1[[#This Row],[Count - UVD]]-C88</f>
        <v>0</v>
      </c>
      <c r="I89">
        <f>Table1[[#This Row],[Count - PIR]]-D88</f>
        <v>1</v>
      </c>
      <c r="J89">
        <v>0</v>
      </c>
      <c r="K89">
        <f>K88+Table1[[#This Row],[Video Detections]]</f>
        <v>5</v>
      </c>
      <c r="L89">
        <f>IF(Table1[[#This Row],[Video Detections]]=0,0,1)</f>
        <v>0</v>
      </c>
      <c r="M89">
        <f>M88+Table1[[#This Row],[Events - Video]]</f>
        <v>4</v>
      </c>
    </row>
    <row r="90" spans="1:13" x14ac:dyDescent="0.25">
      <c r="A90">
        <v>89</v>
      </c>
      <c r="B90" s="1">
        <v>0.62280092592592995</v>
      </c>
      <c r="C90">
        <v>5</v>
      </c>
      <c r="D90">
        <v>50</v>
      </c>
      <c r="E90">
        <v>662</v>
      </c>
      <c r="F90" t="b">
        <v>0</v>
      </c>
      <c r="G90">
        <f>Table1[[#This Row],[Count - PIR]]-D89</f>
        <v>0</v>
      </c>
      <c r="H90">
        <f>Table1[[#This Row],[Count - UVD]]-C89</f>
        <v>0</v>
      </c>
      <c r="I90">
        <f>Table1[[#This Row],[Count - PIR]]-D89</f>
        <v>0</v>
      </c>
      <c r="J90">
        <v>0</v>
      </c>
      <c r="K90">
        <f>K89+Table1[[#This Row],[Video Detections]]</f>
        <v>5</v>
      </c>
      <c r="L90">
        <f>IF(Table1[[#This Row],[Video Detections]]=0,0,1)</f>
        <v>0</v>
      </c>
      <c r="M90">
        <f>M89+Table1[[#This Row],[Events - Video]]</f>
        <v>4</v>
      </c>
    </row>
    <row r="91" spans="1:13" x14ac:dyDescent="0.25">
      <c r="A91">
        <v>90</v>
      </c>
      <c r="B91" s="1">
        <v>0.62285879629630003</v>
      </c>
      <c r="C91">
        <v>5</v>
      </c>
      <c r="D91">
        <v>50</v>
      </c>
      <c r="E91">
        <v>664</v>
      </c>
      <c r="F91" t="b">
        <v>0</v>
      </c>
      <c r="G91">
        <f>Table1[[#This Row],[Count - PIR]]-D90</f>
        <v>0</v>
      </c>
      <c r="H91">
        <f>Table1[[#This Row],[Count - UVD]]-C90</f>
        <v>0</v>
      </c>
      <c r="I91">
        <f>Table1[[#This Row],[Count - PIR]]-D90</f>
        <v>0</v>
      </c>
      <c r="J91">
        <v>1</v>
      </c>
      <c r="K91">
        <f>K90+Table1[[#This Row],[Video Detections]]</f>
        <v>6</v>
      </c>
      <c r="L91">
        <f>IF(Table1[[#This Row],[Video Detections]]=0,0,1)</f>
        <v>1</v>
      </c>
      <c r="M91">
        <f>M90+Table1[[#This Row],[Events - Video]]</f>
        <v>5</v>
      </c>
    </row>
    <row r="92" spans="1:13" x14ac:dyDescent="0.25">
      <c r="A92">
        <v>91</v>
      </c>
      <c r="B92" s="1">
        <v>0.622916666666671</v>
      </c>
      <c r="C92">
        <v>5</v>
      </c>
      <c r="D92">
        <v>51</v>
      </c>
      <c r="E92">
        <v>662</v>
      </c>
      <c r="F92" t="b">
        <v>0</v>
      </c>
      <c r="G92">
        <f>Table1[[#This Row],[Count - PIR]]-D91</f>
        <v>1</v>
      </c>
      <c r="H92">
        <f>Table1[[#This Row],[Count - UVD]]-C91</f>
        <v>0</v>
      </c>
      <c r="I92">
        <f>Table1[[#This Row],[Count - PIR]]-D91</f>
        <v>1</v>
      </c>
      <c r="J92">
        <v>0</v>
      </c>
      <c r="K92">
        <f>K91+Table1[[#This Row],[Video Detections]]</f>
        <v>6</v>
      </c>
      <c r="L92">
        <f>IF(Table1[[#This Row],[Video Detections]]=0,0,1)</f>
        <v>0</v>
      </c>
      <c r="M92">
        <f>M91+Table1[[#This Row],[Events - Video]]</f>
        <v>5</v>
      </c>
    </row>
    <row r="93" spans="1:13" x14ac:dyDescent="0.25">
      <c r="A93">
        <v>92</v>
      </c>
      <c r="B93" s="1">
        <v>0.62297453703704098</v>
      </c>
      <c r="C93">
        <v>5</v>
      </c>
      <c r="D93">
        <v>52</v>
      </c>
      <c r="E93">
        <v>663</v>
      </c>
      <c r="F93" t="b">
        <v>1</v>
      </c>
      <c r="G93">
        <f>Table1[[#This Row],[Count - PIR]]-D92</f>
        <v>1</v>
      </c>
      <c r="H93">
        <f>Table1[[#This Row],[Count - UVD]]-C92</f>
        <v>0</v>
      </c>
      <c r="I93">
        <f>Table1[[#This Row],[Count - PIR]]-D92</f>
        <v>1</v>
      </c>
      <c r="J93">
        <v>0</v>
      </c>
      <c r="K93">
        <f>K92+Table1[[#This Row],[Video Detections]]</f>
        <v>6</v>
      </c>
      <c r="L93">
        <f>IF(Table1[[#This Row],[Video Detections]]=0,0,1)</f>
        <v>0</v>
      </c>
      <c r="M93">
        <f>M92+Table1[[#This Row],[Events - Video]]</f>
        <v>5</v>
      </c>
    </row>
    <row r="94" spans="1:13" x14ac:dyDescent="0.25">
      <c r="A94">
        <v>93</v>
      </c>
      <c r="B94" s="1">
        <v>0.62303240740741195</v>
      </c>
      <c r="C94">
        <v>6</v>
      </c>
      <c r="D94">
        <v>53</v>
      </c>
      <c r="E94">
        <v>660</v>
      </c>
      <c r="F94" t="b">
        <v>1</v>
      </c>
      <c r="G94">
        <f>Table1[[#This Row],[Count - PIR]]-D93</f>
        <v>1</v>
      </c>
      <c r="H94">
        <f>Table1[[#This Row],[Count - UVD]]-C93</f>
        <v>1</v>
      </c>
      <c r="I94">
        <f>Table1[[#This Row],[Count - PIR]]-D93</f>
        <v>1</v>
      </c>
      <c r="J94">
        <v>0</v>
      </c>
      <c r="K94">
        <f>K93+Table1[[#This Row],[Video Detections]]</f>
        <v>6</v>
      </c>
      <c r="L94">
        <f>IF(Table1[[#This Row],[Video Detections]]=0,0,1)</f>
        <v>0</v>
      </c>
      <c r="M94">
        <f>M93+Table1[[#This Row],[Events - Video]]</f>
        <v>5</v>
      </c>
    </row>
    <row r="95" spans="1:13" x14ac:dyDescent="0.25">
      <c r="A95">
        <v>94</v>
      </c>
      <c r="B95" s="1">
        <v>0.62309027777778203</v>
      </c>
      <c r="C95">
        <v>6</v>
      </c>
      <c r="D95">
        <v>54</v>
      </c>
      <c r="E95">
        <v>663</v>
      </c>
      <c r="F95" t="b">
        <v>1</v>
      </c>
      <c r="G95">
        <f>Table1[[#This Row],[Count - PIR]]-D94</f>
        <v>1</v>
      </c>
      <c r="H95">
        <f>Table1[[#This Row],[Count - UVD]]-C94</f>
        <v>0</v>
      </c>
      <c r="I95">
        <f>Table1[[#This Row],[Count - PIR]]-D94</f>
        <v>1</v>
      </c>
      <c r="J95">
        <v>0</v>
      </c>
      <c r="K95">
        <f>K94+Table1[[#This Row],[Video Detections]]</f>
        <v>6</v>
      </c>
      <c r="L95">
        <f>IF(Table1[[#This Row],[Video Detections]]=0,0,1)</f>
        <v>0</v>
      </c>
      <c r="M95">
        <f>M94+Table1[[#This Row],[Events - Video]]</f>
        <v>5</v>
      </c>
    </row>
    <row r="96" spans="1:13" x14ac:dyDescent="0.25">
      <c r="A96">
        <v>95</v>
      </c>
      <c r="B96" s="1">
        <v>0.623148148148152</v>
      </c>
      <c r="C96">
        <v>6</v>
      </c>
      <c r="D96">
        <v>55</v>
      </c>
      <c r="E96">
        <v>664</v>
      </c>
      <c r="F96" t="b">
        <v>1</v>
      </c>
      <c r="G96">
        <f>Table1[[#This Row],[Count - PIR]]-D95</f>
        <v>1</v>
      </c>
      <c r="H96">
        <f>Table1[[#This Row],[Count - UVD]]-C95</f>
        <v>0</v>
      </c>
      <c r="I96">
        <f>Table1[[#This Row],[Count - PIR]]-D95</f>
        <v>1</v>
      </c>
      <c r="J96">
        <v>0</v>
      </c>
      <c r="K96">
        <f>K95+Table1[[#This Row],[Video Detections]]</f>
        <v>6</v>
      </c>
      <c r="L96">
        <f>IF(Table1[[#This Row],[Video Detections]]=0,0,1)</f>
        <v>0</v>
      </c>
      <c r="M96">
        <f>M95+Table1[[#This Row],[Events - Video]]</f>
        <v>5</v>
      </c>
    </row>
    <row r="97" spans="1:13" x14ac:dyDescent="0.25">
      <c r="A97">
        <v>96</v>
      </c>
      <c r="B97" s="1">
        <v>0.62320601851852298</v>
      </c>
      <c r="C97">
        <v>6</v>
      </c>
      <c r="D97">
        <v>56</v>
      </c>
      <c r="E97">
        <v>662</v>
      </c>
      <c r="F97" t="b">
        <v>1</v>
      </c>
      <c r="G97">
        <f>Table1[[#This Row],[Count - PIR]]-D96</f>
        <v>1</v>
      </c>
      <c r="H97">
        <f>Table1[[#This Row],[Count - UVD]]-C96</f>
        <v>0</v>
      </c>
      <c r="I97">
        <f>Table1[[#This Row],[Count - PIR]]-D96</f>
        <v>1</v>
      </c>
      <c r="J97">
        <v>0</v>
      </c>
      <c r="K97">
        <f>K96+Table1[[#This Row],[Video Detections]]</f>
        <v>6</v>
      </c>
      <c r="L97">
        <f>IF(Table1[[#This Row],[Video Detections]]=0,0,1)</f>
        <v>0</v>
      </c>
      <c r="M97">
        <f>M96+Table1[[#This Row],[Events - Video]]</f>
        <v>5</v>
      </c>
    </row>
    <row r="98" spans="1:13" x14ac:dyDescent="0.25">
      <c r="A98">
        <v>97</v>
      </c>
      <c r="B98" s="1">
        <v>0.62326388888889295</v>
      </c>
      <c r="C98">
        <v>6</v>
      </c>
      <c r="D98">
        <v>56</v>
      </c>
      <c r="E98">
        <v>662</v>
      </c>
      <c r="F98" t="b">
        <v>0</v>
      </c>
      <c r="G98">
        <f>Table1[[#This Row],[Count - PIR]]-D97</f>
        <v>0</v>
      </c>
      <c r="H98">
        <f>Table1[[#This Row],[Count - UVD]]-C97</f>
        <v>0</v>
      </c>
      <c r="I98">
        <f>Table1[[#This Row],[Count - PIR]]-D97</f>
        <v>0</v>
      </c>
      <c r="J98">
        <v>0</v>
      </c>
      <c r="K98">
        <f>K97+Table1[[#This Row],[Video Detections]]</f>
        <v>6</v>
      </c>
      <c r="L98">
        <f>IF(Table1[[#This Row],[Video Detections]]=0,0,1)</f>
        <v>0</v>
      </c>
      <c r="M98">
        <f>M97+Table1[[#This Row],[Events - Video]]</f>
        <v>5</v>
      </c>
    </row>
    <row r="99" spans="1:13" x14ac:dyDescent="0.25">
      <c r="A99">
        <v>98</v>
      </c>
      <c r="B99" s="1">
        <v>0.62332175925926403</v>
      </c>
      <c r="C99">
        <v>7</v>
      </c>
      <c r="D99">
        <v>57</v>
      </c>
      <c r="E99">
        <v>662</v>
      </c>
      <c r="F99" t="b">
        <v>1</v>
      </c>
      <c r="G99">
        <f>Table1[[#This Row],[Count - PIR]]-D98</f>
        <v>1</v>
      </c>
      <c r="H99">
        <f>Table1[[#This Row],[Count - UVD]]-C98</f>
        <v>1</v>
      </c>
      <c r="I99">
        <f>Table1[[#This Row],[Count - PIR]]-D98</f>
        <v>1</v>
      </c>
      <c r="J99">
        <v>0</v>
      </c>
      <c r="K99">
        <f>K98+Table1[[#This Row],[Video Detections]]</f>
        <v>6</v>
      </c>
      <c r="L99">
        <f>IF(Table1[[#This Row],[Video Detections]]=0,0,1)</f>
        <v>0</v>
      </c>
      <c r="M99">
        <f>M98+Table1[[#This Row],[Events - Video]]</f>
        <v>5</v>
      </c>
    </row>
    <row r="100" spans="1:13" x14ac:dyDescent="0.25">
      <c r="A100">
        <v>99</v>
      </c>
      <c r="B100" s="1">
        <v>0.623379629629634</v>
      </c>
      <c r="C100">
        <v>7</v>
      </c>
      <c r="D100">
        <v>57</v>
      </c>
      <c r="E100">
        <v>663</v>
      </c>
      <c r="F100" t="b">
        <v>0</v>
      </c>
      <c r="G100">
        <f>Table1[[#This Row],[Count - PIR]]-D99</f>
        <v>0</v>
      </c>
      <c r="H100">
        <f>Table1[[#This Row],[Count - UVD]]-C99</f>
        <v>0</v>
      </c>
      <c r="I100">
        <f>Table1[[#This Row],[Count - PIR]]-D99</f>
        <v>0</v>
      </c>
      <c r="J100">
        <v>0</v>
      </c>
      <c r="K100">
        <f>K99+Table1[[#This Row],[Video Detections]]</f>
        <v>6</v>
      </c>
      <c r="L100">
        <f>IF(Table1[[#This Row],[Video Detections]]=0,0,1)</f>
        <v>0</v>
      </c>
      <c r="M100">
        <f>M99+Table1[[#This Row],[Events - Video]]</f>
        <v>5</v>
      </c>
    </row>
    <row r="101" spans="1:13" x14ac:dyDescent="0.25">
      <c r="A101">
        <v>100</v>
      </c>
      <c r="B101" s="1">
        <v>0.62343750000000497</v>
      </c>
      <c r="C101">
        <v>7</v>
      </c>
      <c r="D101">
        <v>58</v>
      </c>
      <c r="E101">
        <v>664</v>
      </c>
      <c r="F101" t="b">
        <v>1</v>
      </c>
      <c r="G101">
        <f>Table1[[#This Row],[Count - PIR]]-D100</f>
        <v>1</v>
      </c>
      <c r="H101">
        <f>Table1[[#This Row],[Count - UVD]]-C100</f>
        <v>0</v>
      </c>
      <c r="I101">
        <f>Table1[[#This Row],[Count - PIR]]-D100</f>
        <v>1</v>
      </c>
      <c r="J101">
        <v>0</v>
      </c>
      <c r="K101">
        <f>K100+Table1[[#This Row],[Video Detections]]</f>
        <v>6</v>
      </c>
      <c r="L101">
        <f>IF(Table1[[#This Row],[Video Detections]]=0,0,1)</f>
        <v>0</v>
      </c>
      <c r="M101">
        <f>M100+Table1[[#This Row],[Events - Video]]</f>
        <v>5</v>
      </c>
    </row>
    <row r="102" spans="1:13" x14ac:dyDescent="0.25">
      <c r="A102">
        <v>101</v>
      </c>
      <c r="B102" s="1">
        <v>0.62349537037037495</v>
      </c>
      <c r="C102">
        <v>7</v>
      </c>
      <c r="D102">
        <v>59</v>
      </c>
      <c r="E102">
        <v>663</v>
      </c>
      <c r="F102" t="b">
        <v>1</v>
      </c>
      <c r="G102">
        <f>Table1[[#This Row],[Count - PIR]]-D101</f>
        <v>1</v>
      </c>
      <c r="H102">
        <f>Table1[[#This Row],[Count - UVD]]-C101</f>
        <v>0</v>
      </c>
      <c r="I102">
        <f>Table1[[#This Row],[Count - PIR]]-D101</f>
        <v>1</v>
      </c>
      <c r="J102">
        <v>0</v>
      </c>
      <c r="K102">
        <f>K101+Table1[[#This Row],[Video Detections]]</f>
        <v>6</v>
      </c>
      <c r="L102">
        <f>IF(Table1[[#This Row],[Video Detections]]=0,0,1)</f>
        <v>0</v>
      </c>
      <c r="M102">
        <f>M101+Table1[[#This Row],[Events - Video]]</f>
        <v>5</v>
      </c>
    </row>
    <row r="103" spans="1:13" x14ac:dyDescent="0.25">
      <c r="A103">
        <v>102</v>
      </c>
      <c r="B103" s="1">
        <v>0.62355324074074503</v>
      </c>
      <c r="C103">
        <v>7</v>
      </c>
      <c r="D103">
        <v>59</v>
      </c>
      <c r="E103">
        <v>1023</v>
      </c>
      <c r="F103" t="b">
        <v>0</v>
      </c>
      <c r="G103">
        <f>Table1[[#This Row],[Count - PIR]]-D102</f>
        <v>0</v>
      </c>
      <c r="H103">
        <f>Table1[[#This Row],[Count - UVD]]-C102</f>
        <v>0</v>
      </c>
      <c r="I103">
        <f>Table1[[#This Row],[Count - PIR]]-D102</f>
        <v>0</v>
      </c>
      <c r="J103">
        <v>0</v>
      </c>
      <c r="K103">
        <f>K102+Table1[[#This Row],[Video Detections]]</f>
        <v>6</v>
      </c>
      <c r="L103">
        <f>IF(Table1[[#This Row],[Video Detections]]=0,0,1)</f>
        <v>0</v>
      </c>
      <c r="M103">
        <f>M102+Table1[[#This Row],[Events - Video]]</f>
        <v>5</v>
      </c>
    </row>
    <row r="104" spans="1:13" x14ac:dyDescent="0.25">
      <c r="A104">
        <v>103</v>
      </c>
      <c r="B104" s="1">
        <v>0.623611111111116</v>
      </c>
      <c r="C104">
        <v>7</v>
      </c>
      <c r="D104">
        <v>60</v>
      </c>
      <c r="E104">
        <v>1023</v>
      </c>
      <c r="F104" t="b">
        <v>0</v>
      </c>
      <c r="G104">
        <f>Table1[[#This Row],[Count - PIR]]-D103</f>
        <v>1</v>
      </c>
      <c r="H104">
        <f>Table1[[#This Row],[Count - UVD]]-C103</f>
        <v>0</v>
      </c>
      <c r="I104">
        <f>Table1[[#This Row],[Count - PIR]]-D103</f>
        <v>1</v>
      </c>
      <c r="J104">
        <v>1</v>
      </c>
      <c r="K104">
        <f>K103+Table1[[#This Row],[Video Detections]]</f>
        <v>7</v>
      </c>
      <c r="L104">
        <f>IF(Table1[[#This Row],[Video Detections]]=0,0,1)</f>
        <v>1</v>
      </c>
      <c r="M104">
        <f>M103+Table1[[#This Row],[Events - Video]]</f>
        <v>6</v>
      </c>
    </row>
    <row r="105" spans="1:13" x14ac:dyDescent="0.25">
      <c r="A105">
        <v>104</v>
      </c>
      <c r="B105" s="1">
        <v>0.62366898148148597</v>
      </c>
      <c r="C105">
        <v>7</v>
      </c>
      <c r="D105">
        <v>61</v>
      </c>
      <c r="E105">
        <v>665</v>
      </c>
      <c r="F105" t="b">
        <v>1</v>
      </c>
      <c r="G105">
        <f>Table1[[#This Row],[Count - PIR]]-D104</f>
        <v>1</v>
      </c>
      <c r="H105">
        <f>Table1[[#This Row],[Count - UVD]]-C104</f>
        <v>0</v>
      </c>
      <c r="I105">
        <f>Table1[[#This Row],[Count - PIR]]-D104</f>
        <v>1</v>
      </c>
      <c r="J105">
        <v>0</v>
      </c>
      <c r="K105">
        <f>K104+Table1[[#This Row],[Video Detections]]</f>
        <v>7</v>
      </c>
      <c r="L105">
        <f>IF(Table1[[#This Row],[Video Detections]]=0,0,1)</f>
        <v>0</v>
      </c>
      <c r="M105">
        <f>M104+Table1[[#This Row],[Events - Video]]</f>
        <v>6</v>
      </c>
    </row>
    <row r="106" spans="1:13" x14ac:dyDescent="0.25">
      <c r="A106">
        <v>105</v>
      </c>
      <c r="B106" s="1">
        <v>0.62372685185185694</v>
      </c>
      <c r="C106">
        <v>7</v>
      </c>
      <c r="D106">
        <v>62</v>
      </c>
      <c r="E106">
        <v>664</v>
      </c>
      <c r="F106" t="b">
        <v>1</v>
      </c>
      <c r="G106">
        <f>Table1[[#This Row],[Count - PIR]]-D105</f>
        <v>1</v>
      </c>
      <c r="H106">
        <f>Table1[[#This Row],[Count - UVD]]-C105</f>
        <v>0</v>
      </c>
      <c r="I106">
        <f>Table1[[#This Row],[Count - PIR]]-D105</f>
        <v>1</v>
      </c>
      <c r="J106">
        <v>0</v>
      </c>
      <c r="K106">
        <f>K105+Table1[[#This Row],[Video Detections]]</f>
        <v>7</v>
      </c>
      <c r="L106">
        <f>IF(Table1[[#This Row],[Video Detections]]=0,0,1)</f>
        <v>0</v>
      </c>
      <c r="M106">
        <f>M105+Table1[[#This Row],[Events - Video]]</f>
        <v>6</v>
      </c>
    </row>
    <row r="107" spans="1:13" x14ac:dyDescent="0.25">
      <c r="A107">
        <v>106</v>
      </c>
      <c r="B107" s="1">
        <v>0.62378472222222703</v>
      </c>
      <c r="C107">
        <v>7</v>
      </c>
      <c r="D107">
        <v>62</v>
      </c>
      <c r="E107">
        <v>662</v>
      </c>
      <c r="F107" t="b">
        <v>0</v>
      </c>
      <c r="G107">
        <f>Table1[[#This Row],[Count - PIR]]-D106</f>
        <v>0</v>
      </c>
      <c r="H107">
        <f>Table1[[#This Row],[Count - UVD]]-C106</f>
        <v>0</v>
      </c>
      <c r="I107">
        <f>Table1[[#This Row],[Count - PIR]]-D106</f>
        <v>0</v>
      </c>
      <c r="J107">
        <v>0</v>
      </c>
      <c r="K107">
        <f>K106+Table1[[#This Row],[Video Detections]]</f>
        <v>7</v>
      </c>
      <c r="L107">
        <f>IF(Table1[[#This Row],[Video Detections]]=0,0,1)</f>
        <v>0</v>
      </c>
      <c r="M107">
        <f>M106+Table1[[#This Row],[Events - Video]]</f>
        <v>6</v>
      </c>
    </row>
    <row r="108" spans="1:13" x14ac:dyDescent="0.25">
      <c r="A108">
        <v>107</v>
      </c>
      <c r="B108" s="1">
        <v>0.623842592592597</v>
      </c>
      <c r="C108">
        <v>7</v>
      </c>
      <c r="D108">
        <v>62</v>
      </c>
      <c r="E108">
        <v>662</v>
      </c>
      <c r="F108" t="b">
        <v>0</v>
      </c>
      <c r="G108">
        <f>Table1[[#This Row],[Count - PIR]]-D107</f>
        <v>0</v>
      </c>
      <c r="H108">
        <f>Table1[[#This Row],[Count - UVD]]-C107</f>
        <v>0</v>
      </c>
      <c r="I108">
        <f>Table1[[#This Row],[Count - PIR]]-D107</f>
        <v>0</v>
      </c>
      <c r="J108">
        <v>0</v>
      </c>
      <c r="K108">
        <f>K107+Table1[[#This Row],[Video Detections]]</f>
        <v>7</v>
      </c>
      <c r="L108">
        <f>IF(Table1[[#This Row],[Video Detections]]=0,0,1)</f>
        <v>0</v>
      </c>
      <c r="M108">
        <f>M107+Table1[[#This Row],[Events - Video]]</f>
        <v>6</v>
      </c>
    </row>
    <row r="109" spans="1:13" x14ac:dyDescent="0.25">
      <c r="A109">
        <v>108</v>
      </c>
      <c r="B109" s="1">
        <v>0.62390046296296797</v>
      </c>
      <c r="C109">
        <v>7</v>
      </c>
      <c r="D109">
        <v>62</v>
      </c>
      <c r="E109">
        <v>722</v>
      </c>
      <c r="F109" t="b">
        <v>0</v>
      </c>
      <c r="G109">
        <f>Table1[[#This Row],[Count - PIR]]-D108</f>
        <v>0</v>
      </c>
      <c r="H109">
        <f>Table1[[#This Row],[Count - UVD]]-C108</f>
        <v>0</v>
      </c>
      <c r="I109">
        <f>Table1[[#This Row],[Count - PIR]]-D108</f>
        <v>0</v>
      </c>
      <c r="J109">
        <v>0</v>
      </c>
      <c r="K109">
        <f>K108+Table1[[#This Row],[Video Detections]]</f>
        <v>7</v>
      </c>
      <c r="L109">
        <f>IF(Table1[[#This Row],[Video Detections]]=0,0,1)</f>
        <v>0</v>
      </c>
      <c r="M109">
        <f>M108+Table1[[#This Row],[Events - Video]]</f>
        <v>6</v>
      </c>
    </row>
    <row r="110" spans="1:13" x14ac:dyDescent="0.25">
      <c r="A110">
        <v>109</v>
      </c>
      <c r="B110" s="1">
        <v>0.62395833333333806</v>
      </c>
      <c r="C110">
        <v>7</v>
      </c>
      <c r="D110">
        <v>62</v>
      </c>
      <c r="E110">
        <v>665</v>
      </c>
      <c r="F110" t="b">
        <v>0</v>
      </c>
      <c r="G110">
        <f>Table1[[#This Row],[Count - PIR]]-D109</f>
        <v>0</v>
      </c>
      <c r="H110">
        <f>Table1[[#This Row],[Count - UVD]]-C109</f>
        <v>0</v>
      </c>
      <c r="I110">
        <f>Table1[[#This Row],[Count - PIR]]-D109</f>
        <v>0</v>
      </c>
      <c r="J110">
        <v>0</v>
      </c>
      <c r="K110">
        <f>K109+Table1[[#This Row],[Video Detections]]</f>
        <v>7</v>
      </c>
      <c r="L110">
        <f>IF(Table1[[#This Row],[Video Detections]]=0,0,1)</f>
        <v>0</v>
      </c>
      <c r="M110">
        <f>M109+Table1[[#This Row],[Events - Video]]</f>
        <v>6</v>
      </c>
    </row>
    <row r="111" spans="1:13" x14ac:dyDescent="0.25">
      <c r="A111">
        <v>110</v>
      </c>
      <c r="B111" s="1">
        <v>0.62401620370370903</v>
      </c>
      <c r="C111">
        <v>7</v>
      </c>
      <c r="D111">
        <v>62</v>
      </c>
      <c r="E111">
        <v>663</v>
      </c>
      <c r="F111" t="b">
        <v>0</v>
      </c>
      <c r="G111">
        <f>Table1[[#This Row],[Count - PIR]]-D110</f>
        <v>0</v>
      </c>
      <c r="H111">
        <f>Table1[[#This Row],[Count - UVD]]-C110</f>
        <v>0</v>
      </c>
      <c r="I111">
        <f>Table1[[#This Row],[Count - PIR]]-D110</f>
        <v>0</v>
      </c>
      <c r="J111">
        <v>0</v>
      </c>
      <c r="K111">
        <f>K110+Table1[[#This Row],[Video Detections]]</f>
        <v>7</v>
      </c>
      <c r="L111">
        <f>IF(Table1[[#This Row],[Video Detections]]=0,0,1)</f>
        <v>0</v>
      </c>
      <c r="M111">
        <f>M110+Table1[[#This Row],[Events - Video]]</f>
        <v>6</v>
      </c>
    </row>
    <row r="112" spans="1:13" x14ac:dyDescent="0.25">
      <c r="A112">
        <v>111</v>
      </c>
      <c r="B112" s="1">
        <v>0.624074074074079</v>
      </c>
      <c r="C112">
        <v>7</v>
      </c>
      <c r="D112">
        <v>62</v>
      </c>
      <c r="E112">
        <v>663</v>
      </c>
      <c r="F112" t="b">
        <v>0</v>
      </c>
      <c r="G112">
        <f>Table1[[#This Row],[Count - PIR]]-D111</f>
        <v>0</v>
      </c>
      <c r="H112">
        <f>Table1[[#This Row],[Count - UVD]]-C111</f>
        <v>0</v>
      </c>
      <c r="I112">
        <f>Table1[[#This Row],[Count - PIR]]-D111</f>
        <v>0</v>
      </c>
      <c r="J112">
        <v>0</v>
      </c>
      <c r="K112">
        <f>K111+Table1[[#This Row],[Video Detections]]</f>
        <v>7</v>
      </c>
      <c r="L112">
        <f>IF(Table1[[#This Row],[Video Detections]]=0,0,1)</f>
        <v>0</v>
      </c>
      <c r="M112">
        <f>M111+Table1[[#This Row],[Events - Video]]</f>
        <v>6</v>
      </c>
    </row>
    <row r="113" spans="1:13" x14ac:dyDescent="0.25">
      <c r="A113">
        <v>112</v>
      </c>
      <c r="B113" s="1">
        <v>0.62413194444444997</v>
      </c>
      <c r="C113">
        <v>7</v>
      </c>
      <c r="D113">
        <v>63</v>
      </c>
      <c r="E113">
        <v>662</v>
      </c>
      <c r="F113" t="b">
        <v>1</v>
      </c>
      <c r="G113">
        <f>Table1[[#This Row],[Count - PIR]]-D112</f>
        <v>1</v>
      </c>
      <c r="H113">
        <f>Table1[[#This Row],[Count - UVD]]-C112</f>
        <v>0</v>
      </c>
      <c r="I113">
        <f>Table1[[#This Row],[Count - PIR]]-D112</f>
        <v>1</v>
      </c>
      <c r="J113">
        <v>0</v>
      </c>
      <c r="K113">
        <f>K112+Table1[[#This Row],[Video Detections]]</f>
        <v>7</v>
      </c>
      <c r="L113">
        <f>IF(Table1[[#This Row],[Video Detections]]=0,0,1)</f>
        <v>0</v>
      </c>
      <c r="M113">
        <f>M112+Table1[[#This Row],[Events - Video]]</f>
        <v>6</v>
      </c>
    </row>
    <row r="114" spans="1:13" x14ac:dyDescent="0.25">
      <c r="A114">
        <v>113</v>
      </c>
      <c r="B114" s="1">
        <v>0.62418981481482005</v>
      </c>
      <c r="C114">
        <v>8</v>
      </c>
      <c r="D114">
        <v>63</v>
      </c>
      <c r="E114">
        <v>242</v>
      </c>
      <c r="F114" t="b">
        <v>0</v>
      </c>
      <c r="G114">
        <f>Table1[[#This Row],[Count - PIR]]-D113</f>
        <v>0</v>
      </c>
      <c r="H114">
        <f>Table1[[#This Row],[Count - UVD]]-C113</f>
        <v>1</v>
      </c>
      <c r="I114">
        <f>Table1[[#This Row],[Count - PIR]]-D113</f>
        <v>0</v>
      </c>
      <c r="J114">
        <v>0</v>
      </c>
      <c r="K114">
        <f>K113+Table1[[#This Row],[Video Detections]]</f>
        <v>7</v>
      </c>
      <c r="L114">
        <f>IF(Table1[[#This Row],[Video Detections]]=0,0,1)</f>
        <v>0</v>
      </c>
      <c r="M114">
        <f>M113+Table1[[#This Row],[Events - Video]]</f>
        <v>6</v>
      </c>
    </row>
    <row r="115" spans="1:13" x14ac:dyDescent="0.25">
      <c r="A115">
        <v>114</v>
      </c>
      <c r="B115" s="1">
        <v>0.62424768518519003</v>
      </c>
      <c r="C115">
        <v>8</v>
      </c>
      <c r="D115">
        <v>64</v>
      </c>
      <c r="E115">
        <v>663</v>
      </c>
      <c r="F115" t="b">
        <v>1</v>
      </c>
      <c r="G115">
        <f>Table1[[#This Row],[Count - PIR]]-D114</f>
        <v>1</v>
      </c>
      <c r="H115">
        <f>Table1[[#This Row],[Count - UVD]]-C114</f>
        <v>0</v>
      </c>
      <c r="I115">
        <f>Table1[[#This Row],[Count - PIR]]-D114</f>
        <v>1</v>
      </c>
      <c r="J115">
        <v>0</v>
      </c>
      <c r="K115">
        <f>K114+Table1[[#This Row],[Video Detections]]</f>
        <v>7</v>
      </c>
      <c r="L115">
        <f>IF(Table1[[#This Row],[Video Detections]]=0,0,1)</f>
        <v>0</v>
      </c>
      <c r="M115">
        <f>M114+Table1[[#This Row],[Events - Video]]</f>
        <v>6</v>
      </c>
    </row>
    <row r="116" spans="1:13" x14ac:dyDescent="0.25">
      <c r="A116">
        <v>115</v>
      </c>
      <c r="B116" s="1">
        <v>0.624305555555561</v>
      </c>
      <c r="C116">
        <v>8</v>
      </c>
      <c r="D116">
        <v>64</v>
      </c>
      <c r="E116">
        <v>664</v>
      </c>
      <c r="F116" t="b">
        <v>0</v>
      </c>
      <c r="G116">
        <f>Table1[[#This Row],[Count - PIR]]-D115</f>
        <v>0</v>
      </c>
      <c r="H116">
        <f>Table1[[#This Row],[Count - UVD]]-C115</f>
        <v>0</v>
      </c>
      <c r="I116">
        <f>Table1[[#This Row],[Count - PIR]]-D115</f>
        <v>0</v>
      </c>
      <c r="J116">
        <v>0</v>
      </c>
      <c r="K116">
        <f>K115+Table1[[#This Row],[Video Detections]]</f>
        <v>7</v>
      </c>
      <c r="L116">
        <f>IF(Table1[[#This Row],[Video Detections]]=0,0,1)</f>
        <v>0</v>
      </c>
      <c r="M116">
        <f>M115+Table1[[#This Row],[Events - Video]]</f>
        <v>6</v>
      </c>
    </row>
    <row r="117" spans="1:13" x14ac:dyDescent="0.25">
      <c r="A117">
        <v>116</v>
      </c>
      <c r="B117" s="1">
        <v>0.62436342592593097</v>
      </c>
      <c r="C117">
        <v>8</v>
      </c>
      <c r="D117">
        <v>64</v>
      </c>
      <c r="E117">
        <v>662</v>
      </c>
      <c r="F117" t="b">
        <v>0</v>
      </c>
      <c r="G117">
        <f>Table1[[#This Row],[Count - PIR]]-D116</f>
        <v>0</v>
      </c>
      <c r="H117">
        <f>Table1[[#This Row],[Count - UVD]]-C116</f>
        <v>0</v>
      </c>
      <c r="I117">
        <f>Table1[[#This Row],[Count - PIR]]-D116</f>
        <v>0</v>
      </c>
      <c r="J117">
        <v>0</v>
      </c>
      <c r="K117">
        <f>K116+Table1[[#This Row],[Video Detections]]</f>
        <v>7</v>
      </c>
      <c r="L117">
        <f>IF(Table1[[#This Row],[Video Detections]]=0,0,1)</f>
        <v>0</v>
      </c>
      <c r="M117">
        <f>M116+Table1[[#This Row],[Events - Video]]</f>
        <v>6</v>
      </c>
    </row>
    <row r="118" spans="1:13" x14ac:dyDescent="0.25">
      <c r="A118">
        <v>117</v>
      </c>
      <c r="B118" s="1">
        <v>0.62442129629630205</v>
      </c>
      <c r="C118">
        <v>8</v>
      </c>
      <c r="D118">
        <v>65</v>
      </c>
      <c r="E118">
        <v>662</v>
      </c>
      <c r="F118" t="b">
        <v>1</v>
      </c>
      <c r="G118">
        <f>Table1[[#This Row],[Count - PIR]]-D117</f>
        <v>1</v>
      </c>
      <c r="H118">
        <f>Table1[[#This Row],[Count - UVD]]-C117</f>
        <v>0</v>
      </c>
      <c r="I118">
        <f>Table1[[#This Row],[Count - PIR]]-D117</f>
        <v>1</v>
      </c>
      <c r="J118">
        <v>0</v>
      </c>
      <c r="K118">
        <f>K117+Table1[[#This Row],[Video Detections]]</f>
        <v>7</v>
      </c>
      <c r="L118">
        <f>IF(Table1[[#This Row],[Video Detections]]=0,0,1)</f>
        <v>0</v>
      </c>
      <c r="M118">
        <f>M117+Table1[[#This Row],[Events - Video]]</f>
        <v>6</v>
      </c>
    </row>
    <row r="119" spans="1:13" x14ac:dyDescent="0.25">
      <c r="A119">
        <v>118</v>
      </c>
      <c r="B119" s="1">
        <v>0.62447916666667203</v>
      </c>
      <c r="C119">
        <v>8</v>
      </c>
      <c r="D119">
        <v>66</v>
      </c>
      <c r="E119">
        <v>665</v>
      </c>
      <c r="F119" t="b">
        <v>1</v>
      </c>
      <c r="G119">
        <f>Table1[[#This Row],[Count - PIR]]-D118</f>
        <v>1</v>
      </c>
      <c r="H119">
        <f>Table1[[#This Row],[Count - UVD]]-C118</f>
        <v>0</v>
      </c>
      <c r="I119">
        <f>Table1[[#This Row],[Count - PIR]]-D118</f>
        <v>1</v>
      </c>
      <c r="J119">
        <v>0</v>
      </c>
      <c r="K119">
        <f>K118+Table1[[#This Row],[Video Detections]]</f>
        <v>7</v>
      </c>
      <c r="L119">
        <f>IF(Table1[[#This Row],[Video Detections]]=0,0,1)</f>
        <v>0</v>
      </c>
      <c r="M119">
        <f>M118+Table1[[#This Row],[Events - Video]]</f>
        <v>6</v>
      </c>
    </row>
    <row r="120" spans="1:13" x14ac:dyDescent="0.25">
      <c r="A120">
        <v>119</v>
      </c>
      <c r="B120" s="1">
        <v>0.624537037037042</v>
      </c>
      <c r="C120">
        <v>8</v>
      </c>
      <c r="D120">
        <v>67</v>
      </c>
      <c r="E120">
        <v>662</v>
      </c>
      <c r="F120" t="b">
        <v>1</v>
      </c>
      <c r="G120">
        <f>Table1[[#This Row],[Count - PIR]]-D119</f>
        <v>1</v>
      </c>
      <c r="H120">
        <f>Table1[[#This Row],[Count - UVD]]-C119</f>
        <v>0</v>
      </c>
      <c r="I120">
        <f>Table1[[#This Row],[Count - PIR]]-D119</f>
        <v>1</v>
      </c>
      <c r="J120">
        <v>0</v>
      </c>
      <c r="K120">
        <f>K119+Table1[[#This Row],[Video Detections]]</f>
        <v>7</v>
      </c>
      <c r="L120">
        <f>IF(Table1[[#This Row],[Video Detections]]=0,0,1)</f>
        <v>0</v>
      </c>
      <c r="M120">
        <f>M119+Table1[[#This Row],[Events - Video]]</f>
        <v>6</v>
      </c>
    </row>
    <row r="121" spans="1:13" x14ac:dyDescent="0.25">
      <c r="A121">
        <v>120</v>
      </c>
      <c r="B121" s="1">
        <v>0.62459490740741297</v>
      </c>
      <c r="C121">
        <v>8</v>
      </c>
      <c r="D121">
        <v>67</v>
      </c>
      <c r="E121">
        <v>662</v>
      </c>
      <c r="F121" t="b">
        <v>0</v>
      </c>
      <c r="G121">
        <f>Table1[[#This Row],[Count - PIR]]-D120</f>
        <v>0</v>
      </c>
      <c r="H121">
        <f>Table1[[#This Row],[Count - UVD]]-C120</f>
        <v>0</v>
      </c>
      <c r="I121">
        <f>Table1[[#This Row],[Count - PIR]]-D120</f>
        <v>0</v>
      </c>
      <c r="J121">
        <v>0</v>
      </c>
      <c r="K121">
        <f>K120+Table1[[#This Row],[Video Detections]]</f>
        <v>7</v>
      </c>
      <c r="L121">
        <f>IF(Table1[[#This Row],[Video Detections]]=0,0,1)</f>
        <v>0</v>
      </c>
      <c r="M121">
        <f>M120+Table1[[#This Row],[Events - Video]]</f>
        <v>6</v>
      </c>
    </row>
    <row r="122" spans="1:13" x14ac:dyDescent="0.25">
      <c r="A122">
        <v>121</v>
      </c>
      <c r="B122" s="1">
        <v>0.62465277777778305</v>
      </c>
      <c r="C122">
        <v>8</v>
      </c>
      <c r="D122">
        <v>68</v>
      </c>
      <c r="E122">
        <v>662</v>
      </c>
      <c r="F122" t="b">
        <v>0</v>
      </c>
      <c r="G122">
        <f>Table1[[#This Row],[Count - PIR]]-D121</f>
        <v>1</v>
      </c>
      <c r="H122">
        <f>Table1[[#This Row],[Count - UVD]]-C121</f>
        <v>0</v>
      </c>
      <c r="I122">
        <f>Table1[[#This Row],[Count - PIR]]-D121</f>
        <v>1</v>
      </c>
      <c r="J122">
        <v>0</v>
      </c>
      <c r="K122">
        <f>K121+Table1[[#This Row],[Video Detections]]</f>
        <v>7</v>
      </c>
      <c r="L122">
        <f>IF(Table1[[#This Row],[Video Detections]]=0,0,1)</f>
        <v>0</v>
      </c>
      <c r="M122">
        <f>M121+Table1[[#This Row],[Events - Video]]</f>
        <v>6</v>
      </c>
    </row>
    <row r="123" spans="1:13" x14ac:dyDescent="0.25">
      <c r="A123">
        <v>122</v>
      </c>
      <c r="B123" s="1">
        <v>0.62471064814815402</v>
      </c>
      <c r="C123">
        <v>8</v>
      </c>
      <c r="D123">
        <v>68</v>
      </c>
      <c r="E123">
        <v>663</v>
      </c>
      <c r="F123" t="b">
        <v>0</v>
      </c>
      <c r="G123">
        <f>Table1[[#This Row],[Count - PIR]]-D122</f>
        <v>0</v>
      </c>
      <c r="H123">
        <f>Table1[[#This Row],[Count - UVD]]-C122</f>
        <v>0</v>
      </c>
      <c r="I123">
        <f>Table1[[#This Row],[Count - PIR]]-D122</f>
        <v>0</v>
      </c>
      <c r="J123">
        <v>0</v>
      </c>
      <c r="K123">
        <f>K122+Table1[[#This Row],[Video Detections]]</f>
        <v>7</v>
      </c>
      <c r="L123">
        <f>IF(Table1[[#This Row],[Video Detections]]=0,0,1)</f>
        <v>0</v>
      </c>
      <c r="M123">
        <f>M122+Table1[[#This Row],[Events - Video]]</f>
        <v>6</v>
      </c>
    </row>
    <row r="124" spans="1:13" x14ac:dyDescent="0.25">
      <c r="A124">
        <v>123</v>
      </c>
      <c r="B124" s="1">
        <v>0.624768518518524</v>
      </c>
      <c r="C124">
        <v>8</v>
      </c>
      <c r="D124">
        <v>68</v>
      </c>
      <c r="E124">
        <v>664</v>
      </c>
      <c r="F124" t="b">
        <v>0</v>
      </c>
      <c r="G124">
        <f>Table1[[#This Row],[Count - PIR]]-D123</f>
        <v>0</v>
      </c>
      <c r="H124">
        <f>Table1[[#This Row],[Count - UVD]]-C123</f>
        <v>0</v>
      </c>
      <c r="I124">
        <f>Table1[[#This Row],[Count - PIR]]-D123</f>
        <v>0</v>
      </c>
      <c r="J124">
        <v>0</v>
      </c>
      <c r="K124">
        <f>K123+Table1[[#This Row],[Video Detections]]</f>
        <v>7</v>
      </c>
      <c r="L124">
        <f>IF(Table1[[#This Row],[Video Detections]]=0,0,1)</f>
        <v>0</v>
      </c>
      <c r="M124">
        <f>M123+Table1[[#This Row],[Events - Video]]</f>
        <v>6</v>
      </c>
    </row>
    <row r="125" spans="1:13" x14ac:dyDescent="0.25">
      <c r="A125">
        <v>124</v>
      </c>
      <c r="B125" s="1">
        <v>0.62482638888889497</v>
      </c>
      <c r="C125">
        <v>8</v>
      </c>
      <c r="D125">
        <v>68</v>
      </c>
      <c r="E125">
        <v>664</v>
      </c>
      <c r="F125" t="b">
        <v>0</v>
      </c>
      <c r="G125">
        <f>Table1[[#This Row],[Count - PIR]]-D124</f>
        <v>0</v>
      </c>
      <c r="H125">
        <f>Table1[[#This Row],[Count - UVD]]-C124</f>
        <v>0</v>
      </c>
      <c r="I125">
        <f>Table1[[#This Row],[Count - PIR]]-D124</f>
        <v>0</v>
      </c>
      <c r="J125">
        <v>0</v>
      </c>
      <c r="K125">
        <f>K124+Table1[[#This Row],[Video Detections]]</f>
        <v>7</v>
      </c>
      <c r="L125">
        <f>IF(Table1[[#This Row],[Video Detections]]=0,0,1)</f>
        <v>0</v>
      </c>
      <c r="M125">
        <f>M124+Table1[[#This Row],[Events - Video]]</f>
        <v>6</v>
      </c>
    </row>
    <row r="126" spans="1:13" x14ac:dyDescent="0.25">
      <c r="A126">
        <v>125</v>
      </c>
      <c r="B126" s="1">
        <v>0.62488425925926505</v>
      </c>
      <c r="C126">
        <v>8</v>
      </c>
      <c r="D126">
        <v>68</v>
      </c>
      <c r="E126">
        <v>662</v>
      </c>
      <c r="F126" t="b">
        <v>0</v>
      </c>
      <c r="G126">
        <f>Table1[[#This Row],[Count - PIR]]-D125</f>
        <v>0</v>
      </c>
      <c r="H126">
        <f>Table1[[#This Row],[Count - UVD]]-C125</f>
        <v>0</v>
      </c>
      <c r="I126">
        <f>Table1[[#This Row],[Count - PIR]]-D125</f>
        <v>0</v>
      </c>
      <c r="J126">
        <v>0</v>
      </c>
      <c r="K126">
        <f>K125+Table1[[#This Row],[Video Detections]]</f>
        <v>7</v>
      </c>
      <c r="L126">
        <f>IF(Table1[[#This Row],[Video Detections]]=0,0,1)</f>
        <v>0</v>
      </c>
      <c r="M126">
        <f>M125+Table1[[#This Row],[Events - Video]]</f>
        <v>6</v>
      </c>
    </row>
    <row r="127" spans="1:13" x14ac:dyDescent="0.25">
      <c r="A127">
        <v>126</v>
      </c>
      <c r="B127" s="1">
        <v>0.62494212962963502</v>
      </c>
      <c r="C127">
        <v>8</v>
      </c>
      <c r="D127">
        <v>68</v>
      </c>
      <c r="E127">
        <v>663</v>
      </c>
      <c r="F127" t="b">
        <v>0</v>
      </c>
      <c r="G127">
        <f>Table1[[#This Row],[Count - PIR]]-D126</f>
        <v>0</v>
      </c>
      <c r="H127">
        <f>Table1[[#This Row],[Count - UVD]]-C126</f>
        <v>0</v>
      </c>
      <c r="I127">
        <f>Table1[[#This Row],[Count - PIR]]-D126</f>
        <v>0</v>
      </c>
      <c r="J127">
        <v>0</v>
      </c>
      <c r="K127">
        <f>K126+Table1[[#This Row],[Video Detections]]</f>
        <v>7</v>
      </c>
      <c r="L127">
        <f>IF(Table1[[#This Row],[Video Detections]]=0,0,1)</f>
        <v>0</v>
      </c>
      <c r="M127">
        <f>M126+Table1[[#This Row],[Events - Video]]</f>
        <v>6</v>
      </c>
    </row>
    <row r="128" spans="1:13" x14ac:dyDescent="0.25">
      <c r="A128">
        <v>127</v>
      </c>
      <c r="B128" s="1">
        <v>0.625000000000006</v>
      </c>
      <c r="C128">
        <v>8</v>
      </c>
      <c r="D128">
        <v>69</v>
      </c>
      <c r="E128">
        <v>663</v>
      </c>
      <c r="F128" t="b">
        <v>1</v>
      </c>
      <c r="G128">
        <f>Table1[[#This Row],[Count - PIR]]-D127</f>
        <v>1</v>
      </c>
      <c r="H128">
        <f>Table1[[#This Row],[Count - UVD]]-C127</f>
        <v>0</v>
      </c>
      <c r="I128">
        <f>Table1[[#This Row],[Count - PIR]]-D127</f>
        <v>1</v>
      </c>
      <c r="J128">
        <v>0</v>
      </c>
      <c r="K128">
        <f>K127+Table1[[#This Row],[Video Detections]]</f>
        <v>7</v>
      </c>
      <c r="L128">
        <f>IF(Table1[[#This Row],[Video Detections]]=0,0,1)</f>
        <v>0</v>
      </c>
      <c r="M128">
        <f>M127+Table1[[#This Row],[Events - Video]]</f>
        <v>6</v>
      </c>
    </row>
    <row r="129" spans="1:13" x14ac:dyDescent="0.25">
      <c r="A129">
        <v>128</v>
      </c>
      <c r="B129" s="1">
        <v>0.62505787037037597</v>
      </c>
      <c r="C129">
        <v>8</v>
      </c>
      <c r="D129">
        <v>70</v>
      </c>
      <c r="E129">
        <v>662</v>
      </c>
      <c r="F129" t="b">
        <v>1</v>
      </c>
      <c r="G129">
        <f>Table1[[#This Row],[Count - PIR]]-D128</f>
        <v>1</v>
      </c>
      <c r="H129">
        <f>Table1[[#This Row],[Count - UVD]]-C128</f>
        <v>0</v>
      </c>
      <c r="I129">
        <f>Table1[[#This Row],[Count - PIR]]-D128</f>
        <v>1</v>
      </c>
      <c r="J129">
        <v>0</v>
      </c>
      <c r="K129">
        <f>K128+Table1[[#This Row],[Video Detections]]</f>
        <v>7</v>
      </c>
      <c r="L129">
        <f>IF(Table1[[#This Row],[Video Detections]]=0,0,1)</f>
        <v>0</v>
      </c>
      <c r="M129">
        <f>M128+Table1[[#This Row],[Events - Video]]</f>
        <v>6</v>
      </c>
    </row>
    <row r="130" spans="1:13" x14ac:dyDescent="0.25">
      <c r="A130">
        <v>129</v>
      </c>
      <c r="B130" s="1">
        <v>0.62511574074074705</v>
      </c>
      <c r="C130">
        <v>8</v>
      </c>
      <c r="D130">
        <v>71</v>
      </c>
      <c r="E130">
        <v>662</v>
      </c>
      <c r="F130" t="b">
        <v>1</v>
      </c>
      <c r="G130">
        <f>Table1[[#This Row],[Count - PIR]]-D129</f>
        <v>1</v>
      </c>
      <c r="H130">
        <f>Table1[[#This Row],[Count - UVD]]-C129</f>
        <v>0</v>
      </c>
      <c r="I130">
        <f>Table1[[#This Row],[Count - PIR]]-D129</f>
        <v>1</v>
      </c>
      <c r="J130">
        <v>0</v>
      </c>
      <c r="K130">
        <f>K129+Table1[[#This Row],[Video Detections]]</f>
        <v>7</v>
      </c>
      <c r="L130">
        <f>IF(Table1[[#This Row],[Video Detections]]=0,0,1)</f>
        <v>0</v>
      </c>
      <c r="M130">
        <f>M129+Table1[[#This Row],[Events - Video]]</f>
        <v>6</v>
      </c>
    </row>
    <row r="131" spans="1:13" x14ac:dyDescent="0.25">
      <c r="A131">
        <v>130</v>
      </c>
      <c r="B131" s="1">
        <v>0.62517361111111702</v>
      </c>
      <c r="C131">
        <v>8</v>
      </c>
      <c r="D131">
        <v>72</v>
      </c>
      <c r="E131">
        <v>663</v>
      </c>
      <c r="F131" t="b">
        <v>1</v>
      </c>
      <c r="G131">
        <f>Table1[[#This Row],[Count - PIR]]-D130</f>
        <v>1</v>
      </c>
      <c r="H131">
        <f>Table1[[#This Row],[Count - UVD]]-C130</f>
        <v>0</v>
      </c>
      <c r="I131">
        <f>Table1[[#This Row],[Count - PIR]]-D130</f>
        <v>1</v>
      </c>
      <c r="J131">
        <v>0</v>
      </c>
      <c r="K131">
        <f>K130+Table1[[#This Row],[Video Detections]]</f>
        <v>7</v>
      </c>
      <c r="L131">
        <f>IF(Table1[[#This Row],[Video Detections]]=0,0,1)</f>
        <v>0</v>
      </c>
      <c r="M131">
        <f>M130+Table1[[#This Row],[Events - Video]]</f>
        <v>6</v>
      </c>
    </row>
    <row r="132" spans="1:13" x14ac:dyDescent="0.25">
      <c r="A132">
        <v>131</v>
      </c>
      <c r="B132" s="1">
        <v>0.62523148148148699</v>
      </c>
      <c r="C132">
        <v>8</v>
      </c>
      <c r="D132">
        <v>72</v>
      </c>
      <c r="E132">
        <v>664</v>
      </c>
      <c r="F132" t="b">
        <v>0</v>
      </c>
      <c r="G132">
        <f>Table1[[#This Row],[Count - PIR]]-D131</f>
        <v>0</v>
      </c>
      <c r="H132">
        <f>Table1[[#This Row],[Count - UVD]]-C131</f>
        <v>0</v>
      </c>
      <c r="I132">
        <f>Table1[[#This Row],[Count - PIR]]-D131</f>
        <v>0</v>
      </c>
      <c r="J132">
        <v>0</v>
      </c>
      <c r="K132">
        <f>K131+Table1[[#This Row],[Video Detections]]</f>
        <v>7</v>
      </c>
      <c r="L132">
        <f>IF(Table1[[#This Row],[Video Detections]]=0,0,1)</f>
        <v>0</v>
      </c>
      <c r="M132">
        <f>M131+Table1[[#This Row],[Events - Video]]</f>
        <v>6</v>
      </c>
    </row>
    <row r="133" spans="1:13" x14ac:dyDescent="0.25">
      <c r="A133">
        <v>132</v>
      </c>
      <c r="B133" s="1">
        <v>0.62528935185185797</v>
      </c>
      <c r="C133">
        <v>8</v>
      </c>
      <c r="D133">
        <v>72</v>
      </c>
      <c r="E133">
        <v>664</v>
      </c>
      <c r="F133" t="b">
        <v>0</v>
      </c>
      <c r="G133">
        <f>Table1[[#This Row],[Count - PIR]]-D132</f>
        <v>0</v>
      </c>
      <c r="H133">
        <f>Table1[[#This Row],[Count - UVD]]-C132</f>
        <v>0</v>
      </c>
      <c r="I133">
        <f>Table1[[#This Row],[Count - PIR]]-D132</f>
        <v>0</v>
      </c>
      <c r="J133">
        <v>0</v>
      </c>
      <c r="K133">
        <f>K132+Table1[[#This Row],[Video Detections]]</f>
        <v>7</v>
      </c>
      <c r="L133">
        <f>IF(Table1[[#This Row],[Video Detections]]=0,0,1)</f>
        <v>0</v>
      </c>
      <c r="M133">
        <f>M132+Table1[[#This Row],[Events - Video]]</f>
        <v>6</v>
      </c>
    </row>
    <row r="134" spans="1:13" x14ac:dyDescent="0.25">
      <c r="A134">
        <v>133</v>
      </c>
      <c r="B134" s="1">
        <v>0.62534722222222805</v>
      </c>
      <c r="C134">
        <v>8</v>
      </c>
      <c r="D134">
        <v>72</v>
      </c>
      <c r="E134">
        <v>663</v>
      </c>
      <c r="F134" t="b">
        <v>0</v>
      </c>
      <c r="G134">
        <f>Table1[[#This Row],[Count - PIR]]-D133</f>
        <v>0</v>
      </c>
      <c r="H134">
        <f>Table1[[#This Row],[Count - UVD]]-C133</f>
        <v>0</v>
      </c>
      <c r="I134">
        <f>Table1[[#This Row],[Count - PIR]]-D133</f>
        <v>0</v>
      </c>
      <c r="J134">
        <v>0</v>
      </c>
      <c r="K134">
        <f>K133+Table1[[#This Row],[Video Detections]]</f>
        <v>7</v>
      </c>
      <c r="L134">
        <f>IF(Table1[[#This Row],[Video Detections]]=0,0,1)</f>
        <v>0</v>
      </c>
      <c r="M134">
        <f>M133+Table1[[#This Row],[Events - Video]]</f>
        <v>6</v>
      </c>
    </row>
    <row r="135" spans="1:13" x14ac:dyDescent="0.25">
      <c r="A135">
        <v>134</v>
      </c>
      <c r="B135" s="1">
        <v>0.62540509259259902</v>
      </c>
      <c r="C135">
        <v>8</v>
      </c>
      <c r="D135">
        <v>73</v>
      </c>
      <c r="E135">
        <v>664</v>
      </c>
      <c r="F135" t="b">
        <v>1</v>
      </c>
      <c r="G135">
        <f>Table1[[#This Row],[Count - PIR]]-D134</f>
        <v>1</v>
      </c>
      <c r="H135">
        <f>Table1[[#This Row],[Count - UVD]]-C134</f>
        <v>0</v>
      </c>
      <c r="I135">
        <f>Table1[[#This Row],[Count - PIR]]-D134</f>
        <v>1</v>
      </c>
      <c r="J135">
        <v>0</v>
      </c>
      <c r="K135">
        <f>K134+Table1[[#This Row],[Video Detections]]</f>
        <v>7</v>
      </c>
      <c r="L135">
        <f>IF(Table1[[#This Row],[Video Detections]]=0,0,1)</f>
        <v>0</v>
      </c>
      <c r="M135">
        <f>M134+Table1[[#This Row],[Events - Video]]</f>
        <v>6</v>
      </c>
    </row>
    <row r="136" spans="1:13" x14ac:dyDescent="0.25">
      <c r="A136">
        <v>135</v>
      </c>
      <c r="B136" s="1">
        <v>0.62546296296296899</v>
      </c>
      <c r="C136">
        <v>8</v>
      </c>
      <c r="D136">
        <v>73</v>
      </c>
      <c r="E136">
        <v>662</v>
      </c>
      <c r="F136" t="b">
        <v>0</v>
      </c>
      <c r="G136">
        <f>Table1[[#This Row],[Count - PIR]]-D135</f>
        <v>0</v>
      </c>
      <c r="H136">
        <f>Table1[[#This Row],[Count - UVD]]-C135</f>
        <v>0</v>
      </c>
      <c r="I136">
        <f>Table1[[#This Row],[Count - PIR]]-D135</f>
        <v>0</v>
      </c>
      <c r="J136">
        <v>0</v>
      </c>
      <c r="K136">
        <f>K135+Table1[[#This Row],[Video Detections]]</f>
        <v>7</v>
      </c>
      <c r="L136">
        <f>IF(Table1[[#This Row],[Video Detections]]=0,0,1)</f>
        <v>0</v>
      </c>
      <c r="M136">
        <f>M135+Table1[[#This Row],[Events - Video]]</f>
        <v>6</v>
      </c>
    </row>
    <row r="137" spans="1:13" x14ac:dyDescent="0.25">
      <c r="A137">
        <v>136</v>
      </c>
      <c r="B137" s="1">
        <v>0.62552083333333997</v>
      </c>
      <c r="C137">
        <v>8</v>
      </c>
      <c r="D137">
        <v>73</v>
      </c>
      <c r="E137">
        <v>663</v>
      </c>
      <c r="F137" t="b">
        <v>0</v>
      </c>
      <c r="G137">
        <f>Table1[[#This Row],[Count - PIR]]-D136</f>
        <v>0</v>
      </c>
      <c r="H137">
        <f>Table1[[#This Row],[Count - UVD]]-C136</f>
        <v>0</v>
      </c>
      <c r="I137">
        <f>Table1[[#This Row],[Count - PIR]]-D136</f>
        <v>0</v>
      </c>
      <c r="J137">
        <v>0</v>
      </c>
      <c r="K137">
        <f>K136+Table1[[#This Row],[Video Detections]]</f>
        <v>7</v>
      </c>
      <c r="L137">
        <f>IF(Table1[[#This Row],[Video Detections]]=0,0,1)</f>
        <v>0</v>
      </c>
      <c r="M137">
        <f>M136+Table1[[#This Row],[Events - Video]]</f>
        <v>6</v>
      </c>
    </row>
    <row r="138" spans="1:13" x14ac:dyDescent="0.25">
      <c r="A138">
        <v>137</v>
      </c>
      <c r="B138" s="1">
        <v>0.62557870370371005</v>
      </c>
      <c r="C138">
        <v>8</v>
      </c>
      <c r="D138">
        <v>74</v>
      </c>
      <c r="E138">
        <v>664</v>
      </c>
      <c r="F138" t="b">
        <v>1</v>
      </c>
      <c r="G138">
        <f>Table1[[#This Row],[Count - PIR]]-D137</f>
        <v>1</v>
      </c>
      <c r="H138">
        <f>Table1[[#This Row],[Count - UVD]]-C137</f>
        <v>0</v>
      </c>
      <c r="I138">
        <f>Table1[[#This Row],[Count - PIR]]-D137</f>
        <v>1</v>
      </c>
      <c r="J138">
        <v>0</v>
      </c>
      <c r="K138">
        <f>K137+Table1[[#This Row],[Video Detections]]</f>
        <v>7</v>
      </c>
      <c r="L138">
        <f>IF(Table1[[#This Row],[Video Detections]]=0,0,1)</f>
        <v>0</v>
      </c>
      <c r="M138">
        <f>M137+Table1[[#This Row],[Events - Video]]</f>
        <v>6</v>
      </c>
    </row>
    <row r="139" spans="1:13" x14ac:dyDescent="0.25">
      <c r="A139">
        <v>138</v>
      </c>
      <c r="B139" s="1">
        <v>0.62563657407408002</v>
      </c>
      <c r="C139">
        <v>8</v>
      </c>
      <c r="D139">
        <v>75</v>
      </c>
      <c r="E139">
        <v>662</v>
      </c>
      <c r="F139" t="b">
        <v>1</v>
      </c>
      <c r="G139">
        <f>Table1[[#This Row],[Count - PIR]]-D138</f>
        <v>1</v>
      </c>
      <c r="H139">
        <f>Table1[[#This Row],[Count - UVD]]-C138</f>
        <v>0</v>
      </c>
      <c r="I139">
        <f>Table1[[#This Row],[Count - PIR]]-D138</f>
        <v>1</v>
      </c>
      <c r="J139">
        <v>0</v>
      </c>
      <c r="K139">
        <f>K138+Table1[[#This Row],[Video Detections]]</f>
        <v>7</v>
      </c>
      <c r="L139">
        <f>IF(Table1[[#This Row],[Video Detections]]=0,0,1)</f>
        <v>0</v>
      </c>
      <c r="M139">
        <f>M138+Table1[[#This Row],[Events - Video]]</f>
        <v>6</v>
      </c>
    </row>
    <row r="140" spans="1:13" x14ac:dyDescent="0.25">
      <c r="A140">
        <v>139</v>
      </c>
      <c r="B140" s="1">
        <v>0.62569444444445099</v>
      </c>
      <c r="C140">
        <v>8</v>
      </c>
      <c r="D140">
        <v>76</v>
      </c>
      <c r="E140">
        <v>662</v>
      </c>
      <c r="F140" t="b">
        <v>1</v>
      </c>
      <c r="G140">
        <f>Table1[[#This Row],[Count - PIR]]-D139</f>
        <v>1</v>
      </c>
      <c r="H140">
        <f>Table1[[#This Row],[Count - UVD]]-C139</f>
        <v>0</v>
      </c>
      <c r="I140">
        <f>Table1[[#This Row],[Count - PIR]]-D139</f>
        <v>1</v>
      </c>
      <c r="J140">
        <v>0</v>
      </c>
      <c r="K140">
        <f>K139+Table1[[#This Row],[Video Detections]]</f>
        <v>7</v>
      </c>
      <c r="L140">
        <f>IF(Table1[[#This Row],[Video Detections]]=0,0,1)</f>
        <v>0</v>
      </c>
      <c r="M140">
        <f>M139+Table1[[#This Row],[Events - Video]]</f>
        <v>6</v>
      </c>
    </row>
    <row r="141" spans="1:13" x14ac:dyDescent="0.25">
      <c r="A141">
        <v>140</v>
      </c>
      <c r="B141" s="1">
        <v>0.62575231481482096</v>
      </c>
      <c r="C141">
        <v>8</v>
      </c>
      <c r="D141">
        <v>76</v>
      </c>
      <c r="E141">
        <v>663</v>
      </c>
      <c r="F141" t="b">
        <v>0</v>
      </c>
      <c r="G141">
        <f>Table1[[#This Row],[Count - PIR]]-D140</f>
        <v>0</v>
      </c>
      <c r="H141">
        <f>Table1[[#This Row],[Count - UVD]]-C140</f>
        <v>0</v>
      </c>
      <c r="I141">
        <f>Table1[[#This Row],[Count - PIR]]-D140</f>
        <v>0</v>
      </c>
      <c r="J141">
        <v>0</v>
      </c>
      <c r="K141">
        <f>K140+Table1[[#This Row],[Video Detections]]</f>
        <v>7</v>
      </c>
      <c r="L141">
        <f>IF(Table1[[#This Row],[Video Detections]]=0,0,1)</f>
        <v>0</v>
      </c>
      <c r="M141">
        <f>M140+Table1[[#This Row],[Events - Video]]</f>
        <v>6</v>
      </c>
    </row>
    <row r="142" spans="1:13" x14ac:dyDescent="0.25">
      <c r="A142">
        <v>141</v>
      </c>
      <c r="B142" s="1">
        <v>0.62581018518519205</v>
      </c>
      <c r="C142">
        <v>8</v>
      </c>
      <c r="D142">
        <v>76</v>
      </c>
      <c r="E142">
        <v>663</v>
      </c>
      <c r="F142" t="b">
        <v>0</v>
      </c>
      <c r="G142">
        <f>Table1[[#This Row],[Count - PIR]]-D141</f>
        <v>0</v>
      </c>
      <c r="H142">
        <f>Table1[[#This Row],[Count - UVD]]-C141</f>
        <v>0</v>
      </c>
      <c r="I142">
        <f>Table1[[#This Row],[Count - PIR]]-D141</f>
        <v>0</v>
      </c>
      <c r="J142">
        <v>0</v>
      </c>
      <c r="K142">
        <f>K141+Table1[[#This Row],[Video Detections]]</f>
        <v>7</v>
      </c>
      <c r="L142">
        <f>IF(Table1[[#This Row],[Video Detections]]=0,0,1)</f>
        <v>0</v>
      </c>
      <c r="M142">
        <f>M141+Table1[[#This Row],[Events - Video]]</f>
        <v>6</v>
      </c>
    </row>
    <row r="143" spans="1:13" x14ac:dyDescent="0.25">
      <c r="A143">
        <v>142</v>
      </c>
      <c r="B143" s="1">
        <v>0.62586805555556202</v>
      </c>
      <c r="C143">
        <v>8</v>
      </c>
      <c r="D143">
        <v>77</v>
      </c>
      <c r="E143">
        <v>664</v>
      </c>
      <c r="F143" t="b">
        <v>1</v>
      </c>
      <c r="G143">
        <f>Table1[[#This Row],[Count - PIR]]-D142</f>
        <v>1</v>
      </c>
      <c r="H143">
        <f>Table1[[#This Row],[Count - UVD]]-C142</f>
        <v>0</v>
      </c>
      <c r="I143">
        <f>Table1[[#This Row],[Count - PIR]]-D142</f>
        <v>1</v>
      </c>
      <c r="J143">
        <v>0</v>
      </c>
      <c r="K143">
        <f>K142+Table1[[#This Row],[Video Detections]]</f>
        <v>7</v>
      </c>
      <c r="L143">
        <f>IF(Table1[[#This Row],[Video Detections]]=0,0,1)</f>
        <v>0</v>
      </c>
      <c r="M143">
        <f>M142+Table1[[#This Row],[Events - Video]]</f>
        <v>6</v>
      </c>
    </row>
    <row r="144" spans="1:13" x14ac:dyDescent="0.25">
      <c r="A144">
        <v>143</v>
      </c>
      <c r="B144" s="1">
        <v>0.62592592592593199</v>
      </c>
      <c r="C144">
        <v>10</v>
      </c>
      <c r="D144">
        <v>77</v>
      </c>
      <c r="E144">
        <v>663</v>
      </c>
      <c r="F144" t="b">
        <v>0</v>
      </c>
      <c r="G144">
        <f>Table1[[#This Row],[Count - PIR]]-D143</f>
        <v>0</v>
      </c>
      <c r="H144">
        <f>Table1[[#This Row],[Count - UVD]]-C143</f>
        <v>2</v>
      </c>
      <c r="I144">
        <f>Table1[[#This Row],[Count - PIR]]-D143</f>
        <v>0</v>
      </c>
      <c r="J144">
        <v>0</v>
      </c>
      <c r="K144">
        <f>K143+Table1[[#This Row],[Video Detections]]</f>
        <v>7</v>
      </c>
      <c r="L144">
        <f>IF(Table1[[#This Row],[Video Detections]]=0,0,1)</f>
        <v>0</v>
      </c>
      <c r="M144">
        <f>M143+Table1[[#This Row],[Events - Video]]</f>
        <v>6</v>
      </c>
    </row>
    <row r="145" spans="1:13" x14ac:dyDescent="0.25">
      <c r="A145">
        <v>144</v>
      </c>
      <c r="B145" s="1">
        <v>0.62598379629630296</v>
      </c>
      <c r="C145">
        <v>10</v>
      </c>
      <c r="D145">
        <v>78</v>
      </c>
      <c r="E145">
        <v>663</v>
      </c>
      <c r="F145" t="b">
        <v>1</v>
      </c>
      <c r="G145">
        <f>Table1[[#This Row],[Count - PIR]]-D144</f>
        <v>1</v>
      </c>
      <c r="H145">
        <f>Table1[[#This Row],[Count - UVD]]-C144</f>
        <v>0</v>
      </c>
      <c r="I145">
        <f>Table1[[#This Row],[Count - PIR]]-D144</f>
        <v>1</v>
      </c>
      <c r="J145">
        <v>0</v>
      </c>
      <c r="K145">
        <f>K144+Table1[[#This Row],[Video Detections]]</f>
        <v>7</v>
      </c>
      <c r="L145">
        <f>IF(Table1[[#This Row],[Video Detections]]=0,0,1)</f>
        <v>0</v>
      </c>
      <c r="M145">
        <f>M144+Table1[[#This Row],[Events - Video]]</f>
        <v>6</v>
      </c>
    </row>
    <row r="146" spans="1:13" x14ac:dyDescent="0.25">
      <c r="A146">
        <v>145</v>
      </c>
      <c r="B146" s="1">
        <v>0.62604166666667305</v>
      </c>
      <c r="C146">
        <v>10</v>
      </c>
      <c r="D146">
        <v>79</v>
      </c>
      <c r="E146">
        <v>662</v>
      </c>
      <c r="F146" t="b">
        <v>1</v>
      </c>
      <c r="G146">
        <f>Table1[[#This Row],[Count - PIR]]-D145</f>
        <v>1</v>
      </c>
      <c r="H146">
        <f>Table1[[#This Row],[Count - UVD]]-C145</f>
        <v>0</v>
      </c>
      <c r="I146">
        <f>Table1[[#This Row],[Count - PIR]]-D145</f>
        <v>1</v>
      </c>
      <c r="J146">
        <v>0</v>
      </c>
      <c r="K146">
        <f>K145+Table1[[#This Row],[Video Detections]]</f>
        <v>7</v>
      </c>
      <c r="L146">
        <f>IF(Table1[[#This Row],[Video Detections]]=0,0,1)</f>
        <v>0</v>
      </c>
      <c r="M146">
        <f>M145+Table1[[#This Row],[Events - Video]]</f>
        <v>6</v>
      </c>
    </row>
    <row r="147" spans="1:13" x14ac:dyDescent="0.25">
      <c r="A147">
        <v>146</v>
      </c>
      <c r="B147" s="1">
        <v>0.62609953703704402</v>
      </c>
      <c r="C147">
        <v>10</v>
      </c>
      <c r="D147">
        <v>79</v>
      </c>
      <c r="E147">
        <v>662</v>
      </c>
      <c r="F147" t="b">
        <v>0</v>
      </c>
      <c r="G147">
        <f>Table1[[#This Row],[Count - PIR]]-D146</f>
        <v>0</v>
      </c>
      <c r="H147">
        <f>Table1[[#This Row],[Count - UVD]]-C146</f>
        <v>0</v>
      </c>
      <c r="I147">
        <f>Table1[[#This Row],[Count - PIR]]-D146</f>
        <v>0</v>
      </c>
      <c r="J147">
        <v>0</v>
      </c>
      <c r="K147">
        <f>K146+Table1[[#This Row],[Video Detections]]</f>
        <v>7</v>
      </c>
      <c r="L147">
        <f>IF(Table1[[#This Row],[Video Detections]]=0,0,1)</f>
        <v>0</v>
      </c>
      <c r="M147">
        <f>M146+Table1[[#This Row],[Events - Video]]</f>
        <v>6</v>
      </c>
    </row>
    <row r="148" spans="1:13" x14ac:dyDescent="0.25">
      <c r="A148">
        <v>147</v>
      </c>
      <c r="B148" s="1">
        <v>0.62615740740741399</v>
      </c>
      <c r="C148">
        <v>10</v>
      </c>
      <c r="D148">
        <v>80</v>
      </c>
      <c r="E148">
        <v>663</v>
      </c>
      <c r="F148" t="b">
        <v>1</v>
      </c>
      <c r="G148">
        <f>Table1[[#This Row],[Count - PIR]]-D147</f>
        <v>1</v>
      </c>
      <c r="H148">
        <f>Table1[[#This Row],[Count - UVD]]-C147</f>
        <v>0</v>
      </c>
      <c r="I148">
        <f>Table1[[#This Row],[Count - PIR]]-D147</f>
        <v>1</v>
      </c>
      <c r="J148">
        <v>0</v>
      </c>
      <c r="K148">
        <f>K147+Table1[[#This Row],[Video Detections]]</f>
        <v>7</v>
      </c>
      <c r="L148">
        <f>IF(Table1[[#This Row],[Video Detections]]=0,0,1)</f>
        <v>0</v>
      </c>
      <c r="M148">
        <f>M147+Table1[[#This Row],[Events - Video]]</f>
        <v>6</v>
      </c>
    </row>
    <row r="149" spans="1:13" x14ac:dyDescent="0.25">
      <c r="A149">
        <v>148</v>
      </c>
      <c r="B149" s="1">
        <v>0.62621527777778496</v>
      </c>
      <c r="C149">
        <v>10</v>
      </c>
      <c r="D149">
        <v>80</v>
      </c>
      <c r="E149">
        <v>662</v>
      </c>
      <c r="F149" t="b">
        <v>0</v>
      </c>
      <c r="G149">
        <f>Table1[[#This Row],[Count - PIR]]-D148</f>
        <v>0</v>
      </c>
      <c r="H149">
        <f>Table1[[#This Row],[Count - UVD]]-C148</f>
        <v>0</v>
      </c>
      <c r="I149">
        <f>Table1[[#This Row],[Count - PIR]]-D148</f>
        <v>0</v>
      </c>
      <c r="J149">
        <v>0</v>
      </c>
      <c r="K149">
        <f>K148+Table1[[#This Row],[Video Detections]]</f>
        <v>7</v>
      </c>
      <c r="L149">
        <f>IF(Table1[[#This Row],[Video Detections]]=0,0,1)</f>
        <v>0</v>
      </c>
      <c r="M149">
        <f>M148+Table1[[#This Row],[Events - Video]]</f>
        <v>6</v>
      </c>
    </row>
    <row r="150" spans="1:13" x14ac:dyDescent="0.25">
      <c r="A150">
        <v>149</v>
      </c>
      <c r="B150" s="1">
        <v>0.62627314814815505</v>
      </c>
      <c r="C150">
        <v>10</v>
      </c>
      <c r="D150">
        <v>80</v>
      </c>
      <c r="E150">
        <v>662</v>
      </c>
      <c r="F150" t="b">
        <v>0</v>
      </c>
      <c r="G150">
        <f>Table1[[#This Row],[Count - PIR]]-D149</f>
        <v>0</v>
      </c>
      <c r="H150">
        <f>Table1[[#This Row],[Count - UVD]]-C149</f>
        <v>0</v>
      </c>
      <c r="I150">
        <f>Table1[[#This Row],[Count - PIR]]-D149</f>
        <v>0</v>
      </c>
      <c r="J150">
        <v>0</v>
      </c>
      <c r="K150">
        <f>K149+Table1[[#This Row],[Video Detections]]</f>
        <v>7</v>
      </c>
      <c r="L150">
        <f>IF(Table1[[#This Row],[Video Detections]]=0,0,1)</f>
        <v>0</v>
      </c>
      <c r="M150">
        <f>M149+Table1[[#This Row],[Events - Video]]</f>
        <v>6</v>
      </c>
    </row>
    <row r="151" spans="1:13" x14ac:dyDescent="0.25">
      <c r="A151">
        <v>150</v>
      </c>
      <c r="B151" s="1">
        <v>0.62633101851852502</v>
      </c>
      <c r="C151">
        <v>10</v>
      </c>
      <c r="D151">
        <v>80</v>
      </c>
      <c r="E151">
        <v>663</v>
      </c>
      <c r="F151" t="b">
        <v>0</v>
      </c>
      <c r="G151">
        <f>Table1[[#This Row],[Count - PIR]]-D150</f>
        <v>0</v>
      </c>
      <c r="H151">
        <f>Table1[[#This Row],[Count - UVD]]-C150</f>
        <v>0</v>
      </c>
      <c r="I151">
        <f>Table1[[#This Row],[Count - PIR]]-D150</f>
        <v>0</v>
      </c>
      <c r="J151">
        <v>0</v>
      </c>
      <c r="K151">
        <f>K150+Table1[[#This Row],[Video Detections]]</f>
        <v>7</v>
      </c>
      <c r="L151">
        <f>IF(Table1[[#This Row],[Video Detections]]=0,0,1)</f>
        <v>0</v>
      </c>
      <c r="M151">
        <f>M150+Table1[[#This Row],[Events - Video]]</f>
        <v>6</v>
      </c>
    </row>
    <row r="152" spans="1:13" x14ac:dyDescent="0.25">
      <c r="A152">
        <v>151</v>
      </c>
      <c r="B152" s="1">
        <v>0.62638888888889599</v>
      </c>
      <c r="C152">
        <v>10</v>
      </c>
      <c r="D152">
        <v>81</v>
      </c>
      <c r="E152">
        <v>663</v>
      </c>
      <c r="F152" t="b">
        <v>1</v>
      </c>
      <c r="G152">
        <f>Table1[[#This Row],[Count - PIR]]-D151</f>
        <v>1</v>
      </c>
      <c r="H152">
        <f>Table1[[#This Row],[Count - UVD]]-C151</f>
        <v>0</v>
      </c>
      <c r="I152">
        <f>Table1[[#This Row],[Count - PIR]]-D151</f>
        <v>1</v>
      </c>
      <c r="J152">
        <v>0</v>
      </c>
      <c r="K152">
        <f>K151+Table1[[#This Row],[Video Detections]]</f>
        <v>7</v>
      </c>
      <c r="L152">
        <f>IF(Table1[[#This Row],[Video Detections]]=0,0,1)</f>
        <v>0</v>
      </c>
      <c r="M152">
        <f>M151+Table1[[#This Row],[Events - Video]]</f>
        <v>6</v>
      </c>
    </row>
    <row r="153" spans="1:13" x14ac:dyDescent="0.25">
      <c r="A153">
        <v>152</v>
      </c>
      <c r="B153" s="1">
        <v>0.62644675925926596</v>
      </c>
      <c r="C153">
        <v>10</v>
      </c>
      <c r="D153">
        <v>81</v>
      </c>
      <c r="E153">
        <v>663</v>
      </c>
      <c r="F153" t="b">
        <v>0</v>
      </c>
      <c r="G153">
        <f>Table1[[#This Row],[Count - PIR]]-D152</f>
        <v>0</v>
      </c>
      <c r="H153">
        <f>Table1[[#This Row],[Count - UVD]]-C152</f>
        <v>0</v>
      </c>
      <c r="I153">
        <f>Table1[[#This Row],[Count - PIR]]-D152</f>
        <v>0</v>
      </c>
      <c r="J153">
        <v>0</v>
      </c>
      <c r="K153">
        <f>K152+Table1[[#This Row],[Video Detections]]</f>
        <v>7</v>
      </c>
      <c r="L153">
        <f>IF(Table1[[#This Row],[Video Detections]]=0,0,1)</f>
        <v>0</v>
      </c>
      <c r="M153">
        <f>M152+Table1[[#This Row],[Events - Video]]</f>
        <v>6</v>
      </c>
    </row>
    <row r="154" spans="1:13" x14ac:dyDescent="0.25">
      <c r="A154">
        <v>153</v>
      </c>
      <c r="B154" s="1">
        <v>0.62650462962963704</v>
      </c>
      <c r="C154">
        <v>10</v>
      </c>
      <c r="D154">
        <v>82</v>
      </c>
      <c r="E154">
        <v>662</v>
      </c>
      <c r="F154" t="b">
        <v>0</v>
      </c>
      <c r="G154">
        <f>Table1[[#This Row],[Count - PIR]]-D153</f>
        <v>1</v>
      </c>
      <c r="H154">
        <f>Table1[[#This Row],[Count - UVD]]-C153</f>
        <v>0</v>
      </c>
      <c r="I154">
        <f>Table1[[#This Row],[Count - PIR]]-D153</f>
        <v>1</v>
      </c>
      <c r="J154">
        <v>0</v>
      </c>
      <c r="K154">
        <f>K153+Table1[[#This Row],[Video Detections]]</f>
        <v>7</v>
      </c>
      <c r="L154">
        <f>IF(Table1[[#This Row],[Video Detections]]=0,0,1)</f>
        <v>0</v>
      </c>
      <c r="M154">
        <f>M153+Table1[[#This Row],[Events - Video]]</f>
        <v>6</v>
      </c>
    </row>
    <row r="155" spans="1:13" x14ac:dyDescent="0.25">
      <c r="A155">
        <v>154</v>
      </c>
      <c r="B155" s="1">
        <v>0.62656250000000702</v>
      </c>
      <c r="C155">
        <v>10</v>
      </c>
      <c r="D155">
        <v>83</v>
      </c>
      <c r="E155">
        <v>665</v>
      </c>
      <c r="F155" t="b">
        <v>1</v>
      </c>
      <c r="G155">
        <f>Table1[[#This Row],[Count - PIR]]-D154</f>
        <v>1</v>
      </c>
      <c r="H155">
        <f>Table1[[#This Row],[Count - UVD]]-C154</f>
        <v>0</v>
      </c>
      <c r="I155">
        <f>Table1[[#This Row],[Count - PIR]]-D154</f>
        <v>1</v>
      </c>
      <c r="J155">
        <v>0</v>
      </c>
      <c r="K155">
        <f>K154+Table1[[#This Row],[Video Detections]]</f>
        <v>7</v>
      </c>
      <c r="L155">
        <f>IF(Table1[[#This Row],[Video Detections]]=0,0,1)</f>
        <v>0</v>
      </c>
      <c r="M155">
        <f>M154+Table1[[#This Row],[Events - Video]]</f>
        <v>6</v>
      </c>
    </row>
    <row r="156" spans="1:13" x14ac:dyDescent="0.25">
      <c r="A156">
        <v>155</v>
      </c>
      <c r="B156" s="1">
        <v>0.62662037037037699</v>
      </c>
      <c r="C156">
        <v>10</v>
      </c>
      <c r="D156">
        <v>83</v>
      </c>
      <c r="E156">
        <v>664</v>
      </c>
      <c r="F156" t="b">
        <v>0</v>
      </c>
      <c r="G156">
        <f>Table1[[#This Row],[Count - PIR]]-D155</f>
        <v>0</v>
      </c>
      <c r="H156">
        <f>Table1[[#This Row],[Count - UVD]]-C155</f>
        <v>0</v>
      </c>
      <c r="I156">
        <f>Table1[[#This Row],[Count - PIR]]-D155</f>
        <v>0</v>
      </c>
      <c r="J156">
        <v>0</v>
      </c>
      <c r="K156">
        <f>K155+Table1[[#This Row],[Video Detections]]</f>
        <v>7</v>
      </c>
      <c r="L156">
        <f>IF(Table1[[#This Row],[Video Detections]]=0,0,1)</f>
        <v>0</v>
      </c>
      <c r="M156">
        <f>M155+Table1[[#This Row],[Events - Video]]</f>
        <v>6</v>
      </c>
    </row>
    <row r="157" spans="1:13" x14ac:dyDescent="0.25">
      <c r="A157">
        <v>156</v>
      </c>
      <c r="B157" s="1">
        <v>0.62667824074074796</v>
      </c>
      <c r="C157">
        <v>10</v>
      </c>
      <c r="D157">
        <v>83</v>
      </c>
      <c r="E157">
        <v>790</v>
      </c>
      <c r="F157" t="b">
        <v>0</v>
      </c>
      <c r="G157">
        <f>Table1[[#This Row],[Count - PIR]]-D156</f>
        <v>0</v>
      </c>
      <c r="H157">
        <f>Table1[[#This Row],[Count - UVD]]-C156</f>
        <v>0</v>
      </c>
      <c r="I157">
        <f>Table1[[#This Row],[Count - PIR]]-D156</f>
        <v>0</v>
      </c>
      <c r="J157">
        <v>0</v>
      </c>
      <c r="K157">
        <f>K156+Table1[[#This Row],[Video Detections]]</f>
        <v>7</v>
      </c>
      <c r="L157">
        <f>IF(Table1[[#This Row],[Video Detections]]=0,0,1)</f>
        <v>0</v>
      </c>
      <c r="M157">
        <f>M156+Table1[[#This Row],[Events - Video]]</f>
        <v>6</v>
      </c>
    </row>
    <row r="158" spans="1:13" x14ac:dyDescent="0.25">
      <c r="A158">
        <v>157</v>
      </c>
      <c r="B158" s="1">
        <v>0.62673611111111804</v>
      </c>
      <c r="C158">
        <v>10</v>
      </c>
      <c r="D158">
        <v>84</v>
      </c>
      <c r="E158">
        <v>662</v>
      </c>
      <c r="F158" t="b">
        <v>1</v>
      </c>
      <c r="G158">
        <f>Table1[[#This Row],[Count - PIR]]-D157</f>
        <v>1</v>
      </c>
      <c r="H158">
        <f>Table1[[#This Row],[Count - UVD]]-C157</f>
        <v>0</v>
      </c>
      <c r="I158">
        <f>Table1[[#This Row],[Count - PIR]]-D157</f>
        <v>1</v>
      </c>
      <c r="J158">
        <v>0</v>
      </c>
      <c r="K158">
        <f>K157+Table1[[#This Row],[Video Detections]]</f>
        <v>7</v>
      </c>
      <c r="L158">
        <f>IF(Table1[[#This Row],[Video Detections]]=0,0,1)</f>
        <v>0</v>
      </c>
      <c r="M158">
        <f>M157+Table1[[#This Row],[Events - Video]]</f>
        <v>6</v>
      </c>
    </row>
    <row r="159" spans="1:13" x14ac:dyDescent="0.25">
      <c r="A159">
        <v>158</v>
      </c>
      <c r="B159" s="1">
        <v>0.62679398148148902</v>
      </c>
      <c r="C159">
        <v>10</v>
      </c>
      <c r="D159">
        <v>84</v>
      </c>
      <c r="E159">
        <v>663</v>
      </c>
      <c r="F159" t="b">
        <v>0</v>
      </c>
      <c r="G159">
        <f>Table1[[#This Row],[Count - PIR]]-D158</f>
        <v>0</v>
      </c>
      <c r="H159">
        <f>Table1[[#This Row],[Count - UVD]]-C158</f>
        <v>0</v>
      </c>
      <c r="I159">
        <f>Table1[[#This Row],[Count - PIR]]-D158</f>
        <v>0</v>
      </c>
      <c r="J159">
        <v>0</v>
      </c>
      <c r="K159">
        <f>K158+Table1[[#This Row],[Video Detections]]</f>
        <v>7</v>
      </c>
      <c r="L159">
        <f>IF(Table1[[#This Row],[Video Detections]]=0,0,1)</f>
        <v>0</v>
      </c>
      <c r="M159">
        <f>M158+Table1[[#This Row],[Events - Video]]</f>
        <v>6</v>
      </c>
    </row>
    <row r="160" spans="1:13" x14ac:dyDescent="0.25">
      <c r="A160">
        <v>159</v>
      </c>
      <c r="B160" s="1">
        <v>0.62685185185185899</v>
      </c>
      <c r="C160">
        <v>10</v>
      </c>
      <c r="D160">
        <v>84</v>
      </c>
      <c r="E160">
        <v>662</v>
      </c>
      <c r="F160" t="b">
        <v>0</v>
      </c>
      <c r="G160">
        <f>Table1[[#This Row],[Count - PIR]]-D159</f>
        <v>0</v>
      </c>
      <c r="H160">
        <f>Table1[[#This Row],[Count - UVD]]-C159</f>
        <v>0</v>
      </c>
      <c r="I160">
        <f>Table1[[#This Row],[Count - PIR]]-D159</f>
        <v>0</v>
      </c>
      <c r="J160">
        <v>0</v>
      </c>
      <c r="K160">
        <f>K159+Table1[[#This Row],[Video Detections]]</f>
        <v>7</v>
      </c>
      <c r="L160">
        <f>IF(Table1[[#This Row],[Video Detections]]=0,0,1)</f>
        <v>0</v>
      </c>
      <c r="M160">
        <f>M159+Table1[[#This Row],[Events - Video]]</f>
        <v>6</v>
      </c>
    </row>
    <row r="161" spans="1:13" x14ac:dyDescent="0.25">
      <c r="A161">
        <v>160</v>
      </c>
      <c r="B161" s="1">
        <v>0.62690972222222996</v>
      </c>
      <c r="C161">
        <v>10</v>
      </c>
      <c r="D161">
        <v>85</v>
      </c>
      <c r="E161">
        <v>664</v>
      </c>
      <c r="F161" t="b">
        <v>0</v>
      </c>
      <c r="G161">
        <f>Table1[[#This Row],[Count - PIR]]-D160</f>
        <v>1</v>
      </c>
      <c r="H161">
        <f>Table1[[#This Row],[Count - UVD]]-C160</f>
        <v>0</v>
      </c>
      <c r="I161">
        <f>Table1[[#This Row],[Count - PIR]]-D160</f>
        <v>1</v>
      </c>
      <c r="J161">
        <v>0</v>
      </c>
      <c r="K161">
        <f>K160+Table1[[#This Row],[Video Detections]]</f>
        <v>7</v>
      </c>
      <c r="L161">
        <f>IF(Table1[[#This Row],[Video Detections]]=0,0,1)</f>
        <v>0</v>
      </c>
      <c r="M161">
        <f>M160+Table1[[#This Row],[Events - Video]]</f>
        <v>6</v>
      </c>
    </row>
    <row r="162" spans="1:13" x14ac:dyDescent="0.25">
      <c r="A162">
        <v>161</v>
      </c>
      <c r="B162" s="1">
        <v>0.62696759259260004</v>
      </c>
      <c r="C162">
        <v>10</v>
      </c>
      <c r="D162">
        <v>85</v>
      </c>
      <c r="E162">
        <v>662</v>
      </c>
      <c r="F162" t="b">
        <v>0</v>
      </c>
      <c r="G162">
        <f>Table1[[#This Row],[Count - PIR]]-D161</f>
        <v>0</v>
      </c>
      <c r="H162">
        <f>Table1[[#This Row],[Count - UVD]]-C161</f>
        <v>0</v>
      </c>
      <c r="I162">
        <f>Table1[[#This Row],[Count - PIR]]-D161</f>
        <v>0</v>
      </c>
      <c r="J162">
        <v>0</v>
      </c>
      <c r="K162">
        <f>K161+Table1[[#This Row],[Video Detections]]</f>
        <v>7</v>
      </c>
      <c r="L162">
        <f>IF(Table1[[#This Row],[Video Detections]]=0,0,1)</f>
        <v>0</v>
      </c>
      <c r="M162">
        <f>M161+Table1[[#This Row],[Events - Video]]</f>
        <v>6</v>
      </c>
    </row>
    <row r="163" spans="1:13" x14ac:dyDescent="0.25">
      <c r="A163">
        <v>162</v>
      </c>
      <c r="B163" s="1">
        <v>0.62702546296297001</v>
      </c>
      <c r="C163">
        <v>10</v>
      </c>
      <c r="D163">
        <v>85</v>
      </c>
      <c r="E163">
        <v>664</v>
      </c>
      <c r="F163" t="b">
        <v>0</v>
      </c>
      <c r="G163">
        <f>Table1[[#This Row],[Count - PIR]]-D162</f>
        <v>0</v>
      </c>
      <c r="H163">
        <f>Table1[[#This Row],[Count - UVD]]-C162</f>
        <v>0</v>
      </c>
      <c r="I163">
        <f>Table1[[#This Row],[Count - PIR]]-D162</f>
        <v>0</v>
      </c>
      <c r="J163">
        <v>0</v>
      </c>
      <c r="K163">
        <f>K162+Table1[[#This Row],[Video Detections]]</f>
        <v>7</v>
      </c>
      <c r="L163">
        <f>IF(Table1[[#This Row],[Video Detections]]=0,0,1)</f>
        <v>0</v>
      </c>
      <c r="M163">
        <f>M162+Table1[[#This Row],[Events - Video]]</f>
        <v>6</v>
      </c>
    </row>
    <row r="164" spans="1:13" x14ac:dyDescent="0.25">
      <c r="A164">
        <v>163</v>
      </c>
      <c r="B164" s="1">
        <v>0.62708333333334099</v>
      </c>
      <c r="C164">
        <v>10</v>
      </c>
      <c r="D164">
        <v>86</v>
      </c>
      <c r="E164">
        <v>664</v>
      </c>
      <c r="F164" t="b">
        <v>1</v>
      </c>
      <c r="G164">
        <f>Table1[[#This Row],[Count - PIR]]-D163</f>
        <v>1</v>
      </c>
      <c r="H164">
        <f>Table1[[#This Row],[Count - UVD]]-C163</f>
        <v>0</v>
      </c>
      <c r="I164">
        <f>Table1[[#This Row],[Count - PIR]]-D163</f>
        <v>1</v>
      </c>
      <c r="J164">
        <v>0</v>
      </c>
      <c r="K164">
        <f>K163+Table1[[#This Row],[Video Detections]]</f>
        <v>7</v>
      </c>
      <c r="L164">
        <f>IF(Table1[[#This Row],[Video Detections]]=0,0,1)</f>
        <v>0</v>
      </c>
      <c r="M164">
        <f>M163+Table1[[#This Row],[Events - Video]]</f>
        <v>6</v>
      </c>
    </row>
    <row r="165" spans="1:13" x14ac:dyDescent="0.25">
      <c r="A165">
        <v>164</v>
      </c>
      <c r="B165" s="1">
        <v>0.62714120370371096</v>
      </c>
      <c r="C165">
        <v>10</v>
      </c>
      <c r="D165">
        <v>86</v>
      </c>
      <c r="E165">
        <v>664</v>
      </c>
      <c r="F165" t="b">
        <v>0</v>
      </c>
      <c r="G165">
        <f>Table1[[#This Row],[Count - PIR]]-D164</f>
        <v>0</v>
      </c>
      <c r="H165">
        <f>Table1[[#This Row],[Count - UVD]]-C164</f>
        <v>0</v>
      </c>
      <c r="I165">
        <f>Table1[[#This Row],[Count - PIR]]-D164</f>
        <v>0</v>
      </c>
      <c r="J165">
        <v>0</v>
      </c>
      <c r="K165">
        <f>K164+Table1[[#This Row],[Video Detections]]</f>
        <v>7</v>
      </c>
      <c r="L165">
        <f>IF(Table1[[#This Row],[Video Detections]]=0,0,1)</f>
        <v>0</v>
      </c>
      <c r="M165">
        <f>M164+Table1[[#This Row],[Events - Video]]</f>
        <v>6</v>
      </c>
    </row>
    <row r="166" spans="1:13" x14ac:dyDescent="0.25">
      <c r="A166">
        <v>165</v>
      </c>
      <c r="B166" s="1">
        <v>0.62719907407408204</v>
      </c>
      <c r="C166">
        <v>10</v>
      </c>
      <c r="D166">
        <v>87</v>
      </c>
      <c r="E166">
        <v>664</v>
      </c>
      <c r="F166" t="b">
        <v>1</v>
      </c>
      <c r="G166">
        <f>Table1[[#This Row],[Count - PIR]]-D165</f>
        <v>1</v>
      </c>
      <c r="H166">
        <f>Table1[[#This Row],[Count - UVD]]-C165</f>
        <v>0</v>
      </c>
      <c r="I166">
        <f>Table1[[#This Row],[Count - PIR]]-D165</f>
        <v>1</v>
      </c>
      <c r="J166">
        <v>0</v>
      </c>
      <c r="K166">
        <f>K165+Table1[[#This Row],[Video Detections]]</f>
        <v>7</v>
      </c>
      <c r="L166">
        <f>IF(Table1[[#This Row],[Video Detections]]=0,0,1)</f>
        <v>0</v>
      </c>
      <c r="M166">
        <f>M165+Table1[[#This Row],[Events - Video]]</f>
        <v>6</v>
      </c>
    </row>
    <row r="167" spans="1:13" x14ac:dyDescent="0.25">
      <c r="A167">
        <v>166</v>
      </c>
      <c r="B167" s="1">
        <v>0.62725694444445201</v>
      </c>
      <c r="C167">
        <v>10</v>
      </c>
      <c r="D167">
        <v>87</v>
      </c>
      <c r="E167">
        <v>788</v>
      </c>
      <c r="F167" t="b">
        <v>0</v>
      </c>
      <c r="G167">
        <f>Table1[[#This Row],[Count - PIR]]-D166</f>
        <v>0</v>
      </c>
      <c r="H167">
        <f>Table1[[#This Row],[Count - UVD]]-C166</f>
        <v>0</v>
      </c>
      <c r="I167">
        <f>Table1[[#This Row],[Count - PIR]]-D166</f>
        <v>0</v>
      </c>
      <c r="J167">
        <v>0</v>
      </c>
      <c r="K167">
        <f>K166+Table1[[#This Row],[Video Detections]]</f>
        <v>7</v>
      </c>
      <c r="L167">
        <f>IF(Table1[[#This Row],[Video Detections]]=0,0,1)</f>
        <v>0</v>
      </c>
      <c r="M167">
        <f>M166+Table1[[#This Row],[Events - Video]]</f>
        <v>6</v>
      </c>
    </row>
    <row r="168" spans="1:13" x14ac:dyDescent="0.25">
      <c r="A168">
        <v>167</v>
      </c>
      <c r="B168" s="1">
        <v>0.62731481481482199</v>
      </c>
      <c r="C168">
        <v>10</v>
      </c>
      <c r="D168">
        <v>88</v>
      </c>
      <c r="E168">
        <v>664</v>
      </c>
      <c r="F168" t="b">
        <v>1</v>
      </c>
      <c r="G168">
        <f>Table1[[#This Row],[Count - PIR]]-D167</f>
        <v>1</v>
      </c>
      <c r="H168">
        <f>Table1[[#This Row],[Count - UVD]]-C167</f>
        <v>0</v>
      </c>
      <c r="I168">
        <f>Table1[[#This Row],[Count - PIR]]-D167</f>
        <v>1</v>
      </c>
      <c r="J168">
        <v>0</v>
      </c>
      <c r="K168">
        <f>K167+Table1[[#This Row],[Video Detections]]</f>
        <v>7</v>
      </c>
      <c r="L168">
        <f>IF(Table1[[#This Row],[Video Detections]]=0,0,1)</f>
        <v>0</v>
      </c>
      <c r="M168">
        <f>M167+Table1[[#This Row],[Events - Video]]</f>
        <v>6</v>
      </c>
    </row>
    <row r="169" spans="1:13" x14ac:dyDescent="0.25">
      <c r="A169">
        <v>168</v>
      </c>
      <c r="B169" s="1">
        <v>0.62737268518519296</v>
      </c>
      <c r="C169">
        <v>10</v>
      </c>
      <c r="D169">
        <v>88</v>
      </c>
      <c r="E169">
        <v>663</v>
      </c>
      <c r="F169" t="b">
        <v>0</v>
      </c>
      <c r="G169">
        <f>Table1[[#This Row],[Count - PIR]]-D168</f>
        <v>0</v>
      </c>
      <c r="H169">
        <f>Table1[[#This Row],[Count - UVD]]-C168</f>
        <v>0</v>
      </c>
      <c r="I169">
        <f>Table1[[#This Row],[Count - PIR]]-D168</f>
        <v>0</v>
      </c>
      <c r="J169">
        <v>0</v>
      </c>
      <c r="K169">
        <f>K168+Table1[[#This Row],[Video Detections]]</f>
        <v>7</v>
      </c>
      <c r="L169">
        <f>IF(Table1[[#This Row],[Video Detections]]=0,0,1)</f>
        <v>0</v>
      </c>
      <c r="M169">
        <f>M168+Table1[[#This Row],[Events - Video]]</f>
        <v>6</v>
      </c>
    </row>
    <row r="170" spans="1:13" x14ac:dyDescent="0.25">
      <c r="A170">
        <v>169</v>
      </c>
      <c r="B170" s="1">
        <v>0.62743055555556304</v>
      </c>
      <c r="C170">
        <v>10</v>
      </c>
      <c r="D170">
        <v>89</v>
      </c>
      <c r="E170">
        <v>665</v>
      </c>
      <c r="F170" t="b">
        <v>0</v>
      </c>
      <c r="G170">
        <f>Table1[[#This Row],[Count - PIR]]-D169</f>
        <v>1</v>
      </c>
      <c r="H170">
        <f>Table1[[#This Row],[Count - UVD]]-C169</f>
        <v>0</v>
      </c>
      <c r="I170">
        <f>Table1[[#This Row],[Count - PIR]]-D169</f>
        <v>1</v>
      </c>
      <c r="J170">
        <v>0</v>
      </c>
      <c r="K170">
        <f>K169+Table1[[#This Row],[Video Detections]]</f>
        <v>7</v>
      </c>
      <c r="L170">
        <f>IF(Table1[[#This Row],[Video Detections]]=0,0,1)</f>
        <v>0</v>
      </c>
      <c r="M170">
        <f>M169+Table1[[#This Row],[Events - Video]]</f>
        <v>6</v>
      </c>
    </row>
    <row r="171" spans="1:13" x14ac:dyDescent="0.25">
      <c r="A171">
        <v>170</v>
      </c>
      <c r="B171" s="1">
        <v>0.62748842592593401</v>
      </c>
      <c r="C171">
        <v>10</v>
      </c>
      <c r="D171">
        <v>89</v>
      </c>
      <c r="E171">
        <v>664</v>
      </c>
      <c r="F171" t="b">
        <v>0</v>
      </c>
      <c r="G171">
        <f>Table1[[#This Row],[Count - PIR]]-D170</f>
        <v>0</v>
      </c>
      <c r="H171">
        <f>Table1[[#This Row],[Count - UVD]]-C170</f>
        <v>0</v>
      </c>
      <c r="I171">
        <f>Table1[[#This Row],[Count - PIR]]-D170</f>
        <v>0</v>
      </c>
      <c r="J171">
        <v>0</v>
      </c>
      <c r="K171">
        <f>K170+Table1[[#This Row],[Video Detections]]</f>
        <v>7</v>
      </c>
      <c r="L171">
        <f>IF(Table1[[#This Row],[Video Detections]]=0,0,1)</f>
        <v>0</v>
      </c>
      <c r="M171">
        <f>M170+Table1[[#This Row],[Events - Video]]</f>
        <v>6</v>
      </c>
    </row>
    <row r="172" spans="1:13" x14ac:dyDescent="0.25">
      <c r="A172">
        <v>171</v>
      </c>
      <c r="B172" s="1">
        <v>0.62754629629630398</v>
      </c>
      <c r="C172">
        <v>10</v>
      </c>
      <c r="D172">
        <v>89</v>
      </c>
      <c r="E172">
        <v>664</v>
      </c>
      <c r="F172" t="b">
        <v>0</v>
      </c>
      <c r="G172">
        <f>Table1[[#This Row],[Count - PIR]]-D171</f>
        <v>0</v>
      </c>
      <c r="H172">
        <f>Table1[[#This Row],[Count - UVD]]-C171</f>
        <v>0</v>
      </c>
      <c r="I172">
        <f>Table1[[#This Row],[Count - PIR]]-D171</f>
        <v>0</v>
      </c>
      <c r="J172">
        <v>0</v>
      </c>
      <c r="K172">
        <f>K171+Table1[[#This Row],[Video Detections]]</f>
        <v>7</v>
      </c>
      <c r="L172">
        <f>IF(Table1[[#This Row],[Video Detections]]=0,0,1)</f>
        <v>0</v>
      </c>
      <c r="M172">
        <f>M171+Table1[[#This Row],[Events - Video]]</f>
        <v>6</v>
      </c>
    </row>
    <row r="173" spans="1:13" x14ac:dyDescent="0.25">
      <c r="A173">
        <v>172</v>
      </c>
      <c r="B173" s="1">
        <v>0.62760416666667496</v>
      </c>
      <c r="C173">
        <v>10</v>
      </c>
      <c r="D173">
        <v>90</v>
      </c>
      <c r="E173">
        <v>663</v>
      </c>
      <c r="F173" t="b">
        <v>1</v>
      </c>
      <c r="G173">
        <f>Table1[[#This Row],[Count - PIR]]-D172</f>
        <v>1</v>
      </c>
      <c r="H173">
        <f>Table1[[#This Row],[Count - UVD]]-C172</f>
        <v>0</v>
      </c>
      <c r="I173">
        <f>Table1[[#This Row],[Count - PIR]]-D172</f>
        <v>1</v>
      </c>
      <c r="J173">
        <v>0</v>
      </c>
      <c r="K173">
        <f>K172+Table1[[#This Row],[Video Detections]]</f>
        <v>7</v>
      </c>
      <c r="L173">
        <f>IF(Table1[[#This Row],[Video Detections]]=0,0,1)</f>
        <v>0</v>
      </c>
      <c r="M173">
        <f>M172+Table1[[#This Row],[Events - Video]]</f>
        <v>6</v>
      </c>
    </row>
    <row r="174" spans="1:13" x14ac:dyDescent="0.25">
      <c r="A174">
        <v>173</v>
      </c>
      <c r="B174" s="1">
        <v>0.62766203703704504</v>
      </c>
      <c r="C174">
        <v>10</v>
      </c>
      <c r="D174">
        <v>90</v>
      </c>
      <c r="E174">
        <v>663</v>
      </c>
      <c r="F174" t="b">
        <v>0</v>
      </c>
      <c r="G174">
        <f>Table1[[#This Row],[Count - PIR]]-D173</f>
        <v>0</v>
      </c>
      <c r="H174">
        <f>Table1[[#This Row],[Count - UVD]]-C173</f>
        <v>0</v>
      </c>
      <c r="I174">
        <f>Table1[[#This Row],[Count - PIR]]-D173</f>
        <v>0</v>
      </c>
      <c r="J174">
        <v>0</v>
      </c>
      <c r="K174">
        <f>K173+Table1[[#This Row],[Video Detections]]</f>
        <v>7</v>
      </c>
      <c r="L174">
        <f>IF(Table1[[#This Row],[Video Detections]]=0,0,1)</f>
        <v>0</v>
      </c>
      <c r="M174">
        <f>M173+Table1[[#This Row],[Events - Video]]</f>
        <v>6</v>
      </c>
    </row>
    <row r="175" spans="1:13" x14ac:dyDescent="0.25">
      <c r="A175">
        <v>174</v>
      </c>
      <c r="B175" s="1">
        <v>0.62771990740741501</v>
      </c>
      <c r="C175">
        <v>10</v>
      </c>
      <c r="D175">
        <v>91</v>
      </c>
      <c r="E175">
        <v>664</v>
      </c>
      <c r="F175" t="b">
        <v>0</v>
      </c>
      <c r="G175">
        <f>Table1[[#This Row],[Count - PIR]]-D174</f>
        <v>1</v>
      </c>
      <c r="H175">
        <f>Table1[[#This Row],[Count - UVD]]-C174</f>
        <v>0</v>
      </c>
      <c r="I175">
        <f>Table1[[#This Row],[Count - PIR]]-D174</f>
        <v>1</v>
      </c>
      <c r="J175">
        <v>0</v>
      </c>
      <c r="K175">
        <f>K174+Table1[[#This Row],[Video Detections]]</f>
        <v>7</v>
      </c>
      <c r="L175">
        <f>IF(Table1[[#This Row],[Video Detections]]=0,0,1)</f>
        <v>0</v>
      </c>
      <c r="M175">
        <f>M174+Table1[[#This Row],[Events - Video]]</f>
        <v>6</v>
      </c>
    </row>
    <row r="176" spans="1:13" x14ac:dyDescent="0.25">
      <c r="A176">
        <v>175</v>
      </c>
      <c r="B176" s="1">
        <v>0.62777777777778598</v>
      </c>
      <c r="C176">
        <v>10</v>
      </c>
      <c r="D176">
        <v>92</v>
      </c>
      <c r="E176">
        <v>662</v>
      </c>
      <c r="F176" t="b">
        <v>1</v>
      </c>
      <c r="G176">
        <f>Table1[[#This Row],[Count - PIR]]-D175</f>
        <v>1</v>
      </c>
      <c r="H176">
        <f>Table1[[#This Row],[Count - UVD]]-C175</f>
        <v>0</v>
      </c>
      <c r="I176">
        <f>Table1[[#This Row],[Count - PIR]]-D175</f>
        <v>1</v>
      </c>
      <c r="J176">
        <v>0</v>
      </c>
      <c r="K176">
        <f>K175+Table1[[#This Row],[Video Detections]]</f>
        <v>7</v>
      </c>
      <c r="L176">
        <f>IF(Table1[[#This Row],[Video Detections]]=0,0,1)</f>
        <v>0</v>
      </c>
      <c r="M176">
        <f>M175+Table1[[#This Row],[Events - Video]]</f>
        <v>6</v>
      </c>
    </row>
    <row r="177" spans="1:13" x14ac:dyDescent="0.25">
      <c r="A177">
        <v>176</v>
      </c>
      <c r="B177" s="1">
        <v>0.62783564814815596</v>
      </c>
      <c r="C177">
        <v>10</v>
      </c>
      <c r="D177">
        <v>92</v>
      </c>
      <c r="E177">
        <v>663</v>
      </c>
      <c r="F177" t="b">
        <v>0</v>
      </c>
      <c r="G177">
        <f>Table1[[#This Row],[Count - PIR]]-D176</f>
        <v>0</v>
      </c>
      <c r="H177">
        <f>Table1[[#This Row],[Count - UVD]]-C176</f>
        <v>0</v>
      </c>
      <c r="I177">
        <f>Table1[[#This Row],[Count - PIR]]-D176</f>
        <v>0</v>
      </c>
      <c r="J177">
        <v>0</v>
      </c>
      <c r="K177">
        <f>K176+Table1[[#This Row],[Video Detections]]</f>
        <v>7</v>
      </c>
      <c r="L177">
        <f>IF(Table1[[#This Row],[Video Detections]]=0,0,1)</f>
        <v>0</v>
      </c>
      <c r="M177">
        <f>M176+Table1[[#This Row],[Events - Video]]</f>
        <v>6</v>
      </c>
    </row>
    <row r="178" spans="1:13" x14ac:dyDescent="0.25">
      <c r="A178">
        <v>177</v>
      </c>
      <c r="B178" s="1">
        <v>0.62789351851852704</v>
      </c>
      <c r="C178">
        <v>10</v>
      </c>
      <c r="D178">
        <v>93</v>
      </c>
      <c r="E178">
        <v>664</v>
      </c>
      <c r="F178" t="b">
        <v>1</v>
      </c>
      <c r="G178">
        <f>Table1[[#This Row],[Count - PIR]]-D177</f>
        <v>1</v>
      </c>
      <c r="H178">
        <f>Table1[[#This Row],[Count - UVD]]-C177</f>
        <v>0</v>
      </c>
      <c r="I178">
        <f>Table1[[#This Row],[Count - PIR]]-D177</f>
        <v>1</v>
      </c>
      <c r="J178">
        <v>0</v>
      </c>
      <c r="K178">
        <f>K177+Table1[[#This Row],[Video Detections]]</f>
        <v>7</v>
      </c>
      <c r="L178">
        <f>IF(Table1[[#This Row],[Video Detections]]=0,0,1)</f>
        <v>0</v>
      </c>
      <c r="M178">
        <f>M177+Table1[[#This Row],[Events - Video]]</f>
        <v>6</v>
      </c>
    </row>
    <row r="179" spans="1:13" x14ac:dyDescent="0.25">
      <c r="A179">
        <v>178</v>
      </c>
      <c r="B179" s="1">
        <v>0.62795138888889701</v>
      </c>
      <c r="C179">
        <v>10</v>
      </c>
      <c r="D179">
        <v>93</v>
      </c>
      <c r="E179">
        <v>663</v>
      </c>
      <c r="F179" t="b">
        <v>0</v>
      </c>
      <c r="G179">
        <f>Table1[[#This Row],[Count - PIR]]-D178</f>
        <v>0</v>
      </c>
      <c r="H179">
        <f>Table1[[#This Row],[Count - UVD]]-C178</f>
        <v>0</v>
      </c>
      <c r="I179">
        <f>Table1[[#This Row],[Count - PIR]]-D178</f>
        <v>0</v>
      </c>
      <c r="J179">
        <v>0</v>
      </c>
      <c r="K179">
        <f>K178+Table1[[#This Row],[Video Detections]]</f>
        <v>7</v>
      </c>
      <c r="L179">
        <f>IF(Table1[[#This Row],[Video Detections]]=0,0,1)</f>
        <v>0</v>
      </c>
      <c r="M179">
        <f>M178+Table1[[#This Row],[Events - Video]]</f>
        <v>6</v>
      </c>
    </row>
    <row r="180" spans="1:13" x14ac:dyDescent="0.25">
      <c r="A180">
        <v>179</v>
      </c>
      <c r="B180" s="1">
        <v>0.62800925925926698</v>
      </c>
      <c r="C180">
        <v>11</v>
      </c>
      <c r="D180">
        <v>93</v>
      </c>
      <c r="E180">
        <v>662</v>
      </c>
      <c r="F180" t="b">
        <v>0</v>
      </c>
      <c r="G180">
        <f>Table1[[#This Row],[Count - PIR]]-D179</f>
        <v>0</v>
      </c>
      <c r="H180">
        <f>Table1[[#This Row],[Count - UVD]]-C179</f>
        <v>1</v>
      </c>
      <c r="I180">
        <f>Table1[[#This Row],[Count - PIR]]-D179</f>
        <v>0</v>
      </c>
      <c r="J180">
        <v>0</v>
      </c>
      <c r="K180">
        <f>K179+Table1[[#This Row],[Video Detections]]</f>
        <v>7</v>
      </c>
      <c r="L180">
        <f>IF(Table1[[#This Row],[Video Detections]]=0,0,1)</f>
        <v>0</v>
      </c>
      <c r="M180">
        <f>M179+Table1[[#This Row],[Events - Video]]</f>
        <v>6</v>
      </c>
    </row>
    <row r="181" spans="1:13" x14ac:dyDescent="0.25">
      <c r="A181">
        <v>180</v>
      </c>
      <c r="B181" s="1">
        <v>0.62806712962963795</v>
      </c>
      <c r="C181">
        <v>11</v>
      </c>
      <c r="D181">
        <v>93</v>
      </c>
      <c r="E181">
        <v>663</v>
      </c>
      <c r="F181" t="b">
        <v>0</v>
      </c>
      <c r="G181">
        <f>Table1[[#This Row],[Count - PIR]]-D180</f>
        <v>0</v>
      </c>
      <c r="H181">
        <f>Table1[[#This Row],[Count - UVD]]-C180</f>
        <v>0</v>
      </c>
      <c r="I181">
        <f>Table1[[#This Row],[Count - PIR]]-D180</f>
        <v>0</v>
      </c>
      <c r="J181">
        <v>0</v>
      </c>
      <c r="K181">
        <f>K180+Table1[[#This Row],[Video Detections]]</f>
        <v>7</v>
      </c>
      <c r="L181">
        <f>IF(Table1[[#This Row],[Video Detections]]=0,0,1)</f>
        <v>0</v>
      </c>
      <c r="M181">
        <f>M180+Table1[[#This Row],[Events - Video]]</f>
        <v>6</v>
      </c>
    </row>
    <row r="182" spans="1:13" x14ac:dyDescent="0.25">
      <c r="A182">
        <v>181</v>
      </c>
      <c r="B182" s="1">
        <v>0.62812500000000804</v>
      </c>
      <c r="C182">
        <v>11</v>
      </c>
      <c r="D182">
        <v>93</v>
      </c>
      <c r="E182">
        <v>663</v>
      </c>
      <c r="F182" t="b">
        <v>0</v>
      </c>
      <c r="G182">
        <f>Table1[[#This Row],[Count - PIR]]-D181</f>
        <v>0</v>
      </c>
      <c r="H182">
        <f>Table1[[#This Row],[Count - UVD]]-C181</f>
        <v>0</v>
      </c>
      <c r="I182">
        <f>Table1[[#This Row],[Count - PIR]]-D181</f>
        <v>0</v>
      </c>
      <c r="J182">
        <v>0</v>
      </c>
      <c r="K182">
        <f>K181+Table1[[#This Row],[Video Detections]]</f>
        <v>7</v>
      </c>
      <c r="L182">
        <f>IF(Table1[[#This Row],[Video Detections]]=0,0,1)</f>
        <v>0</v>
      </c>
      <c r="M182">
        <f>M181+Table1[[#This Row],[Events - Video]]</f>
        <v>6</v>
      </c>
    </row>
    <row r="183" spans="1:13" x14ac:dyDescent="0.25">
      <c r="A183">
        <v>182</v>
      </c>
      <c r="B183" s="1">
        <v>0.62818287037037901</v>
      </c>
      <c r="C183">
        <v>11</v>
      </c>
      <c r="D183">
        <v>94</v>
      </c>
      <c r="E183">
        <v>663</v>
      </c>
      <c r="F183" t="b">
        <v>1</v>
      </c>
      <c r="G183">
        <f>Table1[[#This Row],[Count - PIR]]-D182</f>
        <v>1</v>
      </c>
      <c r="H183">
        <f>Table1[[#This Row],[Count - UVD]]-C182</f>
        <v>0</v>
      </c>
      <c r="I183">
        <f>Table1[[#This Row],[Count - PIR]]-D182</f>
        <v>1</v>
      </c>
      <c r="J183">
        <v>0</v>
      </c>
      <c r="K183">
        <f>K182+Table1[[#This Row],[Video Detections]]</f>
        <v>7</v>
      </c>
      <c r="L183">
        <f>IF(Table1[[#This Row],[Video Detections]]=0,0,1)</f>
        <v>0</v>
      </c>
      <c r="M183">
        <f>M182+Table1[[#This Row],[Events - Video]]</f>
        <v>6</v>
      </c>
    </row>
    <row r="184" spans="1:13" x14ac:dyDescent="0.25">
      <c r="A184">
        <v>183</v>
      </c>
      <c r="B184" s="1">
        <v>0.62824074074074898</v>
      </c>
      <c r="C184">
        <v>11</v>
      </c>
      <c r="D184">
        <v>95</v>
      </c>
      <c r="E184">
        <v>663</v>
      </c>
      <c r="F184" t="b">
        <v>1</v>
      </c>
      <c r="G184">
        <f>Table1[[#This Row],[Count - PIR]]-D183</f>
        <v>1</v>
      </c>
      <c r="H184">
        <f>Table1[[#This Row],[Count - UVD]]-C183</f>
        <v>0</v>
      </c>
      <c r="I184">
        <f>Table1[[#This Row],[Count - PIR]]-D183</f>
        <v>1</v>
      </c>
      <c r="J184">
        <v>0</v>
      </c>
      <c r="K184">
        <f>K183+Table1[[#This Row],[Video Detections]]</f>
        <v>7</v>
      </c>
      <c r="L184">
        <f>IF(Table1[[#This Row],[Video Detections]]=0,0,1)</f>
        <v>0</v>
      </c>
      <c r="M184">
        <f>M183+Table1[[#This Row],[Events - Video]]</f>
        <v>6</v>
      </c>
    </row>
    <row r="185" spans="1:13" x14ac:dyDescent="0.25">
      <c r="A185">
        <v>184</v>
      </c>
      <c r="B185" s="1">
        <v>0.62829861111111995</v>
      </c>
      <c r="C185">
        <v>11</v>
      </c>
      <c r="D185">
        <v>96</v>
      </c>
      <c r="E185">
        <v>662</v>
      </c>
      <c r="F185" t="b">
        <v>1</v>
      </c>
      <c r="G185">
        <f>Table1[[#This Row],[Count - PIR]]-D184</f>
        <v>1</v>
      </c>
      <c r="H185">
        <f>Table1[[#This Row],[Count - UVD]]-C184</f>
        <v>0</v>
      </c>
      <c r="I185">
        <f>Table1[[#This Row],[Count - PIR]]-D184</f>
        <v>1</v>
      </c>
      <c r="J185">
        <v>0</v>
      </c>
      <c r="K185">
        <f>K184+Table1[[#This Row],[Video Detections]]</f>
        <v>7</v>
      </c>
      <c r="L185">
        <f>IF(Table1[[#This Row],[Video Detections]]=0,0,1)</f>
        <v>0</v>
      </c>
      <c r="M185">
        <f>M184+Table1[[#This Row],[Events - Video]]</f>
        <v>6</v>
      </c>
    </row>
    <row r="186" spans="1:13" x14ac:dyDescent="0.25">
      <c r="A186">
        <v>185</v>
      </c>
      <c r="B186" s="1">
        <v>0.62835648148149004</v>
      </c>
      <c r="C186">
        <v>11</v>
      </c>
      <c r="D186">
        <v>96</v>
      </c>
      <c r="E186">
        <v>663</v>
      </c>
      <c r="F186" t="b">
        <v>0</v>
      </c>
      <c r="G186">
        <f>Table1[[#This Row],[Count - PIR]]-D185</f>
        <v>0</v>
      </c>
      <c r="H186">
        <f>Table1[[#This Row],[Count - UVD]]-C185</f>
        <v>0</v>
      </c>
      <c r="I186">
        <f>Table1[[#This Row],[Count - PIR]]-D185</f>
        <v>0</v>
      </c>
      <c r="J186">
        <v>0</v>
      </c>
      <c r="K186">
        <f>K185+Table1[[#This Row],[Video Detections]]</f>
        <v>7</v>
      </c>
      <c r="L186">
        <f>IF(Table1[[#This Row],[Video Detections]]=0,0,1)</f>
        <v>0</v>
      </c>
      <c r="M186">
        <f>M185+Table1[[#This Row],[Events - Video]]</f>
        <v>6</v>
      </c>
    </row>
    <row r="187" spans="1:13" x14ac:dyDescent="0.25">
      <c r="A187">
        <v>186</v>
      </c>
      <c r="B187" s="1">
        <v>0.62841435185186001</v>
      </c>
      <c r="C187">
        <v>11</v>
      </c>
      <c r="D187">
        <v>96</v>
      </c>
      <c r="E187">
        <v>662</v>
      </c>
      <c r="F187" t="b">
        <v>0</v>
      </c>
      <c r="G187">
        <f>Table1[[#This Row],[Count - PIR]]-D186</f>
        <v>0</v>
      </c>
      <c r="H187">
        <f>Table1[[#This Row],[Count - UVD]]-C186</f>
        <v>0</v>
      </c>
      <c r="I187">
        <f>Table1[[#This Row],[Count - PIR]]-D186</f>
        <v>0</v>
      </c>
      <c r="J187">
        <v>0</v>
      </c>
      <c r="K187">
        <f>K186+Table1[[#This Row],[Video Detections]]</f>
        <v>7</v>
      </c>
      <c r="L187">
        <f>IF(Table1[[#This Row],[Video Detections]]=0,0,1)</f>
        <v>0</v>
      </c>
      <c r="M187">
        <f>M186+Table1[[#This Row],[Events - Video]]</f>
        <v>6</v>
      </c>
    </row>
    <row r="188" spans="1:13" x14ac:dyDescent="0.25">
      <c r="A188">
        <v>187</v>
      </c>
      <c r="B188" s="1">
        <v>0.62847222222223098</v>
      </c>
      <c r="C188">
        <v>11</v>
      </c>
      <c r="D188">
        <v>97</v>
      </c>
      <c r="E188">
        <v>663</v>
      </c>
      <c r="F188" t="b">
        <v>1</v>
      </c>
      <c r="G188">
        <f>Table1[[#This Row],[Count - PIR]]-D187</f>
        <v>1</v>
      </c>
      <c r="H188">
        <f>Table1[[#This Row],[Count - UVD]]-C187</f>
        <v>0</v>
      </c>
      <c r="I188">
        <f>Table1[[#This Row],[Count - PIR]]-D187</f>
        <v>1</v>
      </c>
      <c r="J188">
        <v>0</v>
      </c>
      <c r="K188">
        <f>K187+Table1[[#This Row],[Video Detections]]</f>
        <v>7</v>
      </c>
      <c r="L188">
        <f>IF(Table1[[#This Row],[Video Detections]]=0,0,1)</f>
        <v>0</v>
      </c>
      <c r="M188">
        <f>M187+Table1[[#This Row],[Events - Video]]</f>
        <v>6</v>
      </c>
    </row>
    <row r="189" spans="1:13" x14ac:dyDescent="0.25">
      <c r="A189">
        <v>188</v>
      </c>
      <c r="B189" s="1">
        <v>0.62853009259260095</v>
      </c>
      <c r="C189">
        <v>11</v>
      </c>
      <c r="D189">
        <v>97</v>
      </c>
      <c r="E189">
        <v>663</v>
      </c>
      <c r="F189" t="b">
        <v>0</v>
      </c>
      <c r="G189">
        <f>Table1[[#This Row],[Count - PIR]]-D188</f>
        <v>0</v>
      </c>
      <c r="H189">
        <f>Table1[[#This Row],[Count - UVD]]-C188</f>
        <v>0</v>
      </c>
      <c r="I189">
        <f>Table1[[#This Row],[Count - PIR]]-D188</f>
        <v>0</v>
      </c>
      <c r="J189">
        <v>0</v>
      </c>
      <c r="K189">
        <f>K188+Table1[[#This Row],[Video Detections]]</f>
        <v>7</v>
      </c>
      <c r="L189">
        <f>IF(Table1[[#This Row],[Video Detections]]=0,0,1)</f>
        <v>0</v>
      </c>
      <c r="M189">
        <f>M188+Table1[[#This Row],[Events - Video]]</f>
        <v>6</v>
      </c>
    </row>
    <row r="190" spans="1:13" x14ac:dyDescent="0.25">
      <c r="A190">
        <v>189</v>
      </c>
      <c r="B190" s="1">
        <v>0.62858796296297204</v>
      </c>
      <c r="C190">
        <v>11</v>
      </c>
      <c r="D190">
        <v>98</v>
      </c>
      <c r="E190">
        <v>663</v>
      </c>
      <c r="F190" t="b">
        <v>1</v>
      </c>
      <c r="G190">
        <f>Table1[[#This Row],[Count - PIR]]-D189</f>
        <v>1</v>
      </c>
      <c r="H190">
        <f>Table1[[#This Row],[Count - UVD]]-C189</f>
        <v>0</v>
      </c>
      <c r="I190">
        <f>Table1[[#This Row],[Count - PIR]]-D189</f>
        <v>1</v>
      </c>
      <c r="J190">
        <v>0</v>
      </c>
      <c r="K190">
        <f>K189+Table1[[#This Row],[Video Detections]]</f>
        <v>7</v>
      </c>
      <c r="L190">
        <f>IF(Table1[[#This Row],[Video Detections]]=0,0,1)</f>
        <v>0</v>
      </c>
      <c r="M190">
        <f>M189+Table1[[#This Row],[Events - Video]]</f>
        <v>6</v>
      </c>
    </row>
    <row r="191" spans="1:13" x14ac:dyDescent="0.25">
      <c r="A191">
        <v>190</v>
      </c>
      <c r="B191" s="1">
        <v>0.62864583333334201</v>
      </c>
      <c r="C191">
        <v>11</v>
      </c>
      <c r="D191">
        <v>98</v>
      </c>
      <c r="E191">
        <v>663</v>
      </c>
      <c r="F191" t="b">
        <v>0</v>
      </c>
      <c r="G191">
        <f>Table1[[#This Row],[Count - PIR]]-D190</f>
        <v>0</v>
      </c>
      <c r="H191">
        <f>Table1[[#This Row],[Count - UVD]]-C190</f>
        <v>0</v>
      </c>
      <c r="I191">
        <f>Table1[[#This Row],[Count - PIR]]-D190</f>
        <v>0</v>
      </c>
      <c r="J191">
        <v>0</v>
      </c>
      <c r="K191">
        <f>K190+Table1[[#This Row],[Video Detections]]</f>
        <v>7</v>
      </c>
      <c r="L191">
        <f>IF(Table1[[#This Row],[Video Detections]]=0,0,1)</f>
        <v>0</v>
      </c>
      <c r="M191">
        <f>M190+Table1[[#This Row],[Events - Video]]</f>
        <v>6</v>
      </c>
    </row>
    <row r="192" spans="1:13" x14ac:dyDescent="0.25">
      <c r="A192">
        <v>191</v>
      </c>
      <c r="B192" s="1">
        <v>0.62870370370371198</v>
      </c>
      <c r="C192">
        <v>11</v>
      </c>
      <c r="D192">
        <v>99</v>
      </c>
      <c r="E192">
        <v>663</v>
      </c>
      <c r="F192" t="b">
        <v>1</v>
      </c>
      <c r="G192">
        <f>Table1[[#This Row],[Count - PIR]]-D191</f>
        <v>1</v>
      </c>
      <c r="H192">
        <f>Table1[[#This Row],[Count - UVD]]-C191</f>
        <v>0</v>
      </c>
      <c r="I192">
        <f>Table1[[#This Row],[Count - PIR]]-D191</f>
        <v>1</v>
      </c>
      <c r="J192">
        <v>0</v>
      </c>
      <c r="K192">
        <f>K191+Table1[[#This Row],[Video Detections]]</f>
        <v>7</v>
      </c>
      <c r="L192">
        <f>IF(Table1[[#This Row],[Video Detections]]=0,0,1)</f>
        <v>0</v>
      </c>
      <c r="M192">
        <f>M191+Table1[[#This Row],[Events - Video]]</f>
        <v>6</v>
      </c>
    </row>
    <row r="193" spans="1:13" x14ac:dyDescent="0.25">
      <c r="A193">
        <v>192</v>
      </c>
      <c r="B193" s="1">
        <v>0.62876157407408295</v>
      </c>
      <c r="C193">
        <v>11</v>
      </c>
      <c r="D193">
        <v>99</v>
      </c>
      <c r="E193">
        <v>663</v>
      </c>
      <c r="F193" t="b">
        <v>0</v>
      </c>
      <c r="G193">
        <f>Table1[[#This Row],[Count - PIR]]-D192</f>
        <v>0</v>
      </c>
      <c r="H193">
        <f>Table1[[#This Row],[Count - UVD]]-C192</f>
        <v>0</v>
      </c>
      <c r="I193">
        <f>Table1[[#This Row],[Count - PIR]]-D192</f>
        <v>0</v>
      </c>
      <c r="J193">
        <v>0</v>
      </c>
      <c r="K193">
        <f>K192+Table1[[#This Row],[Video Detections]]</f>
        <v>7</v>
      </c>
      <c r="L193">
        <f>IF(Table1[[#This Row],[Video Detections]]=0,0,1)</f>
        <v>0</v>
      </c>
      <c r="M193">
        <f>M192+Table1[[#This Row],[Events - Video]]</f>
        <v>6</v>
      </c>
    </row>
    <row r="194" spans="1:13" x14ac:dyDescent="0.25">
      <c r="A194">
        <v>193</v>
      </c>
      <c r="B194" s="1">
        <v>0.62881944444445304</v>
      </c>
      <c r="C194">
        <v>11</v>
      </c>
      <c r="D194">
        <v>100</v>
      </c>
      <c r="E194">
        <v>663</v>
      </c>
      <c r="F194" t="b">
        <v>1</v>
      </c>
      <c r="G194">
        <f>Table1[[#This Row],[Count - PIR]]-D193</f>
        <v>1</v>
      </c>
      <c r="H194">
        <f>Table1[[#This Row],[Count - UVD]]-C193</f>
        <v>0</v>
      </c>
      <c r="I194">
        <f>Table1[[#This Row],[Count - PIR]]-D193</f>
        <v>1</v>
      </c>
      <c r="J194">
        <v>0</v>
      </c>
      <c r="K194">
        <f>K193+Table1[[#This Row],[Video Detections]]</f>
        <v>7</v>
      </c>
      <c r="L194">
        <f>IF(Table1[[#This Row],[Video Detections]]=0,0,1)</f>
        <v>0</v>
      </c>
      <c r="M194">
        <f>M193+Table1[[#This Row],[Events - Video]]</f>
        <v>6</v>
      </c>
    </row>
    <row r="195" spans="1:13" x14ac:dyDescent="0.25">
      <c r="A195">
        <v>194</v>
      </c>
      <c r="B195" s="1">
        <v>0.62887731481482401</v>
      </c>
      <c r="C195">
        <v>11</v>
      </c>
      <c r="D195">
        <v>101</v>
      </c>
      <c r="E195">
        <v>663</v>
      </c>
      <c r="F195" t="b">
        <v>1</v>
      </c>
      <c r="G195">
        <f>Table1[[#This Row],[Count - PIR]]-D194</f>
        <v>1</v>
      </c>
      <c r="H195">
        <f>Table1[[#This Row],[Count - UVD]]-C194</f>
        <v>0</v>
      </c>
      <c r="I195">
        <f>Table1[[#This Row],[Count - PIR]]-D194</f>
        <v>1</v>
      </c>
      <c r="J195">
        <v>0</v>
      </c>
      <c r="K195">
        <f>K194+Table1[[#This Row],[Video Detections]]</f>
        <v>7</v>
      </c>
      <c r="L195">
        <f>IF(Table1[[#This Row],[Video Detections]]=0,0,1)</f>
        <v>0</v>
      </c>
      <c r="M195">
        <f>M194+Table1[[#This Row],[Events - Video]]</f>
        <v>6</v>
      </c>
    </row>
    <row r="196" spans="1:13" x14ac:dyDescent="0.25">
      <c r="A196">
        <v>195</v>
      </c>
      <c r="B196" s="1">
        <v>0.62893518518519398</v>
      </c>
      <c r="C196">
        <v>11</v>
      </c>
      <c r="D196">
        <v>102</v>
      </c>
      <c r="E196">
        <v>664</v>
      </c>
      <c r="F196" t="b">
        <v>1</v>
      </c>
      <c r="G196">
        <f>Table1[[#This Row],[Count - PIR]]-D195</f>
        <v>1</v>
      </c>
      <c r="H196">
        <f>Table1[[#This Row],[Count - UVD]]-C195</f>
        <v>0</v>
      </c>
      <c r="I196">
        <f>Table1[[#This Row],[Count - PIR]]-D195</f>
        <v>1</v>
      </c>
      <c r="J196">
        <v>0</v>
      </c>
      <c r="K196">
        <f>K195+Table1[[#This Row],[Video Detections]]</f>
        <v>7</v>
      </c>
      <c r="L196">
        <f>IF(Table1[[#This Row],[Video Detections]]=0,0,1)</f>
        <v>0</v>
      </c>
      <c r="M196">
        <f>M195+Table1[[#This Row],[Events - Video]]</f>
        <v>6</v>
      </c>
    </row>
    <row r="197" spans="1:13" x14ac:dyDescent="0.25">
      <c r="A197">
        <v>196</v>
      </c>
      <c r="B197" s="1">
        <v>0.62899305555556495</v>
      </c>
      <c r="C197">
        <v>11</v>
      </c>
      <c r="D197">
        <v>102</v>
      </c>
      <c r="E197">
        <v>663</v>
      </c>
      <c r="F197" t="b">
        <v>0</v>
      </c>
      <c r="G197">
        <f>Table1[[#This Row],[Count - PIR]]-D196</f>
        <v>0</v>
      </c>
      <c r="H197">
        <f>Table1[[#This Row],[Count - UVD]]-C196</f>
        <v>0</v>
      </c>
      <c r="I197">
        <f>Table1[[#This Row],[Count - PIR]]-D196</f>
        <v>0</v>
      </c>
      <c r="J197">
        <v>0</v>
      </c>
      <c r="K197">
        <f>K196+Table1[[#This Row],[Video Detections]]</f>
        <v>7</v>
      </c>
      <c r="L197">
        <f>IF(Table1[[#This Row],[Video Detections]]=0,0,1)</f>
        <v>0</v>
      </c>
      <c r="M197">
        <f>M196+Table1[[#This Row],[Events - Video]]</f>
        <v>6</v>
      </c>
    </row>
    <row r="198" spans="1:13" x14ac:dyDescent="0.25">
      <c r="A198">
        <v>197</v>
      </c>
      <c r="B198" s="1">
        <v>0.62905092592593503</v>
      </c>
      <c r="C198">
        <v>11</v>
      </c>
      <c r="D198">
        <v>102</v>
      </c>
      <c r="E198">
        <v>662</v>
      </c>
      <c r="F198" t="b">
        <v>0</v>
      </c>
      <c r="G198">
        <f>Table1[[#This Row],[Count - PIR]]-D197</f>
        <v>0</v>
      </c>
      <c r="H198">
        <f>Table1[[#This Row],[Count - UVD]]-C197</f>
        <v>0</v>
      </c>
      <c r="I198">
        <f>Table1[[#This Row],[Count - PIR]]-D197</f>
        <v>0</v>
      </c>
      <c r="J198">
        <v>0</v>
      </c>
      <c r="K198">
        <f>K197+Table1[[#This Row],[Video Detections]]</f>
        <v>7</v>
      </c>
      <c r="L198">
        <f>IF(Table1[[#This Row],[Video Detections]]=0,0,1)</f>
        <v>0</v>
      </c>
      <c r="M198">
        <f>M197+Table1[[#This Row],[Events - Video]]</f>
        <v>6</v>
      </c>
    </row>
    <row r="199" spans="1:13" x14ac:dyDescent="0.25">
      <c r="A199">
        <v>198</v>
      </c>
      <c r="B199" s="1">
        <v>0.62910879629630501</v>
      </c>
      <c r="C199">
        <v>11</v>
      </c>
      <c r="D199">
        <v>103</v>
      </c>
      <c r="E199">
        <v>662</v>
      </c>
      <c r="F199" t="b">
        <v>0</v>
      </c>
      <c r="G199">
        <f>Table1[[#This Row],[Count - PIR]]-D198</f>
        <v>1</v>
      </c>
      <c r="H199">
        <f>Table1[[#This Row],[Count - UVD]]-C198</f>
        <v>0</v>
      </c>
      <c r="I199">
        <f>Table1[[#This Row],[Count - PIR]]-D198</f>
        <v>1</v>
      </c>
      <c r="J199">
        <v>0</v>
      </c>
      <c r="K199">
        <f>K198+Table1[[#This Row],[Video Detections]]</f>
        <v>7</v>
      </c>
      <c r="L199">
        <f>IF(Table1[[#This Row],[Video Detections]]=0,0,1)</f>
        <v>0</v>
      </c>
      <c r="M199">
        <f>M198+Table1[[#This Row],[Events - Video]]</f>
        <v>6</v>
      </c>
    </row>
    <row r="200" spans="1:13" x14ac:dyDescent="0.25">
      <c r="A200">
        <v>199</v>
      </c>
      <c r="B200" s="1">
        <v>0.62916666666667598</v>
      </c>
      <c r="C200">
        <v>11</v>
      </c>
      <c r="D200">
        <v>104</v>
      </c>
      <c r="E200">
        <v>664</v>
      </c>
      <c r="F200" t="b">
        <v>0</v>
      </c>
      <c r="G200">
        <f>Table1[[#This Row],[Count - PIR]]-D199</f>
        <v>1</v>
      </c>
      <c r="H200">
        <f>Table1[[#This Row],[Count - UVD]]-C199</f>
        <v>0</v>
      </c>
      <c r="I200">
        <f>Table1[[#This Row],[Count - PIR]]-D199</f>
        <v>1</v>
      </c>
      <c r="J200">
        <v>0</v>
      </c>
      <c r="K200">
        <f>K199+Table1[[#This Row],[Video Detections]]</f>
        <v>7</v>
      </c>
      <c r="L200">
        <f>IF(Table1[[#This Row],[Video Detections]]=0,0,1)</f>
        <v>0</v>
      </c>
      <c r="M200">
        <f>M199+Table1[[#This Row],[Events - Video]]</f>
        <v>6</v>
      </c>
    </row>
    <row r="201" spans="1:13" x14ac:dyDescent="0.25">
      <c r="A201">
        <v>200</v>
      </c>
      <c r="B201" s="1">
        <v>0.62922453703704595</v>
      </c>
      <c r="C201">
        <v>11</v>
      </c>
      <c r="D201">
        <v>105</v>
      </c>
      <c r="E201">
        <v>664</v>
      </c>
      <c r="F201" t="b">
        <v>0</v>
      </c>
      <c r="G201">
        <f>Table1[[#This Row],[Count - PIR]]-D200</f>
        <v>1</v>
      </c>
      <c r="H201">
        <f>Table1[[#This Row],[Count - UVD]]-C200</f>
        <v>0</v>
      </c>
      <c r="I201">
        <f>Table1[[#This Row],[Count - PIR]]-D200</f>
        <v>1</v>
      </c>
      <c r="J201">
        <v>0</v>
      </c>
      <c r="K201">
        <f>K200+Table1[[#This Row],[Video Detections]]</f>
        <v>7</v>
      </c>
      <c r="L201">
        <f>IF(Table1[[#This Row],[Video Detections]]=0,0,1)</f>
        <v>0</v>
      </c>
      <c r="M201">
        <f>M200+Table1[[#This Row],[Events - Video]]</f>
        <v>6</v>
      </c>
    </row>
    <row r="202" spans="1:13" x14ac:dyDescent="0.25">
      <c r="A202">
        <v>201</v>
      </c>
      <c r="B202" s="1">
        <v>0.62928240740741703</v>
      </c>
      <c r="C202">
        <v>11</v>
      </c>
      <c r="D202">
        <v>106</v>
      </c>
      <c r="E202">
        <v>662</v>
      </c>
      <c r="F202" t="b">
        <v>1</v>
      </c>
      <c r="G202">
        <f>Table1[[#This Row],[Count - PIR]]-D201</f>
        <v>1</v>
      </c>
      <c r="H202">
        <f>Table1[[#This Row],[Count - UVD]]-C201</f>
        <v>0</v>
      </c>
      <c r="I202">
        <f>Table1[[#This Row],[Count - PIR]]-D201</f>
        <v>1</v>
      </c>
      <c r="J202">
        <v>0</v>
      </c>
      <c r="K202">
        <f>K201+Table1[[#This Row],[Video Detections]]</f>
        <v>7</v>
      </c>
      <c r="L202">
        <f>IF(Table1[[#This Row],[Video Detections]]=0,0,1)</f>
        <v>0</v>
      </c>
      <c r="M202">
        <f>M201+Table1[[#This Row],[Events - Video]]</f>
        <v>6</v>
      </c>
    </row>
    <row r="203" spans="1:13" x14ac:dyDescent="0.25">
      <c r="A203">
        <v>202</v>
      </c>
      <c r="B203" s="1">
        <v>0.629340277777787</v>
      </c>
      <c r="C203">
        <v>11</v>
      </c>
      <c r="D203">
        <v>107</v>
      </c>
      <c r="E203">
        <v>662</v>
      </c>
      <c r="F203" t="b">
        <v>1</v>
      </c>
      <c r="G203">
        <f>Table1[[#This Row],[Count - PIR]]-D202</f>
        <v>1</v>
      </c>
      <c r="H203">
        <f>Table1[[#This Row],[Count - UVD]]-C202</f>
        <v>0</v>
      </c>
      <c r="I203">
        <f>Table1[[#This Row],[Count - PIR]]-D202</f>
        <v>1</v>
      </c>
      <c r="J203">
        <v>0</v>
      </c>
      <c r="K203">
        <f>K202+Table1[[#This Row],[Video Detections]]</f>
        <v>7</v>
      </c>
      <c r="L203">
        <f>IF(Table1[[#This Row],[Video Detections]]=0,0,1)</f>
        <v>0</v>
      </c>
      <c r="M203">
        <f>M202+Table1[[#This Row],[Events - Video]]</f>
        <v>6</v>
      </c>
    </row>
    <row r="204" spans="1:13" x14ac:dyDescent="0.25">
      <c r="A204">
        <v>203</v>
      </c>
      <c r="B204" s="1">
        <v>0.62939814814815698</v>
      </c>
      <c r="C204">
        <v>11</v>
      </c>
      <c r="D204">
        <v>107</v>
      </c>
      <c r="E204">
        <v>662</v>
      </c>
      <c r="F204" t="b">
        <v>0</v>
      </c>
      <c r="G204">
        <f>Table1[[#This Row],[Count - PIR]]-D203</f>
        <v>0</v>
      </c>
      <c r="H204">
        <f>Table1[[#This Row],[Count - UVD]]-C203</f>
        <v>0</v>
      </c>
      <c r="I204">
        <f>Table1[[#This Row],[Count - PIR]]-D203</f>
        <v>0</v>
      </c>
      <c r="J204">
        <v>0</v>
      </c>
      <c r="K204">
        <f>K203+Table1[[#This Row],[Video Detections]]</f>
        <v>7</v>
      </c>
      <c r="L204">
        <f>IF(Table1[[#This Row],[Video Detections]]=0,0,1)</f>
        <v>0</v>
      </c>
      <c r="M204">
        <f>M203+Table1[[#This Row],[Events - Video]]</f>
        <v>6</v>
      </c>
    </row>
    <row r="205" spans="1:13" x14ac:dyDescent="0.25">
      <c r="A205">
        <v>204</v>
      </c>
      <c r="B205" s="1">
        <v>0.62945601851852795</v>
      </c>
      <c r="C205">
        <v>12</v>
      </c>
      <c r="D205">
        <v>108</v>
      </c>
      <c r="E205">
        <v>664</v>
      </c>
      <c r="F205" t="b">
        <v>1</v>
      </c>
      <c r="G205">
        <f>Table1[[#This Row],[Count - PIR]]-D204</f>
        <v>1</v>
      </c>
      <c r="H205">
        <f>Table1[[#This Row],[Count - UVD]]-C204</f>
        <v>1</v>
      </c>
      <c r="I205">
        <f>Table1[[#This Row],[Count - PIR]]-D204</f>
        <v>1</v>
      </c>
      <c r="J205">
        <v>0</v>
      </c>
      <c r="K205">
        <f>K204+Table1[[#This Row],[Video Detections]]</f>
        <v>7</v>
      </c>
      <c r="L205">
        <f>IF(Table1[[#This Row],[Video Detections]]=0,0,1)</f>
        <v>0</v>
      </c>
      <c r="M205">
        <f>M204+Table1[[#This Row],[Events - Video]]</f>
        <v>6</v>
      </c>
    </row>
    <row r="206" spans="1:13" x14ac:dyDescent="0.25">
      <c r="A206">
        <v>205</v>
      </c>
      <c r="B206" s="1">
        <v>0.62951388888889803</v>
      </c>
      <c r="C206">
        <v>12</v>
      </c>
      <c r="D206">
        <v>109</v>
      </c>
      <c r="E206">
        <v>663</v>
      </c>
      <c r="F206" t="b">
        <v>1</v>
      </c>
      <c r="G206">
        <f>Table1[[#This Row],[Count - PIR]]-D205</f>
        <v>1</v>
      </c>
      <c r="H206">
        <f>Table1[[#This Row],[Count - UVD]]-C205</f>
        <v>0</v>
      </c>
      <c r="I206">
        <f>Table1[[#This Row],[Count - PIR]]-D205</f>
        <v>1</v>
      </c>
      <c r="J206">
        <v>0</v>
      </c>
      <c r="K206">
        <f>K205+Table1[[#This Row],[Video Detections]]</f>
        <v>7</v>
      </c>
      <c r="L206">
        <f>IF(Table1[[#This Row],[Video Detections]]=0,0,1)</f>
        <v>0</v>
      </c>
      <c r="M206">
        <f>M205+Table1[[#This Row],[Events - Video]]</f>
        <v>6</v>
      </c>
    </row>
    <row r="207" spans="1:13" x14ac:dyDescent="0.25">
      <c r="A207">
        <v>206</v>
      </c>
      <c r="B207" s="1">
        <v>0.629571759259269</v>
      </c>
      <c r="C207">
        <v>12</v>
      </c>
      <c r="D207">
        <v>109</v>
      </c>
      <c r="E207">
        <v>662</v>
      </c>
      <c r="F207" t="b">
        <v>0</v>
      </c>
      <c r="G207">
        <f>Table1[[#This Row],[Count - PIR]]-D206</f>
        <v>0</v>
      </c>
      <c r="H207">
        <f>Table1[[#This Row],[Count - UVD]]-C206</f>
        <v>0</v>
      </c>
      <c r="I207">
        <f>Table1[[#This Row],[Count - PIR]]-D206</f>
        <v>0</v>
      </c>
      <c r="J207">
        <v>0</v>
      </c>
      <c r="K207">
        <f>K206+Table1[[#This Row],[Video Detections]]</f>
        <v>7</v>
      </c>
      <c r="L207">
        <f>IF(Table1[[#This Row],[Video Detections]]=0,0,1)</f>
        <v>0</v>
      </c>
      <c r="M207">
        <f>M206+Table1[[#This Row],[Events - Video]]</f>
        <v>6</v>
      </c>
    </row>
    <row r="208" spans="1:13" x14ac:dyDescent="0.25">
      <c r="A208">
        <v>207</v>
      </c>
      <c r="B208" s="1">
        <v>0.62962962962963898</v>
      </c>
      <c r="C208">
        <v>12</v>
      </c>
      <c r="D208">
        <v>110</v>
      </c>
      <c r="E208">
        <v>664</v>
      </c>
      <c r="F208" t="b">
        <v>1</v>
      </c>
      <c r="G208">
        <f>Table1[[#This Row],[Count - PIR]]-D207</f>
        <v>1</v>
      </c>
      <c r="H208">
        <f>Table1[[#This Row],[Count - UVD]]-C207</f>
        <v>0</v>
      </c>
      <c r="I208">
        <f>Table1[[#This Row],[Count - PIR]]-D207</f>
        <v>1</v>
      </c>
      <c r="J208">
        <v>0</v>
      </c>
      <c r="K208">
        <f>K207+Table1[[#This Row],[Video Detections]]</f>
        <v>7</v>
      </c>
      <c r="L208">
        <f>IF(Table1[[#This Row],[Video Detections]]=0,0,1)</f>
        <v>0</v>
      </c>
      <c r="M208">
        <f>M207+Table1[[#This Row],[Events - Video]]</f>
        <v>6</v>
      </c>
    </row>
    <row r="209" spans="1:13" x14ac:dyDescent="0.25">
      <c r="A209">
        <v>208</v>
      </c>
      <c r="B209" s="1">
        <v>0.62968750000000995</v>
      </c>
      <c r="C209">
        <v>12</v>
      </c>
      <c r="D209">
        <v>110</v>
      </c>
      <c r="E209">
        <v>663</v>
      </c>
      <c r="F209" t="b">
        <v>0</v>
      </c>
      <c r="G209">
        <f>Table1[[#This Row],[Count - PIR]]-D208</f>
        <v>0</v>
      </c>
      <c r="H209">
        <f>Table1[[#This Row],[Count - UVD]]-C208</f>
        <v>0</v>
      </c>
      <c r="I209">
        <f>Table1[[#This Row],[Count - PIR]]-D208</f>
        <v>0</v>
      </c>
      <c r="J209">
        <v>0</v>
      </c>
      <c r="K209">
        <f>K208+Table1[[#This Row],[Video Detections]]</f>
        <v>7</v>
      </c>
      <c r="L209">
        <f>IF(Table1[[#This Row],[Video Detections]]=0,0,1)</f>
        <v>0</v>
      </c>
      <c r="M209">
        <f>M208+Table1[[#This Row],[Events - Video]]</f>
        <v>6</v>
      </c>
    </row>
    <row r="210" spans="1:13" x14ac:dyDescent="0.25">
      <c r="A210">
        <v>209</v>
      </c>
      <c r="B210" s="1">
        <v>0.62974537037038003</v>
      </c>
      <c r="C210">
        <v>12</v>
      </c>
      <c r="D210">
        <v>112</v>
      </c>
      <c r="E210">
        <v>664</v>
      </c>
      <c r="F210" t="b">
        <v>1</v>
      </c>
      <c r="G210">
        <f>Table1[[#This Row],[Count - PIR]]-D209</f>
        <v>2</v>
      </c>
      <c r="H210">
        <f>Table1[[#This Row],[Count - UVD]]-C209</f>
        <v>0</v>
      </c>
      <c r="I210">
        <f>Table1[[#This Row],[Count - PIR]]-D209</f>
        <v>2</v>
      </c>
      <c r="J210">
        <v>0</v>
      </c>
      <c r="K210">
        <f>K209+Table1[[#This Row],[Video Detections]]</f>
        <v>7</v>
      </c>
      <c r="L210">
        <f>IF(Table1[[#This Row],[Video Detections]]=0,0,1)</f>
        <v>0</v>
      </c>
      <c r="M210">
        <f>M209+Table1[[#This Row],[Events - Video]]</f>
        <v>6</v>
      </c>
    </row>
    <row r="211" spans="1:13" x14ac:dyDescent="0.25">
      <c r="A211">
        <v>210</v>
      </c>
      <c r="B211" s="1">
        <v>0.62980324074075</v>
      </c>
      <c r="C211">
        <v>12</v>
      </c>
      <c r="D211">
        <v>112</v>
      </c>
      <c r="E211">
        <v>663</v>
      </c>
      <c r="F211" t="b">
        <v>0</v>
      </c>
      <c r="G211">
        <f>Table1[[#This Row],[Count - PIR]]-D210</f>
        <v>0</v>
      </c>
      <c r="H211">
        <f>Table1[[#This Row],[Count - UVD]]-C210</f>
        <v>0</v>
      </c>
      <c r="I211">
        <f>Table1[[#This Row],[Count - PIR]]-D210</f>
        <v>0</v>
      </c>
      <c r="J211">
        <v>0</v>
      </c>
      <c r="K211">
        <f>K210+Table1[[#This Row],[Video Detections]]</f>
        <v>7</v>
      </c>
      <c r="L211">
        <f>IF(Table1[[#This Row],[Video Detections]]=0,0,1)</f>
        <v>0</v>
      </c>
      <c r="M211">
        <f>M210+Table1[[#This Row],[Events - Video]]</f>
        <v>6</v>
      </c>
    </row>
    <row r="212" spans="1:13" x14ac:dyDescent="0.25">
      <c r="A212">
        <v>211</v>
      </c>
      <c r="B212" s="1">
        <v>0.62986111111112097</v>
      </c>
      <c r="C212">
        <v>12</v>
      </c>
      <c r="D212">
        <v>114</v>
      </c>
      <c r="E212">
        <v>663</v>
      </c>
      <c r="F212" t="b">
        <v>1</v>
      </c>
      <c r="G212">
        <f>Table1[[#This Row],[Count - PIR]]-D211</f>
        <v>2</v>
      </c>
      <c r="H212">
        <f>Table1[[#This Row],[Count - UVD]]-C211</f>
        <v>0</v>
      </c>
      <c r="I212">
        <f>Table1[[#This Row],[Count - PIR]]-D211</f>
        <v>2</v>
      </c>
      <c r="J212">
        <v>0</v>
      </c>
      <c r="K212">
        <f>K211+Table1[[#This Row],[Video Detections]]</f>
        <v>7</v>
      </c>
      <c r="L212">
        <f>IF(Table1[[#This Row],[Video Detections]]=0,0,1)</f>
        <v>0</v>
      </c>
      <c r="M212">
        <f>M211+Table1[[#This Row],[Events - Video]]</f>
        <v>6</v>
      </c>
    </row>
    <row r="213" spans="1:13" x14ac:dyDescent="0.25">
      <c r="A213">
        <v>212</v>
      </c>
      <c r="B213" s="1">
        <v>0.62991898148149095</v>
      </c>
      <c r="C213">
        <v>12</v>
      </c>
      <c r="D213">
        <v>114</v>
      </c>
      <c r="E213">
        <v>664</v>
      </c>
      <c r="F213" t="b">
        <v>0</v>
      </c>
      <c r="G213">
        <f>Table1[[#This Row],[Count - PIR]]-D212</f>
        <v>0</v>
      </c>
      <c r="H213">
        <f>Table1[[#This Row],[Count - UVD]]-C212</f>
        <v>0</v>
      </c>
      <c r="I213">
        <f>Table1[[#This Row],[Count - PIR]]-D212</f>
        <v>0</v>
      </c>
      <c r="J213">
        <v>0</v>
      </c>
      <c r="K213">
        <f>K212+Table1[[#This Row],[Video Detections]]</f>
        <v>7</v>
      </c>
      <c r="L213">
        <f>IF(Table1[[#This Row],[Video Detections]]=0,0,1)</f>
        <v>0</v>
      </c>
      <c r="M213">
        <f>M212+Table1[[#This Row],[Events - Video]]</f>
        <v>6</v>
      </c>
    </row>
    <row r="214" spans="1:13" x14ac:dyDescent="0.25">
      <c r="A214">
        <v>213</v>
      </c>
      <c r="B214" s="1">
        <v>0.62997685185186203</v>
      </c>
      <c r="C214">
        <v>12</v>
      </c>
      <c r="D214">
        <v>114</v>
      </c>
      <c r="E214">
        <v>664</v>
      </c>
      <c r="F214" t="b">
        <v>0</v>
      </c>
      <c r="G214">
        <f>Table1[[#This Row],[Count - PIR]]-D213</f>
        <v>0</v>
      </c>
      <c r="H214">
        <f>Table1[[#This Row],[Count - UVD]]-C213</f>
        <v>0</v>
      </c>
      <c r="I214">
        <f>Table1[[#This Row],[Count - PIR]]-D213</f>
        <v>0</v>
      </c>
      <c r="J214">
        <v>0</v>
      </c>
      <c r="K214">
        <f>K213+Table1[[#This Row],[Video Detections]]</f>
        <v>7</v>
      </c>
      <c r="L214">
        <f>IF(Table1[[#This Row],[Video Detections]]=0,0,1)</f>
        <v>0</v>
      </c>
      <c r="M214">
        <f>M213+Table1[[#This Row],[Events - Video]]</f>
        <v>6</v>
      </c>
    </row>
    <row r="215" spans="1:13" x14ac:dyDescent="0.25">
      <c r="A215">
        <v>214</v>
      </c>
      <c r="B215" s="1">
        <v>0.630034722222232</v>
      </c>
      <c r="C215">
        <v>13</v>
      </c>
      <c r="D215">
        <v>115</v>
      </c>
      <c r="E215">
        <v>663</v>
      </c>
      <c r="F215" t="b">
        <v>1</v>
      </c>
      <c r="G215">
        <f>Table1[[#This Row],[Count - PIR]]-D214</f>
        <v>1</v>
      </c>
      <c r="H215">
        <f>Table1[[#This Row],[Count - UVD]]-C214</f>
        <v>1</v>
      </c>
      <c r="I215">
        <f>Table1[[#This Row],[Count - PIR]]-D214</f>
        <v>1</v>
      </c>
      <c r="J215">
        <v>0</v>
      </c>
      <c r="K215">
        <f>K214+Table1[[#This Row],[Video Detections]]</f>
        <v>7</v>
      </c>
      <c r="L215">
        <f>IF(Table1[[#This Row],[Video Detections]]=0,0,1)</f>
        <v>0</v>
      </c>
      <c r="M215">
        <f>M214+Table1[[#This Row],[Events - Video]]</f>
        <v>6</v>
      </c>
    </row>
    <row r="216" spans="1:13" x14ac:dyDescent="0.25">
      <c r="A216">
        <v>215</v>
      </c>
      <c r="B216" s="1">
        <v>0.63009259259260197</v>
      </c>
      <c r="C216">
        <v>13</v>
      </c>
      <c r="D216">
        <v>115</v>
      </c>
      <c r="E216">
        <v>662</v>
      </c>
      <c r="F216" t="b">
        <v>0</v>
      </c>
      <c r="G216">
        <f>Table1[[#This Row],[Count - PIR]]-D215</f>
        <v>0</v>
      </c>
      <c r="H216">
        <f>Table1[[#This Row],[Count - UVD]]-C215</f>
        <v>0</v>
      </c>
      <c r="I216">
        <f>Table1[[#This Row],[Count - PIR]]-D215</f>
        <v>0</v>
      </c>
      <c r="J216">
        <v>0</v>
      </c>
      <c r="K216">
        <f>K215+Table1[[#This Row],[Video Detections]]</f>
        <v>7</v>
      </c>
      <c r="L216">
        <f>IF(Table1[[#This Row],[Video Detections]]=0,0,1)</f>
        <v>0</v>
      </c>
      <c r="M216">
        <f>M215+Table1[[#This Row],[Events - Video]]</f>
        <v>6</v>
      </c>
    </row>
    <row r="217" spans="1:13" x14ac:dyDescent="0.25">
      <c r="A217">
        <v>216</v>
      </c>
      <c r="B217" s="1">
        <v>0.63015046296297295</v>
      </c>
      <c r="C217">
        <v>13</v>
      </c>
      <c r="D217">
        <v>116</v>
      </c>
      <c r="E217">
        <v>663</v>
      </c>
      <c r="F217" t="b">
        <v>1</v>
      </c>
      <c r="G217">
        <f>Table1[[#This Row],[Count - PIR]]-D216</f>
        <v>1</v>
      </c>
      <c r="H217">
        <f>Table1[[#This Row],[Count - UVD]]-C216</f>
        <v>0</v>
      </c>
      <c r="I217">
        <f>Table1[[#This Row],[Count - PIR]]-D216</f>
        <v>1</v>
      </c>
      <c r="J217">
        <v>0</v>
      </c>
      <c r="K217">
        <f>K216+Table1[[#This Row],[Video Detections]]</f>
        <v>7</v>
      </c>
      <c r="L217">
        <f>IF(Table1[[#This Row],[Video Detections]]=0,0,1)</f>
        <v>0</v>
      </c>
      <c r="M217">
        <f>M216+Table1[[#This Row],[Events - Video]]</f>
        <v>6</v>
      </c>
    </row>
    <row r="218" spans="1:13" x14ac:dyDescent="0.25">
      <c r="A218">
        <v>217</v>
      </c>
      <c r="B218" s="1">
        <v>0.63020833333334303</v>
      </c>
      <c r="C218">
        <v>13</v>
      </c>
      <c r="D218">
        <v>117</v>
      </c>
      <c r="E218">
        <v>662</v>
      </c>
      <c r="F218" t="b">
        <v>1</v>
      </c>
      <c r="G218">
        <f>Table1[[#This Row],[Count - PIR]]-D217</f>
        <v>1</v>
      </c>
      <c r="H218">
        <f>Table1[[#This Row],[Count - UVD]]-C217</f>
        <v>0</v>
      </c>
      <c r="I218">
        <f>Table1[[#This Row],[Count - PIR]]-D217</f>
        <v>1</v>
      </c>
      <c r="J218">
        <v>0</v>
      </c>
      <c r="K218">
        <f>K217+Table1[[#This Row],[Video Detections]]</f>
        <v>7</v>
      </c>
      <c r="L218">
        <f>IF(Table1[[#This Row],[Video Detections]]=0,0,1)</f>
        <v>0</v>
      </c>
      <c r="M218">
        <f>M217+Table1[[#This Row],[Events - Video]]</f>
        <v>6</v>
      </c>
    </row>
    <row r="219" spans="1:13" x14ac:dyDescent="0.25">
      <c r="A219">
        <v>218</v>
      </c>
      <c r="B219" s="1">
        <v>0.630266203703714</v>
      </c>
      <c r="C219">
        <v>13</v>
      </c>
      <c r="D219">
        <v>117</v>
      </c>
      <c r="E219">
        <v>663</v>
      </c>
      <c r="F219" t="b">
        <v>0</v>
      </c>
      <c r="G219">
        <f>Table1[[#This Row],[Count - PIR]]-D218</f>
        <v>0</v>
      </c>
      <c r="H219">
        <f>Table1[[#This Row],[Count - UVD]]-C218</f>
        <v>0</v>
      </c>
      <c r="I219">
        <f>Table1[[#This Row],[Count - PIR]]-D218</f>
        <v>0</v>
      </c>
      <c r="J219">
        <v>0</v>
      </c>
      <c r="K219">
        <f>K218+Table1[[#This Row],[Video Detections]]</f>
        <v>7</v>
      </c>
      <c r="L219">
        <f>IF(Table1[[#This Row],[Video Detections]]=0,0,1)</f>
        <v>0</v>
      </c>
      <c r="M219">
        <f>M218+Table1[[#This Row],[Events - Video]]</f>
        <v>6</v>
      </c>
    </row>
    <row r="220" spans="1:13" x14ac:dyDescent="0.25">
      <c r="A220">
        <v>219</v>
      </c>
      <c r="B220" s="1">
        <v>0.63032407407408397</v>
      </c>
      <c r="C220">
        <v>13</v>
      </c>
      <c r="D220">
        <v>117</v>
      </c>
      <c r="E220">
        <v>662</v>
      </c>
      <c r="F220" t="b">
        <v>0</v>
      </c>
      <c r="G220">
        <f>Table1[[#This Row],[Count - PIR]]-D219</f>
        <v>0</v>
      </c>
      <c r="H220">
        <f>Table1[[#This Row],[Count - UVD]]-C219</f>
        <v>0</v>
      </c>
      <c r="I220">
        <f>Table1[[#This Row],[Count - PIR]]-D219</f>
        <v>0</v>
      </c>
      <c r="J220">
        <v>0</v>
      </c>
      <c r="K220">
        <f>K219+Table1[[#This Row],[Video Detections]]</f>
        <v>7</v>
      </c>
      <c r="L220">
        <f>IF(Table1[[#This Row],[Video Detections]]=0,0,1)</f>
        <v>0</v>
      </c>
      <c r="M220">
        <f>M219+Table1[[#This Row],[Events - Video]]</f>
        <v>6</v>
      </c>
    </row>
    <row r="221" spans="1:13" x14ac:dyDescent="0.25">
      <c r="A221">
        <v>220</v>
      </c>
      <c r="B221" s="1">
        <v>0.63038194444445494</v>
      </c>
      <c r="C221">
        <v>13</v>
      </c>
      <c r="D221">
        <v>117</v>
      </c>
      <c r="E221">
        <v>664</v>
      </c>
      <c r="F221" t="b">
        <v>0</v>
      </c>
      <c r="G221">
        <f>Table1[[#This Row],[Count - PIR]]-D220</f>
        <v>0</v>
      </c>
      <c r="H221">
        <f>Table1[[#This Row],[Count - UVD]]-C220</f>
        <v>0</v>
      </c>
      <c r="I221">
        <f>Table1[[#This Row],[Count - PIR]]-D220</f>
        <v>0</v>
      </c>
      <c r="J221">
        <v>0</v>
      </c>
      <c r="K221">
        <f>K220+Table1[[#This Row],[Video Detections]]</f>
        <v>7</v>
      </c>
      <c r="L221">
        <f>IF(Table1[[#This Row],[Video Detections]]=0,0,1)</f>
        <v>0</v>
      </c>
      <c r="M221">
        <f>M220+Table1[[#This Row],[Events - Video]]</f>
        <v>6</v>
      </c>
    </row>
    <row r="222" spans="1:13" x14ac:dyDescent="0.25">
      <c r="A222">
        <v>221</v>
      </c>
      <c r="B222" s="1">
        <v>0.63043981481482503</v>
      </c>
      <c r="C222">
        <v>13</v>
      </c>
      <c r="D222">
        <v>117</v>
      </c>
      <c r="E222">
        <v>662</v>
      </c>
      <c r="F222" t="b">
        <v>0</v>
      </c>
      <c r="G222">
        <f>Table1[[#This Row],[Count - PIR]]-D221</f>
        <v>0</v>
      </c>
      <c r="H222">
        <f>Table1[[#This Row],[Count - UVD]]-C221</f>
        <v>0</v>
      </c>
      <c r="I222">
        <f>Table1[[#This Row],[Count - PIR]]-D221</f>
        <v>0</v>
      </c>
      <c r="J222">
        <v>0</v>
      </c>
      <c r="K222">
        <f>K221+Table1[[#This Row],[Video Detections]]</f>
        <v>7</v>
      </c>
      <c r="L222">
        <f>IF(Table1[[#This Row],[Video Detections]]=0,0,1)</f>
        <v>0</v>
      </c>
      <c r="M222">
        <f>M221+Table1[[#This Row],[Events - Video]]</f>
        <v>6</v>
      </c>
    </row>
    <row r="223" spans="1:13" x14ac:dyDescent="0.25">
      <c r="A223">
        <v>222</v>
      </c>
      <c r="B223" s="1">
        <v>0.630497685185195</v>
      </c>
      <c r="C223">
        <v>13</v>
      </c>
      <c r="D223">
        <v>118</v>
      </c>
      <c r="E223">
        <v>662</v>
      </c>
      <c r="F223" t="b">
        <v>1</v>
      </c>
      <c r="G223">
        <f>Table1[[#This Row],[Count - PIR]]-D222</f>
        <v>1</v>
      </c>
      <c r="H223">
        <f>Table1[[#This Row],[Count - UVD]]-C222</f>
        <v>0</v>
      </c>
      <c r="I223">
        <f>Table1[[#This Row],[Count - PIR]]-D222</f>
        <v>1</v>
      </c>
      <c r="J223">
        <v>0</v>
      </c>
      <c r="K223">
        <f>K222+Table1[[#This Row],[Video Detections]]</f>
        <v>7</v>
      </c>
      <c r="L223">
        <f>IF(Table1[[#This Row],[Video Detections]]=0,0,1)</f>
        <v>0</v>
      </c>
      <c r="M223">
        <f>M222+Table1[[#This Row],[Events - Video]]</f>
        <v>6</v>
      </c>
    </row>
    <row r="224" spans="1:13" x14ac:dyDescent="0.25">
      <c r="A224">
        <v>223</v>
      </c>
      <c r="B224" s="1">
        <v>0.63055555555556597</v>
      </c>
      <c r="C224">
        <v>13</v>
      </c>
      <c r="D224">
        <v>118</v>
      </c>
      <c r="E224">
        <v>662</v>
      </c>
      <c r="F224" t="b">
        <v>0</v>
      </c>
      <c r="G224">
        <f>Table1[[#This Row],[Count - PIR]]-D223</f>
        <v>0</v>
      </c>
      <c r="H224">
        <f>Table1[[#This Row],[Count - UVD]]-C223</f>
        <v>0</v>
      </c>
      <c r="I224">
        <f>Table1[[#This Row],[Count - PIR]]-D223</f>
        <v>0</v>
      </c>
      <c r="J224">
        <v>0</v>
      </c>
      <c r="K224">
        <f>K223+Table1[[#This Row],[Video Detections]]</f>
        <v>7</v>
      </c>
      <c r="L224">
        <f>IF(Table1[[#This Row],[Video Detections]]=0,0,1)</f>
        <v>0</v>
      </c>
      <c r="M224">
        <f>M223+Table1[[#This Row],[Events - Video]]</f>
        <v>6</v>
      </c>
    </row>
    <row r="225" spans="1:13" x14ac:dyDescent="0.25">
      <c r="A225">
        <v>224</v>
      </c>
      <c r="B225" s="1">
        <v>0.63061342592593606</v>
      </c>
      <c r="C225">
        <v>13</v>
      </c>
      <c r="D225">
        <v>118</v>
      </c>
      <c r="E225">
        <v>662</v>
      </c>
      <c r="F225" t="b">
        <v>0</v>
      </c>
      <c r="G225">
        <f>Table1[[#This Row],[Count - PIR]]-D224</f>
        <v>0</v>
      </c>
      <c r="H225">
        <f>Table1[[#This Row],[Count - UVD]]-C224</f>
        <v>0</v>
      </c>
      <c r="I225">
        <f>Table1[[#This Row],[Count - PIR]]-D224</f>
        <v>0</v>
      </c>
      <c r="J225">
        <v>0</v>
      </c>
      <c r="K225">
        <f>K224+Table1[[#This Row],[Video Detections]]</f>
        <v>7</v>
      </c>
      <c r="L225">
        <f>IF(Table1[[#This Row],[Video Detections]]=0,0,1)</f>
        <v>0</v>
      </c>
      <c r="M225">
        <f>M224+Table1[[#This Row],[Events - Video]]</f>
        <v>6</v>
      </c>
    </row>
    <row r="226" spans="1:13" x14ac:dyDescent="0.25">
      <c r="A226">
        <v>225</v>
      </c>
      <c r="B226" s="1">
        <v>0.63067129629630703</v>
      </c>
      <c r="C226">
        <v>13</v>
      </c>
      <c r="D226">
        <v>119</v>
      </c>
      <c r="E226">
        <v>663</v>
      </c>
      <c r="F226" t="b">
        <v>1</v>
      </c>
      <c r="G226">
        <f>Table1[[#This Row],[Count - PIR]]-D225</f>
        <v>1</v>
      </c>
      <c r="H226">
        <f>Table1[[#This Row],[Count - UVD]]-C225</f>
        <v>0</v>
      </c>
      <c r="I226">
        <f>Table1[[#This Row],[Count - PIR]]-D225</f>
        <v>1</v>
      </c>
      <c r="J226">
        <v>0</v>
      </c>
      <c r="K226">
        <f>K225+Table1[[#This Row],[Video Detections]]</f>
        <v>7</v>
      </c>
      <c r="L226">
        <f>IF(Table1[[#This Row],[Video Detections]]=0,0,1)</f>
        <v>0</v>
      </c>
      <c r="M226">
        <f>M225+Table1[[#This Row],[Events - Video]]</f>
        <v>6</v>
      </c>
    </row>
    <row r="227" spans="1:13" x14ac:dyDescent="0.25">
      <c r="A227">
        <v>226</v>
      </c>
      <c r="B227" s="1">
        <v>0.630729166666677</v>
      </c>
      <c r="C227">
        <v>13</v>
      </c>
      <c r="D227">
        <v>120</v>
      </c>
      <c r="E227">
        <v>664</v>
      </c>
      <c r="F227" t="b">
        <v>1</v>
      </c>
      <c r="G227">
        <f>Table1[[#This Row],[Count - PIR]]-D226</f>
        <v>1</v>
      </c>
      <c r="H227">
        <f>Table1[[#This Row],[Count - UVD]]-C226</f>
        <v>0</v>
      </c>
      <c r="I227">
        <f>Table1[[#This Row],[Count - PIR]]-D226</f>
        <v>1</v>
      </c>
      <c r="J227">
        <v>0</v>
      </c>
      <c r="K227">
        <f>K226+Table1[[#This Row],[Video Detections]]</f>
        <v>7</v>
      </c>
      <c r="L227">
        <f>IF(Table1[[#This Row],[Video Detections]]=0,0,1)</f>
        <v>0</v>
      </c>
      <c r="M227">
        <f>M226+Table1[[#This Row],[Events - Video]]</f>
        <v>6</v>
      </c>
    </row>
    <row r="228" spans="1:13" x14ac:dyDescent="0.25">
      <c r="A228">
        <v>227</v>
      </c>
      <c r="B228" s="1">
        <v>0.63078703703704697</v>
      </c>
      <c r="C228">
        <v>13</v>
      </c>
      <c r="D228">
        <v>121</v>
      </c>
      <c r="E228">
        <v>662</v>
      </c>
      <c r="F228" t="b">
        <v>1</v>
      </c>
      <c r="G228">
        <f>Table1[[#This Row],[Count - PIR]]-D227</f>
        <v>1</v>
      </c>
      <c r="H228">
        <f>Table1[[#This Row],[Count - UVD]]-C227</f>
        <v>0</v>
      </c>
      <c r="I228">
        <f>Table1[[#This Row],[Count - PIR]]-D227</f>
        <v>1</v>
      </c>
      <c r="J228">
        <v>0</v>
      </c>
      <c r="K228">
        <f>K227+Table1[[#This Row],[Video Detections]]</f>
        <v>7</v>
      </c>
      <c r="L228">
        <f>IF(Table1[[#This Row],[Video Detections]]=0,0,1)</f>
        <v>0</v>
      </c>
      <c r="M228">
        <f>M227+Table1[[#This Row],[Events - Video]]</f>
        <v>6</v>
      </c>
    </row>
    <row r="229" spans="1:13" x14ac:dyDescent="0.25">
      <c r="A229">
        <v>228</v>
      </c>
      <c r="B229" s="1">
        <v>0.63084490740741805</v>
      </c>
      <c r="C229">
        <v>13</v>
      </c>
      <c r="D229">
        <v>122</v>
      </c>
      <c r="E229">
        <v>662</v>
      </c>
      <c r="F229" t="b">
        <v>1</v>
      </c>
      <c r="G229">
        <f>Table1[[#This Row],[Count - PIR]]-D228</f>
        <v>1</v>
      </c>
      <c r="H229">
        <f>Table1[[#This Row],[Count - UVD]]-C228</f>
        <v>0</v>
      </c>
      <c r="I229">
        <f>Table1[[#This Row],[Count - PIR]]-D228</f>
        <v>1</v>
      </c>
      <c r="J229">
        <v>0</v>
      </c>
      <c r="K229">
        <f>K228+Table1[[#This Row],[Video Detections]]</f>
        <v>7</v>
      </c>
      <c r="L229">
        <f>IF(Table1[[#This Row],[Video Detections]]=0,0,1)</f>
        <v>0</v>
      </c>
      <c r="M229">
        <f>M228+Table1[[#This Row],[Events - Video]]</f>
        <v>6</v>
      </c>
    </row>
    <row r="230" spans="1:13" x14ac:dyDescent="0.25">
      <c r="A230">
        <v>229</v>
      </c>
      <c r="B230" s="1">
        <v>0.63090277777778803</v>
      </c>
      <c r="C230">
        <v>13</v>
      </c>
      <c r="D230">
        <v>122</v>
      </c>
      <c r="E230">
        <v>663</v>
      </c>
      <c r="F230" t="b">
        <v>0</v>
      </c>
      <c r="G230">
        <f>Table1[[#This Row],[Count - PIR]]-D229</f>
        <v>0</v>
      </c>
      <c r="H230">
        <f>Table1[[#This Row],[Count - UVD]]-C229</f>
        <v>0</v>
      </c>
      <c r="I230">
        <f>Table1[[#This Row],[Count - PIR]]-D229</f>
        <v>0</v>
      </c>
      <c r="J230">
        <v>0</v>
      </c>
      <c r="K230">
        <f>K229+Table1[[#This Row],[Video Detections]]</f>
        <v>7</v>
      </c>
      <c r="L230">
        <f>IF(Table1[[#This Row],[Video Detections]]=0,0,1)</f>
        <v>0</v>
      </c>
      <c r="M230">
        <f>M229+Table1[[#This Row],[Events - Video]]</f>
        <v>6</v>
      </c>
    </row>
    <row r="231" spans="1:13" x14ac:dyDescent="0.25">
      <c r="A231">
        <v>230</v>
      </c>
      <c r="B231" s="1">
        <v>0.630960648148159</v>
      </c>
      <c r="C231">
        <v>13</v>
      </c>
      <c r="D231">
        <v>123</v>
      </c>
      <c r="E231">
        <v>663</v>
      </c>
      <c r="F231" t="b">
        <v>0</v>
      </c>
      <c r="G231">
        <f>Table1[[#This Row],[Count - PIR]]-D230</f>
        <v>1</v>
      </c>
      <c r="H231">
        <f>Table1[[#This Row],[Count - UVD]]-C230</f>
        <v>0</v>
      </c>
      <c r="I231">
        <f>Table1[[#This Row],[Count - PIR]]-D230</f>
        <v>1</v>
      </c>
      <c r="J231">
        <v>0</v>
      </c>
      <c r="K231">
        <f>K230+Table1[[#This Row],[Video Detections]]</f>
        <v>7</v>
      </c>
      <c r="L231">
        <f>IF(Table1[[#This Row],[Video Detections]]=0,0,1)</f>
        <v>0</v>
      </c>
      <c r="M231">
        <f>M230+Table1[[#This Row],[Events - Video]]</f>
        <v>6</v>
      </c>
    </row>
    <row r="232" spans="1:13" x14ac:dyDescent="0.25">
      <c r="A232">
        <v>231</v>
      </c>
      <c r="B232" s="1">
        <v>0.63101851851852897</v>
      </c>
      <c r="C232">
        <v>13</v>
      </c>
      <c r="D232">
        <v>123</v>
      </c>
      <c r="E232">
        <v>662</v>
      </c>
      <c r="F232" t="b">
        <v>0</v>
      </c>
      <c r="G232">
        <f>Table1[[#This Row],[Count - PIR]]-D231</f>
        <v>0</v>
      </c>
      <c r="H232">
        <f>Table1[[#This Row],[Count - UVD]]-C231</f>
        <v>0</v>
      </c>
      <c r="I232">
        <f>Table1[[#This Row],[Count - PIR]]-D231</f>
        <v>0</v>
      </c>
      <c r="J232">
        <v>0</v>
      </c>
      <c r="K232">
        <f>K231+Table1[[#This Row],[Video Detections]]</f>
        <v>7</v>
      </c>
      <c r="L232">
        <f>IF(Table1[[#This Row],[Video Detections]]=0,0,1)</f>
        <v>0</v>
      </c>
      <c r="M232">
        <f>M231+Table1[[#This Row],[Events - Video]]</f>
        <v>6</v>
      </c>
    </row>
    <row r="233" spans="1:13" x14ac:dyDescent="0.25">
      <c r="A233">
        <v>232</v>
      </c>
      <c r="B233" s="1">
        <v>0.63107638888889905</v>
      </c>
      <c r="C233">
        <v>13</v>
      </c>
      <c r="D233">
        <v>124</v>
      </c>
      <c r="E233">
        <v>664</v>
      </c>
      <c r="F233" t="b">
        <v>1</v>
      </c>
      <c r="G233">
        <f>Table1[[#This Row],[Count - PIR]]-D232</f>
        <v>1</v>
      </c>
      <c r="H233">
        <f>Table1[[#This Row],[Count - UVD]]-C232</f>
        <v>0</v>
      </c>
      <c r="I233">
        <f>Table1[[#This Row],[Count - PIR]]-D232</f>
        <v>1</v>
      </c>
      <c r="J233">
        <v>0</v>
      </c>
      <c r="K233">
        <f>K232+Table1[[#This Row],[Video Detections]]</f>
        <v>7</v>
      </c>
      <c r="L233">
        <f>IF(Table1[[#This Row],[Video Detections]]=0,0,1)</f>
        <v>0</v>
      </c>
      <c r="M233">
        <f>M232+Table1[[#This Row],[Events - Video]]</f>
        <v>6</v>
      </c>
    </row>
    <row r="234" spans="1:13" x14ac:dyDescent="0.25">
      <c r="A234">
        <v>233</v>
      </c>
      <c r="B234" s="1">
        <v>0.63113425925927003</v>
      </c>
      <c r="C234">
        <v>13</v>
      </c>
      <c r="D234">
        <v>125</v>
      </c>
      <c r="E234">
        <v>664</v>
      </c>
      <c r="F234" t="b">
        <v>1</v>
      </c>
      <c r="G234">
        <f>Table1[[#This Row],[Count - PIR]]-D233</f>
        <v>1</v>
      </c>
      <c r="H234">
        <f>Table1[[#This Row],[Count - UVD]]-C233</f>
        <v>0</v>
      </c>
      <c r="I234">
        <f>Table1[[#This Row],[Count - PIR]]-D233</f>
        <v>1</v>
      </c>
      <c r="J234">
        <v>0</v>
      </c>
      <c r="K234">
        <f>K233+Table1[[#This Row],[Video Detections]]</f>
        <v>7</v>
      </c>
      <c r="L234">
        <f>IF(Table1[[#This Row],[Video Detections]]=0,0,1)</f>
        <v>0</v>
      </c>
      <c r="M234">
        <f>M233+Table1[[#This Row],[Events - Video]]</f>
        <v>6</v>
      </c>
    </row>
    <row r="235" spans="1:13" x14ac:dyDescent="0.25">
      <c r="A235">
        <v>234</v>
      </c>
      <c r="B235" s="1">
        <v>0.63119212962964</v>
      </c>
      <c r="C235">
        <v>13</v>
      </c>
      <c r="D235">
        <v>125</v>
      </c>
      <c r="E235">
        <v>662</v>
      </c>
      <c r="F235" t="b">
        <v>0</v>
      </c>
      <c r="G235">
        <f>Table1[[#This Row],[Count - PIR]]-D234</f>
        <v>0</v>
      </c>
      <c r="H235">
        <f>Table1[[#This Row],[Count - UVD]]-C234</f>
        <v>0</v>
      </c>
      <c r="I235">
        <f>Table1[[#This Row],[Count - PIR]]-D234</f>
        <v>0</v>
      </c>
      <c r="J235">
        <v>0</v>
      </c>
      <c r="K235">
        <f>K234+Table1[[#This Row],[Video Detections]]</f>
        <v>7</v>
      </c>
      <c r="L235">
        <f>IF(Table1[[#This Row],[Video Detections]]=0,0,1)</f>
        <v>0</v>
      </c>
      <c r="M235">
        <f>M234+Table1[[#This Row],[Events - Video]]</f>
        <v>6</v>
      </c>
    </row>
    <row r="236" spans="1:13" x14ac:dyDescent="0.25">
      <c r="A236">
        <v>235</v>
      </c>
      <c r="B236" s="1">
        <v>0.63125000000001097</v>
      </c>
      <c r="C236">
        <v>13</v>
      </c>
      <c r="D236">
        <v>125</v>
      </c>
      <c r="E236">
        <v>662</v>
      </c>
      <c r="F236" t="b">
        <v>0</v>
      </c>
      <c r="G236">
        <f>Table1[[#This Row],[Count - PIR]]-D235</f>
        <v>0</v>
      </c>
      <c r="H236">
        <f>Table1[[#This Row],[Count - UVD]]-C235</f>
        <v>0</v>
      </c>
      <c r="I236">
        <f>Table1[[#This Row],[Count - PIR]]-D235</f>
        <v>0</v>
      </c>
      <c r="J236">
        <v>0</v>
      </c>
      <c r="K236">
        <f>K235+Table1[[#This Row],[Video Detections]]</f>
        <v>7</v>
      </c>
      <c r="L236">
        <f>IF(Table1[[#This Row],[Video Detections]]=0,0,1)</f>
        <v>0</v>
      </c>
      <c r="M236">
        <f>M235+Table1[[#This Row],[Events - Video]]</f>
        <v>6</v>
      </c>
    </row>
    <row r="237" spans="1:13" x14ac:dyDescent="0.25">
      <c r="A237">
        <v>236</v>
      </c>
      <c r="B237" s="1">
        <v>0.63130787037038105</v>
      </c>
      <c r="C237">
        <v>13</v>
      </c>
      <c r="D237">
        <v>125</v>
      </c>
      <c r="E237">
        <v>662</v>
      </c>
      <c r="F237" t="b">
        <v>0</v>
      </c>
      <c r="G237">
        <f>Table1[[#This Row],[Count - PIR]]-D236</f>
        <v>0</v>
      </c>
      <c r="H237">
        <f>Table1[[#This Row],[Count - UVD]]-C236</f>
        <v>0</v>
      </c>
      <c r="I237">
        <f>Table1[[#This Row],[Count - PIR]]-D236</f>
        <v>0</v>
      </c>
      <c r="J237">
        <v>0</v>
      </c>
      <c r="K237">
        <f>K236+Table1[[#This Row],[Video Detections]]</f>
        <v>7</v>
      </c>
      <c r="L237">
        <f>IF(Table1[[#This Row],[Video Detections]]=0,0,1)</f>
        <v>0</v>
      </c>
      <c r="M237">
        <f>M236+Table1[[#This Row],[Events - Video]]</f>
        <v>6</v>
      </c>
    </row>
    <row r="238" spans="1:13" x14ac:dyDescent="0.25">
      <c r="A238">
        <v>237</v>
      </c>
      <c r="B238" s="1">
        <v>0.63136574074075202</v>
      </c>
      <c r="C238">
        <v>13</v>
      </c>
      <c r="D238">
        <v>126</v>
      </c>
      <c r="E238">
        <v>664</v>
      </c>
      <c r="F238" t="b">
        <v>1</v>
      </c>
      <c r="G238">
        <f>Table1[[#This Row],[Count - PIR]]-D237</f>
        <v>1</v>
      </c>
      <c r="H238">
        <f>Table1[[#This Row],[Count - UVD]]-C237</f>
        <v>0</v>
      </c>
      <c r="I238">
        <f>Table1[[#This Row],[Count - PIR]]-D237</f>
        <v>1</v>
      </c>
      <c r="J238">
        <v>0</v>
      </c>
      <c r="K238">
        <f>K237+Table1[[#This Row],[Video Detections]]</f>
        <v>7</v>
      </c>
      <c r="L238">
        <f>IF(Table1[[#This Row],[Video Detections]]=0,0,1)</f>
        <v>0</v>
      </c>
      <c r="M238">
        <f>M237+Table1[[#This Row],[Events - Video]]</f>
        <v>6</v>
      </c>
    </row>
    <row r="239" spans="1:13" x14ac:dyDescent="0.25">
      <c r="A239">
        <v>238</v>
      </c>
      <c r="B239" s="1">
        <v>0.631423611111122</v>
      </c>
      <c r="C239">
        <v>13</v>
      </c>
      <c r="D239">
        <v>127</v>
      </c>
      <c r="E239">
        <v>662</v>
      </c>
      <c r="F239" t="b">
        <v>1</v>
      </c>
      <c r="G239">
        <f>Table1[[#This Row],[Count - PIR]]-D238</f>
        <v>1</v>
      </c>
      <c r="H239">
        <f>Table1[[#This Row],[Count - UVD]]-C238</f>
        <v>0</v>
      </c>
      <c r="I239">
        <f>Table1[[#This Row],[Count - PIR]]-D238</f>
        <v>1</v>
      </c>
      <c r="J239">
        <v>0</v>
      </c>
      <c r="K239">
        <f>K238+Table1[[#This Row],[Video Detections]]</f>
        <v>7</v>
      </c>
      <c r="L239">
        <f>IF(Table1[[#This Row],[Video Detections]]=0,0,1)</f>
        <v>0</v>
      </c>
      <c r="M239">
        <f>M238+Table1[[#This Row],[Events - Video]]</f>
        <v>6</v>
      </c>
    </row>
    <row r="240" spans="1:13" x14ac:dyDescent="0.25">
      <c r="A240">
        <v>239</v>
      </c>
      <c r="B240" s="1">
        <v>0.63148148148149197</v>
      </c>
      <c r="C240">
        <v>13</v>
      </c>
      <c r="D240">
        <v>127</v>
      </c>
      <c r="E240">
        <v>662</v>
      </c>
      <c r="F240" t="b">
        <v>0</v>
      </c>
      <c r="G240">
        <f>Table1[[#This Row],[Count - PIR]]-D239</f>
        <v>0</v>
      </c>
      <c r="H240">
        <f>Table1[[#This Row],[Count - UVD]]-C239</f>
        <v>0</v>
      </c>
      <c r="I240">
        <f>Table1[[#This Row],[Count - PIR]]-D239</f>
        <v>0</v>
      </c>
      <c r="J240">
        <v>0</v>
      </c>
      <c r="K240">
        <f>K239+Table1[[#This Row],[Video Detections]]</f>
        <v>7</v>
      </c>
      <c r="L240">
        <f>IF(Table1[[#This Row],[Video Detections]]=0,0,1)</f>
        <v>0</v>
      </c>
      <c r="M240">
        <f>M239+Table1[[#This Row],[Events - Video]]</f>
        <v>6</v>
      </c>
    </row>
    <row r="241" spans="1:13" x14ac:dyDescent="0.25">
      <c r="A241">
        <v>240</v>
      </c>
      <c r="B241" s="1">
        <v>0.63153935185186305</v>
      </c>
      <c r="C241">
        <v>13</v>
      </c>
      <c r="D241">
        <v>128</v>
      </c>
      <c r="E241">
        <v>662</v>
      </c>
      <c r="F241" t="b">
        <v>0</v>
      </c>
      <c r="G241">
        <f>Table1[[#This Row],[Count - PIR]]-D240</f>
        <v>1</v>
      </c>
      <c r="H241">
        <f>Table1[[#This Row],[Count - UVD]]-C240</f>
        <v>0</v>
      </c>
      <c r="I241">
        <f>Table1[[#This Row],[Count - PIR]]-D240</f>
        <v>1</v>
      </c>
      <c r="J241">
        <v>0</v>
      </c>
      <c r="K241">
        <f>K240+Table1[[#This Row],[Video Detections]]</f>
        <v>7</v>
      </c>
      <c r="L241">
        <f>IF(Table1[[#This Row],[Video Detections]]=0,0,1)</f>
        <v>0</v>
      </c>
      <c r="M241">
        <f>M240+Table1[[#This Row],[Events - Video]]</f>
        <v>6</v>
      </c>
    </row>
    <row r="242" spans="1:13" x14ac:dyDescent="0.25">
      <c r="A242">
        <v>241</v>
      </c>
      <c r="B242" s="1">
        <v>0.63159722222223302</v>
      </c>
      <c r="C242">
        <v>13</v>
      </c>
      <c r="D242">
        <v>129</v>
      </c>
      <c r="E242">
        <v>662</v>
      </c>
      <c r="F242" t="b">
        <v>1</v>
      </c>
      <c r="G242">
        <f>Table1[[#This Row],[Count - PIR]]-D241</f>
        <v>1</v>
      </c>
      <c r="H242">
        <f>Table1[[#This Row],[Count - UVD]]-C241</f>
        <v>0</v>
      </c>
      <c r="I242">
        <f>Table1[[#This Row],[Count - PIR]]-D241</f>
        <v>1</v>
      </c>
      <c r="J242">
        <v>0</v>
      </c>
      <c r="K242">
        <f>K241+Table1[[#This Row],[Video Detections]]</f>
        <v>7</v>
      </c>
      <c r="L242">
        <f>IF(Table1[[#This Row],[Video Detections]]=0,0,1)</f>
        <v>0</v>
      </c>
      <c r="M242">
        <f>M241+Table1[[#This Row],[Events - Video]]</f>
        <v>6</v>
      </c>
    </row>
    <row r="243" spans="1:13" x14ac:dyDescent="0.25">
      <c r="A243">
        <v>242</v>
      </c>
      <c r="B243" s="1">
        <v>0.63165509259260399</v>
      </c>
      <c r="C243">
        <v>13</v>
      </c>
      <c r="D243">
        <v>130</v>
      </c>
      <c r="E243">
        <v>663</v>
      </c>
      <c r="F243" t="b">
        <v>1</v>
      </c>
      <c r="G243">
        <f>Table1[[#This Row],[Count - PIR]]-D242</f>
        <v>1</v>
      </c>
      <c r="H243">
        <f>Table1[[#This Row],[Count - UVD]]-C242</f>
        <v>0</v>
      </c>
      <c r="I243">
        <f>Table1[[#This Row],[Count - PIR]]-D242</f>
        <v>1</v>
      </c>
      <c r="J243">
        <v>0</v>
      </c>
      <c r="K243">
        <f>K242+Table1[[#This Row],[Video Detections]]</f>
        <v>7</v>
      </c>
      <c r="L243">
        <f>IF(Table1[[#This Row],[Video Detections]]=0,0,1)</f>
        <v>0</v>
      </c>
      <c r="M243">
        <f>M242+Table1[[#This Row],[Events - Video]]</f>
        <v>6</v>
      </c>
    </row>
    <row r="244" spans="1:13" x14ac:dyDescent="0.25">
      <c r="A244">
        <v>243</v>
      </c>
      <c r="B244" s="1">
        <v>0.63171296296297397</v>
      </c>
      <c r="C244">
        <v>13</v>
      </c>
      <c r="D244">
        <v>131</v>
      </c>
      <c r="E244">
        <v>663</v>
      </c>
      <c r="F244" t="b">
        <v>1</v>
      </c>
      <c r="G244">
        <f>Table1[[#This Row],[Count - PIR]]-D243</f>
        <v>1</v>
      </c>
      <c r="H244">
        <f>Table1[[#This Row],[Count - UVD]]-C243</f>
        <v>0</v>
      </c>
      <c r="I244">
        <f>Table1[[#This Row],[Count - PIR]]-D243</f>
        <v>1</v>
      </c>
      <c r="J244">
        <v>0</v>
      </c>
      <c r="K244">
        <f>K243+Table1[[#This Row],[Video Detections]]</f>
        <v>7</v>
      </c>
      <c r="L244">
        <f>IF(Table1[[#This Row],[Video Detections]]=0,0,1)</f>
        <v>0</v>
      </c>
      <c r="M244">
        <f>M243+Table1[[#This Row],[Events - Video]]</f>
        <v>6</v>
      </c>
    </row>
    <row r="245" spans="1:13" x14ac:dyDescent="0.25">
      <c r="A245">
        <v>244</v>
      </c>
      <c r="B245" s="1">
        <v>0.63177083333334405</v>
      </c>
      <c r="C245">
        <v>13</v>
      </c>
      <c r="D245">
        <v>132</v>
      </c>
      <c r="E245">
        <v>663</v>
      </c>
      <c r="F245" t="b">
        <v>1</v>
      </c>
      <c r="G245">
        <f>Table1[[#This Row],[Count - PIR]]-D244</f>
        <v>1</v>
      </c>
      <c r="H245">
        <f>Table1[[#This Row],[Count - UVD]]-C244</f>
        <v>0</v>
      </c>
      <c r="I245">
        <f>Table1[[#This Row],[Count - PIR]]-D244</f>
        <v>1</v>
      </c>
      <c r="J245">
        <v>0</v>
      </c>
      <c r="K245">
        <f>K244+Table1[[#This Row],[Video Detections]]</f>
        <v>7</v>
      </c>
      <c r="L245">
        <f>IF(Table1[[#This Row],[Video Detections]]=0,0,1)</f>
        <v>0</v>
      </c>
      <c r="M245">
        <f>M244+Table1[[#This Row],[Events - Video]]</f>
        <v>6</v>
      </c>
    </row>
    <row r="246" spans="1:13" x14ac:dyDescent="0.25">
      <c r="A246">
        <v>245</v>
      </c>
      <c r="B246" s="1">
        <v>0.63182870370371502</v>
      </c>
      <c r="C246">
        <v>13</v>
      </c>
      <c r="D246">
        <v>133</v>
      </c>
      <c r="E246">
        <v>664</v>
      </c>
      <c r="F246" t="b">
        <v>1</v>
      </c>
      <c r="G246">
        <f>Table1[[#This Row],[Count - PIR]]-D245</f>
        <v>1</v>
      </c>
      <c r="H246">
        <f>Table1[[#This Row],[Count - UVD]]-C245</f>
        <v>0</v>
      </c>
      <c r="I246">
        <f>Table1[[#This Row],[Count - PIR]]-D245</f>
        <v>1</v>
      </c>
      <c r="J246">
        <v>0</v>
      </c>
      <c r="K246">
        <f>K245+Table1[[#This Row],[Video Detections]]</f>
        <v>7</v>
      </c>
      <c r="L246">
        <f>IF(Table1[[#This Row],[Video Detections]]=0,0,1)</f>
        <v>0</v>
      </c>
      <c r="M246">
        <f>M245+Table1[[#This Row],[Events - Video]]</f>
        <v>6</v>
      </c>
    </row>
    <row r="247" spans="1:13" x14ac:dyDescent="0.25">
      <c r="A247">
        <v>246</v>
      </c>
      <c r="B247" s="1">
        <v>0.63188657407408499</v>
      </c>
      <c r="C247">
        <v>13</v>
      </c>
      <c r="D247">
        <v>133</v>
      </c>
      <c r="E247">
        <v>663</v>
      </c>
      <c r="F247" t="b">
        <v>0</v>
      </c>
      <c r="G247">
        <f>Table1[[#This Row],[Count - PIR]]-D246</f>
        <v>0</v>
      </c>
      <c r="H247">
        <f>Table1[[#This Row],[Count - UVD]]-C246</f>
        <v>0</v>
      </c>
      <c r="I247">
        <f>Table1[[#This Row],[Count - PIR]]-D246</f>
        <v>0</v>
      </c>
      <c r="J247">
        <v>0</v>
      </c>
      <c r="K247">
        <f>K246+Table1[[#This Row],[Video Detections]]</f>
        <v>7</v>
      </c>
      <c r="L247">
        <f>IF(Table1[[#This Row],[Video Detections]]=0,0,1)</f>
        <v>0</v>
      </c>
      <c r="M247">
        <f>M246+Table1[[#This Row],[Events - Video]]</f>
        <v>6</v>
      </c>
    </row>
    <row r="248" spans="1:13" x14ac:dyDescent="0.25">
      <c r="A248">
        <v>247</v>
      </c>
      <c r="B248" s="1">
        <v>0.63194444444445597</v>
      </c>
      <c r="C248">
        <v>13</v>
      </c>
      <c r="D248">
        <v>134</v>
      </c>
      <c r="E248">
        <v>664</v>
      </c>
      <c r="F248" t="b">
        <v>1</v>
      </c>
      <c r="G248">
        <f>Table1[[#This Row],[Count - PIR]]-D247</f>
        <v>1</v>
      </c>
      <c r="H248">
        <f>Table1[[#This Row],[Count - UVD]]-C247</f>
        <v>0</v>
      </c>
      <c r="I248">
        <f>Table1[[#This Row],[Count - PIR]]-D247</f>
        <v>1</v>
      </c>
      <c r="J248">
        <v>0</v>
      </c>
      <c r="K248">
        <f>K247+Table1[[#This Row],[Video Detections]]</f>
        <v>7</v>
      </c>
      <c r="L248">
        <f>IF(Table1[[#This Row],[Video Detections]]=0,0,1)</f>
        <v>0</v>
      </c>
      <c r="M248">
        <f>M247+Table1[[#This Row],[Events - Video]]</f>
        <v>6</v>
      </c>
    </row>
    <row r="249" spans="1:13" x14ac:dyDescent="0.25">
      <c r="A249">
        <v>248</v>
      </c>
      <c r="B249" s="1">
        <v>0.63200231481482605</v>
      </c>
      <c r="C249">
        <v>13</v>
      </c>
      <c r="D249">
        <v>135</v>
      </c>
      <c r="E249">
        <v>663</v>
      </c>
      <c r="F249" t="b">
        <v>1</v>
      </c>
      <c r="G249">
        <f>Table1[[#This Row],[Count - PIR]]-D248</f>
        <v>1</v>
      </c>
      <c r="H249">
        <f>Table1[[#This Row],[Count - UVD]]-C248</f>
        <v>0</v>
      </c>
      <c r="I249">
        <f>Table1[[#This Row],[Count - PIR]]-D248</f>
        <v>1</v>
      </c>
      <c r="J249">
        <v>0</v>
      </c>
      <c r="K249">
        <f>K248+Table1[[#This Row],[Video Detections]]</f>
        <v>7</v>
      </c>
      <c r="L249">
        <f>IF(Table1[[#This Row],[Video Detections]]=0,0,1)</f>
        <v>0</v>
      </c>
      <c r="M249">
        <f>M248+Table1[[#This Row],[Events - Video]]</f>
        <v>6</v>
      </c>
    </row>
    <row r="250" spans="1:13" x14ac:dyDescent="0.25">
      <c r="A250">
        <v>249</v>
      </c>
      <c r="B250" s="1">
        <v>0.63206018518519702</v>
      </c>
      <c r="C250">
        <v>13</v>
      </c>
      <c r="D250">
        <v>135</v>
      </c>
      <c r="E250">
        <v>663</v>
      </c>
      <c r="F250" t="b">
        <v>0</v>
      </c>
      <c r="G250">
        <f>Table1[[#This Row],[Count - PIR]]-D249</f>
        <v>0</v>
      </c>
      <c r="H250">
        <f>Table1[[#This Row],[Count - UVD]]-C249</f>
        <v>0</v>
      </c>
      <c r="I250">
        <f>Table1[[#This Row],[Count - PIR]]-D249</f>
        <v>0</v>
      </c>
      <c r="J250">
        <v>0</v>
      </c>
      <c r="K250">
        <f>K249+Table1[[#This Row],[Video Detections]]</f>
        <v>7</v>
      </c>
      <c r="L250">
        <f>IF(Table1[[#This Row],[Video Detections]]=0,0,1)</f>
        <v>0</v>
      </c>
      <c r="M250">
        <f>M249+Table1[[#This Row],[Events - Video]]</f>
        <v>6</v>
      </c>
    </row>
    <row r="251" spans="1:13" x14ac:dyDescent="0.25">
      <c r="A251">
        <v>250</v>
      </c>
      <c r="B251" s="1">
        <v>0.63211805555556699</v>
      </c>
      <c r="C251">
        <v>13</v>
      </c>
      <c r="D251">
        <v>136</v>
      </c>
      <c r="E251">
        <v>662</v>
      </c>
      <c r="F251" t="b">
        <v>1</v>
      </c>
      <c r="G251">
        <f>Table1[[#This Row],[Count - PIR]]-D250</f>
        <v>1</v>
      </c>
      <c r="H251">
        <f>Table1[[#This Row],[Count - UVD]]-C250</f>
        <v>0</v>
      </c>
      <c r="I251">
        <f>Table1[[#This Row],[Count - PIR]]-D250</f>
        <v>1</v>
      </c>
      <c r="J251">
        <v>0</v>
      </c>
      <c r="K251">
        <f>K250+Table1[[#This Row],[Video Detections]]</f>
        <v>7</v>
      </c>
      <c r="L251">
        <f>IF(Table1[[#This Row],[Video Detections]]=0,0,1)</f>
        <v>0</v>
      </c>
      <c r="M251">
        <f>M250+Table1[[#This Row],[Events - Video]]</f>
        <v>6</v>
      </c>
    </row>
    <row r="252" spans="1:13" x14ac:dyDescent="0.25">
      <c r="A252">
        <v>251</v>
      </c>
      <c r="B252" s="1">
        <v>0.63217592592593697</v>
      </c>
      <c r="C252">
        <v>13</v>
      </c>
      <c r="D252">
        <v>138</v>
      </c>
      <c r="E252">
        <v>662</v>
      </c>
      <c r="F252" t="b">
        <v>1</v>
      </c>
      <c r="G252">
        <f>Table1[[#This Row],[Count - PIR]]-D251</f>
        <v>2</v>
      </c>
      <c r="H252">
        <f>Table1[[#This Row],[Count - UVD]]-C251</f>
        <v>0</v>
      </c>
      <c r="I252">
        <f>Table1[[#This Row],[Count - PIR]]-D251</f>
        <v>2</v>
      </c>
      <c r="J252">
        <v>0</v>
      </c>
      <c r="K252">
        <f>K251+Table1[[#This Row],[Video Detections]]</f>
        <v>7</v>
      </c>
      <c r="L252">
        <f>IF(Table1[[#This Row],[Video Detections]]=0,0,1)</f>
        <v>0</v>
      </c>
      <c r="M252">
        <f>M251+Table1[[#This Row],[Events - Video]]</f>
        <v>6</v>
      </c>
    </row>
    <row r="253" spans="1:13" x14ac:dyDescent="0.25">
      <c r="A253">
        <v>252</v>
      </c>
      <c r="B253" s="1">
        <v>0.63223379629630805</v>
      </c>
      <c r="C253">
        <v>13</v>
      </c>
      <c r="D253">
        <v>138</v>
      </c>
      <c r="E253">
        <v>662</v>
      </c>
      <c r="F253" t="b">
        <v>0</v>
      </c>
      <c r="G253">
        <f>Table1[[#This Row],[Count - PIR]]-D252</f>
        <v>0</v>
      </c>
      <c r="H253">
        <f>Table1[[#This Row],[Count - UVD]]-C252</f>
        <v>0</v>
      </c>
      <c r="I253">
        <f>Table1[[#This Row],[Count - PIR]]-D252</f>
        <v>0</v>
      </c>
      <c r="J253">
        <v>0</v>
      </c>
      <c r="K253">
        <f>K252+Table1[[#This Row],[Video Detections]]</f>
        <v>7</v>
      </c>
      <c r="L253">
        <f>IF(Table1[[#This Row],[Video Detections]]=0,0,1)</f>
        <v>0</v>
      </c>
      <c r="M253">
        <f>M252+Table1[[#This Row],[Events - Video]]</f>
        <v>6</v>
      </c>
    </row>
    <row r="254" spans="1:13" x14ac:dyDescent="0.25">
      <c r="A254">
        <v>253</v>
      </c>
      <c r="B254" s="1">
        <v>0.63229166666667802</v>
      </c>
      <c r="C254">
        <v>13</v>
      </c>
      <c r="D254">
        <v>139</v>
      </c>
      <c r="E254">
        <v>662</v>
      </c>
      <c r="F254" t="b">
        <v>1</v>
      </c>
      <c r="G254">
        <f>Table1[[#This Row],[Count - PIR]]-D253</f>
        <v>1</v>
      </c>
      <c r="H254">
        <f>Table1[[#This Row],[Count - UVD]]-C253</f>
        <v>0</v>
      </c>
      <c r="I254">
        <f>Table1[[#This Row],[Count - PIR]]-D253</f>
        <v>1</v>
      </c>
      <c r="J254">
        <v>0</v>
      </c>
      <c r="K254">
        <f>K253+Table1[[#This Row],[Video Detections]]</f>
        <v>7</v>
      </c>
      <c r="L254">
        <f>IF(Table1[[#This Row],[Video Detections]]=0,0,1)</f>
        <v>0</v>
      </c>
      <c r="M254">
        <f>M253+Table1[[#This Row],[Events - Video]]</f>
        <v>6</v>
      </c>
    </row>
    <row r="255" spans="1:13" x14ac:dyDescent="0.25">
      <c r="A255">
        <v>254</v>
      </c>
      <c r="B255" s="1">
        <v>0.63234953703704899</v>
      </c>
      <c r="C255">
        <v>13</v>
      </c>
      <c r="D255">
        <v>140</v>
      </c>
      <c r="E255">
        <v>662</v>
      </c>
      <c r="F255" t="b">
        <v>1</v>
      </c>
      <c r="G255">
        <f>Table1[[#This Row],[Count - PIR]]-D254</f>
        <v>1</v>
      </c>
      <c r="H255">
        <f>Table1[[#This Row],[Count - UVD]]-C254</f>
        <v>0</v>
      </c>
      <c r="I255">
        <f>Table1[[#This Row],[Count - PIR]]-D254</f>
        <v>1</v>
      </c>
      <c r="J255">
        <v>0</v>
      </c>
      <c r="K255">
        <f>K254+Table1[[#This Row],[Video Detections]]</f>
        <v>7</v>
      </c>
      <c r="L255">
        <f>IF(Table1[[#This Row],[Video Detections]]=0,0,1)</f>
        <v>0</v>
      </c>
      <c r="M255">
        <f>M254+Table1[[#This Row],[Events - Video]]</f>
        <v>6</v>
      </c>
    </row>
    <row r="256" spans="1:13" x14ac:dyDescent="0.25">
      <c r="A256">
        <v>255</v>
      </c>
      <c r="B256" s="1">
        <v>0.63240740740741896</v>
      </c>
      <c r="C256">
        <v>13</v>
      </c>
      <c r="D256">
        <v>141</v>
      </c>
      <c r="E256">
        <v>662</v>
      </c>
      <c r="F256" t="b">
        <v>0</v>
      </c>
      <c r="G256">
        <f>Table1[[#This Row],[Count - PIR]]-D255</f>
        <v>1</v>
      </c>
      <c r="H256">
        <f>Table1[[#This Row],[Count - UVD]]-C255</f>
        <v>0</v>
      </c>
      <c r="I256">
        <f>Table1[[#This Row],[Count - PIR]]-D255</f>
        <v>1</v>
      </c>
      <c r="J256">
        <v>0</v>
      </c>
      <c r="K256">
        <f>K255+Table1[[#This Row],[Video Detections]]</f>
        <v>7</v>
      </c>
      <c r="L256">
        <f>IF(Table1[[#This Row],[Video Detections]]=0,0,1)</f>
        <v>0</v>
      </c>
      <c r="M256">
        <f>M255+Table1[[#This Row],[Events - Video]]</f>
        <v>6</v>
      </c>
    </row>
    <row r="257" spans="1:13" x14ac:dyDescent="0.25">
      <c r="A257">
        <v>256</v>
      </c>
      <c r="B257" s="1">
        <v>0.63246527777778905</v>
      </c>
      <c r="C257">
        <v>13</v>
      </c>
      <c r="D257">
        <v>141</v>
      </c>
      <c r="E257">
        <v>661</v>
      </c>
      <c r="F257" t="b">
        <v>0</v>
      </c>
      <c r="G257">
        <f>Table1[[#This Row],[Count - PIR]]-D256</f>
        <v>0</v>
      </c>
      <c r="H257">
        <f>Table1[[#This Row],[Count - UVD]]-C256</f>
        <v>0</v>
      </c>
      <c r="I257">
        <f>Table1[[#This Row],[Count - PIR]]-D256</f>
        <v>0</v>
      </c>
      <c r="J257">
        <v>0</v>
      </c>
      <c r="K257">
        <f>K256+Table1[[#This Row],[Video Detections]]</f>
        <v>7</v>
      </c>
      <c r="L257">
        <f>IF(Table1[[#This Row],[Video Detections]]=0,0,1)</f>
        <v>0</v>
      </c>
      <c r="M257">
        <f>M256+Table1[[#This Row],[Events - Video]]</f>
        <v>6</v>
      </c>
    </row>
    <row r="258" spans="1:13" x14ac:dyDescent="0.25">
      <c r="A258">
        <v>257</v>
      </c>
      <c r="B258" s="1">
        <v>0.63252314814816002</v>
      </c>
      <c r="C258">
        <v>13</v>
      </c>
      <c r="D258">
        <v>141</v>
      </c>
      <c r="E258">
        <v>662</v>
      </c>
      <c r="F258" t="b">
        <v>0</v>
      </c>
      <c r="G258">
        <f>Table1[[#This Row],[Count - PIR]]-D257</f>
        <v>0</v>
      </c>
      <c r="H258">
        <f>Table1[[#This Row],[Count - UVD]]-C257</f>
        <v>0</v>
      </c>
      <c r="I258">
        <f>Table1[[#This Row],[Count - PIR]]-D257</f>
        <v>0</v>
      </c>
      <c r="J258">
        <v>0</v>
      </c>
      <c r="K258">
        <f>K257+Table1[[#This Row],[Video Detections]]</f>
        <v>7</v>
      </c>
      <c r="L258">
        <f>IF(Table1[[#This Row],[Video Detections]]=0,0,1)</f>
        <v>0</v>
      </c>
      <c r="M258">
        <f>M257+Table1[[#This Row],[Events - Video]]</f>
        <v>6</v>
      </c>
    </row>
    <row r="259" spans="1:13" x14ac:dyDescent="0.25">
      <c r="A259">
        <v>258</v>
      </c>
      <c r="B259" s="1">
        <v>0.63258101851852999</v>
      </c>
      <c r="C259">
        <v>13</v>
      </c>
      <c r="D259">
        <v>142</v>
      </c>
      <c r="E259">
        <v>662</v>
      </c>
      <c r="F259" t="b">
        <v>1</v>
      </c>
      <c r="G259">
        <f>Table1[[#This Row],[Count - PIR]]-D258</f>
        <v>1</v>
      </c>
      <c r="H259">
        <f>Table1[[#This Row],[Count - UVD]]-C258</f>
        <v>0</v>
      </c>
      <c r="I259">
        <f>Table1[[#This Row],[Count - PIR]]-D258</f>
        <v>1</v>
      </c>
      <c r="J259">
        <v>0</v>
      </c>
      <c r="K259">
        <f>K258+Table1[[#This Row],[Video Detections]]</f>
        <v>7</v>
      </c>
      <c r="L259">
        <f>IF(Table1[[#This Row],[Video Detections]]=0,0,1)</f>
        <v>0</v>
      </c>
      <c r="M259">
        <f>M258+Table1[[#This Row],[Events - Video]]</f>
        <v>6</v>
      </c>
    </row>
    <row r="260" spans="1:13" x14ac:dyDescent="0.25">
      <c r="A260">
        <v>259</v>
      </c>
      <c r="B260" s="1">
        <v>0.63263888888890096</v>
      </c>
      <c r="C260">
        <v>13</v>
      </c>
      <c r="D260">
        <v>142</v>
      </c>
      <c r="E260">
        <v>662</v>
      </c>
      <c r="F260" t="b">
        <v>0</v>
      </c>
      <c r="G260">
        <f>Table1[[#This Row],[Count - PIR]]-D259</f>
        <v>0</v>
      </c>
      <c r="H260">
        <f>Table1[[#This Row],[Count - UVD]]-C259</f>
        <v>0</v>
      </c>
      <c r="I260">
        <f>Table1[[#This Row],[Count - PIR]]-D259</f>
        <v>0</v>
      </c>
      <c r="J260">
        <v>0</v>
      </c>
      <c r="K260">
        <f>K259+Table1[[#This Row],[Video Detections]]</f>
        <v>7</v>
      </c>
      <c r="L260">
        <f>IF(Table1[[#This Row],[Video Detections]]=0,0,1)</f>
        <v>0</v>
      </c>
      <c r="M260">
        <f>M259+Table1[[#This Row],[Events - Video]]</f>
        <v>6</v>
      </c>
    </row>
    <row r="261" spans="1:13" x14ac:dyDescent="0.25">
      <c r="A261">
        <v>260</v>
      </c>
      <c r="B261" s="1">
        <v>0.63269675925927105</v>
      </c>
      <c r="C261">
        <v>13</v>
      </c>
      <c r="D261">
        <v>142</v>
      </c>
      <c r="E261">
        <v>662</v>
      </c>
      <c r="F261" t="b">
        <v>0</v>
      </c>
      <c r="G261">
        <f>Table1[[#This Row],[Count - PIR]]-D260</f>
        <v>0</v>
      </c>
      <c r="H261">
        <f>Table1[[#This Row],[Count - UVD]]-C260</f>
        <v>0</v>
      </c>
      <c r="I261">
        <f>Table1[[#This Row],[Count - PIR]]-D260</f>
        <v>0</v>
      </c>
      <c r="J261">
        <v>1</v>
      </c>
      <c r="K261">
        <f>K260+Table1[[#This Row],[Video Detections]]</f>
        <v>8</v>
      </c>
      <c r="L261">
        <f>IF(Table1[[#This Row],[Video Detections]]=0,0,1)</f>
        <v>1</v>
      </c>
      <c r="M261">
        <f>M260+Table1[[#This Row],[Events - Video]]</f>
        <v>7</v>
      </c>
    </row>
    <row r="262" spans="1:13" x14ac:dyDescent="0.25">
      <c r="A262">
        <v>261</v>
      </c>
      <c r="B262" s="1">
        <v>0.63275462962964202</v>
      </c>
      <c r="C262">
        <v>13</v>
      </c>
      <c r="D262">
        <v>143</v>
      </c>
      <c r="E262">
        <v>662</v>
      </c>
      <c r="F262" t="b">
        <v>1</v>
      </c>
      <c r="G262">
        <f>Table1[[#This Row],[Count - PIR]]-D261</f>
        <v>1</v>
      </c>
      <c r="H262">
        <f>Table1[[#This Row],[Count - UVD]]-C261</f>
        <v>0</v>
      </c>
      <c r="I262">
        <f>Table1[[#This Row],[Count - PIR]]-D261</f>
        <v>1</v>
      </c>
      <c r="J262">
        <v>0</v>
      </c>
      <c r="K262">
        <f>K261+Table1[[#This Row],[Video Detections]]</f>
        <v>8</v>
      </c>
      <c r="L262">
        <f>IF(Table1[[#This Row],[Video Detections]]=0,0,1)</f>
        <v>0</v>
      </c>
      <c r="M262">
        <f>M261+Table1[[#This Row],[Events - Video]]</f>
        <v>7</v>
      </c>
    </row>
    <row r="263" spans="1:13" x14ac:dyDescent="0.25">
      <c r="A263">
        <v>262</v>
      </c>
      <c r="B263" s="1">
        <v>0.63281250000001199</v>
      </c>
      <c r="C263">
        <v>13</v>
      </c>
      <c r="D263">
        <v>144</v>
      </c>
      <c r="E263">
        <v>662</v>
      </c>
      <c r="F263" t="b">
        <v>1</v>
      </c>
      <c r="G263">
        <f>Table1[[#This Row],[Count - PIR]]-D262</f>
        <v>1</v>
      </c>
      <c r="H263">
        <f>Table1[[#This Row],[Count - UVD]]-C262</f>
        <v>0</v>
      </c>
      <c r="I263">
        <f>Table1[[#This Row],[Count - PIR]]-D262</f>
        <v>1</v>
      </c>
      <c r="J263">
        <v>0</v>
      </c>
      <c r="K263">
        <f>K262+Table1[[#This Row],[Video Detections]]</f>
        <v>8</v>
      </c>
      <c r="L263">
        <f>IF(Table1[[#This Row],[Video Detections]]=0,0,1)</f>
        <v>0</v>
      </c>
      <c r="M263">
        <f>M262+Table1[[#This Row],[Events - Video]]</f>
        <v>7</v>
      </c>
    </row>
    <row r="264" spans="1:13" x14ac:dyDescent="0.25">
      <c r="A264">
        <v>263</v>
      </c>
      <c r="B264" s="1">
        <v>0.63287037037038196</v>
      </c>
      <c r="C264">
        <v>13</v>
      </c>
      <c r="D264">
        <v>144</v>
      </c>
      <c r="E264">
        <v>662</v>
      </c>
      <c r="F264" t="b">
        <v>0</v>
      </c>
      <c r="G264">
        <f>Table1[[#This Row],[Count - PIR]]-D263</f>
        <v>0</v>
      </c>
      <c r="H264">
        <f>Table1[[#This Row],[Count - UVD]]-C263</f>
        <v>0</v>
      </c>
      <c r="I264">
        <f>Table1[[#This Row],[Count - PIR]]-D263</f>
        <v>0</v>
      </c>
      <c r="J264">
        <v>0</v>
      </c>
      <c r="K264">
        <f>K263+Table1[[#This Row],[Video Detections]]</f>
        <v>8</v>
      </c>
      <c r="L264">
        <f>IF(Table1[[#This Row],[Video Detections]]=0,0,1)</f>
        <v>0</v>
      </c>
      <c r="M264">
        <f>M263+Table1[[#This Row],[Events - Video]]</f>
        <v>7</v>
      </c>
    </row>
    <row r="265" spans="1:13" x14ac:dyDescent="0.25">
      <c r="A265">
        <v>264</v>
      </c>
      <c r="B265" s="1">
        <v>0.63292824074075305</v>
      </c>
      <c r="C265">
        <v>13</v>
      </c>
      <c r="D265">
        <v>144</v>
      </c>
      <c r="E265">
        <v>663</v>
      </c>
      <c r="F265" t="b">
        <v>0</v>
      </c>
      <c r="G265">
        <f>Table1[[#This Row],[Count - PIR]]-D264</f>
        <v>0</v>
      </c>
      <c r="H265">
        <f>Table1[[#This Row],[Count - UVD]]-C264</f>
        <v>0</v>
      </c>
      <c r="I265">
        <f>Table1[[#This Row],[Count - PIR]]-D264</f>
        <v>0</v>
      </c>
      <c r="J265">
        <v>0</v>
      </c>
      <c r="K265">
        <f>K264+Table1[[#This Row],[Video Detections]]</f>
        <v>8</v>
      </c>
      <c r="L265">
        <f>IF(Table1[[#This Row],[Video Detections]]=0,0,1)</f>
        <v>0</v>
      </c>
      <c r="M265">
        <f>M264+Table1[[#This Row],[Events - Video]]</f>
        <v>7</v>
      </c>
    </row>
    <row r="266" spans="1:13" x14ac:dyDescent="0.25">
      <c r="A266">
        <v>265</v>
      </c>
      <c r="B266" s="1">
        <v>0.63298611111112302</v>
      </c>
      <c r="C266">
        <v>13</v>
      </c>
      <c r="D266">
        <v>145</v>
      </c>
      <c r="E266">
        <v>786</v>
      </c>
      <c r="F266" t="b">
        <v>0</v>
      </c>
      <c r="G266">
        <f>Table1[[#This Row],[Count - PIR]]-D265</f>
        <v>1</v>
      </c>
      <c r="H266">
        <f>Table1[[#This Row],[Count - UVD]]-C265</f>
        <v>0</v>
      </c>
      <c r="I266">
        <f>Table1[[#This Row],[Count - PIR]]-D265</f>
        <v>1</v>
      </c>
      <c r="J266">
        <v>0</v>
      </c>
      <c r="K266">
        <f>K265+Table1[[#This Row],[Video Detections]]</f>
        <v>8</v>
      </c>
      <c r="L266">
        <f>IF(Table1[[#This Row],[Video Detections]]=0,0,1)</f>
        <v>0</v>
      </c>
      <c r="M266">
        <f>M265+Table1[[#This Row],[Events - Video]]</f>
        <v>7</v>
      </c>
    </row>
    <row r="267" spans="1:13" x14ac:dyDescent="0.25">
      <c r="A267">
        <v>266</v>
      </c>
      <c r="B267" s="1">
        <v>0.63304398148149399</v>
      </c>
      <c r="C267">
        <v>13</v>
      </c>
      <c r="D267">
        <v>146</v>
      </c>
      <c r="E267">
        <v>785</v>
      </c>
      <c r="F267" t="b">
        <v>1</v>
      </c>
      <c r="G267">
        <f>Table1[[#This Row],[Count - PIR]]-D266</f>
        <v>1</v>
      </c>
      <c r="H267">
        <f>Table1[[#This Row],[Count - UVD]]-C266</f>
        <v>0</v>
      </c>
      <c r="I267">
        <f>Table1[[#This Row],[Count - PIR]]-D266</f>
        <v>1</v>
      </c>
      <c r="J267">
        <v>0</v>
      </c>
      <c r="K267">
        <f>K266+Table1[[#This Row],[Video Detections]]</f>
        <v>8</v>
      </c>
      <c r="L267">
        <f>IF(Table1[[#This Row],[Video Detections]]=0,0,1)</f>
        <v>0</v>
      </c>
      <c r="M267">
        <f>M266+Table1[[#This Row],[Events - Video]]</f>
        <v>7</v>
      </c>
    </row>
    <row r="268" spans="1:13" x14ac:dyDescent="0.25">
      <c r="A268">
        <v>267</v>
      </c>
      <c r="B268" s="1">
        <v>0.63310185185186396</v>
      </c>
      <c r="C268">
        <v>13</v>
      </c>
      <c r="D268">
        <v>147</v>
      </c>
      <c r="E268">
        <v>665</v>
      </c>
      <c r="F268" t="b">
        <v>1</v>
      </c>
      <c r="G268">
        <f>Table1[[#This Row],[Count - PIR]]-D267</f>
        <v>1</v>
      </c>
      <c r="H268">
        <f>Table1[[#This Row],[Count - UVD]]-C267</f>
        <v>0</v>
      </c>
      <c r="I268">
        <f>Table1[[#This Row],[Count - PIR]]-D267</f>
        <v>1</v>
      </c>
      <c r="J268">
        <v>0</v>
      </c>
      <c r="K268">
        <f>K267+Table1[[#This Row],[Video Detections]]</f>
        <v>8</v>
      </c>
      <c r="L268">
        <f>IF(Table1[[#This Row],[Video Detections]]=0,0,1)</f>
        <v>0</v>
      </c>
      <c r="M268">
        <f>M267+Table1[[#This Row],[Events - Video]]</f>
        <v>7</v>
      </c>
    </row>
    <row r="269" spans="1:13" x14ac:dyDescent="0.25">
      <c r="A269">
        <v>268</v>
      </c>
      <c r="B269" s="1">
        <v>0.63315972222223404</v>
      </c>
      <c r="C269">
        <v>13</v>
      </c>
      <c r="D269">
        <v>148</v>
      </c>
      <c r="E269">
        <v>663</v>
      </c>
      <c r="F269" t="b">
        <v>1</v>
      </c>
      <c r="G269">
        <f>Table1[[#This Row],[Count - PIR]]-D268</f>
        <v>1</v>
      </c>
      <c r="H269">
        <f>Table1[[#This Row],[Count - UVD]]-C268</f>
        <v>0</v>
      </c>
      <c r="I269">
        <f>Table1[[#This Row],[Count - PIR]]-D268</f>
        <v>1</v>
      </c>
      <c r="J269">
        <v>0</v>
      </c>
      <c r="K269">
        <f>K268+Table1[[#This Row],[Video Detections]]</f>
        <v>8</v>
      </c>
      <c r="L269">
        <f>IF(Table1[[#This Row],[Video Detections]]=0,0,1)</f>
        <v>0</v>
      </c>
      <c r="M269">
        <f>M268+Table1[[#This Row],[Events - Video]]</f>
        <v>7</v>
      </c>
    </row>
    <row r="270" spans="1:13" x14ac:dyDescent="0.25">
      <c r="A270">
        <v>269</v>
      </c>
      <c r="B270" s="1">
        <v>0.63321759259260502</v>
      </c>
      <c r="C270">
        <v>13</v>
      </c>
      <c r="D270">
        <v>148</v>
      </c>
      <c r="E270">
        <v>663</v>
      </c>
      <c r="F270" t="b">
        <v>0</v>
      </c>
      <c r="G270">
        <f>Table1[[#This Row],[Count - PIR]]-D269</f>
        <v>0</v>
      </c>
      <c r="H270">
        <f>Table1[[#This Row],[Count - UVD]]-C269</f>
        <v>0</v>
      </c>
      <c r="I270">
        <f>Table1[[#This Row],[Count - PIR]]-D269</f>
        <v>0</v>
      </c>
      <c r="J270">
        <v>0</v>
      </c>
      <c r="K270">
        <f>K269+Table1[[#This Row],[Video Detections]]</f>
        <v>8</v>
      </c>
      <c r="L270">
        <f>IF(Table1[[#This Row],[Video Detections]]=0,0,1)</f>
        <v>0</v>
      </c>
      <c r="M270">
        <f>M269+Table1[[#This Row],[Events - Video]]</f>
        <v>7</v>
      </c>
    </row>
    <row r="271" spans="1:13" x14ac:dyDescent="0.25">
      <c r="A271">
        <v>270</v>
      </c>
      <c r="B271" s="1">
        <v>0.63327546296297499</v>
      </c>
      <c r="C271">
        <v>13</v>
      </c>
      <c r="D271">
        <v>149</v>
      </c>
      <c r="E271">
        <v>662</v>
      </c>
      <c r="F271" t="b">
        <v>1</v>
      </c>
      <c r="G271">
        <f>Table1[[#This Row],[Count - PIR]]-D270</f>
        <v>1</v>
      </c>
      <c r="H271">
        <f>Table1[[#This Row],[Count - UVD]]-C270</f>
        <v>0</v>
      </c>
      <c r="I271">
        <f>Table1[[#This Row],[Count - PIR]]-D270</f>
        <v>1</v>
      </c>
      <c r="J271">
        <v>0</v>
      </c>
      <c r="K271">
        <f>K270+Table1[[#This Row],[Video Detections]]</f>
        <v>8</v>
      </c>
      <c r="L271">
        <f>IF(Table1[[#This Row],[Video Detections]]=0,0,1)</f>
        <v>0</v>
      </c>
      <c r="M271">
        <f>M270+Table1[[#This Row],[Events - Video]]</f>
        <v>7</v>
      </c>
    </row>
    <row r="272" spans="1:13" x14ac:dyDescent="0.25">
      <c r="A272">
        <v>271</v>
      </c>
      <c r="B272" s="1">
        <v>0.63333333333334596</v>
      </c>
      <c r="C272">
        <v>13</v>
      </c>
      <c r="D272">
        <v>150</v>
      </c>
      <c r="E272">
        <v>662</v>
      </c>
      <c r="F272" t="b">
        <v>1</v>
      </c>
      <c r="G272">
        <f>Table1[[#This Row],[Count - PIR]]-D271</f>
        <v>1</v>
      </c>
      <c r="H272">
        <f>Table1[[#This Row],[Count - UVD]]-C271</f>
        <v>0</v>
      </c>
      <c r="I272">
        <f>Table1[[#This Row],[Count - PIR]]-D271</f>
        <v>1</v>
      </c>
      <c r="J272">
        <v>0</v>
      </c>
      <c r="K272">
        <f>K271+Table1[[#This Row],[Video Detections]]</f>
        <v>8</v>
      </c>
      <c r="L272">
        <f>IF(Table1[[#This Row],[Video Detections]]=0,0,1)</f>
        <v>0</v>
      </c>
      <c r="M272">
        <f>M271+Table1[[#This Row],[Events - Video]]</f>
        <v>7</v>
      </c>
    </row>
    <row r="273" spans="1:13" x14ac:dyDescent="0.25">
      <c r="A273">
        <v>272</v>
      </c>
      <c r="B273" s="1">
        <v>0.63339120370371604</v>
      </c>
      <c r="C273">
        <v>13</v>
      </c>
      <c r="D273">
        <v>151</v>
      </c>
      <c r="E273">
        <v>662</v>
      </c>
      <c r="F273" t="b">
        <v>1</v>
      </c>
      <c r="G273">
        <f>Table1[[#This Row],[Count - PIR]]-D272</f>
        <v>1</v>
      </c>
      <c r="H273">
        <f>Table1[[#This Row],[Count - UVD]]-C272</f>
        <v>0</v>
      </c>
      <c r="I273">
        <f>Table1[[#This Row],[Count - PIR]]-D272</f>
        <v>1</v>
      </c>
      <c r="J273">
        <v>0</v>
      </c>
      <c r="K273">
        <f>K272+Table1[[#This Row],[Video Detections]]</f>
        <v>8</v>
      </c>
      <c r="L273">
        <f>IF(Table1[[#This Row],[Video Detections]]=0,0,1)</f>
        <v>0</v>
      </c>
      <c r="M273">
        <f>M272+Table1[[#This Row],[Events - Video]]</f>
        <v>7</v>
      </c>
    </row>
    <row r="274" spans="1:13" x14ac:dyDescent="0.25">
      <c r="A274">
        <v>273</v>
      </c>
      <c r="B274" s="1">
        <v>0.63344907407408702</v>
      </c>
      <c r="C274">
        <v>13</v>
      </c>
      <c r="D274">
        <v>152</v>
      </c>
      <c r="E274">
        <v>662</v>
      </c>
      <c r="F274" t="b">
        <v>1</v>
      </c>
      <c r="G274">
        <f>Table1[[#This Row],[Count - PIR]]-D273</f>
        <v>1</v>
      </c>
      <c r="H274">
        <f>Table1[[#This Row],[Count - UVD]]-C273</f>
        <v>0</v>
      </c>
      <c r="I274">
        <f>Table1[[#This Row],[Count - PIR]]-D273</f>
        <v>1</v>
      </c>
      <c r="J274">
        <v>0</v>
      </c>
      <c r="K274">
        <f>K273+Table1[[#This Row],[Video Detections]]</f>
        <v>8</v>
      </c>
      <c r="L274">
        <f>IF(Table1[[#This Row],[Video Detections]]=0,0,1)</f>
        <v>0</v>
      </c>
      <c r="M274">
        <f>M273+Table1[[#This Row],[Events - Video]]</f>
        <v>7</v>
      </c>
    </row>
    <row r="275" spans="1:13" x14ac:dyDescent="0.25">
      <c r="A275">
        <v>274</v>
      </c>
      <c r="B275" s="1">
        <v>0.63350694444445699</v>
      </c>
      <c r="C275">
        <v>13</v>
      </c>
      <c r="D275">
        <v>153</v>
      </c>
      <c r="E275">
        <v>662</v>
      </c>
      <c r="F275" t="b">
        <v>0</v>
      </c>
      <c r="G275">
        <f>Table1[[#This Row],[Count - PIR]]-D274</f>
        <v>1</v>
      </c>
      <c r="H275">
        <f>Table1[[#This Row],[Count - UVD]]-C274</f>
        <v>0</v>
      </c>
      <c r="I275">
        <f>Table1[[#This Row],[Count - PIR]]-D274</f>
        <v>1</v>
      </c>
      <c r="J275">
        <v>0</v>
      </c>
      <c r="K275">
        <f>K274+Table1[[#This Row],[Video Detections]]</f>
        <v>8</v>
      </c>
      <c r="L275">
        <f>IF(Table1[[#This Row],[Video Detections]]=0,0,1)</f>
        <v>0</v>
      </c>
      <c r="M275">
        <f>M274+Table1[[#This Row],[Events - Video]]</f>
        <v>7</v>
      </c>
    </row>
    <row r="276" spans="1:13" x14ac:dyDescent="0.25">
      <c r="A276">
        <v>275</v>
      </c>
      <c r="B276" s="1">
        <v>0.63356481481482696</v>
      </c>
      <c r="C276">
        <v>13</v>
      </c>
      <c r="D276">
        <v>153</v>
      </c>
      <c r="E276">
        <v>662</v>
      </c>
      <c r="F276" t="b">
        <v>0</v>
      </c>
      <c r="G276">
        <f>Table1[[#This Row],[Count - PIR]]-D275</f>
        <v>0</v>
      </c>
      <c r="H276">
        <f>Table1[[#This Row],[Count - UVD]]-C275</f>
        <v>0</v>
      </c>
      <c r="I276">
        <f>Table1[[#This Row],[Count - PIR]]-D275</f>
        <v>0</v>
      </c>
      <c r="J276">
        <v>0</v>
      </c>
      <c r="K276">
        <f>K275+Table1[[#This Row],[Video Detections]]</f>
        <v>8</v>
      </c>
      <c r="L276">
        <f>IF(Table1[[#This Row],[Video Detections]]=0,0,1)</f>
        <v>0</v>
      </c>
      <c r="M276">
        <f>M275+Table1[[#This Row],[Events - Video]]</f>
        <v>7</v>
      </c>
    </row>
    <row r="277" spans="1:13" x14ac:dyDescent="0.25">
      <c r="A277">
        <v>276</v>
      </c>
      <c r="B277" s="1">
        <v>0.63362268518519804</v>
      </c>
      <c r="C277">
        <v>13</v>
      </c>
      <c r="D277">
        <v>154</v>
      </c>
      <c r="E277">
        <v>662</v>
      </c>
      <c r="F277" t="b">
        <v>1</v>
      </c>
      <c r="G277">
        <f>Table1[[#This Row],[Count - PIR]]-D276</f>
        <v>1</v>
      </c>
      <c r="H277">
        <f>Table1[[#This Row],[Count - UVD]]-C276</f>
        <v>0</v>
      </c>
      <c r="I277">
        <f>Table1[[#This Row],[Count - PIR]]-D276</f>
        <v>1</v>
      </c>
      <c r="J277">
        <v>0</v>
      </c>
      <c r="K277">
        <f>K276+Table1[[#This Row],[Video Detections]]</f>
        <v>8</v>
      </c>
      <c r="L277">
        <f>IF(Table1[[#This Row],[Video Detections]]=0,0,1)</f>
        <v>0</v>
      </c>
      <c r="M277">
        <f>M276+Table1[[#This Row],[Events - Video]]</f>
        <v>7</v>
      </c>
    </row>
    <row r="278" spans="1:13" x14ac:dyDescent="0.25">
      <c r="A278">
        <v>277</v>
      </c>
      <c r="B278" s="1">
        <v>0.63368055555556801</v>
      </c>
      <c r="C278">
        <v>13</v>
      </c>
      <c r="D278">
        <v>155</v>
      </c>
      <c r="E278">
        <v>662</v>
      </c>
      <c r="F278" t="b">
        <v>1</v>
      </c>
      <c r="G278">
        <f>Table1[[#This Row],[Count - PIR]]-D277</f>
        <v>1</v>
      </c>
      <c r="H278">
        <f>Table1[[#This Row],[Count - UVD]]-C277</f>
        <v>0</v>
      </c>
      <c r="I278">
        <f>Table1[[#This Row],[Count - PIR]]-D277</f>
        <v>1</v>
      </c>
      <c r="J278">
        <v>0</v>
      </c>
      <c r="K278">
        <f>K277+Table1[[#This Row],[Video Detections]]</f>
        <v>8</v>
      </c>
      <c r="L278">
        <f>IF(Table1[[#This Row],[Video Detections]]=0,0,1)</f>
        <v>0</v>
      </c>
      <c r="M278">
        <f>M277+Table1[[#This Row],[Events - Video]]</f>
        <v>7</v>
      </c>
    </row>
    <row r="279" spans="1:13" x14ac:dyDescent="0.25">
      <c r="A279">
        <v>278</v>
      </c>
      <c r="B279" s="1">
        <v>0.63373842592593899</v>
      </c>
      <c r="C279">
        <v>13</v>
      </c>
      <c r="D279">
        <v>156</v>
      </c>
      <c r="E279">
        <v>662</v>
      </c>
      <c r="F279" t="b">
        <v>1</v>
      </c>
      <c r="G279">
        <f>Table1[[#This Row],[Count - PIR]]-D278</f>
        <v>1</v>
      </c>
      <c r="H279">
        <f>Table1[[#This Row],[Count - UVD]]-C278</f>
        <v>0</v>
      </c>
      <c r="I279">
        <f>Table1[[#This Row],[Count - PIR]]-D278</f>
        <v>1</v>
      </c>
      <c r="J279">
        <v>0</v>
      </c>
      <c r="K279">
        <f>K278+Table1[[#This Row],[Video Detections]]</f>
        <v>8</v>
      </c>
      <c r="L279">
        <f>IF(Table1[[#This Row],[Video Detections]]=0,0,1)</f>
        <v>0</v>
      </c>
      <c r="M279">
        <f>M278+Table1[[#This Row],[Events - Video]]</f>
        <v>7</v>
      </c>
    </row>
    <row r="280" spans="1:13" x14ac:dyDescent="0.25">
      <c r="A280">
        <v>279</v>
      </c>
      <c r="B280" s="1">
        <v>0.63379629629630896</v>
      </c>
      <c r="C280">
        <v>13</v>
      </c>
      <c r="D280">
        <v>157</v>
      </c>
      <c r="E280">
        <v>664</v>
      </c>
      <c r="F280" t="b">
        <v>1</v>
      </c>
      <c r="G280">
        <f>Table1[[#This Row],[Count - PIR]]-D279</f>
        <v>1</v>
      </c>
      <c r="H280">
        <f>Table1[[#This Row],[Count - UVD]]-C279</f>
        <v>0</v>
      </c>
      <c r="I280">
        <f>Table1[[#This Row],[Count - PIR]]-D279</f>
        <v>1</v>
      </c>
      <c r="J280">
        <v>0</v>
      </c>
      <c r="K280">
        <f>K279+Table1[[#This Row],[Video Detections]]</f>
        <v>8</v>
      </c>
      <c r="L280">
        <f>IF(Table1[[#This Row],[Video Detections]]=0,0,1)</f>
        <v>0</v>
      </c>
      <c r="M280">
        <f>M279+Table1[[#This Row],[Events - Video]]</f>
        <v>7</v>
      </c>
    </row>
    <row r="281" spans="1:13" x14ac:dyDescent="0.25">
      <c r="A281">
        <v>280</v>
      </c>
      <c r="B281" s="1">
        <v>0.63385416666667904</v>
      </c>
      <c r="C281">
        <v>13</v>
      </c>
      <c r="D281">
        <v>157</v>
      </c>
      <c r="E281">
        <v>663</v>
      </c>
      <c r="F281" t="b">
        <v>0</v>
      </c>
      <c r="G281">
        <f>Table1[[#This Row],[Count - PIR]]-D280</f>
        <v>0</v>
      </c>
      <c r="H281">
        <f>Table1[[#This Row],[Count - UVD]]-C280</f>
        <v>0</v>
      </c>
      <c r="I281">
        <f>Table1[[#This Row],[Count - PIR]]-D280</f>
        <v>0</v>
      </c>
      <c r="J281">
        <v>0</v>
      </c>
      <c r="K281">
        <f>K280+Table1[[#This Row],[Video Detections]]</f>
        <v>8</v>
      </c>
      <c r="L281">
        <f>IF(Table1[[#This Row],[Video Detections]]=0,0,1)</f>
        <v>0</v>
      </c>
      <c r="M281">
        <f>M280+Table1[[#This Row],[Events - Video]]</f>
        <v>7</v>
      </c>
    </row>
    <row r="282" spans="1:13" x14ac:dyDescent="0.25">
      <c r="A282">
        <v>281</v>
      </c>
      <c r="B282" s="1">
        <v>0.63391203703705001</v>
      </c>
      <c r="C282">
        <v>13</v>
      </c>
      <c r="D282">
        <v>158</v>
      </c>
      <c r="E282">
        <v>662</v>
      </c>
      <c r="F282" t="b">
        <v>1</v>
      </c>
      <c r="G282">
        <f>Table1[[#This Row],[Count - PIR]]-D281</f>
        <v>1</v>
      </c>
      <c r="H282">
        <f>Table1[[#This Row],[Count - UVD]]-C281</f>
        <v>0</v>
      </c>
      <c r="I282">
        <f>Table1[[#This Row],[Count - PIR]]-D281</f>
        <v>1</v>
      </c>
      <c r="J282">
        <v>0</v>
      </c>
      <c r="K282">
        <f>K281+Table1[[#This Row],[Video Detections]]</f>
        <v>8</v>
      </c>
      <c r="L282">
        <f>IF(Table1[[#This Row],[Video Detections]]=0,0,1)</f>
        <v>0</v>
      </c>
      <c r="M282">
        <f>M281+Table1[[#This Row],[Events - Video]]</f>
        <v>7</v>
      </c>
    </row>
    <row r="283" spans="1:13" x14ac:dyDescent="0.25">
      <c r="A283">
        <v>282</v>
      </c>
      <c r="B283" s="1">
        <v>0.63396990740741999</v>
      </c>
      <c r="C283">
        <v>13</v>
      </c>
      <c r="D283">
        <v>158</v>
      </c>
      <c r="E283">
        <v>662</v>
      </c>
      <c r="F283" t="b">
        <v>0</v>
      </c>
      <c r="G283">
        <f>Table1[[#This Row],[Count - PIR]]-D282</f>
        <v>0</v>
      </c>
      <c r="H283">
        <f>Table1[[#This Row],[Count - UVD]]-C282</f>
        <v>0</v>
      </c>
      <c r="I283">
        <f>Table1[[#This Row],[Count - PIR]]-D282</f>
        <v>0</v>
      </c>
      <c r="J283">
        <v>0</v>
      </c>
      <c r="K283">
        <f>K282+Table1[[#This Row],[Video Detections]]</f>
        <v>8</v>
      </c>
      <c r="L283">
        <f>IF(Table1[[#This Row],[Video Detections]]=0,0,1)</f>
        <v>0</v>
      </c>
      <c r="M283">
        <f>M282+Table1[[#This Row],[Events - Video]]</f>
        <v>7</v>
      </c>
    </row>
    <row r="284" spans="1:13" x14ac:dyDescent="0.25">
      <c r="A284">
        <v>283</v>
      </c>
      <c r="B284" s="1">
        <v>0.63402777777779096</v>
      </c>
      <c r="C284">
        <v>13</v>
      </c>
      <c r="D284">
        <v>159</v>
      </c>
      <c r="E284">
        <v>662</v>
      </c>
      <c r="F284" t="b">
        <v>0</v>
      </c>
      <c r="G284">
        <f>Table1[[#This Row],[Count - PIR]]-D283</f>
        <v>1</v>
      </c>
      <c r="H284">
        <f>Table1[[#This Row],[Count - UVD]]-C283</f>
        <v>0</v>
      </c>
      <c r="I284">
        <f>Table1[[#This Row],[Count - PIR]]-D283</f>
        <v>1</v>
      </c>
      <c r="J284">
        <v>0</v>
      </c>
      <c r="K284">
        <f>K283+Table1[[#This Row],[Video Detections]]</f>
        <v>8</v>
      </c>
      <c r="L284">
        <f>IF(Table1[[#This Row],[Video Detections]]=0,0,1)</f>
        <v>0</v>
      </c>
      <c r="M284">
        <f>M283+Table1[[#This Row],[Events - Video]]</f>
        <v>7</v>
      </c>
    </row>
    <row r="285" spans="1:13" x14ac:dyDescent="0.25">
      <c r="A285">
        <v>284</v>
      </c>
      <c r="B285" s="1">
        <v>0.63408564814816104</v>
      </c>
      <c r="C285">
        <v>13</v>
      </c>
      <c r="D285">
        <v>159</v>
      </c>
      <c r="E285">
        <v>662</v>
      </c>
      <c r="F285" t="b">
        <v>0</v>
      </c>
      <c r="G285">
        <f>Table1[[#This Row],[Count - PIR]]-D284</f>
        <v>0</v>
      </c>
      <c r="H285">
        <f>Table1[[#This Row],[Count - UVD]]-C284</f>
        <v>0</v>
      </c>
      <c r="I285">
        <f>Table1[[#This Row],[Count - PIR]]-D284</f>
        <v>0</v>
      </c>
      <c r="J285">
        <v>0</v>
      </c>
      <c r="K285">
        <f>K284+Table1[[#This Row],[Video Detections]]</f>
        <v>8</v>
      </c>
      <c r="L285">
        <f>IF(Table1[[#This Row],[Video Detections]]=0,0,1)</f>
        <v>0</v>
      </c>
      <c r="M285">
        <f>M284+Table1[[#This Row],[Events - Video]]</f>
        <v>7</v>
      </c>
    </row>
    <row r="286" spans="1:13" x14ac:dyDescent="0.25">
      <c r="A286">
        <v>285</v>
      </c>
      <c r="B286" s="1">
        <v>0.63414351851853201</v>
      </c>
      <c r="C286">
        <v>13</v>
      </c>
      <c r="D286">
        <v>160</v>
      </c>
      <c r="E286">
        <v>662</v>
      </c>
      <c r="F286" t="b">
        <v>1</v>
      </c>
      <c r="G286">
        <f>Table1[[#This Row],[Count - PIR]]-D285</f>
        <v>1</v>
      </c>
      <c r="H286">
        <f>Table1[[#This Row],[Count - UVD]]-C285</f>
        <v>0</v>
      </c>
      <c r="I286">
        <f>Table1[[#This Row],[Count - PIR]]-D285</f>
        <v>1</v>
      </c>
      <c r="J286">
        <v>0</v>
      </c>
      <c r="K286">
        <f>K285+Table1[[#This Row],[Video Detections]]</f>
        <v>8</v>
      </c>
      <c r="L286">
        <f>IF(Table1[[#This Row],[Video Detections]]=0,0,1)</f>
        <v>0</v>
      </c>
      <c r="M286">
        <f>M285+Table1[[#This Row],[Events - Video]]</f>
        <v>7</v>
      </c>
    </row>
    <row r="287" spans="1:13" x14ac:dyDescent="0.25">
      <c r="A287">
        <v>286</v>
      </c>
      <c r="B287" s="1">
        <v>0.63420138888890198</v>
      </c>
      <c r="C287">
        <v>13</v>
      </c>
      <c r="D287">
        <v>160</v>
      </c>
      <c r="E287">
        <v>662</v>
      </c>
      <c r="F287" t="b">
        <v>0</v>
      </c>
      <c r="G287">
        <f>Table1[[#This Row],[Count - PIR]]-D286</f>
        <v>0</v>
      </c>
      <c r="H287">
        <f>Table1[[#This Row],[Count - UVD]]-C286</f>
        <v>0</v>
      </c>
      <c r="I287">
        <f>Table1[[#This Row],[Count - PIR]]-D286</f>
        <v>0</v>
      </c>
      <c r="J287">
        <v>0</v>
      </c>
      <c r="K287">
        <f>K286+Table1[[#This Row],[Video Detections]]</f>
        <v>8</v>
      </c>
      <c r="L287">
        <f>IF(Table1[[#This Row],[Video Detections]]=0,0,1)</f>
        <v>0</v>
      </c>
      <c r="M287">
        <f>M286+Table1[[#This Row],[Events - Video]]</f>
        <v>7</v>
      </c>
    </row>
    <row r="288" spans="1:13" x14ac:dyDescent="0.25">
      <c r="A288">
        <v>287</v>
      </c>
      <c r="B288" s="1">
        <v>0.63425925925927196</v>
      </c>
      <c r="C288">
        <v>13</v>
      </c>
      <c r="D288">
        <v>160</v>
      </c>
      <c r="E288">
        <v>662</v>
      </c>
      <c r="F288" t="b">
        <v>0</v>
      </c>
      <c r="G288">
        <f>Table1[[#This Row],[Count - PIR]]-D287</f>
        <v>0</v>
      </c>
      <c r="H288">
        <f>Table1[[#This Row],[Count - UVD]]-C287</f>
        <v>0</v>
      </c>
      <c r="I288">
        <f>Table1[[#This Row],[Count - PIR]]-D287</f>
        <v>0</v>
      </c>
      <c r="J288">
        <v>0</v>
      </c>
      <c r="K288">
        <f>K287+Table1[[#This Row],[Video Detections]]</f>
        <v>8</v>
      </c>
      <c r="L288">
        <f>IF(Table1[[#This Row],[Video Detections]]=0,0,1)</f>
        <v>0</v>
      </c>
      <c r="M288">
        <f>M287+Table1[[#This Row],[Events - Video]]</f>
        <v>7</v>
      </c>
    </row>
    <row r="289" spans="1:13" x14ac:dyDescent="0.25">
      <c r="A289">
        <v>288</v>
      </c>
      <c r="B289" s="1">
        <v>0.63431712962964304</v>
      </c>
      <c r="C289">
        <v>13</v>
      </c>
      <c r="D289">
        <v>160</v>
      </c>
      <c r="E289">
        <v>662</v>
      </c>
      <c r="F289" t="b">
        <v>0</v>
      </c>
      <c r="G289">
        <f>Table1[[#This Row],[Count - PIR]]-D288</f>
        <v>0</v>
      </c>
      <c r="H289">
        <f>Table1[[#This Row],[Count - UVD]]-C288</f>
        <v>0</v>
      </c>
      <c r="I289">
        <f>Table1[[#This Row],[Count - PIR]]-D288</f>
        <v>0</v>
      </c>
      <c r="J289">
        <v>0</v>
      </c>
      <c r="K289">
        <f>K288+Table1[[#This Row],[Video Detections]]</f>
        <v>8</v>
      </c>
      <c r="L289">
        <f>IF(Table1[[#This Row],[Video Detections]]=0,0,1)</f>
        <v>0</v>
      </c>
      <c r="M289">
        <f>M288+Table1[[#This Row],[Events - Video]]</f>
        <v>7</v>
      </c>
    </row>
    <row r="290" spans="1:13" x14ac:dyDescent="0.25">
      <c r="A290">
        <v>289</v>
      </c>
      <c r="B290" s="1">
        <v>0.63437500000001301</v>
      </c>
      <c r="C290">
        <v>13</v>
      </c>
      <c r="D290">
        <v>161</v>
      </c>
      <c r="E290">
        <v>663</v>
      </c>
      <c r="F290" t="b">
        <v>1</v>
      </c>
      <c r="G290">
        <f>Table1[[#This Row],[Count - PIR]]-D289</f>
        <v>1</v>
      </c>
      <c r="H290">
        <f>Table1[[#This Row],[Count - UVD]]-C289</f>
        <v>0</v>
      </c>
      <c r="I290">
        <f>Table1[[#This Row],[Count - PIR]]-D289</f>
        <v>1</v>
      </c>
      <c r="J290">
        <v>0</v>
      </c>
      <c r="K290">
        <f>K289+Table1[[#This Row],[Video Detections]]</f>
        <v>8</v>
      </c>
      <c r="L290">
        <f>IF(Table1[[#This Row],[Video Detections]]=0,0,1)</f>
        <v>0</v>
      </c>
      <c r="M290">
        <f>M289+Table1[[#This Row],[Events - Video]]</f>
        <v>7</v>
      </c>
    </row>
    <row r="291" spans="1:13" x14ac:dyDescent="0.25">
      <c r="A291">
        <v>290</v>
      </c>
      <c r="B291" s="1">
        <v>0.63443287037038398</v>
      </c>
      <c r="C291">
        <v>13</v>
      </c>
      <c r="D291">
        <v>161</v>
      </c>
      <c r="E291">
        <v>664</v>
      </c>
      <c r="F291" t="b">
        <v>0</v>
      </c>
      <c r="G291">
        <f>Table1[[#This Row],[Count - PIR]]-D290</f>
        <v>0</v>
      </c>
      <c r="H291">
        <f>Table1[[#This Row],[Count - UVD]]-C290</f>
        <v>0</v>
      </c>
      <c r="I291">
        <f>Table1[[#This Row],[Count - PIR]]-D290</f>
        <v>0</v>
      </c>
      <c r="J291">
        <v>0</v>
      </c>
      <c r="K291">
        <f>K290+Table1[[#This Row],[Video Detections]]</f>
        <v>8</v>
      </c>
      <c r="L291">
        <f>IF(Table1[[#This Row],[Video Detections]]=0,0,1)</f>
        <v>0</v>
      </c>
      <c r="M291">
        <f>M290+Table1[[#This Row],[Events - Video]]</f>
        <v>7</v>
      </c>
    </row>
    <row r="292" spans="1:13" x14ac:dyDescent="0.25">
      <c r="A292">
        <v>291</v>
      </c>
      <c r="B292" s="1">
        <v>0.63449074074075396</v>
      </c>
      <c r="C292">
        <v>13</v>
      </c>
      <c r="D292">
        <v>161</v>
      </c>
      <c r="E292">
        <v>662</v>
      </c>
      <c r="F292" t="b">
        <v>0</v>
      </c>
      <c r="G292">
        <f>Table1[[#This Row],[Count - PIR]]-D291</f>
        <v>0</v>
      </c>
      <c r="H292">
        <f>Table1[[#This Row],[Count - UVD]]-C291</f>
        <v>0</v>
      </c>
      <c r="I292">
        <f>Table1[[#This Row],[Count - PIR]]-D291</f>
        <v>0</v>
      </c>
      <c r="J292">
        <v>0</v>
      </c>
      <c r="K292">
        <f>K291+Table1[[#This Row],[Video Detections]]</f>
        <v>8</v>
      </c>
      <c r="L292">
        <f>IF(Table1[[#This Row],[Video Detections]]=0,0,1)</f>
        <v>0</v>
      </c>
      <c r="M292">
        <f>M291+Table1[[#This Row],[Events - Video]]</f>
        <v>7</v>
      </c>
    </row>
    <row r="293" spans="1:13" x14ac:dyDescent="0.25">
      <c r="A293">
        <v>292</v>
      </c>
      <c r="B293" s="1">
        <v>0.63454861111112404</v>
      </c>
      <c r="C293">
        <v>13</v>
      </c>
      <c r="D293">
        <v>161</v>
      </c>
      <c r="E293">
        <v>662</v>
      </c>
      <c r="F293" t="b">
        <v>0</v>
      </c>
      <c r="G293">
        <f>Table1[[#This Row],[Count - PIR]]-D292</f>
        <v>0</v>
      </c>
      <c r="H293">
        <f>Table1[[#This Row],[Count - UVD]]-C292</f>
        <v>0</v>
      </c>
      <c r="I293">
        <f>Table1[[#This Row],[Count - PIR]]-D292</f>
        <v>0</v>
      </c>
      <c r="J293">
        <v>0</v>
      </c>
      <c r="K293">
        <f>K292+Table1[[#This Row],[Video Detections]]</f>
        <v>8</v>
      </c>
      <c r="L293">
        <f>IF(Table1[[#This Row],[Video Detections]]=0,0,1)</f>
        <v>0</v>
      </c>
      <c r="M293">
        <f>M292+Table1[[#This Row],[Events - Video]]</f>
        <v>7</v>
      </c>
    </row>
    <row r="294" spans="1:13" x14ac:dyDescent="0.25">
      <c r="A294">
        <v>293</v>
      </c>
      <c r="B294" s="1">
        <v>0.63460648148149501</v>
      </c>
      <c r="C294">
        <v>13</v>
      </c>
      <c r="D294">
        <v>162</v>
      </c>
      <c r="E294">
        <v>662</v>
      </c>
      <c r="F294" t="b">
        <v>1</v>
      </c>
      <c r="G294">
        <f>Table1[[#This Row],[Count - PIR]]-D293</f>
        <v>1</v>
      </c>
      <c r="H294">
        <f>Table1[[#This Row],[Count - UVD]]-C293</f>
        <v>0</v>
      </c>
      <c r="I294">
        <f>Table1[[#This Row],[Count - PIR]]-D293</f>
        <v>1</v>
      </c>
      <c r="J294">
        <v>0</v>
      </c>
      <c r="K294">
        <f>K293+Table1[[#This Row],[Video Detections]]</f>
        <v>8</v>
      </c>
      <c r="L294">
        <f>IF(Table1[[#This Row],[Video Detections]]=0,0,1)</f>
        <v>0</v>
      </c>
      <c r="M294">
        <f>M293+Table1[[#This Row],[Events - Video]]</f>
        <v>7</v>
      </c>
    </row>
    <row r="295" spans="1:13" x14ac:dyDescent="0.25">
      <c r="A295">
        <v>294</v>
      </c>
      <c r="B295" s="1">
        <v>0.63466435185186498</v>
      </c>
      <c r="C295">
        <v>13</v>
      </c>
      <c r="D295">
        <v>163</v>
      </c>
      <c r="E295">
        <v>662</v>
      </c>
      <c r="F295" t="b">
        <v>1</v>
      </c>
      <c r="G295">
        <f>Table1[[#This Row],[Count - PIR]]-D294</f>
        <v>1</v>
      </c>
      <c r="H295">
        <f>Table1[[#This Row],[Count - UVD]]-C294</f>
        <v>0</v>
      </c>
      <c r="I295">
        <f>Table1[[#This Row],[Count - PIR]]-D294</f>
        <v>1</v>
      </c>
      <c r="J295">
        <v>0</v>
      </c>
      <c r="K295">
        <f>K294+Table1[[#This Row],[Video Detections]]</f>
        <v>8</v>
      </c>
      <c r="L295">
        <f>IF(Table1[[#This Row],[Video Detections]]=0,0,1)</f>
        <v>0</v>
      </c>
      <c r="M295">
        <f>M294+Table1[[#This Row],[Events - Video]]</f>
        <v>7</v>
      </c>
    </row>
    <row r="296" spans="1:13" x14ac:dyDescent="0.25">
      <c r="A296">
        <v>295</v>
      </c>
      <c r="B296" s="1">
        <v>0.63472222222223595</v>
      </c>
      <c r="C296">
        <v>13</v>
      </c>
      <c r="D296">
        <v>163</v>
      </c>
      <c r="E296">
        <v>663</v>
      </c>
      <c r="F296" t="b">
        <v>0</v>
      </c>
      <c r="G296">
        <f>Table1[[#This Row],[Count - PIR]]-D295</f>
        <v>0</v>
      </c>
      <c r="H296">
        <f>Table1[[#This Row],[Count - UVD]]-C295</f>
        <v>0</v>
      </c>
      <c r="I296">
        <f>Table1[[#This Row],[Count - PIR]]-D295</f>
        <v>0</v>
      </c>
      <c r="J296">
        <v>0</v>
      </c>
      <c r="K296">
        <f>K295+Table1[[#This Row],[Video Detections]]</f>
        <v>8</v>
      </c>
      <c r="L296">
        <f>IF(Table1[[#This Row],[Video Detections]]=0,0,1)</f>
        <v>0</v>
      </c>
      <c r="M296">
        <f>M295+Table1[[#This Row],[Events - Video]]</f>
        <v>7</v>
      </c>
    </row>
    <row r="297" spans="1:13" x14ac:dyDescent="0.25">
      <c r="A297">
        <v>296</v>
      </c>
      <c r="B297" s="1">
        <v>0.63478009259260604</v>
      </c>
      <c r="C297">
        <v>13</v>
      </c>
      <c r="D297">
        <v>163</v>
      </c>
      <c r="E297">
        <v>663</v>
      </c>
      <c r="F297" t="b">
        <v>0</v>
      </c>
      <c r="G297">
        <f>Table1[[#This Row],[Count - PIR]]-D296</f>
        <v>0</v>
      </c>
      <c r="H297">
        <f>Table1[[#This Row],[Count - UVD]]-C296</f>
        <v>0</v>
      </c>
      <c r="I297">
        <f>Table1[[#This Row],[Count - PIR]]-D296</f>
        <v>0</v>
      </c>
      <c r="J297">
        <v>0</v>
      </c>
      <c r="K297">
        <f>K296+Table1[[#This Row],[Video Detections]]</f>
        <v>8</v>
      </c>
      <c r="L297">
        <f>IF(Table1[[#This Row],[Video Detections]]=0,0,1)</f>
        <v>0</v>
      </c>
      <c r="M297">
        <f>M296+Table1[[#This Row],[Events - Video]]</f>
        <v>7</v>
      </c>
    </row>
    <row r="298" spans="1:13" x14ac:dyDescent="0.25">
      <c r="A298">
        <v>297</v>
      </c>
      <c r="B298" s="1">
        <v>0.63483796296297701</v>
      </c>
      <c r="C298">
        <v>13</v>
      </c>
      <c r="D298">
        <v>164</v>
      </c>
      <c r="E298">
        <v>664</v>
      </c>
      <c r="F298" t="b">
        <v>1</v>
      </c>
      <c r="G298">
        <f>Table1[[#This Row],[Count - PIR]]-D297</f>
        <v>1</v>
      </c>
      <c r="H298">
        <f>Table1[[#This Row],[Count - UVD]]-C297</f>
        <v>0</v>
      </c>
      <c r="I298">
        <f>Table1[[#This Row],[Count - PIR]]-D297</f>
        <v>1</v>
      </c>
      <c r="J298">
        <v>0</v>
      </c>
      <c r="K298">
        <f>K297+Table1[[#This Row],[Video Detections]]</f>
        <v>8</v>
      </c>
      <c r="L298">
        <f>IF(Table1[[#This Row],[Video Detections]]=0,0,1)</f>
        <v>0</v>
      </c>
      <c r="M298">
        <f>M297+Table1[[#This Row],[Events - Video]]</f>
        <v>7</v>
      </c>
    </row>
    <row r="299" spans="1:13" x14ac:dyDescent="0.25">
      <c r="A299">
        <v>298</v>
      </c>
      <c r="B299" s="1">
        <v>0.63489583333334698</v>
      </c>
      <c r="C299">
        <v>13</v>
      </c>
      <c r="D299">
        <v>165</v>
      </c>
      <c r="E299">
        <v>662</v>
      </c>
      <c r="F299" t="b">
        <v>1</v>
      </c>
      <c r="G299">
        <f>Table1[[#This Row],[Count - PIR]]-D298</f>
        <v>1</v>
      </c>
      <c r="H299">
        <f>Table1[[#This Row],[Count - UVD]]-C298</f>
        <v>0</v>
      </c>
      <c r="I299">
        <f>Table1[[#This Row],[Count - PIR]]-D298</f>
        <v>1</v>
      </c>
      <c r="J299">
        <v>0</v>
      </c>
      <c r="K299">
        <f>K298+Table1[[#This Row],[Video Detections]]</f>
        <v>8</v>
      </c>
      <c r="L299">
        <f>IF(Table1[[#This Row],[Video Detections]]=0,0,1)</f>
        <v>0</v>
      </c>
      <c r="M299">
        <f>M298+Table1[[#This Row],[Events - Video]]</f>
        <v>7</v>
      </c>
    </row>
    <row r="300" spans="1:13" x14ac:dyDescent="0.25">
      <c r="A300">
        <v>299</v>
      </c>
      <c r="B300" s="1">
        <v>0.63495370370371695</v>
      </c>
      <c r="C300">
        <v>13</v>
      </c>
      <c r="D300">
        <v>165</v>
      </c>
      <c r="E300">
        <v>663</v>
      </c>
      <c r="F300" t="b">
        <v>0</v>
      </c>
      <c r="G300">
        <f>Table1[[#This Row],[Count - PIR]]-D299</f>
        <v>0</v>
      </c>
      <c r="H300">
        <f>Table1[[#This Row],[Count - UVD]]-C299</f>
        <v>0</v>
      </c>
      <c r="I300">
        <f>Table1[[#This Row],[Count - PIR]]-D299</f>
        <v>0</v>
      </c>
      <c r="J300">
        <v>0</v>
      </c>
      <c r="K300">
        <f>K299+Table1[[#This Row],[Video Detections]]</f>
        <v>8</v>
      </c>
      <c r="L300">
        <f>IF(Table1[[#This Row],[Video Detections]]=0,0,1)</f>
        <v>0</v>
      </c>
      <c r="M300">
        <f>M299+Table1[[#This Row],[Events - Video]]</f>
        <v>7</v>
      </c>
    </row>
    <row r="301" spans="1:13" x14ac:dyDescent="0.25">
      <c r="A301">
        <v>300</v>
      </c>
      <c r="B301" s="1">
        <v>0.63501157407408804</v>
      </c>
      <c r="C301">
        <v>13</v>
      </c>
      <c r="D301">
        <v>165</v>
      </c>
      <c r="E301">
        <v>662</v>
      </c>
      <c r="F301" t="b">
        <v>0</v>
      </c>
      <c r="G301">
        <f>Table1[[#This Row],[Count - PIR]]-D300</f>
        <v>0</v>
      </c>
      <c r="H301">
        <f>Table1[[#This Row],[Count - UVD]]-C300</f>
        <v>0</v>
      </c>
      <c r="I301">
        <f>Table1[[#This Row],[Count - PIR]]-D300</f>
        <v>0</v>
      </c>
      <c r="J301">
        <v>0</v>
      </c>
      <c r="K301">
        <f>K300+Table1[[#This Row],[Video Detections]]</f>
        <v>8</v>
      </c>
      <c r="L301">
        <f>IF(Table1[[#This Row],[Video Detections]]=0,0,1)</f>
        <v>0</v>
      </c>
      <c r="M301">
        <f>M300+Table1[[#This Row],[Events - Video]]</f>
        <v>7</v>
      </c>
    </row>
    <row r="302" spans="1:13" x14ac:dyDescent="0.25">
      <c r="A302">
        <v>301</v>
      </c>
      <c r="B302" s="1">
        <v>0.63506944444445801</v>
      </c>
      <c r="C302">
        <v>13</v>
      </c>
      <c r="D302">
        <v>165</v>
      </c>
      <c r="E302">
        <v>663</v>
      </c>
      <c r="F302" t="b">
        <v>0</v>
      </c>
      <c r="G302">
        <f>Table1[[#This Row],[Count - PIR]]-D301</f>
        <v>0</v>
      </c>
      <c r="H302">
        <f>Table1[[#This Row],[Count - UVD]]-C301</f>
        <v>0</v>
      </c>
      <c r="I302">
        <f>Table1[[#This Row],[Count - PIR]]-D301</f>
        <v>0</v>
      </c>
      <c r="J302">
        <v>0</v>
      </c>
      <c r="K302">
        <f>K301+Table1[[#This Row],[Video Detections]]</f>
        <v>8</v>
      </c>
      <c r="L302">
        <f>IF(Table1[[#This Row],[Video Detections]]=0,0,1)</f>
        <v>0</v>
      </c>
      <c r="M302">
        <f>M301+Table1[[#This Row],[Events - Video]]</f>
        <v>7</v>
      </c>
    </row>
    <row r="303" spans="1:13" x14ac:dyDescent="0.25">
      <c r="A303">
        <v>302</v>
      </c>
      <c r="B303" s="1">
        <v>0.63512731481482898</v>
      </c>
      <c r="C303">
        <v>13</v>
      </c>
      <c r="D303">
        <v>166</v>
      </c>
      <c r="E303">
        <v>663</v>
      </c>
      <c r="F303" t="b">
        <v>1</v>
      </c>
      <c r="G303">
        <f>Table1[[#This Row],[Count - PIR]]-D302</f>
        <v>1</v>
      </c>
      <c r="H303">
        <f>Table1[[#This Row],[Count - UVD]]-C302</f>
        <v>0</v>
      </c>
      <c r="I303">
        <f>Table1[[#This Row],[Count - PIR]]-D302</f>
        <v>1</v>
      </c>
      <c r="J303">
        <v>0</v>
      </c>
      <c r="K303">
        <f>K302+Table1[[#This Row],[Video Detections]]</f>
        <v>8</v>
      </c>
      <c r="L303">
        <f>IF(Table1[[#This Row],[Video Detections]]=0,0,1)</f>
        <v>0</v>
      </c>
      <c r="M303">
        <f>M302+Table1[[#This Row],[Events - Video]]</f>
        <v>7</v>
      </c>
    </row>
    <row r="304" spans="1:13" x14ac:dyDescent="0.25">
      <c r="A304">
        <v>303</v>
      </c>
      <c r="B304" s="1">
        <v>0.63518518518519895</v>
      </c>
      <c r="C304">
        <v>13</v>
      </c>
      <c r="D304">
        <v>166</v>
      </c>
      <c r="E304">
        <v>663</v>
      </c>
      <c r="F304" t="b">
        <v>0</v>
      </c>
      <c r="G304">
        <f>Table1[[#This Row],[Count - PIR]]-D303</f>
        <v>0</v>
      </c>
      <c r="H304">
        <f>Table1[[#This Row],[Count - UVD]]-C303</f>
        <v>0</v>
      </c>
      <c r="I304">
        <f>Table1[[#This Row],[Count - PIR]]-D303</f>
        <v>0</v>
      </c>
      <c r="J304">
        <v>0</v>
      </c>
      <c r="K304">
        <f>K303+Table1[[#This Row],[Video Detections]]</f>
        <v>8</v>
      </c>
      <c r="L304">
        <f>IF(Table1[[#This Row],[Video Detections]]=0,0,1)</f>
        <v>0</v>
      </c>
      <c r="M304">
        <f>M303+Table1[[#This Row],[Events - Video]]</f>
        <v>7</v>
      </c>
    </row>
    <row r="305" spans="1:13" x14ac:dyDescent="0.25">
      <c r="A305">
        <v>304</v>
      </c>
      <c r="B305" s="1">
        <v>0.63524305555556904</v>
      </c>
      <c r="C305">
        <v>13</v>
      </c>
      <c r="D305">
        <v>167</v>
      </c>
      <c r="E305">
        <v>663</v>
      </c>
      <c r="F305" t="b">
        <v>1</v>
      </c>
      <c r="G305">
        <f>Table1[[#This Row],[Count - PIR]]-D304</f>
        <v>1</v>
      </c>
      <c r="H305">
        <f>Table1[[#This Row],[Count - UVD]]-C304</f>
        <v>0</v>
      </c>
      <c r="I305">
        <f>Table1[[#This Row],[Count - PIR]]-D304</f>
        <v>1</v>
      </c>
      <c r="J305">
        <v>0</v>
      </c>
      <c r="K305">
        <f>K304+Table1[[#This Row],[Video Detections]]</f>
        <v>8</v>
      </c>
      <c r="L305">
        <f>IF(Table1[[#This Row],[Video Detections]]=0,0,1)</f>
        <v>0</v>
      </c>
      <c r="M305">
        <f>M304+Table1[[#This Row],[Events - Video]]</f>
        <v>7</v>
      </c>
    </row>
    <row r="306" spans="1:13" x14ac:dyDescent="0.25">
      <c r="A306">
        <v>305</v>
      </c>
      <c r="B306" s="1">
        <v>0.63530092592594001</v>
      </c>
      <c r="C306">
        <v>13</v>
      </c>
      <c r="D306">
        <v>167</v>
      </c>
      <c r="E306">
        <v>662</v>
      </c>
      <c r="F306" t="b">
        <v>0</v>
      </c>
      <c r="G306">
        <f>Table1[[#This Row],[Count - PIR]]-D305</f>
        <v>0</v>
      </c>
      <c r="H306">
        <f>Table1[[#This Row],[Count - UVD]]-C305</f>
        <v>0</v>
      </c>
      <c r="I306">
        <f>Table1[[#This Row],[Count - PIR]]-D305</f>
        <v>0</v>
      </c>
      <c r="J306">
        <v>0</v>
      </c>
      <c r="K306">
        <f>K305+Table1[[#This Row],[Video Detections]]</f>
        <v>8</v>
      </c>
      <c r="L306">
        <f>IF(Table1[[#This Row],[Video Detections]]=0,0,1)</f>
        <v>0</v>
      </c>
      <c r="M306">
        <f>M305+Table1[[#This Row],[Events - Video]]</f>
        <v>7</v>
      </c>
    </row>
    <row r="307" spans="1:13" x14ac:dyDescent="0.25">
      <c r="A307">
        <v>306</v>
      </c>
      <c r="B307" s="1">
        <v>0.63535879629630998</v>
      </c>
      <c r="C307">
        <v>13</v>
      </c>
      <c r="D307">
        <v>168</v>
      </c>
      <c r="E307">
        <v>663</v>
      </c>
      <c r="F307" t="b">
        <v>1</v>
      </c>
      <c r="G307">
        <f>Table1[[#This Row],[Count - PIR]]-D306</f>
        <v>1</v>
      </c>
      <c r="H307">
        <f>Table1[[#This Row],[Count - UVD]]-C306</f>
        <v>0</v>
      </c>
      <c r="I307">
        <f>Table1[[#This Row],[Count - PIR]]-D306</f>
        <v>1</v>
      </c>
      <c r="J307">
        <v>0</v>
      </c>
      <c r="K307">
        <f>K306+Table1[[#This Row],[Video Detections]]</f>
        <v>8</v>
      </c>
      <c r="L307">
        <f>IF(Table1[[#This Row],[Video Detections]]=0,0,1)</f>
        <v>0</v>
      </c>
      <c r="M307">
        <f>M306+Table1[[#This Row],[Events - Video]]</f>
        <v>7</v>
      </c>
    </row>
    <row r="308" spans="1:13" x14ac:dyDescent="0.25">
      <c r="A308">
        <v>307</v>
      </c>
      <c r="B308" s="1">
        <v>0.63541666666668095</v>
      </c>
      <c r="C308">
        <v>14</v>
      </c>
      <c r="D308">
        <v>168</v>
      </c>
      <c r="E308">
        <v>664</v>
      </c>
      <c r="F308" t="b">
        <v>0</v>
      </c>
      <c r="G308">
        <f>Table1[[#This Row],[Count - PIR]]-D307</f>
        <v>0</v>
      </c>
      <c r="H308">
        <f>Table1[[#This Row],[Count - UVD]]-C307</f>
        <v>1</v>
      </c>
      <c r="I308">
        <f>Table1[[#This Row],[Count - PIR]]-D307</f>
        <v>0</v>
      </c>
      <c r="J308">
        <v>0</v>
      </c>
      <c r="K308">
        <f>K307+Table1[[#This Row],[Video Detections]]</f>
        <v>8</v>
      </c>
      <c r="L308">
        <f>IF(Table1[[#This Row],[Video Detections]]=0,0,1)</f>
        <v>0</v>
      </c>
      <c r="M308">
        <f>M307+Table1[[#This Row],[Events - Video]]</f>
        <v>7</v>
      </c>
    </row>
    <row r="309" spans="1:13" x14ac:dyDescent="0.25">
      <c r="A309">
        <v>308</v>
      </c>
      <c r="B309" s="1">
        <v>0.63547453703705103</v>
      </c>
      <c r="C309">
        <v>14</v>
      </c>
      <c r="D309">
        <v>168</v>
      </c>
      <c r="E309">
        <v>664</v>
      </c>
      <c r="F309" t="b">
        <v>0</v>
      </c>
      <c r="G309">
        <f>Table1[[#This Row],[Count - PIR]]-D308</f>
        <v>0</v>
      </c>
      <c r="H309">
        <f>Table1[[#This Row],[Count - UVD]]-C308</f>
        <v>0</v>
      </c>
      <c r="I309">
        <f>Table1[[#This Row],[Count - PIR]]-D308</f>
        <v>0</v>
      </c>
      <c r="J309">
        <v>0</v>
      </c>
      <c r="K309">
        <f>K308+Table1[[#This Row],[Video Detections]]</f>
        <v>8</v>
      </c>
      <c r="L309">
        <f>IF(Table1[[#This Row],[Video Detections]]=0,0,1)</f>
        <v>0</v>
      </c>
      <c r="M309">
        <f>M308+Table1[[#This Row],[Events - Video]]</f>
        <v>7</v>
      </c>
    </row>
    <row r="310" spans="1:13" x14ac:dyDescent="0.25">
      <c r="A310">
        <v>309</v>
      </c>
      <c r="B310" s="1">
        <v>0.63553240740742201</v>
      </c>
      <c r="C310">
        <v>14</v>
      </c>
      <c r="D310">
        <v>169</v>
      </c>
      <c r="E310">
        <v>662</v>
      </c>
      <c r="F310" t="b">
        <v>1</v>
      </c>
      <c r="G310">
        <f>Table1[[#This Row],[Count - PIR]]-D309</f>
        <v>1</v>
      </c>
      <c r="H310">
        <f>Table1[[#This Row],[Count - UVD]]-C309</f>
        <v>0</v>
      </c>
      <c r="I310">
        <f>Table1[[#This Row],[Count - PIR]]-D309</f>
        <v>1</v>
      </c>
      <c r="J310">
        <v>0</v>
      </c>
      <c r="K310">
        <f>K309+Table1[[#This Row],[Video Detections]]</f>
        <v>8</v>
      </c>
      <c r="L310">
        <f>IF(Table1[[#This Row],[Video Detections]]=0,0,1)</f>
        <v>0</v>
      </c>
      <c r="M310">
        <f>M309+Table1[[#This Row],[Events - Video]]</f>
        <v>7</v>
      </c>
    </row>
    <row r="311" spans="1:13" x14ac:dyDescent="0.25">
      <c r="A311">
        <v>310</v>
      </c>
      <c r="B311" s="1">
        <v>0.63559027777779198</v>
      </c>
      <c r="C311">
        <v>14</v>
      </c>
      <c r="D311">
        <v>170</v>
      </c>
      <c r="E311">
        <v>661</v>
      </c>
      <c r="F311" t="b">
        <v>1</v>
      </c>
      <c r="G311">
        <f>Table1[[#This Row],[Count - PIR]]-D310</f>
        <v>1</v>
      </c>
      <c r="H311">
        <f>Table1[[#This Row],[Count - UVD]]-C310</f>
        <v>0</v>
      </c>
      <c r="I311">
        <f>Table1[[#This Row],[Count - PIR]]-D310</f>
        <v>1</v>
      </c>
      <c r="J311">
        <v>0</v>
      </c>
      <c r="K311">
        <f>K310+Table1[[#This Row],[Video Detections]]</f>
        <v>8</v>
      </c>
      <c r="L311">
        <f>IF(Table1[[#This Row],[Video Detections]]=0,0,1)</f>
        <v>0</v>
      </c>
      <c r="M311">
        <f>M310+Table1[[#This Row],[Events - Video]]</f>
        <v>7</v>
      </c>
    </row>
    <row r="312" spans="1:13" x14ac:dyDescent="0.25">
      <c r="A312">
        <v>311</v>
      </c>
      <c r="B312" s="1">
        <v>0.63564814814816195</v>
      </c>
      <c r="C312">
        <v>14</v>
      </c>
      <c r="D312">
        <v>170</v>
      </c>
      <c r="E312">
        <v>661</v>
      </c>
      <c r="F312" t="b">
        <v>0</v>
      </c>
      <c r="G312">
        <f>Table1[[#This Row],[Count - PIR]]-D311</f>
        <v>0</v>
      </c>
      <c r="H312">
        <f>Table1[[#This Row],[Count - UVD]]-C311</f>
        <v>0</v>
      </c>
      <c r="I312">
        <f>Table1[[#This Row],[Count - PIR]]-D311</f>
        <v>0</v>
      </c>
      <c r="J312">
        <v>0</v>
      </c>
      <c r="K312">
        <f>K311+Table1[[#This Row],[Video Detections]]</f>
        <v>8</v>
      </c>
      <c r="L312">
        <f>IF(Table1[[#This Row],[Video Detections]]=0,0,1)</f>
        <v>0</v>
      </c>
      <c r="M312">
        <f>M311+Table1[[#This Row],[Events - Video]]</f>
        <v>7</v>
      </c>
    </row>
    <row r="313" spans="1:13" x14ac:dyDescent="0.25">
      <c r="A313">
        <v>312</v>
      </c>
      <c r="B313" s="1">
        <v>0.63570601851853303</v>
      </c>
      <c r="C313">
        <v>14</v>
      </c>
      <c r="D313">
        <v>170</v>
      </c>
      <c r="E313">
        <v>661</v>
      </c>
      <c r="F313" t="b">
        <v>0</v>
      </c>
      <c r="G313">
        <f>Table1[[#This Row],[Count - PIR]]-D312</f>
        <v>0</v>
      </c>
      <c r="H313">
        <f>Table1[[#This Row],[Count - UVD]]-C312</f>
        <v>0</v>
      </c>
      <c r="I313">
        <f>Table1[[#This Row],[Count - PIR]]-D312</f>
        <v>0</v>
      </c>
      <c r="J313">
        <v>0</v>
      </c>
      <c r="K313">
        <f>K312+Table1[[#This Row],[Video Detections]]</f>
        <v>8</v>
      </c>
      <c r="L313">
        <f>IF(Table1[[#This Row],[Video Detections]]=0,0,1)</f>
        <v>0</v>
      </c>
      <c r="M313">
        <f>M312+Table1[[#This Row],[Events - Video]]</f>
        <v>7</v>
      </c>
    </row>
    <row r="314" spans="1:13" x14ac:dyDescent="0.25">
      <c r="A314">
        <v>313</v>
      </c>
      <c r="B314" s="1">
        <v>0.63576388888890301</v>
      </c>
      <c r="C314">
        <v>14</v>
      </c>
      <c r="D314">
        <v>170</v>
      </c>
      <c r="E314">
        <v>662</v>
      </c>
      <c r="F314" t="b">
        <v>0</v>
      </c>
      <c r="G314">
        <f>Table1[[#This Row],[Count - PIR]]-D313</f>
        <v>0</v>
      </c>
      <c r="H314">
        <f>Table1[[#This Row],[Count - UVD]]-C313</f>
        <v>0</v>
      </c>
      <c r="I314">
        <f>Table1[[#This Row],[Count - PIR]]-D313</f>
        <v>0</v>
      </c>
      <c r="J314">
        <v>0</v>
      </c>
      <c r="K314">
        <f>K313+Table1[[#This Row],[Video Detections]]</f>
        <v>8</v>
      </c>
      <c r="L314">
        <f>IF(Table1[[#This Row],[Video Detections]]=0,0,1)</f>
        <v>0</v>
      </c>
      <c r="M314">
        <f>M313+Table1[[#This Row],[Events - Video]]</f>
        <v>7</v>
      </c>
    </row>
    <row r="315" spans="1:13" x14ac:dyDescent="0.25">
      <c r="A315">
        <v>314</v>
      </c>
      <c r="B315" s="1">
        <v>0.63582175925927398</v>
      </c>
      <c r="C315">
        <v>14</v>
      </c>
      <c r="D315">
        <v>171</v>
      </c>
      <c r="E315">
        <v>664</v>
      </c>
      <c r="F315" t="b">
        <v>0</v>
      </c>
      <c r="G315">
        <f>Table1[[#This Row],[Count - PIR]]-D314</f>
        <v>1</v>
      </c>
      <c r="H315">
        <f>Table1[[#This Row],[Count - UVD]]-C314</f>
        <v>0</v>
      </c>
      <c r="I315">
        <f>Table1[[#This Row],[Count - PIR]]-D314</f>
        <v>1</v>
      </c>
      <c r="J315">
        <v>0</v>
      </c>
      <c r="K315">
        <f>K314+Table1[[#This Row],[Video Detections]]</f>
        <v>8</v>
      </c>
      <c r="L315">
        <f>IF(Table1[[#This Row],[Video Detections]]=0,0,1)</f>
        <v>0</v>
      </c>
      <c r="M315">
        <f>M314+Table1[[#This Row],[Events - Video]]</f>
        <v>7</v>
      </c>
    </row>
    <row r="316" spans="1:13" x14ac:dyDescent="0.25">
      <c r="A316">
        <v>315</v>
      </c>
      <c r="B316" s="1">
        <v>0.63587962962964395</v>
      </c>
      <c r="C316">
        <v>14</v>
      </c>
      <c r="D316">
        <v>171</v>
      </c>
      <c r="E316">
        <v>663</v>
      </c>
      <c r="F316" t="b">
        <v>0</v>
      </c>
      <c r="G316">
        <f>Table1[[#This Row],[Count - PIR]]-D315</f>
        <v>0</v>
      </c>
      <c r="H316">
        <f>Table1[[#This Row],[Count - UVD]]-C315</f>
        <v>0</v>
      </c>
      <c r="I316">
        <f>Table1[[#This Row],[Count - PIR]]-D315</f>
        <v>0</v>
      </c>
      <c r="J316">
        <v>0</v>
      </c>
      <c r="K316">
        <f>K315+Table1[[#This Row],[Video Detections]]</f>
        <v>8</v>
      </c>
      <c r="L316">
        <f>IF(Table1[[#This Row],[Video Detections]]=0,0,1)</f>
        <v>0</v>
      </c>
      <c r="M316">
        <f>M315+Table1[[#This Row],[Events - Video]]</f>
        <v>7</v>
      </c>
    </row>
    <row r="317" spans="1:13" x14ac:dyDescent="0.25">
      <c r="A317">
        <v>316</v>
      </c>
      <c r="B317" s="1">
        <v>0.63593750000001403</v>
      </c>
      <c r="C317">
        <v>14</v>
      </c>
      <c r="D317">
        <v>172</v>
      </c>
      <c r="E317">
        <v>662</v>
      </c>
      <c r="F317" t="b">
        <v>1</v>
      </c>
      <c r="G317">
        <f>Table1[[#This Row],[Count - PIR]]-D316</f>
        <v>1</v>
      </c>
      <c r="H317">
        <f>Table1[[#This Row],[Count - UVD]]-C316</f>
        <v>0</v>
      </c>
      <c r="I317">
        <f>Table1[[#This Row],[Count - PIR]]-D316</f>
        <v>1</v>
      </c>
      <c r="J317">
        <v>0</v>
      </c>
      <c r="K317">
        <f>K316+Table1[[#This Row],[Video Detections]]</f>
        <v>8</v>
      </c>
      <c r="L317">
        <f>IF(Table1[[#This Row],[Video Detections]]=0,0,1)</f>
        <v>0</v>
      </c>
      <c r="M317">
        <f>M316+Table1[[#This Row],[Events - Video]]</f>
        <v>7</v>
      </c>
    </row>
    <row r="318" spans="1:13" x14ac:dyDescent="0.25">
      <c r="A318">
        <v>317</v>
      </c>
      <c r="B318" s="1">
        <v>0.635995370370385</v>
      </c>
      <c r="C318">
        <v>14</v>
      </c>
      <c r="D318">
        <v>173</v>
      </c>
      <c r="E318">
        <v>661</v>
      </c>
      <c r="F318" t="b">
        <v>1</v>
      </c>
      <c r="G318">
        <f>Table1[[#This Row],[Count - PIR]]-D317</f>
        <v>1</v>
      </c>
      <c r="H318">
        <f>Table1[[#This Row],[Count - UVD]]-C317</f>
        <v>0</v>
      </c>
      <c r="I318">
        <f>Table1[[#This Row],[Count - PIR]]-D317</f>
        <v>1</v>
      </c>
      <c r="J318">
        <v>0</v>
      </c>
      <c r="K318">
        <f>K317+Table1[[#This Row],[Video Detections]]</f>
        <v>8</v>
      </c>
      <c r="L318">
        <f>IF(Table1[[#This Row],[Video Detections]]=0,0,1)</f>
        <v>0</v>
      </c>
      <c r="M318">
        <f>M317+Table1[[#This Row],[Events - Video]]</f>
        <v>7</v>
      </c>
    </row>
    <row r="319" spans="1:13" x14ac:dyDescent="0.25">
      <c r="A319">
        <v>318</v>
      </c>
      <c r="B319" s="1">
        <v>0.63605324074075498</v>
      </c>
      <c r="C319">
        <v>14</v>
      </c>
      <c r="D319">
        <v>173</v>
      </c>
      <c r="E319">
        <v>661</v>
      </c>
      <c r="F319" t="b">
        <v>0</v>
      </c>
      <c r="G319">
        <f>Table1[[#This Row],[Count - PIR]]-D318</f>
        <v>0</v>
      </c>
      <c r="H319">
        <f>Table1[[#This Row],[Count - UVD]]-C318</f>
        <v>0</v>
      </c>
      <c r="I319">
        <f>Table1[[#This Row],[Count - PIR]]-D318</f>
        <v>0</v>
      </c>
      <c r="J319">
        <v>0</v>
      </c>
      <c r="K319">
        <f>K318+Table1[[#This Row],[Video Detections]]</f>
        <v>8</v>
      </c>
      <c r="L319">
        <f>IF(Table1[[#This Row],[Video Detections]]=0,0,1)</f>
        <v>0</v>
      </c>
      <c r="M319">
        <f>M318+Table1[[#This Row],[Events - Video]]</f>
        <v>7</v>
      </c>
    </row>
    <row r="320" spans="1:13" x14ac:dyDescent="0.25">
      <c r="A320">
        <v>319</v>
      </c>
      <c r="B320" s="1">
        <v>0.63611111111112595</v>
      </c>
      <c r="C320">
        <v>14</v>
      </c>
      <c r="D320">
        <v>174</v>
      </c>
      <c r="E320">
        <v>663</v>
      </c>
      <c r="F320" t="b">
        <v>1</v>
      </c>
      <c r="G320">
        <f>Table1[[#This Row],[Count - PIR]]-D319</f>
        <v>1</v>
      </c>
      <c r="H320">
        <f>Table1[[#This Row],[Count - UVD]]-C319</f>
        <v>0</v>
      </c>
      <c r="I320">
        <f>Table1[[#This Row],[Count - PIR]]-D319</f>
        <v>1</v>
      </c>
      <c r="J320">
        <v>0</v>
      </c>
      <c r="K320">
        <f>K319+Table1[[#This Row],[Video Detections]]</f>
        <v>8</v>
      </c>
      <c r="L320">
        <f>IF(Table1[[#This Row],[Video Detections]]=0,0,1)</f>
        <v>0</v>
      </c>
      <c r="M320">
        <f>M319+Table1[[#This Row],[Events - Video]]</f>
        <v>7</v>
      </c>
    </row>
    <row r="321" spans="1:13" x14ac:dyDescent="0.25">
      <c r="A321">
        <v>320</v>
      </c>
      <c r="B321" s="1">
        <v>0.63616898148149603</v>
      </c>
      <c r="C321">
        <v>14</v>
      </c>
      <c r="D321">
        <v>174</v>
      </c>
      <c r="E321">
        <v>663</v>
      </c>
      <c r="F321" t="b">
        <v>0</v>
      </c>
      <c r="G321">
        <f>Table1[[#This Row],[Count - PIR]]-D320</f>
        <v>0</v>
      </c>
      <c r="H321">
        <f>Table1[[#This Row],[Count - UVD]]-C320</f>
        <v>0</v>
      </c>
      <c r="I321">
        <f>Table1[[#This Row],[Count - PIR]]-D320</f>
        <v>0</v>
      </c>
      <c r="J321">
        <v>0</v>
      </c>
      <c r="K321">
        <f>K320+Table1[[#This Row],[Video Detections]]</f>
        <v>8</v>
      </c>
      <c r="L321">
        <f>IF(Table1[[#This Row],[Video Detections]]=0,0,1)</f>
        <v>0</v>
      </c>
      <c r="M321">
        <f>M320+Table1[[#This Row],[Events - Video]]</f>
        <v>7</v>
      </c>
    </row>
    <row r="322" spans="1:13" x14ac:dyDescent="0.25">
      <c r="A322">
        <v>321</v>
      </c>
      <c r="B322" s="1">
        <v>0.636226851851867</v>
      </c>
      <c r="C322">
        <v>14</v>
      </c>
      <c r="D322">
        <v>175</v>
      </c>
      <c r="E322">
        <v>662</v>
      </c>
      <c r="F322" t="b">
        <v>1</v>
      </c>
      <c r="G322">
        <f>Table1[[#This Row],[Count - PIR]]-D321</f>
        <v>1</v>
      </c>
      <c r="H322">
        <f>Table1[[#This Row],[Count - UVD]]-C321</f>
        <v>0</v>
      </c>
      <c r="I322">
        <f>Table1[[#This Row],[Count - PIR]]-D321</f>
        <v>1</v>
      </c>
      <c r="J322">
        <v>0</v>
      </c>
      <c r="K322">
        <f>K321+Table1[[#This Row],[Video Detections]]</f>
        <v>8</v>
      </c>
      <c r="L322">
        <f>IF(Table1[[#This Row],[Video Detections]]=0,0,1)</f>
        <v>0</v>
      </c>
      <c r="M322">
        <f>M321+Table1[[#This Row],[Events - Video]]</f>
        <v>7</v>
      </c>
    </row>
    <row r="323" spans="1:13" x14ac:dyDescent="0.25">
      <c r="A323">
        <v>322</v>
      </c>
      <c r="B323" s="1">
        <v>0.63628472222223698</v>
      </c>
      <c r="C323">
        <v>14</v>
      </c>
      <c r="D323">
        <v>176</v>
      </c>
      <c r="E323">
        <v>662</v>
      </c>
      <c r="F323" t="b">
        <v>1</v>
      </c>
      <c r="G323">
        <f>Table1[[#This Row],[Count - PIR]]-D322</f>
        <v>1</v>
      </c>
      <c r="H323">
        <f>Table1[[#This Row],[Count - UVD]]-C322</f>
        <v>0</v>
      </c>
      <c r="I323">
        <f>Table1[[#This Row],[Count - PIR]]-D322</f>
        <v>1</v>
      </c>
      <c r="J323">
        <v>0</v>
      </c>
      <c r="K323">
        <f>K322+Table1[[#This Row],[Video Detections]]</f>
        <v>8</v>
      </c>
      <c r="L323">
        <f>IF(Table1[[#This Row],[Video Detections]]=0,0,1)</f>
        <v>0</v>
      </c>
      <c r="M323">
        <f>M322+Table1[[#This Row],[Events - Video]]</f>
        <v>7</v>
      </c>
    </row>
    <row r="324" spans="1:13" x14ac:dyDescent="0.25">
      <c r="A324">
        <v>323</v>
      </c>
      <c r="B324" s="1">
        <v>0.63634259259260695</v>
      </c>
      <c r="C324">
        <v>14</v>
      </c>
      <c r="D324">
        <v>177</v>
      </c>
      <c r="E324">
        <v>663</v>
      </c>
      <c r="F324" t="b">
        <v>1</v>
      </c>
      <c r="G324">
        <f>Table1[[#This Row],[Count - PIR]]-D323</f>
        <v>1</v>
      </c>
      <c r="H324">
        <f>Table1[[#This Row],[Count - UVD]]-C323</f>
        <v>0</v>
      </c>
      <c r="I324">
        <f>Table1[[#This Row],[Count - PIR]]-D323</f>
        <v>1</v>
      </c>
      <c r="J324">
        <v>1</v>
      </c>
      <c r="K324">
        <f>K323+Table1[[#This Row],[Video Detections]]</f>
        <v>9</v>
      </c>
      <c r="L324">
        <f>IF(Table1[[#This Row],[Video Detections]]=0,0,1)</f>
        <v>1</v>
      </c>
      <c r="M324">
        <f>M323+Table1[[#This Row],[Events - Video]]</f>
        <v>8</v>
      </c>
    </row>
    <row r="325" spans="1:13" x14ac:dyDescent="0.25">
      <c r="A325">
        <v>324</v>
      </c>
      <c r="B325" s="1">
        <v>0.63640046296297803</v>
      </c>
      <c r="C325">
        <v>14</v>
      </c>
      <c r="D325">
        <v>179</v>
      </c>
      <c r="E325">
        <v>664</v>
      </c>
      <c r="F325" t="b">
        <v>1</v>
      </c>
      <c r="G325">
        <f>Table1[[#This Row],[Count - PIR]]-D324</f>
        <v>2</v>
      </c>
      <c r="H325">
        <f>Table1[[#This Row],[Count - UVD]]-C324</f>
        <v>0</v>
      </c>
      <c r="I325">
        <f>Table1[[#This Row],[Count - PIR]]-D324</f>
        <v>2</v>
      </c>
      <c r="J325">
        <v>0</v>
      </c>
      <c r="K325">
        <f>K324+Table1[[#This Row],[Video Detections]]</f>
        <v>9</v>
      </c>
      <c r="L325">
        <f>IF(Table1[[#This Row],[Video Detections]]=0,0,1)</f>
        <v>0</v>
      </c>
      <c r="M325">
        <f>M324+Table1[[#This Row],[Events - Video]]</f>
        <v>8</v>
      </c>
    </row>
    <row r="326" spans="1:13" x14ac:dyDescent="0.25">
      <c r="A326">
        <v>325</v>
      </c>
      <c r="B326" s="1">
        <v>0.636458333333348</v>
      </c>
      <c r="C326">
        <v>14</v>
      </c>
      <c r="D326">
        <v>180</v>
      </c>
      <c r="E326">
        <v>662</v>
      </c>
      <c r="F326" t="b">
        <v>1</v>
      </c>
      <c r="G326">
        <f>Table1[[#This Row],[Count - PIR]]-D325</f>
        <v>1</v>
      </c>
      <c r="H326">
        <f>Table1[[#This Row],[Count - UVD]]-C325</f>
        <v>0</v>
      </c>
      <c r="I326">
        <f>Table1[[#This Row],[Count - PIR]]-D325</f>
        <v>1</v>
      </c>
      <c r="J326">
        <v>1</v>
      </c>
      <c r="K326">
        <f>K325+Table1[[#This Row],[Video Detections]]</f>
        <v>10</v>
      </c>
      <c r="L326">
        <f>IF(Table1[[#This Row],[Video Detections]]=0,0,1)</f>
        <v>1</v>
      </c>
      <c r="M326">
        <f>M325+Table1[[#This Row],[Events - Video]]</f>
        <v>9</v>
      </c>
    </row>
    <row r="327" spans="1:13" x14ac:dyDescent="0.25">
      <c r="A327">
        <v>326</v>
      </c>
      <c r="B327" s="1">
        <v>0.63651620370371897</v>
      </c>
      <c r="C327">
        <v>15</v>
      </c>
      <c r="D327">
        <v>181</v>
      </c>
      <c r="E327">
        <v>664</v>
      </c>
      <c r="F327" t="b">
        <v>1</v>
      </c>
      <c r="G327">
        <f>Table1[[#This Row],[Count - PIR]]-D326</f>
        <v>1</v>
      </c>
      <c r="H327">
        <f>Table1[[#This Row],[Count - UVD]]-C326</f>
        <v>1</v>
      </c>
      <c r="I327">
        <f>Table1[[#This Row],[Count - PIR]]-D326</f>
        <v>1</v>
      </c>
      <c r="J327">
        <v>0</v>
      </c>
      <c r="K327">
        <f>K326+Table1[[#This Row],[Video Detections]]</f>
        <v>10</v>
      </c>
      <c r="L327">
        <f>IF(Table1[[#This Row],[Video Detections]]=0,0,1)</f>
        <v>0</v>
      </c>
      <c r="M327">
        <f>M326+Table1[[#This Row],[Events - Video]]</f>
        <v>9</v>
      </c>
    </row>
    <row r="328" spans="1:13" x14ac:dyDescent="0.25">
      <c r="A328">
        <v>327</v>
      </c>
      <c r="B328" s="1">
        <v>0.63657407407408895</v>
      </c>
      <c r="C328">
        <v>15</v>
      </c>
      <c r="D328">
        <v>182</v>
      </c>
      <c r="E328">
        <v>663</v>
      </c>
      <c r="F328" t="b">
        <v>1</v>
      </c>
      <c r="G328">
        <f>Table1[[#This Row],[Count - PIR]]-D327</f>
        <v>1</v>
      </c>
      <c r="H328">
        <f>Table1[[#This Row],[Count - UVD]]-C327</f>
        <v>0</v>
      </c>
      <c r="I328">
        <f>Table1[[#This Row],[Count - PIR]]-D327</f>
        <v>1</v>
      </c>
      <c r="J328">
        <v>0</v>
      </c>
      <c r="K328">
        <f>K327+Table1[[#This Row],[Video Detections]]</f>
        <v>10</v>
      </c>
      <c r="L328">
        <f>IF(Table1[[#This Row],[Video Detections]]=0,0,1)</f>
        <v>0</v>
      </c>
      <c r="M328">
        <f>M327+Table1[[#This Row],[Events - Video]]</f>
        <v>9</v>
      </c>
    </row>
    <row r="329" spans="1:13" x14ac:dyDescent="0.25">
      <c r="A329">
        <v>328</v>
      </c>
      <c r="B329" s="1">
        <v>0.63663194444445903</v>
      </c>
      <c r="C329">
        <v>15</v>
      </c>
      <c r="D329">
        <v>183</v>
      </c>
      <c r="E329">
        <v>662</v>
      </c>
      <c r="F329" t="b">
        <v>1</v>
      </c>
      <c r="G329">
        <f>Table1[[#This Row],[Count - PIR]]-D328</f>
        <v>1</v>
      </c>
      <c r="H329">
        <f>Table1[[#This Row],[Count - UVD]]-C328</f>
        <v>0</v>
      </c>
      <c r="I329">
        <f>Table1[[#This Row],[Count - PIR]]-D328</f>
        <v>1</v>
      </c>
      <c r="J329">
        <v>0</v>
      </c>
      <c r="K329">
        <f>K328+Table1[[#This Row],[Video Detections]]</f>
        <v>10</v>
      </c>
      <c r="L329">
        <f>IF(Table1[[#This Row],[Video Detections]]=0,0,1)</f>
        <v>0</v>
      </c>
      <c r="M329">
        <f>M328+Table1[[#This Row],[Events - Video]]</f>
        <v>9</v>
      </c>
    </row>
    <row r="330" spans="1:13" x14ac:dyDescent="0.25">
      <c r="A330">
        <v>329</v>
      </c>
      <c r="B330" s="1">
        <v>0.63668981481483</v>
      </c>
      <c r="C330">
        <v>15</v>
      </c>
      <c r="D330">
        <v>183</v>
      </c>
      <c r="E330">
        <v>664</v>
      </c>
      <c r="F330" t="b">
        <v>0</v>
      </c>
      <c r="G330">
        <f>Table1[[#This Row],[Count - PIR]]-D329</f>
        <v>0</v>
      </c>
      <c r="H330">
        <f>Table1[[#This Row],[Count - UVD]]-C329</f>
        <v>0</v>
      </c>
      <c r="I330">
        <f>Table1[[#This Row],[Count - PIR]]-D329</f>
        <v>0</v>
      </c>
      <c r="J330">
        <v>0</v>
      </c>
      <c r="K330">
        <f>K329+Table1[[#This Row],[Video Detections]]</f>
        <v>10</v>
      </c>
      <c r="L330">
        <f>IF(Table1[[#This Row],[Video Detections]]=0,0,1)</f>
        <v>0</v>
      </c>
      <c r="M330">
        <f>M329+Table1[[#This Row],[Events - Video]]</f>
        <v>9</v>
      </c>
    </row>
    <row r="331" spans="1:13" x14ac:dyDescent="0.25">
      <c r="A331">
        <v>330</v>
      </c>
      <c r="B331" s="1">
        <v>0.63674768518519997</v>
      </c>
      <c r="C331">
        <v>15</v>
      </c>
      <c r="D331">
        <v>184</v>
      </c>
      <c r="E331">
        <v>662</v>
      </c>
      <c r="F331" t="b">
        <v>1</v>
      </c>
      <c r="G331">
        <f>Table1[[#This Row],[Count - PIR]]-D330</f>
        <v>1</v>
      </c>
      <c r="H331">
        <f>Table1[[#This Row],[Count - UVD]]-C330</f>
        <v>0</v>
      </c>
      <c r="I331">
        <f>Table1[[#This Row],[Count - PIR]]-D330</f>
        <v>1</v>
      </c>
      <c r="J331">
        <v>0</v>
      </c>
      <c r="K331">
        <f>K330+Table1[[#This Row],[Video Detections]]</f>
        <v>10</v>
      </c>
      <c r="L331">
        <f>IF(Table1[[#This Row],[Video Detections]]=0,0,1)</f>
        <v>0</v>
      </c>
      <c r="M331">
        <f>M330+Table1[[#This Row],[Events - Video]]</f>
        <v>9</v>
      </c>
    </row>
    <row r="332" spans="1:13" x14ac:dyDescent="0.25">
      <c r="A332">
        <v>331</v>
      </c>
      <c r="B332" s="1">
        <v>0.63680555555557095</v>
      </c>
      <c r="C332">
        <v>16</v>
      </c>
      <c r="D332">
        <v>186</v>
      </c>
      <c r="E332">
        <v>662</v>
      </c>
      <c r="F332" t="b">
        <v>1</v>
      </c>
      <c r="G332">
        <f>Table1[[#This Row],[Count - PIR]]-D331</f>
        <v>2</v>
      </c>
      <c r="H332">
        <f>Table1[[#This Row],[Count - UVD]]-C331</f>
        <v>1</v>
      </c>
      <c r="I332">
        <f>Table1[[#This Row],[Count - PIR]]-D331</f>
        <v>2</v>
      </c>
      <c r="J332">
        <v>0</v>
      </c>
      <c r="K332">
        <f>K331+Table1[[#This Row],[Video Detections]]</f>
        <v>10</v>
      </c>
      <c r="L332">
        <f>IF(Table1[[#This Row],[Video Detections]]=0,0,1)</f>
        <v>0</v>
      </c>
      <c r="M332">
        <f>M331+Table1[[#This Row],[Events - Video]]</f>
        <v>9</v>
      </c>
    </row>
    <row r="333" spans="1:13" x14ac:dyDescent="0.25">
      <c r="A333">
        <v>332</v>
      </c>
      <c r="B333" s="1">
        <v>0.63686342592594103</v>
      </c>
      <c r="C333">
        <v>16</v>
      </c>
      <c r="D333">
        <v>187</v>
      </c>
      <c r="E333">
        <v>663</v>
      </c>
      <c r="F333" t="b">
        <v>1</v>
      </c>
      <c r="G333">
        <f>Table1[[#This Row],[Count - PIR]]-D332</f>
        <v>1</v>
      </c>
      <c r="H333">
        <f>Table1[[#This Row],[Count - UVD]]-C332</f>
        <v>0</v>
      </c>
      <c r="I333">
        <f>Table1[[#This Row],[Count - PIR]]-D332</f>
        <v>1</v>
      </c>
      <c r="J333">
        <v>0</v>
      </c>
      <c r="K333">
        <f>K332+Table1[[#This Row],[Video Detections]]</f>
        <v>10</v>
      </c>
      <c r="L333">
        <f>IF(Table1[[#This Row],[Video Detections]]=0,0,1)</f>
        <v>0</v>
      </c>
      <c r="M333">
        <f>M332+Table1[[#This Row],[Events - Video]]</f>
        <v>9</v>
      </c>
    </row>
    <row r="334" spans="1:13" x14ac:dyDescent="0.25">
      <c r="A334">
        <v>333</v>
      </c>
      <c r="B334" s="1">
        <v>0.636921296296312</v>
      </c>
      <c r="C334">
        <v>16</v>
      </c>
      <c r="D334">
        <v>188</v>
      </c>
      <c r="E334">
        <v>664</v>
      </c>
      <c r="F334" t="b">
        <v>1</v>
      </c>
      <c r="G334">
        <f>Table1[[#This Row],[Count - PIR]]-D333</f>
        <v>1</v>
      </c>
      <c r="H334">
        <f>Table1[[#This Row],[Count - UVD]]-C333</f>
        <v>0</v>
      </c>
      <c r="I334">
        <f>Table1[[#This Row],[Count - PIR]]-D333</f>
        <v>1</v>
      </c>
      <c r="J334">
        <v>0</v>
      </c>
      <c r="K334">
        <f>K333+Table1[[#This Row],[Video Detections]]</f>
        <v>10</v>
      </c>
      <c r="L334">
        <f>IF(Table1[[#This Row],[Video Detections]]=0,0,1)</f>
        <v>0</v>
      </c>
      <c r="M334">
        <f>M333+Table1[[#This Row],[Events - Video]]</f>
        <v>9</v>
      </c>
    </row>
    <row r="335" spans="1:13" x14ac:dyDescent="0.25">
      <c r="A335">
        <v>334</v>
      </c>
      <c r="B335" s="1">
        <v>0.63697916666668197</v>
      </c>
      <c r="C335">
        <v>16</v>
      </c>
      <c r="D335">
        <v>189</v>
      </c>
      <c r="E335">
        <v>663</v>
      </c>
      <c r="F335" t="b">
        <v>1</v>
      </c>
      <c r="G335">
        <f>Table1[[#This Row],[Count - PIR]]-D334</f>
        <v>1</v>
      </c>
      <c r="H335">
        <f>Table1[[#This Row],[Count - UVD]]-C334</f>
        <v>0</v>
      </c>
      <c r="I335">
        <f>Table1[[#This Row],[Count - PIR]]-D334</f>
        <v>1</v>
      </c>
      <c r="J335">
        <v>0</v>
      </c>
      <c r="K335">
        <f>K334+Table1[[#This Row],[Video Detections]]</f>
        <v>10</v>
      </c>
      <c r="L335">
        <f>IF(Table1[[#This Row],[Video Detections]]=0,0,1)</f>
        <v>0</v>
      </c>
      <c r="M335">
        <f>M334+Table1[[#This Row],[Events - Video]]</f>
        <v>9</v>
      </c>
    </row>
    <row r="336" spans="1:13" x14ac:dyDescent="0.25">
      <c r="A336">
        <v>335</v>
      </c>
      <c r="B336" s="1">
        <v>0.63703703703705195</v>
      </c>
      <c r="C336">
        <v>17</v>
      </c>
      <c r="D336">
        <v>190</v>
      </c>
      <c r="E336">
        <v>664</v>
      </c>
      <c r="F336" t="b">
        <v>1</v>
      </c>
      <c r="G336">
        <f>Table1[[#This Row],[Count - PIR]]-D335</f>
        <v>1</v>
      </c>
      <c r="H336">
        <f>Table1[[#This Row],[Count - UVD]]-C335</f>
        <v>1</v>
      </c>
      <c r="I336">
        <f>Table1[[#This Row],[Count - PIR]]-D335</f>
        <v>1</v>
      </c>
      <c r="J336">
        <v>0</v>
      </c>
      <c r="K336">
        <f>K335+Table1[[#This Row],[Video Detections]]</f>
        <v>10</v>
      </c>
      <c r="L336">
        <f>IF(Table1[[#This Row],[Video Detections]]=0,0,1)</f>
        <v>0</v>
      </c>
      <c r="M336">
        <f>M335+Table1[[#This Row],[Events - Video]]</f>
        <v>9</v>
      </c>
    </row>
    <row r="337" spans="1:13" x14ac:dyDescent="0.25">
      <c r="A337">
        <v>336</v>
      </c>
      <c r="B337" s="1">
        <v>0.63709490740742303</v>
      </c>
      <c r="C337">
        <v>17</v>
      </c>
      <c r="D337">
        <v>191</v>
      </c>
      <c r="E337">
        <v>662</v>
      </c>
      <c r="F337" t="b">
        <v>1</v>
      </c>
      <c r="G337">
        <f>Table1[[#This Row],[Count - PIR]]-D336</f>
        <v>1</v>
      </c>
      <c r="H337">
        <f>Table1[[#This Row],[Count - UVD]]-C336</f>
        <v>0</v>
      </c>
      <c r="I337">
        <f>Table1[[#This Row],[Count - PIR]]-D336</f>
        <v>1</v>
      </c>
      <c r="J337">
        <v>0</v>
      </c>
      <c r="K337">
        <f>K336+Table1[[#This Row],[Video Detections]]</f>
        <v>10</v>
      </c>
      <c r="L337">
        <f>IF(Table1[[#This Row],[Video Detections]]=0,0,1)</f>
        <v>0</v>
      </c>
      <c r="M337">
        <f>M336+Table1[[#This Row],[Events - Video]]</f>
        <v>9</v>
      </c>
    </row>
    <row r="338" spans="1:13" x14ac:dyDescent="0.25">
      <c r="A338">
        <v>337</v>
      </c>
      <c r="B338" s="1">
        <v>0.637152777777793</v>
      </c>
      <c r="C338">
        <v>17</v>
      </c>
      <c r="D338">
        <v>192</v>
      </c>
      <c r="E338">
        <v>664</v>
      </c>
      <c r="F338" t="b">
        <v>1</v>
      </c>
      <c r="G338">
        <f>Table1[[#This Row],[Count - PIR]]-D337</f>
        <v>1</v>
      </c>
      <c r="H338">
        <f>Table1[[#This Row],[Count - UVD]]-C337</f>
        <v>0</v>
      </c>
      <c r="I338">
        <f>Table1[[#This Row],[Count - PIR]]-D337</f>
        <v>1</v>
      </c>
      <c r="J338">
        <v>0</v>
      </c>
      <c r="K338">
        <f>K337+Table1[[#This Row],[Video Detections]]</f>
        <v>10</v>
      </c>
      <c r="L338">
        <f>IF(Table1[[#This Row],[Video Detections]]=0,0,1)</f>
        <v>0</v>
      </c>
      <c r="M338">
        <f>M337+Table1[[#This Row],[Events - Video]]</f>
        <v>9</v>
      </c>
    </row>
    <row r="339" spans="1:13" x14ac:dyDescent="0.25">
      <c r="A339">
        <v>338</v>
      </c>
      <c r="B339" s="1">
        <v>0.63721064814816397</v>
      </c>
      <c r="C339">
        <v>17</v>
      </c>
      <c r="D339">
        <v>192</v>
      </c>
      <c r="E339">
        <v>662</v>
      </c>
      <c r="F339" t="b">
        <v>0</v>
      </c>
      <c r="G339">
        <f>Table1[[#This Row],[Count - PIR]]-D338</f>
        <v>0</v>
      </c>
      <c r="H339">
        <f>Table1[[#This Row],[Count - UVD]]-C338</f>
        <v>0</v>
      </c>
      <c r="I339">
        <f>Table1[[#This Row],[Count - PIR]]-D338</f>
        <v>0</v>
      </c>
      <c r="J339">
        <v>0</v>
      </c>
      <c r="K339">
        <f>K338+Table1[[#This Row],[Video Detections]]</f>
        <v>10</v>
      </c>
      <c r="L339">
        <f>IF(Table1[[#This Row],[Video Detections]]=0,0,1)</f>
        <v>0</v>
      </c>
      <c r="M339">
        <f>M338+Table1[[#This Row],[Events - Video]]</f>
        <v>9</v>
      </c>
    </row>
    <row r="340" spans="1:13" x14ac:dyDescent="0.25">
      <c r="A340">
        <v>339</v>
      </c>
      <c r="B340" s="1">
        <v>0.63726851851853406</v>
      </c>
      <c r="C340">
        <v>17</v>
      </c>
      <c r="D340">
        <v>192</v>
      </c>
      <c r="E340">
        <v>662</v>
      </c>
      <c r="F340" t="b">
        <v>0</v>
      </c>
      <c r="G340">
        <f>Table1[[#This Row],[Count - PIR]]-D339</f>
        <v>0</v>
      </c>
      <c r="H340">
        <f>Table1[[#This Row],[Count - UVD]]-C339</f>
        <v>0</v>
      </c>
      <c r="I340">
        <f>Table1[[#This Row],[Count - PIR]]-D339</f>
        <v>0</v>
      </c>
      <c r="J340">
        <v>0</v>
      </c>
      <c r="K340">
        <f>K339+Table1[[#This Row],[Video Detections]]</f>
        <v>10</v>
      </c>
      <c r="L340">
        <f>IF(Table1[[#This Row],[Video Detections]]=0,0,1)</f>
        <v>0</v>
      </c>
      <c r="M340">
        <f>M339+Table1[[#This Row],[Events - Video]]</f>
        <v>9</v>
      </c>
    </row>
    <row r="341" spans="1:13" x14ac:dyDescent="0.25">
      <c r="A341">
        <v>340</v>
      </c>
      <c r="B341" s="1">
        <v>0.63732638888890403</v>
      </c>
      <c r="C341">
        <v>17</v>
      </c>
      <c r="D341">
        <v>192</v>
      </c>
      <c r="E341">
        <v>657</v>
      </c>
      <c r="F341" t="b">
        <v>0</v>
      </c>
      <c r="G341">
        <f>Table1[[#This Row],[Count - PIR]]-D340</f>
        <v>0</v>
      </c>
      <c r="H341">
        <f>Table1[[#This Row],[Count - UVD]]-C340</f>
        <v>0</v>
      </c>
      <c r="I341">
        <f>Table1[[#This Row],[Count - PIR]]-D340</f>
        <v>0</v>
      </c>
      <c r="J341">
        <v>0</v>
      </c>
      <c r="K341">
        <f>K340+Table1[[#This Row],[Video Detections]]</f>
        <v>10</v>
      </c>
      <c r="L341">
        <f>IF(Table1[[#This Row],[Video Detections]]=0,0,1)</f>
        <v>0</v>
      </c>
      <c r="M341">
        <f>M340+Table1[[#This Row],[Events - Video]]</f>
        <v>9</v>
      </c>
    </row>
    <row r="342" spans="1:13" x14ac:dyDescent="0.25">
      <c r="A342">
        <v>341</v>
      </c>
      <c r="B342" s="1">
        <v>0.637384259259275</v>
      </c>
      <c r="C342">
        <v>17</v>
      </c>
      <c r="D342">
        <v>192</v>
      </c>
      <c r="E342">
        <v>664</v>
      </c>
      <c r="F342" t="b">
        <v>0</v>
      </c>
      <c r="G342">
        <f>Table1[[#This Row],[Count - PIR]]-D341</f>
        <v>0</v>
      </c>
      <c r="H342">
        <f>Table1[[#This Row],[Count - UVD]]-C341</f>
        <v>0</v>
      </c>
      <c r="I342">
        <f>Table1[[#This Row],[Count - PIR]]-D341</f>
        <v>0</v>
      </c>
      <c r="J342">
        <v>0</v>
      </c>
      <c r="K342">
        <f>K341+Table1[[#This Row],[Video Detections]]</f>
        <v>10</v>
      </c>
      <c r="L342">
        <f>IF(Table1[[#This Row],[Video Detections]]=0,0,1)</f>
        <v>0</v>
      </c>
      <c r="M342">
        <f>M341+Table1[[#This Row],[Events - Video]]</f>
        <v>9</v>
      </c>
    </row>
    <row r="343" spans="1:13" x14ac:dyDescent="0.25">
      <c r="A343">
        <v>342</v>
      </c>
      <c r="B343" s="1">
        <v>0.63744212962964497</v>
      </c>
      <c r="C343">
        <v>17</v>
      </c>
      <c r="D343">
        <v>193</v>
      </c>
      <c r="E343">
        <v>665</v>
      </c>
      <c r="F343" t="b">
        <v>0</v>
      </c>
      <c r="G343">
        <f>Table1[[#This Row],[Count - PIR]]-D342</f>
        <v>1</v>
      </c>
      <c r="H343">
        <f>Table1[[#This Row],[Count - UVD]]-C342</f>
        <v>0</v>
      </c>
      <c r="I343">
        <f>Table1[[#This Row],[Count - PIR]]-D342</f>
        <v>1</v>
      </c>
      <c r="J343">
        <v>0</v>
      </c>
      <c r="K343">
        <f>K342+Table1[[#This Row],[Video Detections]]</f>
        <v>10</v>
      </c>
      <c r="L343">
        <f>IF(Table1[[#This Row],[Video Detections]]=0,0,1)</f>
        <v>0</v>
      </c>
      <c r="M343">
        <f>M342+Table1[[#This Row],[Events - Video]]</f>
        <v>9</v>
      </c>
    </row>
    <row r="344" spans="1:13" x14ac:dyDescent="0.25">
      <c r="A344">
        <v>343</v>
      </c>
      <c r="B344" s="1">
        <v>0.63750000000001605</v>
      </c>
      <c r="C344">
        <v>17</v>
      </c>
      <c r="D344">
        <v>193</v>
      </c>
      <c r="E344">
        <v>662</v>
      </c>
      <c r="F344" t="b">
        <v>0</v>
      </c>
      <c r="G344">
        <f>Table1[[#This Row],[Count - PIR]]-D343</f>
        <v>0</v>
      </c>
      <c r="H344">
        <f>Table1[[#This Row],[Count - UVD]]-C343</f>
        <v>0</v>
      </c>
      <c r="I344">
        <f>Table1[[#This Row],[Count - PIR]]-D343</f>
        <v>0</v>
      </c>
      <c r="J344">
        <v>0</v>
      </c>
      <c r="K344">
        <f>K343+Table1[[#This Row],[Video Detections]]</f>
        <v>10</v>
      </c>
      <c r="L344">
        <f>IF(Table1[[#This Row],[Video Detections]]=0,0,1)</f>
        <v>0</v>
      </c>
      <c r="M344">
        <f>M343+Table1[[#This Row],[Events - Video]]</f>
        <v>9</v>
      </c>
    </row>
    <row r="345" spans="1:13" x14ac:dyDescent="0.25">
      <c r="A345">
        <v>344</v>
      </c>
      <c r="B345" s="1">
        <v>0.63755787037038603</v>
      </c>
      <c r="C345">
        <v>17</v>
      </c>
      <c r="D345">
        <v>193</v>
      </c>
      <c r="E345">
        <v>664</v>
      </c>
      <c r="F345" t="b">
        <v>0</v>
      </c>
      <c r="G345">
        <f>Table1[[#This Row],[Count - PIR]]-D344</f>
        <v>0</v>
      </c>
      <c r="H345">
        <f>Table1[[#This Row],[Count - UVD]]-C344</f>
        <v>0</v>
      </c>
      <c r="I345">
        <f>Table1[[#This Row],[Count - PIR]]-D344</f>
        <v>0</v>
      </c>
      <c r="J345">
        <v>0</v>
      </c>
      <c r="K345">
        <f>K344+Table1[[#This Row],[Video Detections]]</f>
        <v>10</v>
      </c>
      <c r="L345">
        <f>IF(Table1[[#This Row],[Video Detections]]=0,0,1)</f>
        <v>0</v>
      </c>
      <c r="M345">
        <f>M344+Table1[[#This Row],[Events - Video]]</f>
        <v>9</v>
      </c>
    </row>
    <row r="346" spans="1:13" x14ac:dyDescent="0.25">
      <c r="A346">
        <v>345</v>
      </c>
      <c r="B346" s="1">
        <v>0.637615740740757</v>
      </c>
      <c r="C346">
        <v>17</v>
      </c>
      <c r="D346">
        <v>193</v>
      </c>
      <c r="E346">
        <v>662</v>
      </c>
      <c r="F346" t="b">
        <v>0</v>
      </c>
      <c r="G346">
        <f>Table1[[#This Row],[Count - PIR]]-D345</f>
        <v>0</v>
      </c>
      <c r="H346">
        <f>Table1[[#This Row],[Count - UVD]]-C345</f>
        <v>0</v>
      </c>
      <c r="I346">
        <f>Table1[[#This Row],[Count - PIR]]-D345</f>
        <v>0</v>
      </c>
      <c r="J346">
        <v>1</v>
      </c>
      <c r="K346">
        <f>K345+Table1[[#This Row],[Video Detections]]</f>
        <v>11</v>
      </c>
      <c r="L346">
        <f>IF(Table1[[#This Row],[Video Detections]]=0,0,1)</f>
        <v>1</v>
      </c>
      <c r="M346">
        <f>M345+Table1[[#This Row],[Events - Video]]</f>
        <v>10</v>
      </c>
    </row>
    <row r="347" spans="1:13" x14ac:dyDescent="0.25">
      <c r="A347">
        <v>346</v>
      </c>
      <c r="B347" s="1">
        <v>0.63767361111112697</v>
      </c>
      <c r="C347">
        <v>17</v>
      </c>
      <c r="D347">
        <v>193</v>
      </c>
      <c r="E347">
        <v>662</v>
      </c>
      <c r="F347" t="b">
        <v>0</v>
      </c>
      <c r="G347">
        <f>Table1[[#This Row],[Count - PIR]]-D346</f>
        <v>0</v>
      </c>
      <c r="H347">
        <f>Table1[[#This Row],[Count - UVD]]-C346</f>
        <v>0</v>
      </c>
      <c r="I347">
        <f>Table1[[#This Row],[Count - PIR]]-D346</f>
        <v>0</v>
      </c>
      <c r="J347">
        <v>0</v>
      </c>
      <c r="K347">
        <f>K346+Table1[[#This Row],[Video Detections]]</f>
        <v>11</v>
      </c>
      <c r="L347">
        <f>IF(Table1[[#This Row],[Video Detections]]=0,0,1)</f>
        <v>0</v>
      </c>
      <c r="M347">
        <f>M346+Table1[[#This Row],[Events - Video]]</f>
        <v>10</v>
      </c>
    </row>
    <row r="348" spans="1:13" x14ac:dyDescent="0.25">
      <c r="A348">
        <v>347</v>
      </c>
      <c r="B348" s="1">
        <v>0.63773148148149705</v>
      </c>
      <c r="C348">
        <v>18</v>
      </c>
      <c r="D348">
        <v>193</v>
      </c>
      <c r="E348">
        <v>663</v>
      </c>
      <c r="F348" t="b">
        <v>0</v>
      </c>
      <c r="G348">
        <f>Table1[[#This Row],[Count - PIR]]-D347</f>
        <v>0</v>
      </c>
      <c r="H348">
        <f>Table1[[#This Row],[Count - UVD]]-C347</f>
        <v>1</v>
      </c>
      <c r="I348">
        <f>Table1[[#This Row],[Count - PIR]]-D347</f>
        <v>0</v>
      </c>
      <c r="J348">
        <v>0</v>
      </c>
      <c r="K348">
        <f>K347+Table1[[#This Row],[Video Detections]]</f>
        <v>11</v>
      </c>
      <c r="L348">
        <f>IF(Table1[[#This Row],[Video Detections]]=0,0,1)</f>
        <v>0</v>
      </c>
      <c r="M348">
        <f>M347+Table1[[#This Row],[Events - Video]]</f>
        <v>10</v>
      </c>
    </row>
    <row r="349" spans="1:13" x14ac:dyDescent="0.25">
      <c r="A349">
        <v>348</v>
      </c>
      <c r="B349" s="1">
        <v>0.63778935185186802</v>
      </c>
      <c r="C349">
        <v>18</v>
      </c>
      <c r="D349">
        <v>194</v>
      </c>
      <c r="E349">
        <v>662</v>
      </c>
      <c r="F349" t="b">
        <v>0</v>
      </c>
      <c r="G349">
        <f>Table1[[#This Row],[Count - PIR]]-D348</f>
        <v>1</v>
      </c>
      <c r="H349">
        <f>Table1[[#This Row],[Count - UVD]]-C348</f>
        <v>0</v>
      </c>
      <c r="I349">
        <f>Table1[[#This Row],[Count - PIR]]-D348</f>
        <v>1</v>
      </c>
      <c r="J349">
        <v>0</v>
      </c>
      <c r="K349">
        <f>K348+Table1[[#This Row],[Video Detections]]</f>
        <v>11</v>
      </c>
      <c r="L349">
        <f>IF(Table1[[#This Row],[Video Detections]]=0,0,1)</f>
        <v>0</v>
      </c>
      <c r="M349">
        <f>M348+Table1[[#This Row],[Events - Video]]</f>
        <v>10</v>
      </c>
    </row>
    <row r="350" spans="1:13" x14ac:dyDescent="0.25">
      <c r="A350">
        <v>349</v>
      </c>
      <c r="B350" s="1">
        <v>0.637847222222238</v>
      </c>
      <c r="C350">
        <v>18</v>
      </c>
      <c r="D350">
        <v>195</v>
      </c>
      <c r="E350">
        <v>662</v>
      </c>
      <c r="F350" t="b">
        <v>1</v>
      </c>
      <c r="G350">
        <f>Table1[[#This Row],[Count - PIR]]-D349</f>
        <v>1</v>
      </c>
      <c r="H350">
        <f>Table1[[#This Row],[Count - UVD]]-C349</f>
        <v>0</v>
      </c>
      <c r="I350">
        <f>Table1[[#This Row],[Count - PIR]]-D349</f>
        <v>1</v>
      </c>
      <c r="J350">
        <v>0</v>
      </c>
      <c r="K350">
        <f>K349+Table1[[#This Row],[Video Detections]]</f>
        <v>11</v>
      </c>
      <c r="L350">
        <f>IF(Table1[[#This Row],[Video Detections]]=0,0,1)</f>
        <v>0</v>
      </c>
      <c r="M350">
        <f>M349+Table1[[#This Row],[Events - Video]]</f>
        <v>10</v>
      </c>
    </row>
    <row r="351" spans="1:13" x14ac:dyDescent="0.25">
      <c r="A351">
        <v>350</v>
      </c>
      <c r="B351" s="1">
        <v>0.63790509259260897</v>
      </c>
      <c r="C351">
        <v>18</v>
      </c>
      <c r="D351">
        <v>196</v>
      </c>
      <c r="E351">
        <v>664</v>
      </c>
      <c r="F351" t="b">
        <v>1</v>
      </c>
      <c r="G351">
        <f>Table1[[#This Row],[Count - PIR]]-D350</f>
        <v>1</v>
      </c>
      <c r="H351">
        <f>Table1[[#This Row],[Count - UVD]]-C350</f>
        <v>0</v>
      </c>
      <c r="I351">
        <f>Table1[[#This Row],[Count - PIR]]-D350</f>
        <v>1</v>
      </c>
      <c r="J351">
        <v>0</v>
      </c>
      <c r="K351">
        <f>K350+Table1[[#This Row],[Video Detections]]</f>
        <v>11</v>
      </c>
      <c r="L351">
        <f>IF(Table1[[#This Row],[Video Detections]]=0,0,1)</f>
        <v>0</v>
      </c>
      <c r="M351">
        <f>M350+Table1[[#This Row],[Events - Video]]</f>
        <v>10</v>
      </c>
    </row>
    <row r="352" spans="1:13" x14ac:dyDescent="0.25">
      <c r="A352">
        <v>351</v>
      </c>
      <c r="B352" s="1">
        <v>0.63796296296297905</v>
      </c>
      <c r="C352">
        <v>18</v>
      </c>
      <c r="D352">
        <v>197</v>
      </c>
      <c r="E352">
        <v>662</v>
      </c>
      <c r="F352" t="b">
        <v>1</v>
      </c>
      <c r="G352">
        <f>Table1[[#This Row],[Count - PIR]]-D351</f>
        <v>1</v>
      </c>
      <c r="H352">
        <f>Table1[[#This Row],[Count - UVD]]-C351</f>
        <v>0</v>
      </c>
      <c r="I352">
        <f>Table1[[#This Row],[Count - PIR]]-D351</f>
        <v>1</v>
      </c>
      <c r="J352">
        <v>0</v>
      </c>
      <c r="K352">
        <f>K351+Table1[[#This Row],[Video Detections]]</f>
        <v>11</v>
      </c>
      <c r="L352">
        <f>IF(Table1[[#This Row],[Video Detections]]=0,0,1)</f>
        <v>0</v>
      </c>
      <c r="M352">
        <f>M351+Table1[[#This Row],[Events - Video]]</f>
        <v>10</v>
      </c>
    </row>
    <row r="353" spans="1:13" x14ac:dyDescent="0.25">
      <c r="A353">
        <v>352</v>
      </c>
      <c r="B353" s="1">
        <v>0.63802083333334902</v>
      </c>
      <c r="C353">
        <v>18</v>
      </c>
      <c r="D353">
        <v>198</v>
      </c>
      <c r="E353">
        <v>662</v>
      </c>
      <c r="F353" t="b">
        <v>1</v>
      </c>
      <c r="G353">
        <f>Table1[[#This Row],[Count - PIR]]-D352</f>
        <v>1</v>
      </c>
      <c r="H353">
        <f>Table1[[#This Row],[Count - UVD]]-C352</f>
        <v>0</v>
      </c>
      <c r="I353">
        <f>Table1[[#This Row],[Count - PIR]]-D352</f>
        <v>1</v>
      </c>
      <c r="J353">
        <v>0</v>
      </c>
      <c r="K353">
        <f>K352+Table1[[#This Row],[Video Detections]]</f>
        <v>11</v>
      </c>
      <c r="L353">
        <f>IF(Table1[[#This Row],[Video Detections]]=0,0,1)</f>
        <v>0</v>
      </c>
      <c r="M353">
        <f>M352+Table1[[#This Row],[Events - Video]]</f>
        <v>10</v>
      </c>
    </row>
    <row r="354" spans="1:13" x14ac:dyDescent="0.25">
      <c r="A354">
        <v>353</v>
      </c>
      <c r="B354" s="1">
        <v>0.63807870370372</v>
      </c>
      <c r="C354">
        <v>18</v>
      </c>
      <c r="D354">
        <v>198</v>
      </c>
      <c r="E354">
        <v>662</v>
      </c>
      <c r="F354" t="b">
        <v>0</v>
      </c>
      <c r="G354">
        <f>Table1[[#This Row],[Count - PIR]]-D353</f>
        <v>0</v>
      </c>
      <c r="H354">
        <f>Table1[[#This Row],[Count - UVD]]-C353</f>
        <v>0</v>
      </c>
      <c r="I354">
        <f>Table1[[#This Row],[Count - PIR]]-D353</f>
        <v>0</v>
      </c>
      <c r="J354">
        <v>0</v>
      </c>
      <c r="K354">
        <f>K353+Table1[[#This Row],[Video Detections]]</f>
        <v>11</v>
      </c>
      <c r="L354">
        <f>IF(Table1[[#This Row],[Video Detections]]=0,0,1)</f>
        <v>0</v>
      </c>
      <c r="M354">
        <f>M353+Table1[[#This Row],[Events - Video]]</f>
        <v>10</v>
      </c>
    </row>
    <row r="355" spans="1:13" x14ac:dyDescent="0.25">
      <c r="A355">
        <v>354</v>
      </c>
      <c r="B355" s="1">
        <v>0.63813657407408997</v>
      </c>
      <c r="C355">
        <v>18</v>
      </c>
      <c r="D355">
        <v>199</v>
      </c>
      <c r="E355">
        <v>662</v>
      </c>
      <c r="F355" t="b">
        <v>1</v>
      </c>
      <c r="G355">
        <f>Table1[[#This Row],[Count - PIR]]-D354</f>
        <v>1</v>
      </c>
      <c r="H355">
        <f>Table1[[#This Row],[Count - UVD]]-C354</f>
        <v>0</v>
      </c>
      <c r="I355">
        <f>Table1[[#This Row],[Count - PIR]]-D354</f>
        <v>1</v>
      </c>
      <c r="J355">
        <v>0</v>
      </c>
      <c r="K355">
        <f>K354+Table1[[#This Row],[Video Detections]]</f>
        <v>11</v>
      </c>
      <c r="L355">
        <f>IF(Table1[[#This Row],[Video Detections]]=0,0,1)</f>
        <v>0</v>
      </c>
      <c r="M355">
        <f>M354+Table1[[#This Row],[Events - Video]]</f>
        <v>10</v>
      </c>
    </row>
    <row r="356" spans="1:13" x14ac:dyDescent="0.25">
      <c r="A356">
        <v>355</v>
      </c>
      <c r="B356" s="1">
        <v>0.63819444444446105</v>
      </c>
      <c r="C356">
        <v>18</v>
      </c>
      <c r="D356">
        <v>200</v>
      </c>
      <c r="E356">
        <v>663</v>
      </c>
      <c r="F356" t="b">
        <v>1</v>
      </c>
      <c r="G356">
        <f>Table1[[#This Row],[Count - PIR]]-D355</f>
        <v>1</v>
      </c>
      <c r="H356">
        <f>Table1[[#This Row],[Count - UVD]]-C355</f>
        <v>0</v>
      </c>
      <c r="I356">
        <f>Table1[[#This Row],[Count - PIR]]-D355</f>
        <v>1</v>
      </c>
      <c r="J356">
        <v>0</v>
      </c>
      <c r="K356">
        <f>K355+Table1[[#This Row],[Video Detections]]</f>
        <v>11</v>
      </c>
      <c r="L356">
        <f>IF(Table1[[#This Row],[Video Detections]]=0,0,1)</f>
        <v>0</v>
      </c>
      <c r="M356">
        <f>M355+Table1[[#This Row],[Events - Video]]</f>
        <v>10</v>
      </c>
    </row>
    <row r="357" spans="1:13" x14ac:dyDescent="0.25">
      <c r="A357">
        <v>356</v>
      </c>
      <c r="B357" s="1">
        <v>0.63825231481483102</v>
      </c>
      <c r="C357">
        <v>18</v>
      </c>
      <c r="D357">
        <v>200</v>
      </c>
      <c r="E357">
        <v>664</v>
      </c>
      <c r="F357" t="b">
        <v>0</v>
      </c>
      <c r="G357">
        <f>Table1[[#This Row],[Count - PIR]]-D356</f>
        <v>0</v>
      </c>
      <c r="H357">
        <f>Table1[[#This Row],[Count - UVD]]-C356</f>
        <v>0</v>
      </c>
      <c r="I357">
        <f>Table1[[#This Row],[Count - PIR]]-D356</f>
        <v>0</v>
      </c>
      <c r="J357">
        <v>0</v>
      </c>
      <c r="K357">
        <f>K356+Table1[[#This Row],[Video Detections]]</f>
        <v>11</v>
      </c>
      <c r="L357">
        <f>IF(Table1[[#This Row],[Video Detections]]=0,0,1)</f>
        <v>0</v>
      </c>
      <c r="M357">
        <f>M356+Table1[[#This Row],[Events - Video]]</f>
        <v>10</v>
      </c>
    </row>
    <row r="358" spans="1:13" x14ac:dyDescent="0.25">
      <c r="A358">
        <v>357</v>
      </c>
      <c r="B358" s="1">
        <v>0.63831018518520199</v>
      </c>
      <c r="C358">
        <v>18</v>
      </c>
      <c r="D358">
        <v>200</v>
      </c>
      <c r="E358">
        <v>662</v>
      </c>
      <c r="F358" t="b">
        <v>0</v>
      </c>
      <c r="G358">
        <f>Table1[[#This Row],[Count - PIR]]-D357</f>
        <v>0</v>
      </c>
      <c r="H358">
        <f>Table1[[#This Row],[Count - UVD]]-C357</f>
        <v>0</v>
      </c>
      <c r="I358">
        <f>Table1[[#This Row],[Count - PIR]]-D357</f>
        <v>0</v>
      </c>
      <c r="J358">
        <v>0</v>
      </c>
      <c r="K358">
        <f>K357+Table1[[#This Row],[Video Detections]]</f>
        <v>11</v>
      </c>
      <c r="L358">
        <f>IF(Table1[[#This Row],[Video Detections]]=0,0,1)</f>
        <v>0</v>
      </c>
      <c r="M358">
        <f>M357+Table1[[#This Row],[Events - Video]]</f>
        <v>10</v>
      </c>
    </row>
    <row r="359" spans="1:13" x14ac:dyDescent="0.25">
      <c r="A359">
        <v>358</v>
      </c>
      <c r="B359" s="1">
        <v>0.63836805555557197</v>
      </c>
      <c r="C359">
        <v>18</v>
      </c>
      <c r="D359">
        <v>200</v>
      </c>
      <c r="E359">
        <v>662</v>
      </c>
      <c r="F359" t="b">
        <v>0</v>
      </c>
      <c r="G359">
        <f>Table1[[#This Row],[Count - PIR]]-D358</f>
        <v>0</v>
      </c>
      <c r="H359">
        <f>Table1[[#This Row],[Count - UVD]]-C358</f>
        <v>0</v>
      </c>
      <c r="I359">
        <f>Table1[[#This Row],[Count - PIR]]-D358</f>
        <v>0</v>
      </c>
      <c r="J359">
        <v>0</v>
      </c>
      <c r="K359">
        <f>K358+Table1[[#This Row],[Video Detections]]</f>
        <v>11</v>
      </c>
      <c r="L359">
        <f>IF(Table1[[#This Row],[Video Detections]]=0,0,1)</f>
        <v>0</v>
      </c>
      <c r="M359">
        <f>M358+Table1[[#This Row],[Events - Video]]</f>
        <v>10</v>
      </c>
    </row>
    <row r="360" spans="1:13" x14ac:dyDescent="0.25">
      <c r="A360">
        <v>359</v>
      </c>
      <c r="B360" s="1">
        <v>0.63842592592594205</v>
      </c>
      <c r="C360">
        <v>18</v>
      </c>
      <c r="D360">
        <v>200</v>
      </c>
      <c r="E360">
        <v>662</v>
      </c>
      <c r="F360" t="b">
        <v>0</v>
      </c>
      <c r="G360">
        <f>Table1[[#This Row],[Count - PIR]]-D359</f>
        <v>0</v>
      </c>
      <c r="H360">
        <f>Table1[[#This Row],[Count - UVD]]-C359</f>
        <v>0</v>
      </c>
      <c r="I360">
        <f>Table1[[#This Row],[Count - PIR]]-D359</f>
        <v>0</v>
      </c>
      <c r="J360">
        <v>0</v>
      </c>
      <c r="K360">
        <f>K359+Table1[[#This Row],[Video Detections]]</f>
        <v>11</v>
      </c>
      <c r="L360">
        <f>IF(Table1[[#This Row],[Video Detections]]=0,0,1)</f>
        <v>0</v>
      </c>
      <c r="M360">
        <f>M359+Table1[[#This Row],[Events - Video]]</f>
        <v>10</v>
      </c>
    </row>
    <row r="361" spans="1:13" x14ac:dyDescent="0.25">
      <c r="A361">
        <v>360</v>
      </c>
      <c r="B361" s="1">
        <v>0.63848379629631302</v>
      </c>
      <c r="C361">
        <v>18</v>
      </c>
      <c r="D361">
        <v>201</v>
      </c>
      <c r="E361">
        <v>662</v>
      </c>
      <c r="F361" t="b">
        <v>1</v>
      </c>
      <c r="G361">
        <f>Table1[[#This Row],[Count - PIR]]-D360</f>
        <v>1</v>
      </c>
      <c r="H361">
        <f>Table1[[#This Row],[Count - UVD]]-C360</f>
        <v>0</v>
      </c>
      <c r="I361">
        <f>Table1[[#This Row],[Count - PIR]]-D360</f>
        <v>1</v>
      </c>
      <c r="J361">
        <v>0</v>
      </c>
      <c r="K361">
        <f>K360+Table1[[#This Row],[Video Detections]]</f>
        <v>11</v>
      </c>
      <c r="L361">
        <f>IF(Table1[[#This Row],[Video Detections]]=0,0,1)</f>
        <v>0</v>
      </c>
      <c r="M361">
        <f>M360+Table1[[#This Row],[Events - Video]]</f>
        <v>10</v>
      </c>
    </row>
    <row r="362" spans="1:13" x14ac:dyDescent="0.25">
      <c r="A362">
        <v>361</v>
      </c>
      <c r="B362" s="1">
        <v>0.63854166666668299</v>
      </c>
      <c r="C362">
        <v>18</v>
      </c>
      <c r="D362">
        <v>201</v>
      </c>
      <c r="E362">
        <v>662</v>
      </c>
      <c r="F362" t="b">
        <v>0</v>
      </c>
      <c r="G362">
        <f>Table1[[#This Row],[Count - PIR]]-D361</f>
        <v>0</v>
      </c>
      <c r="H362">
        <f>Table1[[#This Row],[Count - UVD]]-C361</f>
        <v>0</v>
      </c>
      <c r="I362">
        <f>Table1[[#This Row],[Count - PIR]]-D361</f>
        <v>0</v>
      </c>
      <c r="J362">
        <v>0</v>
      </c>
      <c r="K362">
        <f>K361+Table1[[#This Row],[Video Detections]]</f>
        <v>11</v>
      </c>
      <c r="L362">
        <f>IF(Table1[[#This Row],[Video Detections]]=0,0,1)</f>
        <v>0</v>
      </c>
      <c r="M362">
        <f>M361+Table1[[#This Row],[Events - Video]]</f>
        <v>10</v>
      </c>
    </row>
    <row r="363" spans="1:13" x14ac:dyDescent="0.25">
      <c r="A363">
        <v>362</v>
      </c>
      <c r="B363" s="1">
        <v>0.63859953703705397</v>
      </c>
      <c r="C363">
        <v>18</v>
      </c>
      <c r="D363">
        <v>201</v>
      </c>
      <c r="E363">
        <v>662</v>
      </c>
      <c r="F363" t="b">
        <v>0</v>
      </c>
      <c r="G363">
        <f>Table1[[#This Row],[Count - PIR]]-D362</f>
        <v>0</v>
      </c>
      <c r="H363">
        <f>Table1[[#This Row],[Count - UVD]]-C362</f>
        <v>0</v>
      </c>
      <c r="I363">
        <f>Table1[[#This Row],[Count - PIR]]-D362</f>
        <v>0</v>
      </c>
      <c r="J363">
        <v>0</v>
      </c>
      <c r="K363">
        <f>K362+Table1[[#This Row],[Video Detections]]</f>
        <v>11</v>
      </c>
      <c r="L363">
        <f>IF(Table1[[#This Row],[Video Detections]]=0,0,1)</f>
        <v>0</v>
      </c>
      <c r="M363">
        <f>M362+Table1[[#This Row],[Events - Video]]</f>
        <v>10</v>
      </c>
    </row>
    <row r="364" spans="1:13" x14ac:dyDescent="0.25">
      <c r="A364">
        <v>363</v>
      </c>
      <c r="B364" s="1">
        <v>0.63865740740742405</v>
      </c>
      <c r="C364">
        <v>18</v>
      </c>
      <c r="D364">
        <v>201</v>
      </c>
      <c r="E364">
        <v>662</v>
      </c>
      <c r="F364" t="b">
        <v>0</v>
      </c>
      <c r="G364">
        <f>Table1[[#This Row],[Count - PIR]]-D363</f>
        <v>0</v>
      </c>
      <c r="H364">
        <f>Table1[[#This Row],[Count - UVD]]-C363</f>
        <v>0</v>
      </c>
      <c r="I364">
        <f>Table1[[#This Row],[Count - PIR]]-D363</f>
        <v>0</v>
      </c>
      <c r="J364">
        <v>0</v>
      </c>
      <c r="K364">
        <f>K363+Table1[[#This Row],[Video Detections]]</f>
        <v>11</v>
      </c>
      <c r="L364">
        <f>IF(Table1[[#This Row],[Video Detections]]=0,0,1)</f>
        <v>0</v>
      </c>
      <c r="M364">
        <f>M363+Table1[[#This Row],[Events - Video]]</f>
        <v>10</v>
      </c>
    </row>
    <row r="365" spans="1:13" x14ac:dyDescent="0.25">
      <c r="A365">
        <v>364</v>
      </c>
      <c r="B365" s="1">
        <v>0.63871527777779402</v>
      </c>
      <c r="C365">
        <v>18</v>
      </c>
      <c r="D365">
        <v>201</v>
      </c>
      <c r="E365">
        <v>663</v>
      </c>
      <c r="F365" t="b">
        <v>0</v>
      </c>
      <c r="G365">
        <f>Table1[[#This Row],[Count - PIR]]-D364</f>
        <v>0</v>
      </c>
      <c r="H365">
        <f>Table1[[#This Row],[Count - UVD]]-C364</f>
        <v>0</v>
      </c>
      <c r="I365">
        <f>Table1[[#This Row],[Count - PIR]]-D364</f>
        <v>0</v>
      </c>
      <c r="J365">
        <v>0</v>
      </c>
      <c r="K365">
        <f>K364+Table1[[#This Row],[Video Detections]]</f>
        <v>11</v>
      </c>
      <c r="L365">
        <f>IF(Table1[[#This Row],[Video Detections]]=0,0,1)</f>
        <v>0</v>
      </c>
      <c r="M365">
        <f>M364+Table1[[#This Row],[Events - Video]]</f>
        <v>10</v>
      </c>
    </row>
    <row r="366" spans="1:13" x14ac:dyDescent="0.25">
      <c r="A366">
        <v>365</v>
      </c>
      <c r="B366" s="1">
        <v>0.63877314814816499</v>
      </c>
      <c r="C366">
        <v>19</v>
      </c>
      <c r="D366">
        <v>201</v>
      </c>
      <c r="E366">
        <v>133</v>
      </c>
      <c r="F366" t="b">
        <v>0</v>
      </c>
      <c r="G366">
        <f>Table1[[#This Row],[Count - PIR]]-D365</f>
        <v>0</v>
      </c>
      <c r="H366">
        <f>Table1[[#This Row],[Count - UVD]]-C365</f>
        <v>1</v>
      </c>
      <c r="I366">
        <f>Table1[[#This Row],[Count - PIR]]-D365</f>
        <v>0</v>
      </c>
      <c r="J366">
        <v>0</v>
      </c>
      <c r="K366">
        <f>K365+Table1[[#This Row],[Video Detections]]</f>
        <v>11</v>
      </c>
      <c r="L366">
        <f>IF(Table1[[#This Row],[Video Detections]]=0,0,1)</f>
        <v>0</v>
      </c>
      <c r="M366">
        <f>M365+Table1[[#This Row],[Events - Video]]</f>
        <v>10</v>
      </c>
    </row>
    <row r="367" spans="1:13" x14ac:dyDescent="0.25">
      <c r="A367">
        <v>366</v>
      </c>
      <c r="B367" s="1">
        <v>0.63883101851853497</v>
      </c>
      <c r="C367">
        <v>19</v>
      </c>
      <c r="D367">
        <v>202</v>
      </c>
      <c r="E367">
        <v>662</v>
      </c>
      <c r="F367" t="b">
        <v>1</v>
      </c>
      <c r="G367">
        <f>Table1[[#This Row],[Count - PIR]]-D366</f>
        <v>1</v>
      </c>
      <c r="H367">
        <f>Table1[[#This Row],[Count - UVD]]-C366</f>
        <v>0</v>
      </c>
      <c r="I367">
        <f>Table1[[#This Row],[Count - PIR]]-D366</f>
        <v>1</v>
      </c>
      <c r="J367">
        <v>0</v>
      </c>
      <c r="K367">
        <f>K366+Table1[[#This Row],[Video Detections]]</f>
        <v>11</v>
      </c>
      <c r="L367">
        <f>IF(Table1[[#This Row],[Video Detections]]=0,0,1)</f>
        <v>0</v>
      </c>
      <c r="M367">
        <f>M366+Table1[[#This Row],[Events - Video]]</f>
        <v>10</v>
      </c>
    </row>
    <row r="368" spans="1:13" x14ac:dyDescent="0.25">
      <c r="A368">
        <v>367</v>
      </c>
      <c r="B368" s="1">
        <v>0.63888888888890605</v>
      </c>
      <c r="C368">
        <v>19</v>
      </c>
      <c r="D368">
        <v>203</v>
      </c>
      <c r="E368">
        <v>664</v>
      </c>
      <c r="F368" t="b">
        <v>1</v>
      </c>
      <c r="G368">
        <f>Table1[[#This Row],[Count - PIR]]-D367</f>
        <v>1</v>
      </c>
      <c r="H368">
        <f>Table1[[#This Row],[Count - UVD]]-C367</f>
        <v>0</v>
      </c>
      <c r="I368">
        <f>Table1[[#This Row],[Count - PIR]]-D367</f>
        <v>1</v>
      </c>
      <c r="J368">
        <v>0</v>
      </c>
      <c r="K368">
        <f>K367+Table1[[#This Row],[Video Detections]]</f>
        <v>11</v>
      </c>
      <c r="L368">
        <f>IF(Table1[[#This Row],[Video Detections]]=0,0,1)</f>
        <v>0</v>
      </c>
      <c r="M368">
        <f>M367+Table1[[#This Row],[Events - Video]]</f>
        <v>10</v>
      </c>
    </row>
    <row r="369" spans="1:13" x14ac:dyDescent="0.25">
      <c r="A369">
        <v>368</v>
      </c>
      <c r="B369" s="1">
        <v>0.63894675925927602</v>
      </c>
      <c r="C369">
        <v>19</v>
      </c>
      <c r="D369">
        <v>205</v>
      </c>
      <c r="E369">
        <v>663</v>
      </c>
      <c r="F369" t="b">
        <v>1</v>
      </c>
      <c r="G369">
        <f>Table1[[#This Row],[Count - PIR]]-D368</f>
        <v>2</v>
      </c>
      <c r="H369">
        <f>Table1[[#This Row],[Count - UVD]]-C368</f>
        <v>0</v>
      </c>
      <c r="I369">
        <f>Table1[[#This Row],[Count - PIR]]-D368</f>
        <v>2</v>
      </c>
      <c r="J369">
        <v>0</v>
      </c>
      <c r="K369">
        <f>K368+Table1[[#This Row],[Video Detections]]</f>
        <v>11</v>
      </c>
      <c r="L369">
        <f>IF(Table1[[#This Row],[Video Detections]]=0,0,1)</f>
        <v>0</v>
      </c>
      <c r="M369">
        <f>M368+Table1[[#This Row],[Events - Video]]</f>
        <v>10</v>
      </c>
    </row>
    <row r="370" spans="1:13" x14ac:dyDescent="0.25">
      <c r="A370">
        <v>369</v>
      </c>
      <c r="B370" s="1">
        <v>0.63900462962964699</v>
      </c>
      <c r="C370">
        <v>19</v>
      </c>
      <c r="D370">
        <v>206</v>
      </c>
      <c r="E370">
        <v>662</v>
      </c>
      <c r="F370" t="b">
        <v>1</v>
      </c>
      <c r="G370">
        <f>Table1[[#This Row],[Count - PIR]]-D369</f>
        <v>1</v>
      </c>
      <c r="H370">
        <f>Table1[[#This Row],[Count - UVD]]-C369</f>
        <v>0</v>
      </c>
      <c r="I370">
        <f>Table1[[#This Row],[Count - PIR]]-D369</f>
        <v>1</v>
      </c>
      <c r="J370">
        <v>0</v>
      </c>
      <c r="K370">
        <f>K369+Table1[[#This Row],[Video Detections]]</f>
        <v>11</v>
      </c>
      <c r="L370">
        <f>IF(Table1[[#This Row],[Video Detections]]=0,0,1)</f>
        <v>0</v>
      </c>
      <c r="M370">
        <f>M369+Table1[[#This Row],[Events - Video]]</f>
        <v>10</v>
      </c>
    </row>
    <row r="371" spans="1:13" x14ac:dyDescent="0.25">
      <c r="A371">
        <v>370</v>
      </c>
      <c r="B371" s="1">
        <v>0.63906250000001696</v>
      </c>
      <c r="C371">
        <v>19</v>
      </c>
      <c r="D371">
        <v>206</v>
      </c>
      <c r="E371">
        <v>663</v>
      </c>
      <c r="F371" t="b">
        <v>0</v>
      </c>
      <c r="G371">
        <f>Table1[[#This Row],[Count - PIR]]-D370</f>
        <v>0</v>
      </c>
      <c r="H371">
        <f>Table1[[#This Row],[Count - UVD]]-C370</f>
        <v>0</v>
      </c>
      <c r="I371">
        <f>Table1[[#This Row],[Count - PIR]]-D370</f>
        <v>0</v>
      </c>
      <c r="J371">
        <v>0</v>
      </c>
      <c r="K371">
        <f>K370+Table1[[#This Row],[Video Detections]]</f>
        <v>11</v>
      </c>
      <c r="L371">
        <f>IF(Table1[[#This Row],[Video Detections]]=0,0,1)</f>
        <v>0</v>
      </c>
      <c r="M371">
        <f>M370+Table1[[#This Row],[Events - Video]]</f>
        <v>10</v>
      </c>
    </row>
    <row r="372" spans="1:13" x14ac:dyDescent="0.25">
      <c r="A372">
        <v>371</v>
      </c>
      <c r="B372" s="1">
        <v>0.63912037037038705</v>
      </c>
      <c r="C372">
        <v>19</v>
      </c>
      <c r="D372">
        <v>207</v>
      </c>
      <c r="E372">
        <v>663</v>
      </c>
      <c r="F372" t="b">
        <v>0</v>
      </c>
      <c r="G372">
        <f>Table1[[#This Row],[Count - PIR]]-D371</f>
        <v>1</v>
      </c>
      <c r="H372">
        <f>Table1[[#This Row],[Count - UVD]]-C371</f>
        <v>0</v>
      </c>
      <c r="I372">
        <f>Table1[[#This Row],[Count - PIR]]-D371</f>
        <v>1</v>
      </c>
      <c r="J372">
        <v>0</v>
      </c>
      <c r="K372">
        <f>K371+Table1[[#This Row],[Video Detections]]</f>
        <v>11</v>
      </c>
      <c r="L372">
        <f>IF(Table1[[#This Row],[Video Detections]]=0,0,1)</f>
        <v>0</v>
      </c>
      <c r="M372">
        <f>M371+Table1[[#This Row],[Events - Video]]</f>
        <v>10</v>
      </c>
    </row>
    <row r="373" spans="1:13" x14ac:dyDescent="0.25">
      <c r="A373">
        <v>372</v>
      </c>
      <c r="B373" s="1">
        <v>0.63917824074075802</v>
      </c>
      <c r="C373">
        <v>19</v>
      </c>
      <c r="D373">
        <v>208</v>
      </c>
      <c r="E373">
        <v>662</v>
      </c>
      <c r="F373" t="b">
        <v>0</v>
      </c>
      <c r="G373">
        <f>Table1[[#This Row],[Count - PIR]]-D372</f>
        <v>1</v>
      </c>
      <c r="H373">
        <f>Table1[[#This Row],[Count - UVD]]-C372</f>
        <v>0</v>
      </c>
      <c r="I373">
        <f>Table1[[#This Row],[Count - PIR]]-D372</f>
        <v>1</v>
      </c>
      <c r="J373">
        <v>0</v>
      </c>
      <c r="K373">
        <f>K372+Table1[[#This Row],[Video Detections]]</f>
        <v>11</v>
      </c>
      <c r="L373">
        <f>IF(Table1[[#This Row],[Video Detections]]=0,0,1)</f>
        <v>0</v>
      </c>
      <c r="M373">
        <f>M372+Table1[[#This Row],[Events - Video]]</f>
        <v>10</v>
      </c>
    </row>
    <row r="374" spans="1:13" x14ac:dyDescent="0.25">
      <c r="A374">
        <v>373</v>
      </c>
      <c r="B374" s="1">
        <v>0.63923611111112799</v>
      </c>
      <c r="C374">
        <v>19</v>
      </c>
      <c r="D374">
        <v>209</v>
      </c>
      <c r="E374">
        <v>663</v>
      </c>
      <c r="F374" t="b">
        <v>1</v>
      </c>
      <c r="G374">
        <f>Table1[[#This Row],[Count - PIR]]-D373</f>
        <v>1</v>
      </c>
      <c r="H374">
        <f>Table1[[#This Row],[Count - UVD]]-C373</f>
        <v>0</v>
      </c>
      <c r="I374">
        <f>Table1[[#This Row],[Count - PIR]]-D373</f>
        <v>1</v>
      </c>
      <c r="J374">
        <v>0</v>
      </c>
      <c r="K374">
        <f>K373+Table1[[#This Row],[Video Detections]]</f>
        <v>11</v>
      </c>
      <c r="L374">
        <f>IF(Table1[[#This Row],[Video Detections]]=0,0,1)</f>
        <v>0</v>
      </c>
      <c r="M374">
        <f>M373+Table1[[#This Row],[Events - Video]]</f>
        <v>10</v>
      </c>
    </row>
    <row r="375" spans="1:13" x14ac:dyDescent="0.25">
      <c r="A375">
        <v>374</v>
      </c>
      <c r="B375" s="1">
        <v>0.63929398148149896</v>
      </c>
      <c r="C375">
        <v>19</v>
      </c>
      <c r="D375">
        <v>210</v>
      </c>
      <c r="E375">
        <v>662</v>
      </c>
      <c r="F375" t="b">
        <v>1</v>
      </c>
      <c r="G375">
        <f>Table1[[#This Row],[Count - PIR]]-D374</f>
        <v>1</v>
      </c>
      <c r="H375">
        <f>Table1[[#This Row],[Count - UVD]]-C374</f>
        <v>0</v>
      </c>
      <c r="I375">
        <f>Table1[[#This Row],[Count - PIR]]-D374</f>
        <v>1</v>
      </c>
      <c r="J375">
        <v>0</v>
      </c>
      <c r="K375">
        <f>K374+Table1[[#This Row],[Video Detections]]</f>
        <v>11</v>
      </c>
      <c r="L375">
        <f>IF(Table1[[#This Row],[Video Detections]]=0,0,1)</f>
        <v>0</v>
      </c>
      <c r="M375">
        <f>M374+Table1[[#This Row],[Events - Video]]</f>
        <v>10</v>
      </c>
    </row>
    <row r="376" spans="1:13" x14ac:dyDescent="0.25">
      <c r="A376">
        <v>375</v>
      </c>
      <c r="B376" s="1">
        <v>0.63935185185186905</v>
      </c>
      <c r="C376">
        <v>19</v>
      </c>
      <c r="D376">
        <v>212</v>
      </c>
      <c r="E376">
        <v>662</v>
      </c>
      <c r="F376" t="b">
        <v>1</v>
      </c>
      <c r="G376">
        <f>Table1[[#This Row],[Count - PIR]]-D375</f>
        <v>2</v>
      </c>
      <c r="H376">
        <f>Table1[[#This Row],[Count - UVD]]-C375</f>
        <v>0</v>
      </c>
      <c r="I376">
        <f>Table1[[#This Row],[Count - PIR]]-D375</f>
        <v>2</v>
      </c>
      <c r="J376">
        <v>0</v>
      </c>
      <c r="K376">
        <f>K375+Table1[[#This Row],[Video Detections]]</f>
        <v>11</v>
      </c>
      <c r="L376">
        <f>IF(Table1[[#This Row],[Video Detections]]=0,0,1)</f>
        <v>0</v>
      </c>
      <c r="M376">
        <f>M375+Table1[[#This Row],[Events - Video]]</f>
        <v>10</v>
      </c>
    </row>
    <row r="377" spans="1:13" x14ac:dyDescent="0.25">
      <c r="A377">
        <v>376</v>
      </c>
      <c r="B377" s="1">
        <v>0.63940972222223902</v>
      </c>
      <c r="C377">
        <v>19</v>
      </c>
      <c r="D377">
        <v>213</v>
      </c>
      <c r="E377">
        <v>663</v>
      </c>
      <c r="F377" t="b">
        <v>1</v>
      </c>
      <c r="G377">
        <f>Table1[[#This Row],[Count - PIR]]-D376</f>
        <v>1</v>
      </c>
      <c r="H377">
        <f>Table1[[#This Row],[Count - UVD]]-C376</f>
        <v>0</v>
      </c>
      <c r="I377">
        <f>Table1[[#This Row],[Count - PIR]]-D376</f>
        <v>1</v>
      </c>
      <c r="J377">
        <v>0</v>
      </c>
      <c r="K377">
        <f>K376+Table1[[#This Row],[Video Detections]]</f>
        <v>11</v>
      </c>
      <c r="L377">
        <f>IF(Table1[[#This Row],[Video Detections]]=0,0,1)</f>
        <v>0</v>
      </c>
      <c r="M377">
        <f>M376+Table1[[#This Row],[Events - Video]]</f>
        <v>10</v>
      </c>
    </row>
    <row r="378" spans="1:13" x14ac:dyDescent="0.25">
      <c r="A378">
        <v>377</v>
      </c>
      <c r="B378" s="1">
        <v>0.63946759259260999</v>
      </c>
      <c r="C378">
        <v>19</v>
      </c>
      <c r="D378">
        <v>214</v>
      </c>
      <c r="E378">
        <v>662</v>
      </c>
      <c r="F378" t="b">
        <v>1</v>
      </c>
      <c r="G378">
        <f>Table1[[#This Row],[Count - PIR]]-D377</f>
        <v>1</v>
      </c>
      <c r="H378">
        <f>Table1[[#This Row],[Count - UVD]]-C377</f>
        <v>0</v>
      </c>
      <c r="I378">
        <f>Table1[[#This Row],[Count - PIR]]-D377</f>
        <v>1</v>
      </c>
      <c r="J378">
        <v>0</v>
      </c>
      <c r="K378">
        <f>K377+Table1[[#This Row],[Video Detections]]</f>
        <v>11</v>
      </c>
      <c r="L378">
        <f>IF(Table1[[#This Row],[Video Detections]]=0,0,1)</f>
        <v>0</v>
      </c>
      <c r="M378">
        <f>M377+Table1[[#This Row],[Events - Video]]</f>
        <v>10</v>
      </c>
    </row>
    <row r="379" spans="1:13" x14ac:dyDescent="0.25">
      <c r="A379">
        <v>378</v>
      </c>
      <c r="B379" s="1">
        <v>0.63952546296297996</v>
      </c>
      <c r="C379">
        <v>19</v>
      </c>
      <c r="D379">
        <v>215</v>
      </c>
      <c r="E379">
        <v>665</v>
      </c>
      <c r="F379" t="b">
        <v>1</v>
      </c>
      <c r="G379">
        <f>Table1[[#This Row],[Count - PIR]]-D378</f>
        <v>1</v>
      </c>
      <c r="H379">
        <f>Table1[[#This Row],[Count - UVD]]-C378</f>
        <v>0</v>
      </c>
      <c r="I379">
        <f>Table1[[#This Row],[Count - PIR]]-D378</f>
        <v>1</v>
      </c>
      <c r="J379">
        <v>0</v>
      </c>
      <c r="K379">
        <f>K378+Table1[[#This Row],[Video Detections]]</f>
        <v>11</v>
      </c>
      <c r="L379">
        <f>IF(Table1[[#This Row],[Video Detections]]=0,0,1)</f>
        <v>0</v>
      </c>
      <c r="M379">
        <f>M378+Table1[[#This Row],[Events - Video]]</f>
        <v>10</v>
      </c>
    </row>
    <row r="380" spans="1:13" x14ac:dyDescent="0.25">
      <c r="A380">
        <v>379</v>
      </c>
      <c r="B380" s="1">
        <v>0.63958333333335105</v>
      </c>
      <c r="C380">
        <v>19</v>
      </c>
      <c r="D380">
        <v>215</v>
      </c>
      <c r="E380">
        <v>663</v>
      </c>
      <c r="F380" t="b">
        <v>0</v>
      </c>
      <c r="G380">
        <f>Table1[[#This Row],[Count - PIR]]-D379</f>
        <v>0</v>
      </c>
      <c r="H380">
        <f>Table1[[#This Row],[Count - UVD]]-C379</f>
        <v>0</v>
      </c>
      <c r="I380">
        <f>Table1[[#This Row],[Count - PIR]]-D379</f>
        <v>0</v>
      </c>
      <c r="J380">
        <v>0</v>
      </c>
      <c r="K380">
        <f>K379+Table1[[#This Row],[Video Detections]]</f>
        <v>11</v>
      </c>
      <c r="L380">
        <f>IF(Table1[[#This Row],[Video Detections]]=0,0,1)</f>
        <v>0</v>
      </c>
      <c r="M380">
        <f>M379+Table1[[#This Row],[Events - Video]]</f>
        <v>10</v>
      </c>
    </row>
    <row r="381" spans="1:13" x14ac:dyDescent="0.25">
      <c r="A381">
        <v>380</v>
      </c>
      <c r="B381" s="1">
        <v>0.63964120370372102</v>
      </c>
      <c r="C381">
        <v>19</v>
      </c>
      <c r="D381">
        <v>215</v>
      </c>
      <c r="E381">
        <v>662</v>
      </c>
      <c r="F381" t="b">
        <v>0</v>
      </c>
      <c r="G381">
        <f>Table1[[#This Row],[Count - PIR]]-D380</f>
        <v>0</v>
      </c>
      <c r="H381">
        <f>Table1[[#This Row],[Count - UVD]]-C380</f>
        <v>0</v>
      </c>
      <c r="I381">
        <f>Table1[[#This Row],[Count - PIR]]-D380</f>
        <v>0</v>
      </c>
      <c r="J381">
        <v>0</v>
      </c>
      <c r="K381">
        <f>K380+Table1[[#This Row],[Video Detections]]</f>
        <v>11</v>
      </c>
      <c r="L381">
        <f>IF(Table1[[#This Row],[Video Detections]]=0,0,1)</f>
        <v>0</v>
      </c>
      <c r="M381">
        <f>M380+Table1[[#This Row],[Events - Video]]</f>
        <v>10</v>
      </c>
    </row>
    <row r="382" spans="1:13" x14ac:dyDescent="0.25">
      <c r="A382">
        <v>381</v>
      </c>
      <c r="B382" s="1">
        <v>0.63969907407409199</v>
      </c>
      <c r="C382">
        <v>19</v>
      </c>
      <c r="D382">
        <v>216</v>
      </c>
      <c r="E382">
        <v>664</v>
      </c>
      <c r="F382" t="b">
        <v>1</v>
      </c>
      <c r="G382">
        <f>Table1[[#This Row],[Count - PIR]]-D381</f>
        <v>1</v>
      </c>
      <c r="H382">
        <f>Table1[[#This Row],[Count - UVD]]-C381</f>
        <v>0</v>
      </c>
      <c r="I382">
        <f>Table1[[#This Row],[Count - PIR]]-D381</f>
        <v>1</v>
      </c>
      <c r="J382">
        <v>0</v>
      </c>
      <c r="K382">
        <f>K381+Table1[[#This Row],[Video Detections]]</f>
        <v>11</v>
      </c>
      <c r="L382">
        <f>IF(Table1[[#This Row],[Video Detections]]=0,0,1)</f>
        <v>0</v>
      </c>
      <c r="M382">
        <f>M381+Table1[[#This Row],[Events - Video]]</f>
        <v>10</v>
      </c>
    </row>
    <row r="383" spans="1:13" x14ac:dyDescent="0.25">
      <c r="A383">
        <v>382</v>
      </c>
      <c r="B383" s="1">
        <v>0.63975694444446196</v>
      </c>
      <c r="C383">
        <v>19</v>
      </c>
      <c r="D383">
        <v>216</v>
      </c>
      <c r="E383">
        <v>662</v>
      </c>
      <c r="F383" t="b">
        <v>0</v>
      </c>
      <c r="G383">
        <f>Table1[[#This Row],[Count - PIR]]-D382</f>
        <v>0</v>
      </c>
      <c r="H383">
        <f>Table1[[#This Row],[Count - UVD]]-C382</f>
        <v>0</v>
      </c>
      <c r="I383">
        <f>Table1[[#This Row],[Count - PIR]]-D382</f>
        <v>0</v>
      </c>
      <c r="J383">
        <v>0</v>
      </c>
      <c r="K383">
        <f>K382+Table1[[#This Row],[Video Detections]]</f>
        <v>11</v>
      </c>
      <c r="L383">
        <f>IF(Table1[[#This Row],[Video Detections]]=0,0,1)</f>
        <v>0</v>
      </c>
      <c r="M383">
        <f>M382+Table1[[#This Row],[Events - Video]]</f>
        <v>10</v>
      </c>
    </row>
    <row r="384" spans="1:13" x14ac:dyDescent="0.25">
      <c r="A384">
        <v>383</v>
      </c>
      <c r="B384" s="1">
        <v>0.63981481481483204</v>
      </c>
      <c r="C384">
        <v>20</v>
      </c>
      <c r="D384">
        <v>217</v>
      </c>
      <c r="E384">
        <v>662</v>
      </c>
      <c r="F384" t="b">
        <v>1</v>
      </c>
      <c r="G384">
        <f>Table1[[#This Row],[Count - PIR]]-D383</f>
        <v>1</v>
      </c>
      <c r="H384">
        <f>Table1[[#This Row],[Count - UVD]]-C383</f>
        <v>1</v>
      </c>
      <c r="I384">
        <f>Table1[[#This Row],[Count - PIR]]-D383</f>
        <v>1</v>
      </c>
      <c r="J384">
        <v>0</v>
      </c>
      <c r="K384">
        <f>K383+Table1[[#This Row],[Video Detections]]</f>
        <v>11</v>
      </c>
      <c r="L384">
        <f>IF(Table1[[#This Row],[Video Detections]]=0,0,1)</f>
        <v>0</v>
      </c>
      <c r="M384">
        <f>M383+Table1[[#This Row],[Events - Video]]</f>
        <v>10</v>
      </c>
    </row>
    <row r="385" spans="1:13" x14ac:dyDescent="0.25">
      <c r="A385">
        <v>384</v>
      </c>
      <c r="B385" s="1">
        <v>0.63987268518520302</v>
      </c>
      <c r="C385">
        <v>20</v>
      </c>
      <c r="D385">
        <v>218</v>
      </c>
      <c r="E385">
        <v>662</v>
      </c>
      <c r="F385" t="b">
        <v>1</v>
      </c>
      <c r="G385">
        <f>Table1[[#This Row],[Count - PIR]]-D384</f>
        <v>1</v>
      </c>
      <c r="H385">
        <f>Table1[[#This Row],[Count - UVD]]-C384</f>
        <v>0</v>
      </c>
      <c r="I385">
        <f>Table1[[#This Row],[Count - PIR]]-D384</f>
        <v>1</v>
      </c>
      <c r="J385">
        <v>0</v>
      </c>
      <c r="K385">
        <f>K384+Table1[[#This Row],[Video Detections]]</f>
        <v>11</v>
      </c>
      <c r="L385">
        <f>IF(Table1[[#This Row],[Video Detections]]=0,0,1)</f>
        <v>0</v>
      </c>
      <c r="M385">
        <f>M384+Table1[[#This Row],[Events - Video]]</f>
        <v>10</v>
      </c>
    </row>
    <row r="386" spans="1:13" x14ac:dyDescent="0.25">
      <c r="A386">
        <v>385</v>
      </c>
      <c r="B386" s="1">
        <v>0.63993055555557299</v>
      </c>
      <c r="C386">
        <v>20</v>
      </c>
      <c r="D386">
        <v>219</v>
      </c>
      <c r="E386">
        <v>662</v>
      </c>
      <c r="F386" t="b">
        <v>0</v>
      </c>
      <c r="G386">
        <f>Table1[[#This Row],[Count - PIR]]-D385</f>
        <v>1</v>
      </c>
      <c r="H386">
        <f>Table1[[#This Row],[Count - UVD]]-C385</f>
        <v>0</v>
      </c>
      <c r="I386">
        <f>Table1[[#This Row],[Count - PIR]]-D385</f>
        <v>1</v>
      </c>
      <c r="J386">
        <v>0</v>
      </c>
      <c r="K386">
        <f>K385+Table1[[#This Row],[Video Detections]]</f>
        <v>11</v>
      </c>
      <c r="L386">
        <f>IF(Table1[[#This Row],[Video Detections]]=0,0,1)</f>
        <v>0</v>
      </c>
      <c r="M386">
        <f>M385+Table1[[#This Row],[Events - Video]]</f>
        <v>10</v>
      </c>
    </row>
    <row r="387" spans="1:13" x14ac:dyDescent="0.25">
      <c r="A387">
        <v>386</v>
      </c>
      <c r="B387" s="1">
        <v>0.63998842592594396</v>
      </c>
      <c r="C387">
        <v>20</v>
      </c>
      <c r="D387">
        <v>220</v>
      </c>
      <c r="E387">
        <v>664</v>
      </c>
      <c r="F387" t="b">
        <v>1</v>
      </c>
      <c r="G387">
        <f>Table1[[#This Row],[Count - PIR]]-D386</f>
        <v>1</v>
      </c>
      <c r="H387">
        <f>Table1[[#This Row],[Count - UVD]]-C386</f>
        <v>0</v>
      </c>
      <c r="I387">
        <f>Table1[[#This Row],[Count - PIR]]-D386</f>
        <v>1</v>
      </c>
      <c r="J387">
        <v>0</v>
      </c>
      <c r="K387">
        <f>K386+Table1[[#This Row],[Video Detections]]</f>
        <v>11</v>
      </c>
      <c r="L387">
        <f>IF(Table1[[#This Row],[Video Detections]]=0,0,1)</f>
        <v>0</v>
      </c>
      <c r="M387">
        <f>M386+Table1[[#This Row],[Events - Video]]</f>
        <v>10</v>
      </c>
    </row>
    <row r="388" spans="1:13" x14ac:dyDescent="0.25">
      <c r="A388">
        <v>387</v>
      </c>
      <c r="B388" s="1">
        <v>0.64004629629631404</v>
      </c>
      <c r="C388">
        <v>20</v>
      </c>
      <c r="D388">
        <v>220</v>
      </c>
      <c r="E388">
        <v>662</v>
      </c>
      <c r="F388" t="b">
        <v>0</v>
      </c>
      <c r="G388">
        <f>Table1[[#This Row],[Count - PIR]]-D387</f>
        <v>0</v>
      </c>
      <c r="H388">
        <f>Table1[[#This Row],[Count - UVD]]-C387</f>
        <v>0</v>
      </c>
      <c r="I388">
        <f>Table1[[#This Row],[Count - PIR]]-D387</f>
        <v>0</v>
      </c>
      <c r="J388">
        <v>0</v>
      </c>
      <c r="K388">
        <f>K387+Table1[[#This Row],[Video Detections]]</f>
        <v>11</v>
      </c>
      <c r="L388">
        <f>IF(Table1[[#This Row],[Video Detections]]=0,0,1)</f>
        <v>0</v>
      </c>
      <c r="M388">
        <f>M387+Table1[[#This Row],[Events - Video]]</f>
        <v>10</v>
      </c>
    </row>
    <row r="389" spans="1:13" x14ac:dyDescent="0.25">
      <c r="A389">
        <v>388</v>
      </c>
      <c r="B389" s="1">
        <v>0.64010416666668402</v>
      </c>
      <c r="C389">
        <v>20</v>
      </c>
      <c r="D389">
        <v>220</v>
      </c>
      <c r="E389">
        <v>662</v>
      </c>
      <c r="F389" t="b">
        <v>0</v>
      </c>
      <c r="G389">
        <f>Table1[[#This Row],[Count - PIR]]-D388</f>
        <v>0</v>
      </c>
      <c r="H389">
        <f>Table1[[#This Row],[Count - UVD]]-C388</f>
        <v>0</v>
      </c>
      <c r="I389">
        <f>Table1[[#This Row],[Count - PIR]]-D388</f>
        <v>0</v>
      </c>
      <c r="J389">
        <v>0</v>
      </c>
      <c r="K389">
        <f>K388+Table1[[#This Row],[Video Detections]]</f>
        <v>11</v>
      </c>
      <c r="L389">
        <f>IF(Table1[[#This Row],[Video Detections]]=0,0,1)</f>
        <v>0</v>
      </c>
      <c r="M389">
        <f>M388+Table1[[#This Row],[Events - Video]]</f>
        <v>10</v>
      </c>
    </row>
    <row r="390" spans="1:13" x14ac:dyDescent="0.25">
      <c r="A390">
        <v>389</v>
      </c>
      <c r="B390" s="1">
        <v>0.64016203703705499</v>
      </c>
      <c r="C390">
        <v>21</v>
      </c>
      <c r="D390">
        <v>220</v>
      </c>
      <c r="E390">
        <v>662</v>
      </c>
      <c r="F390" t="b">
        <v>0</v>
      </c>
      <c r="G390">
        <f>Table1[[#This Row],[Count - PIR]]-D389</f>
        <v>0</v>
      </c>
      <c r="H390">
        <f>Table1[[#This Row],[Count - UVD]]-C389</f>
        <v>1</v>
      </c>
      <c r="I390">
        <f>Table1[[#This Row],[Count - PIR]]-D389</f>
        <v>0</v>
      </c>
      <c r="J390">
        <v>0</v>
      </c>
      <c r="K390">
        <f>K389+Table1[[#This Row],[Video Detections]]</f>
        <v>11</v>
      </c>
      <c r="L390">
        <f>IF(Table1[[#This Row],[Video Detections]]=0,0,1)</f>
        <v>0</v>
      </c>
      <c r="M390">
        <f>M389+Table1[[#This Row],[Events - Video]]</f>
        <v>10</v>
      </c>
    </row>
    <row r="391" spans="1:13" x14ac:dyDescent="0.25">
      <c r="A391">
        <v>390</v>
      </c>
      <c r="B391" s="1">
        <v>0.64021990740742496</v>
      </c>
      <c r="C391">
        <v>21</v>
      </c>
      <c r="D391">
        <v>220</v>
      </c>
      <c r="E391">
        <v>662</v>
      </c>
      <c r="F391" t="b">
        <v>0</v>
      </c>
      <c r="G391">
        <f>Table1[[#This Row],[Count - PIR]]-D390</f>
        <v>0</v>
      </c>
      <c r="H391">
        <f>Table1[[#This Row],[Count - UVD]]-C390</f>
        <v>0</v>
      </c>
      <c r="I391">
        <f>Table1[[#This Row],[Count - PIR]]-D390</f>
        <v>0</v>
      </c>
      <c r="J391">
        <v>0</v>
      </c>
      <c r="K391">
        <f>K390+Table1[[#This Row],[Video Detections]]</f>
        <v>11</v>
      </c>
      <c r="L391">
        <f>IF(Table1[[#This Row],[Video Detections]]=0,0,1)</f>
        <v>0</v>
      </c>
      <c r="M391">
        <f>M390+Table1[[#This Row],[Events - Video]]</f>
        <v>10</v>
      </c>
    </row>
    <row r="392" spans="1:13" x14ac:dyDescent="0.25">
      <c r="A392">
        <v>391</v>
      </c>
      <c r="B392" s="1">
        <v>0.64027777777779604</v>
      </c>
      <c r="C392">
        <v>21</v>
      </c>
      <c r="D392">
        <v>220</v>
      </c>
      <c r="E392">
        <v>664</v>
      </c>
      <c r="F392" t="b">
        <v>0</v>
      </c>
      <c r="G392">
        <f>Table1[[#This Row],[Count - PIR]]-D391</f>
        <v>0</v>
      </c>
      <c r="H392">
        <f>Table1[[#This Row],[Count - UVD]]-C391</f>
        <v>0</v>
      </c>
      <c r="I392">
        <f>Table1[[#This Row],[Count - PIR]]-D391</f>
        <v>0</v>
      </c>
      <c r="J392">
        <v>0</v>
      </c>
      <c r="K392">
        <f>K391+Table1[[#This Row],[Video Detections]]</f>
        <v>11</v>
      </c>
      <c r="L392">
        <f>IF(Table1[[#This Row],[Video Detections]]=0,0,1)</f>
        <v>0</v>
      </c>
      <c r="M392">
        <f>M391+Table1[[#This Row],[Events - Video]]</f>
        <v>10</v>
      </c>
    </row>
    <row r="393" spans="1:13" x14ac:dyDescent="0.25">
      <c r="A393">
        <v>392</v>
      </c>
      <c r="B393" s="1">
        <v>0.64033564814816601</v>
      </c>
      <c r="C393">
        <v>21</v>
      </c>
      <c r="D393">
        <v>220</v>
      </c>
      <c r="E393">
        <v>662</v>
      </c>
      <c r="F393" t="b">
        <v>0</v>
      </c>
      <c r="G393">
        <f>Table1[[#This Row],[Count - PIR]]-D392</f>
        <v>0</v>
      </c>
      <c r="H393">
        <f>Table1[[#This Row],[Count - UVD]]-C392</f>
        <v>0</v>
      </c>
      <c r="I393">
        <f>Table1[[#This Row],[Count - PIR]]-D392</f>
        <v>0</v>
      </c>
      <c r="J393">
        <v>0</v>
      </c>
      <c r="K393">
        <f>K392+Table1[[#This Row],[Video Detections]]</f>
        <v>11</v>
      </c>
      <c r="L393">
        <f>IF(Table1[[#This Row],[Video Detections]]=0,0,1)</f>
        <v>0</v>
      </c>
      <c r="M393">
        <f>M392+Table1[[#This Row],[Events - Video]]</f>
        <v>10</v>
      </c>
    </row>
    <row r="394" spans="1:13" x14ac:dyDescent="0.25">
      <c r="A394">
        <v>393</v>
      </c>
      <c r="B394" s="1">
        <v>0.64039351851853699</v>
      </c>
      <c r="C394">
        <v>21</v>
      </c>
      <c r="D394">
        <v>222</v>
      </c>
      <c r="E394">
        <v>662</v>
      </c>
      <c r="F394" t="b">
        <v>1</v>
      </c>
      <c r="G394">
        <f>Table1[[#This Row],[Count - PIR]]-D393</f>
        <v>2</v>
      </c>
      <c r="H394">
        <f>Table1[[#This Row],[Count - UVD]]-C393</f>
        <v>0</v>
      </c>
      <c r="I394">
        <f>Table1[[#This Row],[Count - PIR]]-D393</f>
        <v>2</v>
      </c>
      <c r="J394">
        <v>0</v>
      </c>
      <c r="K394">
        <f>K393+Table1[[#This Row],[Video Detections]]</f>
        <v>11</v>
      </c>
      <c r="L394">
        <f>IF(Table1[[#This Row],[Video Detections]]=0,0,1)</f>
        <v>0</v>
      </c>
      <c r="M394">
        <f>M393+Table1[[#This Row],[Events - Video]]</f>
        <v>10</v>
      </c>
    </row>
    <row r="395" spans="1:13" x14ac:dyDescent="0.25">
      <c r="A395">
        <v>394</v>
      </c>
      <c r="B395" s="1">
        <v>0.64045138888890696</v>
      </c>
      <c r="C395">
        <v>21</v>
      </c>
      <c r="D395">
        <v>222</v>
      </c>
      <c r="E395">
        <v>662</v>
      </c>
      <c r="F395" t="b">
        <v>0</v>
      </c>
      <c r="G395">
        <f>Table1[[#This Row],[Count - PIR]]-D394</f>
        <v>0</v>
      </c>
      <c r="H395">
        <f>Table1[[#This Row],[Count - UVD]]-C394</f>
        <v>0</v>
      </c>
      <c r="I395">
        <f>Table1[[#This Row],[Count - PIR]]-D394</f>
        <v>0</v>
      </c>
      <c r="J395">
        <v>0</v>
      </c>
      <c r="K395">
        <f>K394+Table1[[#This Row],[Video Detections]]</f>
        <v>11</v>
      </c>
      <c r="L395">
        <f>IF(Table1[[#This Row],[Video Detections]]=0,0,1)</f>
        <v>0</v>
      </c>
      <c r="M395">
        <f>M394+Table1[[#This Row],[Events - Video]]</f>
        <v>10</v>
      </c>
    </row>
    <row r="396" spans="1:13" x14ac:dyDescent="0.25">
      <c r="A396">
        <v>395</v>
      </c>
      <c r="B396" s="1">
        <v>0.64050925925927704</v>
      </c>
      <c r="C396">
        <v>21</v>
      </c>
      <c r="D396">
        <v>223</v>
      </c>
      <c r="E396">
        <v>663</v>
      </c>
      <c r="F396" t="b">
        <v>0</v>
      </c>
      <c r="G396">
        <f>Table1[[#This Row],[Count - PIR]]-D395</f>
        <v>1</v>
      </c>
      <c r="H396">
        <f>Table1[[#This Row],[Count - UVD]]-C395</f>
        <v>0</v>
      </c>
      <c r="I396">
        <f>Table1[[#This Row],[Count - PIR]]-D395</f>
        <v>1</v>
      </c>
      <c r="J396">
        <v>0</v>
      </c>
      <c r="K396">
        <f>K395+Table1[[#This Row],[Video Detections]]</f>
        <v>11</v>
      </c>
      <c r="L396">
        <f>IF(Table1[[#This Row],[Video Detections]]=0,0,1)</f>
        <v>0</v>
      </c>
      <c r="M396">
        <f>M395+Table1[[#This Row],[Events - Video]]</f>
        <v>10</v>
      </c>
    </row>
    <row r="397" spans="1:13" x14ac:dyDescent="0.25">
      <c r="A397">
        <v>396</v>
      </c>
      <c r="B397" s="1">
        <v>0.64056712962964801</v>
      </c>
      <c r="C397">
        <v>21</v>
      </c>
      <c r="D397">
        <v>223</v>
      </c>
      <c r="E397">
        <v>662</v>
      </c>
      <c r="F397" t="b">
        <v>0</v>
      </c>
      <c r="G397">
        <f>Table1[[#This Row],[Count - PIR]]-D396</f>
        <v>0</v>
      </c>
      <c r="H397">
        <f>Table1[[#This Row],[Count - UVD]]-C396</f>
        <v>0</v>
      </c>
      <c r="I397">
        <f>Table1[[#This Row],[Count - PIR]]-D396</f>
        <v>0</v>
      </c>
      <c r="J397">
        <v>0</v>
      </c>
      <c r="K397">
        <f>K396+Table1[[#This Row],[Video Detections]]</f>
        <v>11</v>
      </c>
      <c r="L397">
        <f>IF(Table1[[#This Row],[Video Detections]]=0,0,1)</f>
        <v>0</v>
      </c>
      <c r="M397">
        <f>M396+Table1[[#This Row],[Events - Video]]</f>
        <v>10</v>
      </c>
    </row>
    <row r="398" spans="1:13" x14ac:dyDescent="0.25">
      <c r="A398">
        <v>397</v>
      </c>
      <c r="B398" s="1">
        <v>0.64062500000001799</v>
      </c>
      <c r="C398">
        <v>21</v>
      </c>
      <c r="D398">
        <v>224</v>
      </c>
      <c r="E398">
        <v>662</v>
      </c>
      <c r="F398" t="b">
        <v>1</v>
      </c>
      <c r="G398">
        <f>Table1[[#This Row],[Count - PIR]]-D397</f>
        <v>1</v>
      </c>
      <c r="H398">
        <f>Table1[[#This Row],[Count - UVD]]-C397</f>
        <v>0</v>
      </c>
      <c r="I398">
        <f>Table1[[#This Row],[Count - PIR]]-D397</f>
        <v>1</v>
      </c>
      <c r="J398">
        <v>0</v>
      </c>
      <c r="K398">
        <f>K397+Table1[[#This Row],[Video Detections]]</f>
        <v>11</v>
      </c>
      <c r="L398">
        <f>IF(Table1[[#This Row],[Video Detections]]=0,0,1)</f>
        <v>0</v>
      </c>
      <c r="M398">
        <f>M397+Table1[[#This Row],[Events - Video]]</f>
        <v>10</v>
      </c>
    </row>
    <row r="399" spans="1:13" x14ac:dyDescent="0.25">
      <c r="A399">
        <v>398</v>
      </c>
      <c r="B399" s="1">
        <v>0.64068287037038896</v>
      </c>
      <c r="C399">
        <v>21</v>
      </c>
      <c r="D399">
        <v>224</v>
      </c>
      <c r="E399">
        <v>664</v>
      </c>
      <c r="F399" t="b">
        <v>0</v>
      </c>
      <c r="G399">
        <f>Table1[[#This Row],[Count - PIR]]-D398</f>
        <v>0</v>
      </c>
      <c r="H399">
        <f>Table1[[#This Row],[Count - UVD]]-C398</f>
        <v>0</v>
      </c>
      <c r="I399">
        <f>Table1[[#This Row],[Count - PIR]]-D398</f>
        <v>0</v>
      </c>
      <c r="J399">
        <v>0</v>
      </c>
      <c r="K399">
        <f>K398+Table1[[#This Row],[Video Detections]]</f>
        <v>11</v>
      </c>
      <c r="L399">
        <f>IF(Table1[[#This Row],[Video Detections]]=0,0,1)</f>
        <v>0</v>
      </c>
      <c r="M399">
        <f>M398+Table1[[#This Row],[Events - Video]]</f>
        <v>10</v>
      </c>
    </row>
    <row r="400" spans="1:13" x14ac:dyDescent="0.25">
      <c r="A400">
        <v>399</v>
      </c>
      <c r="B400" s="1">
        <v>0.64074074074075904</v>
      </c>
      <c r="C400">
        <v>21</v>
      </c>
      <c r="D400">
        <v>224</v>
      </c>
      <c r="E400">
        <v>664</v>
      </c>
      <c r="F400" t="b">
        <v>0</v>
      </c>
      <c r="G400">
        <f>Table1[[#This Row],[Count - PIR]]-D399</f>
        <v>0</v>
      </c>
      <c r="H400">
        <f>Table1[[#This Row],[Count - UVD]]-C399</f>
        <v>0</v>
      </c>
      <c r="I400">
        <f>Table1[[#This Row],[Count - PIR]]-D399</f>
        <v>0</v>
      </c>
      <c r="J400">
        <v>0</v>
      </c>
      <c r="K400">
        <f>K399+Table1[[#This Row],[Video Detections]]</f>
        <v>11</v>
      </c>
      <c r="L400">
        <f>IF(Table1[[#This Row],[Video Detections]]=0,0,1)</f>
        <v>0</v>
      </c>
      <c r="M400">
        <f>M399+Table1[[#This Row],[Events - Video]]</f>
        <v>10</v>
      </c>
    </row>
    <row r="401" spans="1:13" x14ac:dyDescent="0.25">
      <c r="A401">
        <v>400</v>
      </c>
      <c r="B401" s="1">
        <v>0.64079861111112901</v>
      </c>
      <c r="C401">
        <v>21</v>
      </c>
      <c r="D401">
        <v>225</v>
      </c>
      <c r="E401">
        <v>661</v>
      </c>
      <c r="F401" t="b">
        <v>1</v>
      </c>
      <c r="G401">
        <f>Table1[[#This Row],[Count - PIR]]-D400</f>
        <v>1</v>
      </c>
      <c r="H401">
        <f>Table1[[#This Row],[Count - UVD]]-C400</f>
        <v>0</v>
      </c>
      <c r="I401">
        <f>Table1[[#This Row],[Count - PIR]]-D400</f>
        <v>1</v>
      </c>
      <c r="J401">
        <v>0</v>
      </c>
      <c r="K401">
        <f>K400+Table1[[#This Row],[Video Detections]]</f>
        <v>11</v>
      </c>
      <c r="L401">
        <f>IF(Table1[[#This Row],[Video Detections]]=0,0,1)</f>
        <v>0</v>
      </c>
      <c r="M401">
        <f>M400+Table1[[#This Row],[Events - Video]]</f>
        <v>10</v>
      </c>
    </row>
    <row r="402" spans="1:13" x14ac:dyDescent="0.25">
      <c r="A402">
        <v>401</v>
      </c>
      <c r="B402" s="1">
        <v>0.64085648148149998</v>
      </c>
      <c r="C402">
        <v>21</v>
      </c>
      <c r="D402">
        <v>225</v>
      </c>
      <c r="E402">
        <v>664</v>
      </c>
      <c r="F402" t="b">
        <v>0</v>
      </c>
      <c r="G402">
        <f>Table1[[#This Row],[Count - PIR]]-D401</f>
        <v>0</v>
      </c>
      <c r="H402">
        <f>Table1[[#This Row],[Count - UVD]]-C401</f>
        <v>0</v>
      </c>
      <c r="I402">
        <f>Table1[[#This Row],[Count - PIR]]-D401</f>
        <v>0</v>
      </c>
      <c r="J402">
        <v>0</v>
      </c>
      <c r="K402">
        <f>K401+Table1[[#This Row],[Video Detections]]</f>
        <v>11</v>
      </c>
      <c r="L402">
        <f>IF(Table1[[#This Row],[Video Detections]]=0,0,1)</f>
        <v>0</v>
      </c>
      <c r="M402">
        <f>M401+Table1[[#This Row],[Events - Video]]</f>
        <v>10</v>
      </c>
    </row>
    <row r="403" spans="1:13" x14ac:dyDescent="0.25">
      <c r="A403">
        <v>402</v>
      </c>
      <c r="B403" s="1">
        <v>0.64091435185186996</v>
      </c>
      <c r="C403">
        <v>21</v>
      </c>
      <c r="D403">
        <v>226</v>
      </c>
      <c r="E403">
        <v>664</v>
      </c>
      <c r="F403" t="b">
        <v>1</v>
      </c>
      <c r="G403">
        <f>Table1[[#This Row],[Count - PIR]]-D402</f>
        <v>1</v>
      </c>
      <c r="H403">
        <f>Table1[[#This Row],[Count - UVD]]-C402</f>
        <v>0</v>
      </c>
      <c r="I403">
        <f>Table1[[#This Row],[Count - PIR]]-D402</f>
        <v>1</v>
      </c>
      <c r="J403">
        <v>0</v>
      </c>
      <c r="K403">
        <f>K402+Table1[[#This Row],[Video Detections]]</f>
        <v>11</v>
      </c>
      <c r="L403">
        <f>IF(Table1[[#This Row],[Video Detections]]=0,0,1)</f>
        <v>0</v>
      </c>
      <c r="M403">
        <f>M402+Table1[[#This Row],[Events - Video]]</f>
        <v>10</v>
      </c>
    </row>
    <row r="404" spans="1:13" x14ac:dyDescent="0.25">
      <c r="A404">
        <v>403</v>
      </c>
      <c r="B404" s="1">
        <v>0.64097222222224104</v>
      </c>
      <c r="C404">
        <v>22</v>
      </c>
      <c r="D404">
        <v>227</v>
      </c>
      <c r="E404">
        <v>664</v>
      </c>
      <c r="F404" t="b">
        <v>1</v>
      </c>
      <c r="G404">
        <f>Table1[[#This Row],[Count - PIR]]-D403</f>
        <v>1</v>
      </c>
      <c r="H404">
        <f>Table1[[#This Row],[Count - UVD]]-C403</f>
        <v>1</v>
      </c>
      <c r="I404">
        <f>Table1[[#This Row],[Count - PIR]]-D403</f>
        <v>1</v>
      </c>
      <c r="J404">
        <v>0</v>
      </c>
      <c r="K404">
        <f>K403+Table1[[#This Row],[Video Detections]]</f>
        <v>11</v>
      </c>
      <c r="L404">
        <f>IF(Table1[[#This Row],[Video Detections]]=0,0,1)</f>
        <v>0</v>
      </c>
      <c r="M404">
        <f>M403+Table1[[#This Row],[Events - Video]]</f>
        <v>10</v>
      </c>
    </row>
    <row r="405" spans="1:13" x14ac:dyDescent="0.25">
      <c r="A405">
        <v>404</v>
      </c>
      <c r="B405" s="1">
        <v>0.64103009259261101</v>
      </c>
      <c r="C405">
        <v>22</v>
      </c>
      <c r="D405">
        <v>228</v>
      </c>
      <c r="E405">
        <v>664</v>
      </c>
      <c r="F405" t="b">
        <v>1</v>
      </c>
      <c r="G405">
        <f>Table1[[#This Row],[Count - PIR]]-D404</f>
        <v>1</v>
      </c>
      <c r="H405">
        <f>Table1[[#This Row],[Count - UVD]]-C404</f>
        <v>0</v>
      </c>
      <c r="I405">
        <f>Table1[[#This Row],[Count - PIR]]-D404</f>
        <v>1</v>
      </c>
      <c r="J405">
        <v>0</v>
      </c>
      <c r="K405">
        <f>K404+Table1[[#This Row],[Video Detections]]</f>
        <v>11</v>
      </c>
      <c r="L405">
        <f>IF(Table1[[#This Row],[Video Detections]]=0,0,1)</f>
        <v>0</v>
      </c>
      <c r="M405">
        <f>M404+Table1[[#This Row],[Events - Video]]</f>
        <v>10</v>
      </c>
    </row>
    <row r="406" spans="1:13" x14ac:dyDescent="0.25">
      <c r="A406">
        <v>405</v>
      </c>
      <c r="B406" s="1">
        <v>0.64108796296298198</v>
      </c>
      <c r="C406">
        <v>22</v>
      </c>
      <c r="D406">
        <v>229</v>
      </c>
      <c r="E406">
        <v>664</v>
      </c>
      <c r="F406" t="b">
        <v>1</v>
      </c>
      <c r="G406">
        <f>Table1[[#This Row],[Count - PIR]]-D405</f>
        <v>1</v>
      </c>
      <c r="H406">
        <f>Table1[[#This Row],[Count - UVD]]-C405</f>
        <v>0</v>
      </c>
      <c r="I406">
        <f>Table1[[#This Row],[Count - PIR]]-D405</f>
        <v>1</v>
      </c>
      <c r="J406">
        <v>0</v>
      </c>
      <c r="K406">
        <f>K405+Table1[[#This Row],[Video Detections]]</f>
        <v>11</v>
      </c>
      <c r="L406">
        <f>IF(Table1[[#This Row],[Video Detections]]=0,0,1)</f>
        <v>0</v>
      </c>
      <c r="M406">
        <f>M405+Table1[[#This Row],[Events - Video]]</f>
        <v>10</v>
      </c>
    </row>
    <row r="407" spans="1:13" x14ac:dyDescent="0.25">
      <c r="A407">
        <v>406</v>
      </c>
      <c r="B407" s="1">
        <v>0.64114583333335196</v>
      </c>
      <c r="C407">
        <v>22</v>
      </c>
      <c r="D407">
        <v>230</v>
      </c>
      <c r="E407">
        <v>663</v>
      </c>
      <c r="F407" t="b">
        <v>1</v>
      </c>
      <c r="G407">
        <f>Table1[[#This Row],[Count - PIR]]-D406</f>
        <v>1</v>
      </c>
      <c r="H407">
        <f>Table1[[#This Row],[Count - UVD]]-C406</f>
        <v>0</v>
      </c>
      <c r="I407">
        <f>Table1[[#This Row],[Count - PIR]]-D406</f>
        <v>1</v>
      </c>
      <c r="J407">
        <v>0</v>
      </c>
      <c r="K407">
        <f>K406+Table1[[#This Row],[Video Detections]]</f>
        <v>11</v>
      </c>
      <c r="L407">
        <f>IF(Table1[[#This Row],[Video Detections]]=0,0,1)</f>
        <v>0</v>
      </c>
      <c r="M407">
        <f>M406+Table1[[#This Row],[Events - Video]]</f>
        <v>10</v>
      </c>
    </row>
    <row r="408" spans="1:13" x14ac:dyDescent="0.25">
      <c r="A408">
        <v>407</v>
      </c>
      <c r="B408" s="1">
        <v>0.64120370370372204</v>
      </c>
      <c r="C408">
        <v>22</v>
      </c>
      <c r="D408">
        <v>231</v>
      </c>
      <c r="E408">
        <v>664</v>
      </c>
      <c r="F408" t="b">
        <v>1</v>
      </c>
      <c r="G408">
        <f>Table1[[#This Row],[Count - PIR]]-D407</f>
        <v>1</v>
      </c>
      <c r="H408">
        <f>Table1[[#This Row],[Count - UVD]]-C407</f>
        <v>0</v>
      </c>
      <c r="I408">
        <f>Table1[[#This Row],[Count - PIR]]-D407</f>
        <v>1</v>
      </c>
      <c r="J408">
        <v>0</v>
      </c>
      <c r="K408">
        <f>K407+Table1[[#This Row],[Video Detections]]</f>
        <v>11</v>
      </c>
      <c r="L408">
        <f>IF(Table1[[#This Row],[Video Detections]]=0,0,1)</f>
        <v>0</v>
      </c>
      <c r="M408">
        <f>M407+Table1[[#This Row],[Events - Video]]</f>
        <v>10</v>
      </c>
    </row>
    <row r="409" spans="1:13" x14ac:dyDescent="0.25">
      <c r="A409">
        <v>408</v>
      </c>
      <c r="B409" s="1">
        <v>0.64126157407409301</v>
      </c>
      <c r="C409">
        <v>22</v>
      </c>
      <c r="D409">
        <v>232</v>
      </c>
      <c r="E409">
        <v>663</v>
      </c>
      <c r="F409" t="b">
        <v>1</v>
      </c>
      <c r="G409">
        <f>Table1[[#This Row],[Count - PIR]]-D408</f>
        <v>1</v>
      </c>
      <c r="H409">
        <f>Table1[[#This Row],[Count - UVD]]-C408</f>
        <v>0</v>
      </c>
      <c r="I409">
        <f>Table1[[#This Row],[Count - PIR]]-D408</f>
        <v>1</v>
      </c>
      <c r="J409">
        <v>0</v>
      </c>
      <c r="K409">
        <f>K408+Table1[[#This Row],[Video Detections]]</f>
        <v>11</v>
      </c>
      <c r="L409">
        <f>IF(Table1[[#This Row],[Video Detections]]=0,0,1)</f>
        <v>0</v>
      </c>
      <c r="M409">
        <f>M408+Table1[[#This Row],[Events - Video]]</f>
        <v>10</v>
      </c>
    </row>
    <row r="410" spans="1:13" x14ac:dyDescent="0.25">
      <c r="A410">
        <v>409</v>
      </c>
      <c r="B410" s="1">
        <v>0.64131944444446298</v>
      </c>
      <c r="C410">
        <v>22</v>
      </c>
      <c r="D410">
        <v>232</v>
      </c>
      <c r="E410">
        <v>662</v>
      </c>
      <c r="F410" t="b">
        <v>0</v>
      </c>
      <c r="G410">
        <f>Table1[[#This Row],[Count - PIR]]-D409</f>
        <v>0</v>
      </c>
      <c r="H410">
        <f>Table1[[#This Row],[Count - UVD]]-C409</f>
        <v>0</v>
      </c>
      <c r="I410">
        <f>Table1[[#This Row],[Count - PIR]]-D409</f>
        <v>0</v>
      </c>
      <c r="J410">
        <v>0</v>
      </c>
      <c r="K410">
        <f>K409+Table1[[#This Row],[Video Detections]]</f>
        <v>11</v>
      </c>
      <c r="L410">
        <f>IF(Table1[[#This Row],[Video Detections]]=0,0,1)</f>
        <v>0</v>
      </c>
      <c r="M410">
        <f>M409+Table1[[#This Row],[Events - Video]]</f>
        <v>10</v>
      </c>
    </row>
    <row r="411" spans="1:13" x14ac:dyDescent="0.25">
      <c r="A411">
        <v>410</v>
      </c>
      <c r="B411" s="1">
        <v>0.64137731481483395</v>
      </c>
      <c r="C411">
        <v>22</v>
      </c>
      <c r="D411">
        <v>232</v>
      </c>
      <c r="E411">
        <v>662</v>
      </c>
      <c r="F411" t="b">
        <v>0</v>
      </c>
      <c r="G411">
        <f>Table1[[#This Row],[Count - PIR]]-D410</f>
        <v>0</v>
      </c>
      <c r="H411">
        <f>Table1[[#This Row],[Count - UVD]]-C410</f>
        <v>0</v>
      </c>
      <c r="I411">
        <f>Table1[[#This Row],[Count - PIR]]-D410</f>
        <v>0</v>
      </c>
      <c r="J411">
        <v>0</v>
      </c>
      <c r="K411">
        <f>K410+Table1[[#This Row],[Video Detections]]</f>
        <v>11</v>
      </c>
      <c r="L411">
        <f>IF(Table1[[#This Row],[Video Detections]]=0,0,1)</f>
        <v>0</v>
      </c>
      <c r="M411">
        <f>M410+Table1[[#This Row],[Events - Video]]</f>
        <v>10</v>
      </c>
    </row>
    <row r="412" spans="1:13" x14ac:dyDescent="0.25">
      <c r="A412">
        <v>411</v>
      </c>
      <c r="B412" s="1">
        <v>0.64143518518520404</v>
      </c>
      <c r="C412">
        <v>22</v>
      </c>
      <c r="D412">
        <v>232</v>
      </c>
      <c r="E412">
        <v>788</v>
      </c>
      <c r="F412" t="b">
        <v>0</v>
      </c>
      <c r="G412">
        <f>Table1[[#This Row],[Count - PIR]]-D411</f>
        <v>0</v>
      </c>
      <c r="H412">
        <f>Table1[[#This Row],[Count - UVD]]-C411</f>
        <v>0</v>
      </c>
      <c r="I412">
        <f>Table1[[#This Row],[Count - PIR]]-D411</f>
        <v>0</v>
      </c>
      <c r="J412">
        <v>0</v>
      </c>
      <c r="K412">
        <f>K411+Table1[[#This Row],[Video Detections]]</f>
        <v>11</v>
      </c>
      <c r="L412">
        <f>IF(Table1[[#This Row],[Video Detections]]=0,0,1)</f>
        <v>0</v>
      </c>
      <c r="M412">
        <f>M411+Table1[[#This Row],[Events - Video]]</f>
        <v>10</v>
      </c>
    </row>
    <row r="413" spans="1:13" x14ac:dyDescent="0.25">
      <c r="A413">
        <v>412</v>
      </c>
      <c r="B413" s="1">
        <v>0.64149305555557401</v>
      </c>
      <c r="C413">
        <v>22</v>
      </c>
      <c r="D413">
        <v>232</v>
      </c>
      <c r="E413">
        <v>664</v>
      </c>
      <c r="F413" t="b">
        <v>0</v>
      </c>
      <c r="G413">
        <f>Table1[[#This Row],[Count - PIR]]-D412</f>
        <v>0</v>
      </c>
      <c r="H413">
        <f>Table1[[#This Row],[Count - UVD]]-C412</f>
        <v>0</v>
      </c>
      <c r="I413">
        <f>Table1[[#This Row],[Count - PIR]]-D412</f>
        <v>0</v>
      </c>
      <c r="J413">
        <v>0</v>
      </c>
      <c r="K413">
        <f>K412+Table1[[#This Row],[Video Detections]]</f>
        <v>11</v>
      </c>
      <c r="L413">
        <f>IF(Table1[[#This Row],[Video Detections]]=0,0,1)</f>
        <v>0</v>
      </c>
      <c r="M413">
        <f>M412+Table1[[#This Row],[Events - Video]]</f>
        <v>10</v>
      </c>
    </row>
    <row r="414" spans="1:13" x14ac:dyDescent="0.25">
      <c r="A414">
        <v>413</v>
      </c>
      <c r="B414" s="1">
        <v>0.64155092592594498</v>
      </c>
      <c r="C414">
        <v>22</v>
      </c>
      <c r="D414">
        <v>232</v>
      </c>
      <c r="E414">
        <v>663</v>
      </c>
      <c r="F414" t="b">
        <v>0</v>
      </c>
      <c r="G414">
        <f>Table1[[#This Row],[Count - PIR]]-D413</f>
        <v>0</v>
      </c>
      <c r="H414">
        <f>Table1[[#This Row],[Count - UVD]]-C413</f>
        <v>0</v>
      </c>
      <c r="I414">
        <f>Table1[[#This Row],[Count - PIR]]-D413</f>
        <v>0</v>
      </c>
      <c r="J414">
        <v>0</v>
      </c>
      <c r="K414">
        <f>K413+Table1[[#This Row],[Video Detections]]</f>
        <v>11</v>
      </c>
      <c r="L414">
        <f>IF(Table1[[#This Row],[Video Detections]]=0,0,1)</f>
        <v>0</v>
      </c>
      <c r="M414">
        <f>M413+Table1[[#This Row],[Events - Video]]</f>
        <v>10</v>
      </c>
    </row>
    <row r="415" spans="1:13" x14ac:dyDescent="0.25">
      <c r="A415">
        <v>414</v>
      </c>
      <c r="B415" s="1">
        <v>0.64160879629631495</v>
      </c>
      <c r="C415">
        <v>22</v>
      </c>
      <c r="D415">
        <v>232</v>
      </c>
      <c r="E415">
        <v>662</v>
      </c>
      <c r="F415" t="b">
        <v>0</v>
      </c>
      <c r="G415">
        <f>Table1[[#This Row],[Count - PIR]]-D414</f>
        <v>0</v>
      </c>
      <c r="H415">
        <f>Table1[[#This Row],[Count - UVD]]-C414</f>
        <v>0</v>
      </c>
      <c r="I415">
        <f>Table1[[#This Row],[Count - PIR]]-D414</f>
        <v>0</v>
      </c>
      <c r="J415">
        <v>0</v>
      </c>
      <c r="K415">
        <f>K414+Table1[[#This Row],[Video Detections]]</f>
        <v>11</v>
      </c>
      <c r="L415">
        <f>IF(Table1[[#This Row],[Video Detections]]=0,0,1)</f>
        <v>0</v>
      </c>
      <c r="M415">
        <f>M414+Table1[[#This Row],[Events - Video]]</f>
        <v>10</v>
      </c>
    </row>
    <row r="416" spans="1:13" x14ac:dyDescent="0.25">
      <c r="A416">
        <v>415</v>
      </c>
      <c r="B416" s="1">
        <v>0.64166666666668604</v>
      </c>
      <c r="C416">
        <v>22</v>
      </c>
      <c r="D416">
        <v>232</v>
      </c>
      <c r="E416">
        <v>662</v>
      </c>
      <c r="F416" t="b">
        <v>0</v>
      </c>
      <c r="G416">
        <f>Table1[[#This Row],[Count - PIR]]-D415</f>
        <v>0</v>
      </c>
      <c r="H416">
        <f>Table1[[#This Row],[Count - UVD]]-C415</f>
        <v>0</v>
      </c>
      <c r="I416">
        <f>Table1[[#This Row],[Count - PIR]]-D415</f>
        <v>0</v>
      </c>
      <c r="J416">
        <v>0</v>
      </c>
      <c r="K416">
        <f>K415+Table1[[#This Row],[Video Detections]]</f>
        <v>11</v>
      </c>
      <c r="L416">
        <f>IF(Table1[[#This Row],[Video Detections]]=0,0,1)</f>
        <v>0</v>
      </c>
      <c r="M416">
        <f>M415+Table1[[#This Row],[Events - Video]]</f>
        <v>10</v>
      </c>
    </row>
    <row r="417" spans="1:13" x14ac:dyDescent="0.25">
      <c r="A417">
        <v>416</v>
      </c>
      <c r="B417" s="1">
        <v>0.64172453703705601</v>
      </c>
      <c r="C417">
        <v>22</v>
      </c>
      <c r="D417">
        <v>233</v>
      </c>
      <c r="E417">
        <v>662</v>
      </c>
      <c r="F417" t="b">
        <v>1</v>
      </c>
      <c r="G417">
        <f>Table1[[#This Row],[Count - PIR]]-D416</f>
        <v>1</v>
      </c>
      <c r="H417">
        <f>Table1[[#This Row],[Count - UVD]]-C416</f>
        <v>0</v>
      </c>
      <c r="I417">
        <f>Table1[[#This Row],[Count - PIR]]-D416</f>
        <v>1</v>
      </c>
      <c r="J417">
        <v>0</v>
      </c>
      <c r="K417">
        <f>K416+Table1[[#This Row],[Video Detections]]</f>
        <v>11</v>
      </c>
      <c r="L417">
        <f>IF(Table1[[#This Row],[Video Detections]]=0,0,1)</f>
        <v>0</v>
      </c>
      <c r="M417">
        <f>M416+Table1[[#This Row],[Events - Video]]</f>
        <v>10</v>
      </c>
    </row>
    <row r="418" spans="1:13" x14ac:dyDescent="0.25">
      <c r="A418">
        <v>417</v>
      </c>
      <c r="B418" s="1">
        <v>0.64178240740742698</v>
      </c>
      <c r="C418">
        <v>22</v>
      </c>
      <c r="D418">
        <v>234</v>
      </c>
      <c r="E418">
        <v>662</v>
      </c>
      <c r="F418" t="b">
        <v>1</v>
      </c>
      <c r="G418">
        <f>Table1[[#This Row],[Count - PIR]]-D417</f>
        <v>1</v>
      </c>
      <c r="H418">
        <f>Table1[[#This Row],[Count - UVD]]-C417</f>
        <v>0</v>
      </c>
      <c r="I418">
        <f>Table1[[#This Row],[Count - PIR]]-D417</f>
        <v>1</v>
      </c>
      <c r="J418">
        <v>1</v>
      </c>
      <c r="K418">
        <f>K417+Table1[[#This Row],[Video Detections]]</f>
        <v>12</v>
      </c>
      <c r="L418">
        <f>IF(Table1[[#This Row],[Video Detections]]=0,0,1)</f>
        <v>1</v>
      </c>
      <c r="M418">
        <f>M417+Table1[[#This Row],[Events - Video]]</f>
        <v>11</v>
      </c>
    </row>
    <row r="419" spans="1:13" x14ac:dyDescent="0.25">
      <c r="A419">
        <v>418</v>
      </c>
      <c r="B419" s="1">
        <v>0.64184027777779695</v>
      </c>
      <c r="C419">
        <v>22</v>
      </c>
      <c r="D419">
        <v>235</v>
      </c>
      <c r="E419">
        <v>662</v>
      </c>
      <c r="F419" t="b">
        <v>1</v>
      </c>
      <c r="G419">
        <f>Table1[[#This Row],[Count - PIR]]-D418</f>
        <v>1</v>
      </c>
      <c r="H419">
        <f>Table1[[#This Row],[Count - UVD]]-C418</f>
        <v>0</v>
      </c>
      <c r="I419">
        <f>Table1[[#This Row],[Count - PIR]]-D418</f>
        <v>1</v>
      </c>
      <c r="J419">
        <v>0</v>
      </c>
      <c r="K419">
        <f>K418+Table1[[#This Row],[Video Detections]]</f>
        <v>12</v>
      </c>
      <c r="L419">
        <f>IF(Table1[[#This Row],[Video Detections]]=0,0,1)</f>
        <v>0</v>
      </c>
      <c r="M419">
        <f>M418+Table1[[#This Row],[Events - Video]]</f>
        <v>11</v>
      </c>
    </row>
    <row r="420" spans="1:13" x14ac:dyDescent="0.25">
      <c r="A420">
        <v>419</v>
      </c>
      <c r="B420" s="1">
        <v>0.64189814814816704</v>
      </c>
      <c r="C420">
        <v>22</v>
      </c>
      <c r="D420">
        <v>236</v>
      </c>
      <c r="E420">
        <v>662</v>
      </c>
      <c r="F420" t="b">
        <v>1</v>
      </c>
      <c r="G420">
        <f>Table1[[#This Row],[Count - PIR]]-D419</f>
        <v>1</v>
      </c>
      <c r="H420">
        <f>Table1[[#This Row],[Count - UVD]]-C419</f>
        <v>0</v>
      </c>
      <c r="I420">
        <f>Table1[[#This Row],[Count - PIR]]-D419</f>
        <v>1</v>
      </c>
      <c r="J420">
        <v>0</v>
      </c>
      <c r="K420">
        <f>K419+Table1[[#This Row],[Video Detections]]</f>
        <v>12</v>
      </c>
      <c r="L420">
        <f>IF(Table1[[#This Row],[Video Detections]]=0,0,1)</f>
        <v>0</v>
      </c>
      <c r="M420">
        <f>M419+Table1[[#This Row],[Events - Video]]</f>
        <v>11</v>
      </c>
    </row>
    <row r="421" spans="1:13" x14ac:dyDescent="0.25">
      <c r="A421">
        <v>420</v>
      </c>
      <c r="B421" s="1">
        <v>0.64195601851853801</v>
      </c>
      <c r="C421">
        <v>22</v>
      </c>
      <c r="D421">
        <v>237</v>
      </c>
      <c r="E421">
        <v>663</v>
      </c>
      <c r="F421" t="b">
        <v>1</v>
      </c>
      <c r="G421">
        <f>Table1[[#This Row],[Count - PIR]]-D420</f>
        <v>1</v>
      </c>
      <c r="H421">
        <f>Table1[[#This Row],[Count - UVD]]-C420</f>
        <v>0</v>
      </c>
      <c r="I421">
        <f>Table1[[#This Row],[Count - PIR]]-D420</f>
        <v>1</v>
      </c>
      <c r="J421">
        <v>0</v>
      </c>
      <c r="K421">
        <f>K420+Table1[[#This Row],[Video Detections]]</f>
        <v>12</v>
      </c>
      <c r="L421">
        <f>IF(Table1[[#This Row],[Video Detections]]=0,0,1)</f>
        <v>0</v>
      </c>
      <c r="M421">
        <f>M420+Table1[[#This Row],[Events - Video]]</f>
        <v>11</v>
      </c>
    </row>
    <row r="422" spans="1:13" x14ac:dyDescent="0.25">
      <c r="A422">
        <v>421</v>
      </c>
      <c r="B422" s="1">
        <v>0.64201388888890798</v>
      </c>
      <c r="C422">
        <v>22</v>
      </c>
      <c r="D422">
        <v>237</v>
      </c>
      <c r="E422">
        <v>663</v>
      </c>
      <c r="F422" t="b">
        <v>0</v>
      </c>
      <c r="G422">
        <f>Table1[[#This Row],[Count - PIR]]-D421</f>
        <v>0</v>
      </c>
      <c r="H422">
        <f>Table1[[#This Row],[Count - UVD]]-C421</f>
        <v>0</v>
      </c>
      <c r="I422">
        <f>Table1[[#This Row],[Count - PIR]]-D421</f>
        <v>0</v>
      </c>
      <c r="J422">
        <v>0</v>
      </c>
      <c r="K422">
        <f>K421+Table1[[#This Row],[Video Detections]]</f>
        <v>12</v>
      </c>
      <c r="L422">
        <f>IF(Table1[[#This Row],[Video Detections]]=0,0,1)</f>
        <v>0</v>
      </c>
      <c r="M422">
        <f>M421+Table1[[#This Row],[Events - Video]]</f>
        <v>11</v>
      </c>
    </row>
    <row r="423" spans="1:13" x14ac:dyDescent="0.25">
      <c r="A423">
        <v>422</v>
      </c>
      <c r="B423" s="1">
        <v>0.64207175925927895</v>
      </c>
      <c r="C423">
        <v>22</v>
      </c>
      <c r="D423">
        <v>237</v>
      </c>
      <c r="E423">
        <v>662</v>
      </c>
      <c r="F423" t="b">
        <v>0</v>
      </c>
      <c r="G423">
        <f>Table1[[#This Row],[Count - PIR]]-D422</f>
        <v>0</v>
      </c>
      <c r="H423">
        <f>Table1[[#This Row],[Count - UVD]]-C422</f>
        <v>0</v>
      </c>
      <c r="I423">
        <f>Table1[[#This Row],[Count - PIR]]-D422</f>
        <v>0</v>
      </c>
      <c r="J423">
        <v>0</v>
      </c>
      <c r="K423">
        <f>K422+Table1[[#This Row],[Video Detections]]</f>
        <v>12</v>
      </c>
      <c r="L423">
        <f>IF(Table1[[#This Row],[Video Detections]]=0,0,1)</f>
        <v>0</v>
      </c>
      <c r="M423">
        <f>M422+Table1[[#This Row],[Events - Video]]</f>
        <v>11</v>
      </c>
    </row>
    <row r="424" spans="1:13" x14ac:dyDescent="0.25">
      <c r="A424">
        <v>423</v>
      </c>
      <c r="B424" s="1">
        <v>0.64212962962964903</v>
      </c>
      <c r="C424">
        <v>22</v>
      </c>
      <c r="D424">
        <v>238</v>
      </c>
      <c r="E424">
        <v>663</v>
      </c>
      <c r="F424" t="b">
        <v>0</v>
      </c>
      <c r="G424">
        <f>Table1[[#This Row],[Count - PIR]]-D423</f>
        <v>1</v>
      </c>
      <c r="H424">
        <f>Table1[[#This Row],[Count - UVD]]-C423</f>
        <v>0</v>
      </c>
      <c r="I424">
        <f>Table1[[#This Row],[Count - PIR]]-D423</f>
        <v>1</v>
      </c>
      <c r="J424">
        <v>0</v>
      </c>
      <c r="K424">
        <f>K423+Table1[[#This Row],[Video Detections]]</f>
        <v>12</v>
      </c>
      <c r="L424">
        <f>IF(Table1[[#This Row],[Video Detections]]=0,0,1)</f>
        <v>0</v>
      </c>
      <c r="M424">
        <f>M423+Table1[[#This Row],[Events - Video]]</f>
        <v>11</v>
      </c>
    </row>
    <row r="425" spans="1:13" x14ac:dyDescent="0.25">
      <c r="A425">
        <v>424</v>
      </c>
      <c r="B425" s="1">
        <v>0.64218750000001901</v>
      </c>
      <c r="C425">
        <v>22</v>
      </c>
      <c r="D425">
        <v>239</v>
      </c>
      <c r="E425">
        <v>664</v>
      </c>
      <c r="F425" t="b">
        <v>0</v>
      </c>
      <c r="G425">
        <f>Table1[[#This Row],[Count - PIR]]-D424</f>
        <v>1</v>
      </c>
      <c r="H425">
        <f>Table1[[#This Row],[Count - UVD]]-C424</f>
        <v>0</v>
      </c>
      <c r="I425">
        <f>Table1[[#This Row],[Count - PIR]]-D424</f>
        <v>1</v>
      </c>
      <c r="J425">
        <v>0</v>
      </c>
      <c r="K425">
        <f>K424+Table1[[#This Row],[Video Detections]]</f>
        <v>12</v>
      </c>
      <c r="L425">
        <f>IF(Table1[[#This Row],[Video Detections]]=0,0,1)</f>
        <v>0</v>
      </c>
      <c r="M425">
        <f>M424+Table1[[#This Row],[Events - Video]]</f>
        <v>11</v>
      </c>
    </row>
    <row r="426" spans="1:13" x14ac:dyDescent="0.25">
      <c r="A426">
        <v>425</v>
      </c>
      <c r="B426" s="1">
        <v>0.64224537037038998</v>
      </c>
      <c r="C426">
        <v>22</v>
      </c>
      <c r="D426">
        <v>239</v>
      </c>
      <c r="E426">
        <v>664</v>
      </c>
      <c r="F426" t="b">
        <v>0</v>
      </c>
      <c r="G426">
        <f>Table1[[#This Row],[Count - PIR]]-D425</f>
        <v>0</v>
      </c>
      <c r="H426">
        <f>Table1[[#This Row],[Count - UVD]]-C425</f>
        <v>0</v>
      </c>
      <c r="I426">
        <f>Table1[[#This Row],[Count - PIR]]-D425</f>
        <v>0</v>
      </c>
      <c r="J426">
        <v>0</v>
      </c>
      <c r="K426">
        <f>K425+Table1[[#This Row],[Video Detections]]</f>
        <v>12</v>
      </c>
      <c r="L426">
        <f>IF(Table1[[#This Row],[Video Detections]]=0,0,1)</f>
        <v>0</v>
      </c>
      <c r="M426">
        <f>M425+Table1[[#This Row],[Events - Video]]</f>
        <v>11</v>
      </c>
    </row>
    <row r="427" spans="1:13" x14ac:dyDescent="0.25">
      <c r="A427">
        <v>426</v>
      </c>
      <c r="B427" s="1">
        <v>0.64230324074075995</v>
      </c>
      <c r="C427">
        <v>23</v>
      </c>
      <c r="D427">
        <v>239</v>
      </c>
      <c r="E427">
        <v>661</v>
      </c>
      <c r="F427" t="b">
        <v>0</v>
      </c>
      <c r="G427">
        <f>Table1[[#This Row],[Count - PIR]]-D426</f>
        <v>0</v>
      </c>
      <c r="H427">
        <f>Table1[[#This Row],[Count - UVD]]-C426</f>
        <v>1</v>
      </c>
      <c r="I427">
        <f>Table1[[#This Row],[Count - PIR]]-D426</f>
        <v>0</v>
      </c>
      <c r="J427">
        <v>0</v>
      </c>
      <c r="K427">
        <f>K426+Table1[[#This Row],[Video Detections]]</f>
        <v>12</v>
      </c>
      <c r="L427">
        <f>IF(Table1[[#This Row],[Video Detections]]=0,0,1)</f>
        <v>0</v>
      </c>
      <c r="M427">
        <f>M426+Table1[[#This Row],[Events - Video]]</f>
        <v>11</v>
      </c>
    </row>
    <row r="428" spans="1:13" x14ac:dyDescent="0.25">
      <c r="A428">
        <v>427</v>
      </c>
      <c r="B428" s="1">
        <v>0.64236111111113103</v>
      </c>
      <c r="C428">
        <v>23</v>
      </c>
      <c r="D428">
        <v>240</v>
      </c>
      <c r="E428">
        <v>661</v>
      </c>
      <c r="F428" t="b">
        <v>0</v>
      </c>
      <c r="G428">
        <f>Table1[[#This Row],[Count - PIR]]-D427</f>
        <v>1</v>
      </c>
      <c r="H428">
        <f>Table1[[#This Row],[Count - UVD]]-C427</f>
        <v>0</v>
      </c>
      <c r="I428">
        <f>Table1[[#This Row],[Count - PIR]]-D427</f>
        <v>1</v>
      </c>
      <c r="J428">
        <v>0</v>
      </c>
      <c r="K428">
        <f>K427+Table1[[#This Row],[Video Detections]]</f>
        <v>12</v>
      </c>
      <c r="L428">
        <f>IF(Table1[[#This Row],[Video Detections]]=0,0,1)</f>
        <v>0</v>
      </c>
      <c r="M428">
        <f>M427+Table1[[#This Row],[Events - Video]]</f>
        <v>11</v>
      </c>
    </row>
    <row r="429" spans="1:13" x14ac:dyDescent="0.25">
      <c r="A429">
        <v>428</v>
      </c>
      <c r="B429" s="1">
        <v>0.64241898148150101</v>
      </c>
      <c r="C429">
        <v>23</v>
      </c>
      <c r="D429">
        <v>240</v>
      </c>
      <c r="E429">
        <v>664</v>
      </c>
      <c r="F429" t="b">
        <v>0</v>
      </c>
      <c r="G429">
        <f>Table1[[#This Row],[Count - PIR]]-D428</f>
        <v>0</v>
      </c>
      <c r="H429">
        <f>Table1[[#This Row],[Count - UVD]]-C428</f>
        <v>0</v>
      </c>
      <c r="I429">
        <f>Table1[[#This Row],[Count - PIR]]-D428</f>
        <v>0</v>
      </c>
      <c r="J429">
        <v>0</v>
      </c>
      <c r="K429">
        <f>K428+Table1[[#This Row],[Video Detections]]</f>
        <v>12</v>
      </c>
      <c r="L429">
        <f>IF(Table1[[#This Row],[Video Detections]]=0,0,1)</f>
        <v>0</v>
      </c>
      <c r="M429">
        <f>M428+Table1[[#This Row],[Events - Video]]</f>
        <v>11</v>
      </c>
    </row>
    <row r="430" spans="1:13" x14ac:dyDescent="0.25">
      <c r="A430">
        <v>429</v>
      </c>
      <c r="B430" s="1">
        <v>0.64247685185187198</v>
      </c>
      <c r="C430">
        <v>23</v>
      </c>
      <c r="D430">
        <v>240</v>
      </c>
      <c r="E430">
        <v>664</v>
      </c>
      <c r="F430" t="b">
        <v>0</v>
      </c>
      <c r="G430">
        <f>Table1[[#This Row],[Count - PIR]]-D429</f>
        <v>0</v>
      </c>
      <c r="H430">
        <f>Table1[[#This Row],[Count - UVD]]-C429</f>
        <v>0</v>
      </c>
      <c r="I430">
        <f>Table1[[#This Row],[Count - PIR]]-D429</f>
        <v>0</v>
      </c>
      <c r="J430">
        <v>0</v>
      </c>
      <c r="K430">
        <f>K429+Table1[[#This Row],[Video Detections]]</f>
        <v>12</v>
      </c>
      <c r="L430">
        <f>IF(Table1[[#This Row],[Video Detections]]=0,0,1)</f>
        <v>0</v>
      </c>
      <c r="M430">
        <f>M429+Table1[[#This Row],[Events - Video]]</f>
        <v>11</v>
      </c>
    </row>
    <row r="431" spans="1:13" x14ac:dyDescent="0.25">
      <c r="A431">
        <v>430</v>
      </c>
      <c r="B431" s="1">
        <v>0.64253472222224195</v>
      </c>
      <c r="C431">
        <v>23</v>
      </c>
      <c r="D431">
        <v>240</v>
      </c>
      <c r="E431">
        <v>663</v>
      </c>
      <c r="F431" t="b">
        <v>0</v>
      </c>
      <c r="G431">
        <f>Table1[[#This Row],[Count - PIR]]-D430</f>
        <v>0</v>
      </c>
      <c r="H431">
        <f>Table1[[#This Row],[Count - UVD]]-C430</f>
        <v>0</v>
      </c>
      <c r="I431">
        <f>Table1[[#This Row],[Count - PIR]]-D430</f>
        <v>0</v>
      </c>
      <c r="J431">
        <v>0</v>
      </c>
      <c r="K431">
        <f>K430+Table1[[#This Row],[Video Detections]]</f>
        <v>12</v>
      </c>
      <c r="L431">
        <f>IF(Table1[[#This Row],[Video Detections]]=0,0,1)</f>
        <v>0</v>
      </c>
      <c r="M431">
        <f>M430+Table1[[#This Row],[Events - Video]]</f>
        <v>11</v>
      </c>
    </row>
    <row r="432" spans="1:13" x14ac:dyDescent="0.25">
      <c r="A432">
        <v>431</v>
      </c>
      <c r="B432" s="1">
        <v>0.64259259259261203</v>
      </c>
      <c r="C432">
        <v>23</v>
      </c>
      <c r="D432">
        <v>240</v>
      </c>
      <c r="E432">
        <v>664</v>
      </c>
      <c r="F432" t="b">
        <v>0</v>
      </c>
      <c r="G432">
        <f>Table1[[#This Row],[Count - PIR]]-D431</f>
        <v>0</v>
      </c>
      <c r="H432">
        <f>Table1[[#This Row],[Count - UVD]]-C431</f>
        <v>0</v>
      </c>
      <c r="I432">
        <f>Table1[[#This Row],[Count - PIR]]-D431</f>
        <v>0</v>
      </c>
      <c r="J432">
        <v>0</v>
      </c>
      <c r="K432">
        <f>K431+Table1[[#This Row],[Video Detections]]</f>
        <v>12</v>
      </c>
      <c r="L432">
        <f>IF(Table1[[#This Row],[Video Detections]]=0,0,1)</f>
        <v>0</v>
      </c>
      <c r="M432">
        <f>M431+Table1[[#This Row],[Events - Video]]</f>
        <v>11</v>
      </c>
    </row>
    <row r="433" spans="1:13" x14ac:dyDescent="0.25">
      <c r="A433">
        <v>432</v>
      </c>
      <c r="B433" s="1">
        <v>0.642650462962983</v>
      </c>
      <c r="C433">
        <v>23</v>
      </c>
      <c r="D433">
        <v>240</v>
      </c>
      <c r="E433">
        <v>662</v>
      </c>
      <c r="F433" t="b">
        <v>0</v>
      </c>
      <c r="G433">
        <f>Table1[[#This Row],[Count - PIR]]-D432</f>
        <v>0</v>
      </c>
      <c r="H433">
        <f>Table1[[#This Row],[Count - UVD]]-C432</f>
        <v>0</v>
      </c>
      <c r="I433">
        <f>Table1[[#This Row],[Count - PIR]]-D432</f>
        <v>0</v>
      </c>
      <c r="J433">
        <v>0</v>
      </c>
      <c r="K433">
        <f>K432+Table1[[#This Row],[Video Detections]]</f>
        <v>12</v>
      </c>
      <c r="L433">
        <f>IF(Table1[[#This Row],[Video Detections]]=0,0,1)</f>
        <v>0</v>
      </c>
      <c r="M433">
        <f>M432+Table1[[#This Row],[Events - Video]]</f>
        <v>11</v>
      </c>
    </row>
    <row r="434" spans="1:13" x14ac:dyDescent="0.25">
      <c r="A434">
        <v>433</v>
      </c>
      <c r="B434" s="1">
        <v>0.64270833333335298</v>
      </c>
      <c r="C434">
        <v>23</v>
      </c>
      <c r="D434">
        <v>240</v>
      </c>
      <c r="E434">
        <v>662</v>
      </c>
      <c r="F434" t="b">
        <v>0</v>
      </c>
      <c r="G434">
        <f>Table1[[#This Row],[Count - PIR]]-D433</f>
        <v>0</v>
      </c>
      <c r="H434">
        <f>Table1[[#This Row],[Count - UVD]]-C433</f>
        <v>0</v>
      </c>
      <c r="I434">
        <f>Table1[[#This Row],[Count - PIR]]-D433</f>
        <v>0</v>
      </c>
      <c r="J434">
        <v>0</v>
      </c>
      <c r="K434">
        <f>K433+Table1[[#This Row],[Video Detections]]</f>
        <v>12</v>
      </c>
      <c r="L434">
        <f>IF(Table1[[#This Row],[Video Detections]]=0,0,1)</f>
        <v>0</v>
      </c>
      <c r="M434">
        <f>M433+Table1[[#This Row],[Events - Video]]</f>
        <v>11</v>
      </c>
    </row>
    <row r="435" spans="1:13" x14ac:dyDescent="0.25">
      <c r="A435">
        <v>434</v>
      </c>
      <c r="B435" s="1">
        <v>0.64276620370372395</v>
      </c>
      <c r="C435">
        <v>23</v>
      </c>
      <c r="D435">
        <v>240</v>
      </c>
      <c r="E435">
        <v>663</v>
      </c>
      <c r="F435" t="b">
        <v>0</v>
      </c>
      <c r="G435">
        <f>Table1[[#This Row],[Count - PIR]]-D434</f>
        <v>0</v>
      </c>
      <c r="H435">
        <f>Table1[[#This Row],[Count - UVD]]-C434</f>
        <v>0</v>
      </c>
      <c r="I435">
        <f>Table1[[#This Row],[Count - PIR]]-D434</f>
        <v>0</v>
      </c>
      <c r="J435">
        <v>0</v>
      </c>
      <c r="K435">
        <f>K434+Table1[[#This Row],[Video Detections]]</f>
        <v>12</v>
      </c>
      <c r="L435">
        <f>IF(Table1[[#This Row],[Video Detections]]=0,0,1)</f>
        <v>0</v>
      </c>
      <c r="M435">
        <f>M434+Table1[[#This Row],[Events - Video]]</f>
        <v>11</v>
      </c>
    </row>
    <row r="436" spans="1:13" x14ac:dyDescent="0.25">
      <c r="A436">
        <v>435</v>
      </c>
      <c r="B436" s="1">
        <v>0.64282407407409403</v>
      </c>
      <c r="C436">
        <v>23</v>
      </c>
      <c r="D436">
        <v>240</v>
      </c>
      <c r="E436">
        <v>662</v>
      </c>
      <c r="F436" t="b">
        <v>0</v>
      </c>
      <c r="G436">
        <f>Table1[[#This Row],[Count - PIR]]-D435</f>
        <v>0</v>
      </c>
      <c r="H436">
        <f>Table1[[#This Row],[Count - UVD]]-C435</f>
        <v>0</v>
      </c>
      <c r="I436">
        <f>Table1[[#This Row],[Count - PIR]]-D435</f>
        <v>0</v>
      </c>
      <c r="J436">
        <v>1</v>
      </c>
      <c r="K436">
        <f>K435+Table1[[#This Row],[Video Detections]]</f>
        <v>13</v>
      </c>
      <c r="L436">
        <f>IF(Table1[[#This Row],[Video Detections]]=0,0,1)</f>
        <v>1</v>
      </c>
      <c r="M436">
        <f>M435+Table1[[#This Row],[Events - Video]]</f>
        <v>12</v>
      </c>
    </row>
    <row r="437" spans="1:13" x14ac:dyDescent="0.25">
      <c r="A437">
        <v>436</v>
      </c>
      <c r="B437" s="1">
        <v>0.642881944444464</v>
      </c>
      <c r="C437">
        <v>23</v>
      </c>
      <c r="D437">
        <v>242</v>
      </c>
      <c r="E437">
        <v>663</v>
      </c>
      <c r="F437" t="b">
        <v>1</v>
      </c>
      <c r="G437">
        <f>Table1[[#This Row],[Count - PIR]]-D436</f>
        <v>2</v>
      </c>
      <c r="H437">
        <f>Table1[[#This Row],[Count - UVD]]-C436</f>
        <v>0</v>
      </c>
      <c r="I437">
        <f>Table1[[#This Row],[Count - PIR]]-D436</f>
        <v>2</v>
      </c>
      <c r="J437">
        <v>0</v>
      </c>
      <c r="K437">
        <f>K436+Table1[[#This Row],[Video Detections]]</f>
        <v>13</v>
      </c>
      <c r="L437">
        <f>IF(Table1[[#This Row],[Video Detections]]=0,0,1)</f>
        <v>0</v>
      </c>
      <c r="M437">
        <f>M436+Table1[[#This Row],[Events - Video]]</f>
        <v>12</v>
      </c>
    </row>
    <row r="438" spans="1:13" x14ac:dyDescent="0.25">
      <c r="A438">
        <v>437</v>
      </c>
      <c r="B438" s="1">
        <v>0.64293981481483498</v>
      </c>
      <c r="C438">
        <v>23</v>
      </c>
      <c r="D438">
        <v>243</v>
      </c>
      <c r="E438">
        <v>663</v>
      </c>
      <c r="F438" t="b">
        <v>1</v>
      </c>
      <c r="G438">
        <f>Table1[[#This Row],[Count - PIR]]-D437</f>
        <v>1</v>
      </c>
      <c r="H438">
        <f>Table1[[#This Row],[Count - UVD]]-C437</f>
        <v>0</v>
      </c>
      <c r="I438">
        <f>Table1[[#This Row],[Count - PIR]]-D437</f>
        <v>1</v>
      </c>
      <c r="J438">
        <v>0</v>
      </c>
      <c r="K438">
        <f>K437+Table1[[#This Row],[Video Detections]]</f>
        <v>13</v>
      </c>
      <c r="L438">
        <f>IF(Table1[[#This Row],[Video Detections]]=0,0,1)</f>
        <v>0</v>
      </c>
      <c r="M438">
        <f>M437+Table1[[#This Row],[Events - Video]]</f>
        <v>12</v>
      </c>
    </row>
    <row r="439" spans="1:13" x14ac:dyDescent="0.25">
      <c r="A439">
        <v>438</v>
      </c>
      <c r="B439" s="1">
        <v>0.64299768518520495</v>
      </c>
      <c r="C439">
        <v>23</v>
      </c>
      <c r="D439">
        <v>243</v>
      </c>
      <c r="E439">
        <v>662</v>
      </c>
      <c r="F439" t="b">
        <v>0</v>
      </c>
      <c r="G439">
        <f>Table1[[#This Row],[Count - PIR]]-D438</f>
        <v>0</v>
      </c>
      <c r="H439">
        <f>Table1[[#This Row],[Count - UVD]]-C438</f>
        <v>0</v>
      </c>
      <c r="I439">
        <f>Table1[[#This Row],[Count - PIR]]-D438</f>
        <v>0</v>
      </c>
      <c r="J439">
        <v>0</v>
      </c>
      <c r="K439">
        <f>K438+Table1[[#This Row],[Video Detections]]</f>
        <v>13</v>
      </c>
      <c r="L439">
        <f>IF(Table1[[#This Row],[Video Detections]]=0,0,1)</f>
        <v>0</v>
      </c>
      <c r="M439">
        <f>M438+Table1[[#This Row],[Events - Video]]</f>
        <v>12</v>
      </c>
    </row>
    <row r="440" spans="1:13" x14ac:dyDescent="0.25">
      <c r="A440">
        <v>439</v>
      </c>
      <c r="B440" s="1">
        <v>0.64305555555557603</v>
      </c>
      <c r="C440">
        <v>23</v>
      </c>
      <c r="D440">
        <v>244</v>
      </c>
      <c r="E440">
        <v>664</v>
      </c>
      <c r="F440" t="b">
        <v>0</v>
      </c>
      <c r="G440">
        <f>Table1[[#This Row],[Count - PIR]]-D439</f>
        <v>1</v>
      </c>
      <c r="H440">
        <f>Table1[[#This Row],[Count - UVD]]-C439</f>
        <v>0</v>
      </c>
      <c r="I440">
        <f>Table1[[#This Row],[Count - PIR]]-D439</f>
        <v>1</v>
      </c>
      <c r="J440">
        <v>0</v>
      </c>
      <c r="K440">
        <f>K439+Table1[[#This Row],[Video Detections]]</f>
        <v>13</v>
      </c>
      <c r="L440">
        <f>IF(Table1[[#This Row],[Video Detections]]=0,0,1)</f>
        <v>0</v>
      </c>
      <c r="M440">
        <f>M439+Table1[[#This Row],[Events - Video]]</f>
        <v>12</v>
      </c>
    </row>
    <row r="441" spans="1:13" x14ac:dyDescent="0.25">
      <c r="A441">
        <v>440</v>
      </c>
      <c r="B441" s="1">
        <v>0.643113425925946</v>
      </c>
      <c r="C441">
        <v>23</v>
      </c>
      <c r="D441">
        <v>245</v>
      </c>
      <c r="E441">
        <v>662</v>
      </c>
      <c r="F441" t="b">
        <v>1</v>
      </c>
      <c r="G441">
        <f>Table1[[#This Row],[Count - PIR]]-D440</f>
        <v>1</v>
      </c>
      <c r="H441">
        <f>Table1[[#This Row],[Count - UVD]]-C440</f>
        <v>0</v>
      </c>
      <c r="I441">
        <f>Table1[[#This Row],[Count - PIR]]-D440</f>
        <v>1</v>
      </c>
      <c r="J441">
        <v>0</v>
      </c>
      <c r="K441">
        <f>K440+Table1[[#This Row],[Video Detections]]</f>
        <v>13</v>
      </c>
      <c r="L441">
        <f>IF(Table1[[#This Row],[Video Detections]]=0,0,1)</f>
        <v>0</v>
      </c>
      <c r="M441">
        <f>M440+Table1[[#This Row],[Events - Video]]</f>
        <v>12</v>
      </c>
    </row>
    <row r="442" spans="1:13" x14ac:dyDescent="0.25">
      <c r="A442">
        <v>441</v>
      </c>
      <c r="B442" s="1">
        <v>0.64317129629631697</v>
      </c>
      <c r="C442">
        <v>23</v>
      </c>
      <c r="D442">
        <v>246</v>
      </c>
      <c r="E442">
        <v>662</v>
      </c>
      <c r="F442" t="b">
        <v>1</v>
      </c>
      <c r="G442">
        <f>Table1[[#This Row],[Count - PIR]]-D441</f>
        <v>1</v>
      </c>
      <c r="H442">
        <f>Table1[[#This Row],[Count - UVD]]-C441</f>
        <v>0</v>
      </c>
      <c r="I442">
        <f>Table1[[#This Row],[Count - PIR]]-D441</f>
        <v>1</v>
      </c>
      <c r="J442">
        <v>0</v>
      </c>
      <c r="K442">
        <f>K441+Table1[[#This Row],[Video Detections]]</f>
        <v>13</v>
      </c>
      <c r="L442">
        <f>IF(Table1[[#This Row],[Video Detections]]=0,0,1)</f>
        <v>0</v>
      </c>
      <c r="M442">
        <f>M441+Table1[[#This Row],[Events - Video]]</f>
        <v>12</v>
      </c>
    </row>
    <row r="443" spans="1:13" x14ac:dyDescent="0.25">
      <c r="A443">
        <v>442</v>
      </c>
      <c r="B443" s="1">
        <v>0.64322916666668695</v>
      </c>
      <c r="C443">
        <v>23</v>
      </c>
      <c r="D443">
        <v>247</v>
      </c>
      <c r="E443">
        <v>662</v>
      </c>
      <c r="F443" t="b">
        <v>1</v>
      </c>
      <c r="G443">
        <f>Table1[[#This Row],[Count - PIR]]-D442</f>
        <v>1</v>
      </c>
      <c r="H443">
        <f>Table1[[#This Row],[Count - UVD]]-C442</f>
        <v>0</v>
      </c>
      <c r="I443">
        <f>Table1[[#This Row],[Count - PIR]]-D442</f>
        <v>1</v>
      </c>
      <c r="J443">
        <v>0</v>
      </c>
      <c r="K443">
        <f>K442+Table1[[#This Row],[Video Detections]]</f>
        <v>13</v>
      </c>
      <c r="L443">
        <f>IF(Table1[[#This Row],[Video Detections]]=0,0,1)</f>
        <v>0</v>
      </c>
      <c r="M443">
        <f>M442+Table1[[#This Row],[Events - Video]]</f>
        <v>12</v>
      </c>
    </row>
    <row r="444" spans="1:13" x14ac:dyDescent="0.25">
      <c r="A444">
        <v>443</v>
      </c>
      <c r="B444" s="1">
        <v>0.64328703703705703</v>
      </c>
      <c r="C444">
        <v>23</v>
      </c>
      <c r="D444">
        <v>249</v>
      </c>
      <c r="E444">
        <v>662</v>
      </c>
      <c r="F444" t="b">
        <v>1</v>
      </c>
      <c r="G444">
        <f>Table1[[#This Row],[Count - PIR]]-D443</f>
        <v>2</v>
      </c>
      <c r="H444">
        <f>Table1[[#This Row],[Count - UVD]]-C443</f>
        <v>0</v>
      </c>
      <c r="I444">
        <f>Table1[[#This Row],[Count - PIR]]-D443</f>
        <v>2</v>
      </c>
      <c r="J444">
        <v>0</v>
      </c>
      <c r="K444">
        <f>K443+Table1[[#This Row],[Video Detections]]</f>
        <v>13</v>
      </c>
      <c r="L444">
        <f>IF(Table1[[#This Row],[Video Detections]]=0,0,1)</f>
        <v>0</v>
      </c>
      <c r="M444">
        <f>M443+Table1[[#This Row],[Events - Video]]</f>
        <v>12</v>
      </c>
    </row>
    <row r="445" spans="1:13" x14ac:dyDescent="0.25">
      <c r="A445">
        <v>444</v>
      </c>
      <c r="B445" s="1">
        <v>0.643344907407428</v>
      </c>
      <c r="C445">
        <v>23</v>
      </c>
      <c r="D445">
        <v>250</v>
      </c>
      <c r="E445">
        <v>662</v>
      </c>
      <c r="F445" t="b">
        <v>1</v>
      </c>
      <c r="G445">
        <f>Table1[[#This Row],[Count - PIR]]-D444</f>
        <v>1</v>
      </c>
      <c r="H445">
        <f>Table1[[#This Row],[Count - UVD]]-C444</f>
        <v>0</v>
      </c>
      <c r="I445">
        <f>Table1[[#This Row],[Count - PIR]]-D444</f>
        <v>1</v>
      </c>
      <c r="J445">
        <v>0</v>
      </c>
      <c r="K445">
        <f>K444+Table1[[#This Row],[Video Detections]]</f>
        <v>13</v>
      </c>
      <c r="L445">
        <f>IF(Table1[[#This Row],[Video Detections]]=0,0,1)</f>
        <v>0</v>
      </c>
      <c r="M445">
        <f>M444+Table1[[#This Row],[Events - Video]]</f>
        <v>12</v>
      </c>
    </row>
    <row r="446" spans="1:13" x14ac:dyDescent="0.25">
      <c r="A446">
        <v>445</v>
      </c>
      <c r="B446" s="1">
        <v>0.64340277777779797</v>
      </c>
      <c r="C446">
        <v>23</v>
      </c>
      <c r="D446">
        <v>251</v>
      </c>
      <c r="E446">
        <v>662</v>
      </c>
      <c r="F446" t="b">
        <v>1</v>
      </c>
      <c r="G446">
        <f>Table1[[#This Row],[Count - PIR]]-D445</f>
        <v>1</v>
      </c>
      <c r="H446">
        <f>Table1[[#This Row],[Count - UVD]]-C445</f>
        <v>0</v>
      </c>
      <c r="I446">
        <f>Table1[[#This Row],[Count - PIR]]-D445</f>
        <v>1</v>
      </c>
      <c r="J446">
        <v>0</v>
      </c>
      <c r="K446">
        <f>K445+Table1[[#This Row],[Video Detections]]</f>
        <v>13</v>
      </c>
      <c r="L446">
        <f>IF(Table1[[#This Row],[Video Detections]]=0,0,1)</f>
        <v>0</v>
      </c>
      <c r="M446">
        <f>M445+Table1[[#This Row],[Events - Video]]</f>
        <v>12</v>
      </c>
    </row>
    <row r="447" spans="1:13" x14ac:dyDescent="0.25">
      <c r="A447">
        <v>446</v>
      </c>
      <c r="B447" s="1">
        <v>0.64346064814816895</v>
      </c>
      <c r="C447">
        <v>23</v>
      </c>
      <c r="D447">
        <v>251</v>
      </c>
      <c r="E447">
        <v>662</v>
      </c>
      <c r="F447" t="b">
        <v>0</v>
      </c>
      <c r="G447">
        <f>Table1[[#This Row],[Count - PIR]]-D446</f>
        <v>0</v>
      </c>
      <c r="H447">
        <f>Table1[[#This Row],[Count - UVD]]-C446</f>
        <v>0</v>
      </c>
      <c r="I447">
        <f>Table1[[#This Row],[Count - PIR]]-D446</f>
        <v>0</v>
      </c>
      <c r="J447">
        <v>0</v>
      </c>
      <c r="K447">
        <f>K446+Table1[[#This Row],[Video Detections]]</f>
        <v>13</v>
      </c>
      <c r="L447">
        <f>IF(Table1[[#This Row],[Video Detections]]=0,0,1)</f>
        <v>0</v>
      </c>
      <c r="M447">
        <f>M446+Table1[[#This Row],[Events - Video]]</f>
        <v>12</v>
      </c>
    </row>
    <row r="448" spans="1:13" x14ac:dyDescent="0.25">
      <c r="A448">
        <v>447</v>
      </c>
      <c r="B448" s="1">
        <v>0.64351851851853903</v>
      </c>
      <c r="C448">
        <v>23</v>
      </c>
      <c r="D448">
        <v>251</v>
      </c>
      <c r="E448">
        <v>664</v>
      </c>
      <c r="F448" t="b">
        <v>0</v>
      </c>
      <c r="G448">
        <f>Table1[[#This Row],[Count - PIR]]-D447</f>
        <v>0</v>
      </c>
      <c r="H448">
        <f>Table1[[#This Row],[Count - UVD]]-C447</f>
        <v>0</v>
      </c>
      <c r="I448">
        <f>Table1[[#This Row],[Count - PIR]]-D447</f>
        <v>0</v>
      </c>
      <c r="J448">
        <v>0</v>
      </c>
      <c r="K448">
        <f>K447+Table1[[#This Row],[Video Detections]]</f>
        <v>13</v>
      </c>
      <c r="L448">
        <f>IF(Table1[[#This Row],[Video Detections]]=0,0,1)</f>
        <v>0</v>
      </c>
      <c r="M448">
        <f>M447+Table1[[#This Row],[Events - Video]]</f>
        <v>12</v>
      </c>
    </row>
    <row r="449" spans="1:13" x14ac:dyDescent="0.25">
      <c r="A449">
        <v>448</v>
      </c>
      <c r="B449" s="1">
        <v>0.643576388888909</v>
      </c>
      <c r="C449">
        <v>23</v>
      </c>
      <c r="D449">
        <v>251</v>
      </c>
      <c r="E449">
        <v>664</v>
      </c>
      <c r="F449" t="b">
        <v>0</v>
      </c>
      <c r="G449">
        <f>Table1[[#This Row],[Count - PIR]]-D448</f>
        <v>0</v>
      </c>
      <c r="H449">
        <f>Table1[[#This Row],[Count - UVD]]-C448</f>
        <v>0</v>
      </c>
      <c r="I449">
        <f>Table1[[#This Row],[Count - PIR]]-D448</f>
        <v>0</v>
      </c>
      <c r="J449">
        <v>0</v>
      </c>
      <c r="K449">
        <f>K448+Table1[[#This Row],[Video Detections]]</f>
        <v>13</v>
      </c>
      <c r="L449">
        <f>IF(Table1[[#This Row],[Video Detections]]=0,0,1)</f>
        <v>0</v>
      </c>
      <c r="M449">
        <f>M448+Table1[[#This Row],[Events - Video]]</f>
        <v>12</v>
      </c>
    </row>
    <row r="450" spans="1:13" x14ac:dyDescent="0.25">
      <c r="A450">
        <v>449</v>
      </c>
      <c r="B450" s="1">
        <v>0.64363425925927997</v>
      </c>
      <c r="C450">
        <v>23</v>
      </c>
      <c r="D450">
        <v>251</v>
      </c>
      <c r="E450">
        <v>662</v>
      </c>
      <c r="F450" t="b">
        <v>0</v>
      </c>
      <c r="G450">
        <f>Table1[[#This Row],[Count - PIR]]-D449</f>
        <v>0</v>
      </c>
      <c r="H450">
        <f>Table1[[#This Row],[Count - UVD]]-C449</f>
        <v>0</v>
      </c>
      <c r="I450">
        <f>Table1[[#This Row],[Count - PIR]]-D449</f>
        <v>0</v>
      </c>
      <c r="J450">
        <v>0</v>
      </c>
      <c r="K450">
        <f>K449+Table1[[#This Row],[Video Detections]]</f>
        <v>13</v>
      </c>
      <c r="L450">
        <f>IF(Table1[[#This Row],[Video Detections]]=0,0,1)</f>
        <v>0</v>
      </c>
      <c r="M450">
        <f>M449+Table1[[#This Row],[Events - Video]]</f>
        <v>12</v>
      </c>
    </row>
    <row r="451" spans="1:13" x14ac:dyDescent="0.25">
      <c r="A451">
        <v>450</v>
      </c>
      <c r="B451" s="1">
        <v>0.64369212962964995</v>
      </c>
      <c r="C451">
        <v>23</v>
      </c>
      <c r="D451">
        <v>252</v>
      </c>
      <c r="E451">
        <v>663</v>
      </c>
      <c r="F451" t="b">
        <v>0</v>
      </c>
      <c r="G451">
        <f>Table1[[#This Row],[Count - PIR]]-D450</f>
        <v>1</v>
      </c>
      <c r="H451">
        <f>Table1[[#This Row],[Count - UVD]]-C450</f>
        <v>0</v>
      </c>
      <c r="I451">
        <f>Table1[[#This Row],[Count - PIR]]-D450</f>
        <v>1</v>
      </c>
      <c r="J451">
        <v>0</v>
      </c>
      <c r="K451">
        <f>K450+Table1[[#This Row],[Video Detections]]</f>
        <v>13</v>
      </c>
      <c r="L451">
        <f>IF(Table1[[#This Row],[Video Detections]]=0,0,1)</f>
        <v>0</v>
      </c>
      <c r="M451">
        <f>M450+Table1[[#This Row],[Events - Video]]</f>
        <v>12</v>
      </c>
    </row>
    <row r="452" spans="1:13" x14ac:dyDescent="0.25">
      <c r="A452">
        <v>451</v>
      </c>
      <c r="B452" s="1">
        <v>0.64375000000002103</v>
      </c>
      <c r="C452">
        <v>23</v>
      </c>
      <c r="D452">
        <v>253</v>
      </c>
      <c r="E452">
        <v>662</v>
      </c>
      <c r="F452" t="b">
        <v>1</v>
      </c>
      <c r="G452">
        <f>Table1[[#This Row],[Count - PIR]]-D451</f>
        <v>1</v>
      </c>
      <c r="H452">
        <f>Table1[[#This Row],[Count - UVD]]-C451</f>
        <v>0</v>
      </c>
      <c r="I452">
        <f>Table1[[#This Row],[Count - PIR]]-D451</f>
        <v>1</v>
      </c>
      <c r="J452">
        <v>1</v>
      </c>
      <c r="K452">
        <f>K451+Table1[[#This Row],[Video Detections]]</f>
        <v>14</v>
      </c>
      <c r="L452">
        <f>IF(Table1[[#This Row],[Video Detections]]=0,0,1)</f>
        <v>1</v>
      </c>
      <c r="M452">
        <f>M451+Table1[[#This Row],[Events - Video]]</f>
        <v>13</v>
      </c>
    </row>
    <row r="453" spans="1:13" x14ac:dyDescent="0.25">
      <c r="A453">
        <v>452</v>
      </c>
      <c r="B453" s="1">
        <v>0.643807870370391</v>
      </c>
      <c r="C453">
        <v>23</v>
      </c>
      <c r="D453">
        <v>253</v>
      </c>
      <c r="E453">
        <v>662</v>
      </c>
      <c r="F453" t="b">
        <v>0</v>
      </c>
      <c r="G453">
        <f>Table1[[#This Row],[Count - PIR]]-D452</f>
        <v>0</v>
      </c>
      <c r="H453">
        <f>Table1[[#This Row],[Count - UVD]]-C452</f>
        <v>0</v>
      </c>
      <c r="I453">
        <f>Table1[[#This Row],[Count - PIR]]-D452</f>
        <v>0</v>
      </c>
      <c r="J453">
        <v>0</v>
      </c>
      <c r="K453">
        <f>K452+Table1[[#This Row],[Video Detections]]</f>
        <v>14</v>
      </c>
      <c r="L453">
        <f>IF(Table1[[#This Row],[Video Detections]]=0,0,1)</f>
        <v>0</v>
      </c>
      <c r="M453">
        <f>M452+Table1[[#This Row],[Events - Video]]</f>
        <v>13</v>
      </c>
    </row>
    <row r="454" spans="1:13" x14ac:dyDescent="0.25">
      <c r="A454">
        <v>453</v>
      </c>
      <c r="B454" s="1">
        <v>0.64386574074076197</v>
      </c>
      <c r="C454">
        <v>23</v>
      </c>
      <c r="D454">
        <v>253</v>
      </c>
      <c r="E454">
        <v>662</v>
      </c>
      <c r="F454" t="b">
        <v>0</v>
      </c>
      <c r="G454">
        <f>Table1[[#This Row],[Count - PIR]]-D453</f>
        <v>0</v>
      </c>
      <c r="H454">
        <f>Table1[[#This Row],[Count - UVD]]-C453</f>
        <v>0</v>
      </c>
      <c r="I454">
        <f>Table1[[#This Row],[Count - PIR]]-D453</f>
        <v>0</v>
      </c>
      <c r="J454">
        <v>0</v>
      </c>
      <c r="K454">
        <f>K453+Table1[[#This Row],[Video Detections]]</f>
        <v>14</v>
      </c>
      <c r="L454">
        <f>IF(Table1[[#This Row],[Video Detections]]=0,0,1)</f>
        <v>0</v>
      </c>
      <c r="M454">
        <f>M453+Table1[[#This Row],[Events - Video]]</f>
        <v>13</v>
      </c>
    </row>
    <row r="455" spans="1:13" x14ac:dyDescent="0.25">
      <c r="A455">
        <v>454</v>
      </c>
      <c r="B455" s="1">
        <v>0.64392361111113205</v>
      </c>
      <c r="C455">
        <v>23</v>
      </c>
      <c r="D455">
        <v>254</v>
      </c>
      <c r="E455">
        <v>662</v>
      </c>
      <c r="F455" t="b">
        <v>0</v>
      </c>
      <c r="G455">
        <f>Table1[[#This Row],[Count - PIR]]-D454</f>
        <v>1</v>
      </c>
      <c r="H455">
        <f>Table1[[#This Row],[Count - UVD]]-C454</f>
        <v>0</v>
      </c>
      <c r="I455">
        <f>Table1[[#This Row],[Count - PIR]]-D454</f>
        <v>1</v>
      </c>
      <c r="J455">
        <v>0</v>
      </c>
      <c r="K455">
        <f>K454+Table1[[#This Row],[Video Detections]]</f>
        <v>14</v>
      </c>
      <c r="L455">
        <f>IF(Table1[[#This Row],[Video Detections]]=0,0,1)</f>
        <v>0</v>
      </c>
      <c r="M455">
        <f>M454+Table1[[#This Row],[Events - Video]]</f>
        <v>13</v>
      </c>
    </row>
    <row r="456" spans="1:13" x14ac:dyDescent="0.25">
      <c r="A456">
        <v>455</v>
      </c>
      <c r="B456" s="1">
        <v>0.64398148148150203</v>
      </c>
      <c r="C456">
        <v>23</v>
      </c>
      <c r="D456">
        <v>255</v>
      </c>
      <c r="E456">
        <v>664</v>
      </c>
      <c r="F456" t="b">
        <v>1</v>
      </c>
      <c r="G456">
        <f>Table1[[#This Row],[Count - PIR]]-D455</f>
        <v>1</v>
      </c>
      <c r="H456">
        <f>Table1[[#This Row],[Count - UVD]]-C455</f>
        <v>0</v>
      </c>
      <c r="I456">
        <f>Table1[[#This Row],[Count - PIR]]-D455</f>
        <v>1</v>
      </c>
      <c r="J456">
        <v>0</v>
      </c>
      <c r="K456">
        <f>K455+Table1[[#This Row],[Video Detections]]</f>
        <v>14</v>
      </c>
      <c r="L456">
        <f>IF(Table1[[#This Row],[Video Detections]]=0,0,1)</f>
        <v>0</v>
      </c>
      <c r="M456">
        <f>M455+Table1[[#This Row],[Events - Video]]</f>
        <v>13</v>
      </c>
    </row>
    <row r="457" spans="1:13" x14ac:dyDescent="0.25">
      <c r="A457">
        <v>456</v>
      </c>
      <c r="B457" s="1">
        <v>0.644039351851873</v>
      </c>
      <c r="C457">
        <v>23</v>
      </c>
      <c r="D457">
        <v>256</v>
      </c>
      <c r="E457">
        <v>664</v>
      </c>
      <c r="F457" t="b">
        <v>1</v>
      </c>
      <c r="G457">
        <f>Table1[[#This Row],[Count - PIR]]-D456</f>
        <v>1</v>
      </c>
      <c r="H457">
        <f>Table1[[#This Row],[Count - UVD]]-C456</f>
        <v>0</v>
      </c>
      <c r="I457">
        <f>Table1[[#This Row],[Count - PIR]]-D456</f>
        <v>1</v>
      </c>
      <c r="J457">
        <v>0</v>
      </c>
      <c r="K457">
        <f>K456+Table1[[#This Row],[Video Detections]]</f>
        <v>14</v>
      </c>
      <c r="L457">
        <f>IF(Table1[[#This Row],[Video Detections]]=0,0,1)</f>
        <v>0</v>
      </c>
      <c r="M457">
        <f>M456+Table1[[#This Row],[Events - Video]]</f>
        <v>13</v>
      </c>
    </row>
    <row r="458" spans="1:13" x14ac:dyDescent="0.25">
      <c r="A458">
        <v>457</v>
      </c>
      <c r="B458" s="1">
        <v>0.64409722222224297</v>
      </c>
      <c r="C458">
        <v>23</v>
      </c>
      <c r="D458">
        <v>257</v>
      </c>
      <c r="E458">
        <v>662</v>
      </c>
      <c r="F458" t="b">
        <v>1</v>
      </c>
      <c r="G458">
        <f>Table1[[#This Row],[Count - PIR]]-D457</f>
        <v>1</v>
      </c>
      <c r="H458">
        <f>Table1[[#This Row],[Count - UVD]]-C457</f>
        <v>0</v>
      </c>
      <c r="I458">
        <f>Table1[[#This Row],[Count - PIR]]-D457</f>
        <v>1</v>
      </c>
      <c r="J458">
        <v>0</v>
      </c>
      <c r="K458">
        <f>K457+Table1[[#This Row],[Video Detections]]</f>
        <v>14</v>
      </c>
      <c r="L458">
        <f>IF(Table1[[#This Row],[Video Detections]]=0,0,1)</f>
        <v>0</v>
      </c>
      <c r="M458">
        <f>M457+Table1[[#This Row],[Events - Video]]</f>
        <v>13</v>
      </c>
    </row>
    <row r="459" spans="1:13" x14ac:dyDescent="0.25">
      <c r="A459">
        <v>458</v>
      </c>
      <c r="B459" s="1">
        <v>0.64415509259261405</v>
      </c>
      <c r="C459">
        <v>23</v>
      </c>
      <c r="D459">
        <v>258</v>
      </c>
      <c r="E459">
        <v>662</v>
      </c>
      <c r="F459" t="b">
        <v>1</v>
      </c>
      <c r="G459">
        <f>Table1[[#This Row],[Count - PIR]]-D458</f>
        <v>1</v>
      </c>
      <c r="H459">
        <f>Table1[[#This Row],[Count - UVD]]-C458</f>
        <v>0</v>
      </c>
      <c r="I459">
        <f>Table1[[#This Row],[Count - PIR]]-D458</f>
        <v>1</v>
      </c>
      <c r="J459">
        <v>0</v>
      </c>
      <c r="K459">
        <f>K458+Table1[[#This Row],[Video Detections]]</f>
        <v>14</v>
      </c>
      <c r="L459">
        <f>IF(Table1[[#This Row],[Video Detections]]=0,0,1)</f>
        <v>0</v>
      </c>
      <c r="M459">
        <f>M458+Table1[[#This Row],[Events - Video]]</f>
        <v>13</v>
      </c>
    </row>
    <row r="460" spans="1:13" x14ac:dyDescent="0.25">
      <c r="A460">
        <v>459</v>
      </c>
      <c r="B460" s="1">
        <v>0.64421296296298403</v>
      </c>
      <c r="C460">
        <v>23</v>
      </c>
      <c r="D460">
        <v>259</v>
      </c>
      <c r="E460">
        <v>662</v>
      </c>
      <c r="F460" t="b">
        <v>1</v>
      </c>
      <c r="G460">
        <f>Table1[[#This Row],[Count - PIR]]-D459</f>
        <v>1</v>
      </c>
      <c r="H460">
        <f>Table1[[#This Row],[Count - UVD]]-C459</f>
        <v>0</v>
      </c>
      <c r="I460">
        <f>Table1[[#This Row],[Count - PIR]]-D459</f>
        <v>1</v>
      </c>
      <c r="J460">
        <v>0</v>
      </c>
      <c r="K460">
        <f>K459+Table1[[#This Row],[Video Detections]]</f>
        <v>14</v>
      </c>
      <c r="L460">
        <f>IF(Table1[[#This Row],[Video Detections]]=0,0,1)</f>
        <v>0</v>
      </c>
      <c r="M460">
        <f>M459+Table1[[#This Row],[Events - Video]]</f>
        <v>13</v>
      </c>
    </row>
    <row r="461" spans="1:13" x14ac:dyDescent="0.25">
      <c r="A461">
        <v>460</v>
      </c>
      <c r="B461" s="1">
        <v>0.644270833333354</v>
      </c>
      <c r="C461">
        <v>23</v>
      </c>
      <c r="D461">
        <v>259</v>
      </c>
      <c r="E461">
        <v>662</v>
      </c>
      <c r="F461" t="b">
        <v>0</v>
      </c>
      <c r="G461">
        <f>Table1[[#This Row],[Count - PIR]]-D460</f>
        <v>0</v>
      </c>
      <c r="H461">
        <f>Table1[[#This Row],[Count - UVD]]-C460</f>
        <v>0</v>
      </c>
      <c r="I461">
        <f>Table1[[#This Row],[Count - PIR]]-D460</f>
        <v>0</v>
      </c>
      <c r="J461">
        <v>0</v>
      </c>
      <c r="K461">
        <f>K460+Table1[[#This Row],[Video Detections]]</f>
        <v>14</v>
      </c>
      <c r="L461">
        <f>IF(Table1[[#This Row],[Video Detections]]=0,0,1)</f>
        <v>0</v>
      </c>
      <c r="M461">
        <f>M460+Table1[[#This Row],[Events - Video]]</f>
        <v>13</v>
      </c>
    </row>
    <row r="462" spans="1:13" x14ac:dyDescent="0.25">
      <c r="A462">
        <v>461</v>
      </c>
      <c r="B462" s="1">
        <v>0.64432870370372497</v>
      </c>
      <c r="C462">
        <v>23</v>
      </c>
      <c r="D462">
        <v>260</v>
      </c>
      <c r="E462">
        <v>666</v>
      </c>
      <c r="F462" t="b">
        <v>1</v>
      </c>
      <c r="G462">
        <f>Table1[[#This Row],[Count - PIR]]-D461</f>
        <v>1</v>
      </c>
      <c r="H462">
        <f>Table1[[#This Row],[Count - UVD]]-C461</f>
        <v>0</v>
      </c>
      <c r="I462">
        <f>Table1[[#This Row],[Count - PIR]]-D461</f>
        <v>1</v>
      </c>
      <c r="J462">
        <v>0</v>
      </c>
      <c r="K462">
        <f>K461+Table1[[#This Row],[Video Detections]]</f>
        <v>14</v>
      </c>
      <c r="L462">
        <f>IF(Table1[[#This Row],[Video Detections]]=0,0,1)</f>
        <v>0</v>
      </c>
      <c r="M462">
        <f>M461+Table1[[#This Row],[Events - Video]]</f>
        <v>13</v>
      </c>
    </row>
    <row r="463" spans="1:13" x14ac:dyDescent="0.25">
      <c r="A463">
        <v>462</v>
      </c>
      <c r="B463" s="1">
        <v>0.64438657407409505</v>
      </c>
      <c r="C463">
        <v>23</v>
      </c>
      <c r="D463">
        <v>260</v>
      </c>
      <c r="E463">
        <v>662</v>
      </c>
      <c r="F463" t="b">
        <v>0</v>
      </c>
      <c r="G463">
        <f>Table1[[#This Row],[Count - PIR]]-D462</f>
        <v>0</v>
      </c>
      <c r="H463">
        <f>Table1[[#This Row],[Count - UVD]]-C462</f>
        <v>0</v>
      </c>
      <c r="I463">
        <f>Table1[[#This Row],[Count - PIR]]-D462</f>
        <v>0</v>
      </c>
      <c r="J463">
        <v>0</v>
      </c>
      <c r="K463">
        <f>K462+Table1[[#This Row],[Video Detections]]</f>
        <v>14</v>
      </c>
      <c r="L463">
        <f>IF(Table1[[#This Row],[Video Detections]]=0,0,1)</f>
        <v>0</v>
      </c>
      <c r="M463">
        <f>M462+Table1[[#This Row],[Events - Video]]</f>
        <v>13</v>
      </c>
    </row>
    <row r="464" spans="1:13" x14ac:dyDescent="0.25">
      <c r="A464">
        <v>463</v>
      </c>
      <c r="B464" s="1">
        <v>0.64444444444446602</v>
      </c>
      <c r="C464">
        <v>23</v>
      </c>
      <c r="D464">
        <v>260</v>
      </c>
      <c r="E464">
        <v>662</v>
      </c>
      <c r="F464" t="b">
        <v>0</v>
      </c>
      <c r="G464">
        <f>Table1[[#This Row],[Count - PIR]]-D463</f>
        <v>0</v>
      </c>
      <c r="H464">
        <f>Table1[[#This Row],[Count - UVD]]-C463</f>
        <v>0</v>
      </c>
      <c r="I464">
        <f>Table1[[#This Row],[Count - PIR]]-D463</f>
        <v>0</v>
      </c>
      <c r="J464">
        <v>0</v>
      </c>
      <c r="K464">
        <f>K463+Table1[[#This Row],[Video Detections]]</f>
        <v>14</v>
      </c>
      <c r="L464">
        <f>IF(Table1[[#This Row],[Video Detections]]=0,0,1)</f>
        <v>0</v>
      </c>
      <c r="M464">
        <f>M463+Table1[[#This Row],[Events - Video]]</f>
        <v>13</v>
      </c>
    </row>
    <row r="465" spans="1:13" x14ac:dyDescent="0.25">
      <c r="A465">
        <v>464</v>
      </c>
      <c r="B465" s="1">
        <v>0.644502314814836</v>
      </c>
      <c r="C465">
        <v>23</v>
      </c>
      <c r="D465">
        <v>260</v>
      </c>
      <c r="E465">
        <v>662</v>
      </c>
      <c r="F465" t="b">
        <v>0</v>
      </c>
      <c r="G465">
        <f>Table1[[#This Row],[Count - PIR]]-D464</f>
        <v>0</v>
      </c>
      <c r="H465">
        <f>Table1[[#This Row],[Count - UVD]]-C464</f>
        <v>0</v>
      </c>
      <c r="I465">
        <f>Table1[[#This Row],[Count - PIR]]-D464</f>
        <v>0</v>
      </c>
      <c r="J465">
        <v>0</v>
      </c>
      <c r="K465">
        <f>K464+Table1[[#This Row],[Video Detections]]</f>
        <v>14</v>
      </c>
      <c r="L465">
        <f>IF(Table1[[#This Row],[Video Detections]]=0,0,1)</f>
        <v>0</v>
      </c>
      <c r="M465">
        <f>M464+Table1[[#This Row],[Events - Video]]</f>
        <v>13</v>
      </c>
    </row>
    <row r="466" spans="1:13" x14ac:dyDescent="0.25">
      <c r="A466">
        <v>465</v>
      </c>
      <c r="B466" s="1">
        <v>0.64456018518520697</v>
      </c>
      <c r="C466">
        <v>23</v>
      </c>
      <c r="D466">
        <v>262</v>
      </c>
      <c r="E466">
        <v>662</v>
      </c>
      <c r="F466" t="b">
        <v>1</v>
      </c>
      <c r="G466">
        <f>Table1[[#This Row],[Count - PIR]]-D465</f>
        <v>2</v>
      </c>
      <c r="H466">
        <f>Table1[[#This Row],[Count - UVD]]-C465</f>
        <v>0</v>
      </c>
      <c r="I466">
        <f>Table1[[#This Row],[Count - PIR]]-D465</f>
        <v>2</v>
      </c>
      <c r="J466">
        <v>0</v>
      </c>
      <c r="K466">
        <f>K465+Table1[[#This Row],[Video Detections]]</f>
        <v>14</v>
      </c>
      <c r="L466">
        <f>IF(Table1[[#This Row],[Video Detections]]=0,0,1)</f>
        <v>0</v>
      </c>
      <c r="M466">
        <f>M465+Table1[[#This Row],[Events - Video]]</f>
        <v>13</v>
      </c>
    </row>
    <row r="467" spans="1:13" x14ac:dyDescent="0.25">
      <c r="A467">
        <v>466</v>
      </c>
      <c r="B467" s="1">
        <v>0.64461805555557705</v>
      </c>
      <c r="C467">
        <v>23</v>
      </c>
      <c r="D467">
        <v>262</v>
      </c>
      <c r="E467">
        <v>662</v>
      </c>
      <c r="F467" t="b">
        <v>0</v>
      </c>
      <c r="G467">
        <f>Table1[[#This Row],[Count - PIR]]-D466</f>
        <v>0</v>
      </c>
      <c r="H467">
        <f>Table1[[#This Row],[Count - UVD]]-C466</f>
        <v>0</v>
      </c>
      <c r="I467">
        <f>Table1[[#This Row],[Count - PIR]]-D466</f>
        <v>0</v>
      </c>
      <c r="J467">
        <v>0</v>
      </c>
      <c r="K467">
        <f>K466+Table1[[#This Row],[Video Detections]]</f>
        <v>14</v>
      </c>
      <c r="L467">
        <f>IF(Table1[[#This Row],[Video Detections]]=0,0,1)</f>
        <v>0</v>
      </c>
      <c r="M467">
        <f>M466+Table1[[#This Row],[Events - Video]]</f>
        <v>13</v>
      </c>
    </row>
    <row r="468" spans="1:13" x14ac:dyDescent="0.25">
      <c r="A468">
        <v>467</v>
      </c>
      <c r="B468" s="1">
        <v>0.64467592592594702</v>
      </c>
      <c r="C468">
        <v>23</v>
      </c>
      <c r="D468">
        <v>262</v>
      </c>
      <c r="E468">
        <v>664</v>
      </c>
      <c r="F468" t="b">
        <v>0</v>
      </c>
      <c r="G468">
        <f>Table1[[#This Row],[Count - PIR]]-D467</f>
        <v>0</v>
      </c>
      <c r="H468">
        <f>Table1[[#This Row],[Count - UVD]]-C467</f>
        <v>0</v>
      </c>
      <c r="I468">
        <f>Table1[[#This Row],[Count - PIR]]-D467</f>
        <v>0</v>
      </c>
      <c r="J468">
        <v>0</v>
      </c>
      <c r="K468">
        <f>K467+Table1[[#This Row],[Video Detections]]</f>
        <v>14</v>
      </c>
      <c r="L468">
        <f>IF(Table1[[#This Row],[Video Detections]]=0,0,1)</f>
        <v>0</v>
      </c>
      <c r="M468">
        <f>M467+Table1[[#This Row],[Events - Video]]</f>
        <v>13</v>
      </c>
    </row>
    <row r="469" spans="1:13" x14ac:dyDescent="0.25">
      <c r="A469">
        <v>468</v>
      </c>
      <c r="B469" s="1">
        <v>0.644733796296318</v>
      </c>
      <c r="C469">
        <v>23</v>
      </c>
      <c r="D469">
        <v>263</v>
      </c>
      <c r="E469">
        <v>662</v>
      </c>
      <c r="F469" t="b">
        <v>0</v>
      </c>
      <c r="G469">
        <f>Table1[[#This Row],[Count - PIR]]-D468</f>
        <v>1</v>
      </c>
      <c r="H469">
        <f>Table1[[#This Row],[Count - UVD]]-C468</f>
        <v>0</v>
      </c>
      <c r="I469">
        <f>Table1[[#This Row],[Count - PIR]]-D468</f>
        <v>1</v>
      </c>
      <c r="J469">
        <v>0</v>
      </c>
      <c r="K469">
        <f>K468+Table1[[#This Row],[Video Detections]]</f>
        <v>14</v>
      </c>
      <c r="L469">
        <f>IF(Table1[[#This Row],[Video Detections]]=0,0,1)</f>
        <v>0</v>
      </c>
      <c r="M469">
        <f>M468+Table1[[#This Row],[Events - Video]]</f>
        <v>13</v>
      </c>
    </row>
    <row r="470" spans="1:13" x14ac:dyDescent="0.25">
      <c r="A470">
        <v>469</v>
      </c>
      <c r="B470" s="1">
        <v>0.64479166666668797</v>
      </c>
      <c r="C470">
        <v>23</v>
      </c>
      <c r="D470">
        <v>264</v>
      </c>
      <c r="E470">
        <v>662</v>
      </c>
      <c r="F470" t="b">
        <v>1</v>
      </c>
      <c r="G470">
        <f>Table1[[#This Row],[Count - PIR]]-D469</f>
        <v>1</v>
      </c>
      <c r="H470">
        <f>Table1[[#This Row],[Count - UVD]]-C469</f>
        <v>0</v>
      </c>
      <c r="I470">
        <f>Table1[[#This Row],[Count - PIR]]-D469</f>
        <v>1</v>
      </c>
      <c r="J470">
        <v>0</v>
      </c>
      <c r="K470">
        <f>K469+Table1[[#This Row],[Video Detections]]</f>
        <v>14</v>
      </c>
      <c r="L470">
        <f>IF(Table1[[#This Row],[Video Detections]]=0,0,1)</f>
        <v>0</v>
      </c>
      <c r="M470">
        <f>M469+Table1[[#This Row],[Events - Video]]</f>
        <v>13</v>
      </c>
    </row>
    <row r="471" spans="1:13" x14ac:dyDescent="0.25">
      <c r="A471">
        <v>470</v>
      </c>
      <c r="B471" s="1">
        <v>0.64484953703705905</v>
      </c>
      <c r="C471">
        <v>23</v>
      </c>
      <c r="D471">
        <v>265</v>
      </c>
      <c r="E471">
        <v>662</v>
      </c>
      <c r="F471" t="b">
        <v>1</v>
      </c>
      <c r="G471">
        <f>Table1[[#This Row],[Count - PIR]]-D470</f>
        <v>1</v>
      </c>
      <c r="H471">
        <f>Table1[[#This Row],[Count - UVD]]-C470</f>
        <v>0</v>
      </c>
      <c r="I471">
        <f>Table1[[#This Row],[Count - PIR]]-D470</f>
        <v>1</v>
      </c>
      <c r="J471">
        <v>0</v>
      </c>
      <c r="K471">
        <f>K470+Table1[[#This Row],[Video Detections]]</f>
        <v>14</v>
      </c>
      <c r="L471">
        <f>IF(Table1[[#This Row],[Video Detections]]=0,0,1)</f>
        <v>0</v>
      </c>
      <c r="M471">
        <f>M470+Table1[[#This Row],[Events - Video]]</f>
        <v>13</v>
      </c>
    </row>
    <row r="472" spans="1:13" x14ac:dyDescent="0.25">
      <c r="A472">
        <v>471</v>
      </c>
      <c r="B472" s="1">
        <v>0.64490740740742902</v>
      </c>
      <c r="C472">
        <v>23</v>
      </c>
      <c r="D472">
        <v>266</v>
      </c>
      <c r="E472">
        <v>662</v>
      </c>
      <c r="F472" t="b">
        <v>1</v>
      </c>
      <c r="G472">
        <f>Table1[[#This Row],[Count - PIR]]-D471</f>
        <v>1</v>
      </c>
      <c r="H472">
        <f>Table1[[#This Row],[Count - UVD]]-C471</f>
        <v>0</v>
      </c>
      <c r="I472">
        <f>Table1[[#This Row],[Count - PIR]]-D471</f>
        <v>1</v>
      </c>
      <c r="J472">
        <v>0</v>
      </c>
      <c r="K472">
        <f>K471+Table1[[#This Row],[Video Detections]]</f>
        <v>14</v>
      </c>
      <c r="L472">
        <f>IF(Table1[[#This Row],[Video Detections]]=0,0,1)</f>
        <v>0</v>
      </c>
      <c r="M472">
        <f>M471+Table1[[#This Row],[Events - Video]]</f>
        <v>13</v>
      </c>
    </row>
    <row r="473" spans="1:13" x14ac:dyDescent="0.25">
      <c r="A473">
        <v>472</v>
      </c>
      <c r="B473" s="1">
        <v>0.644965277777799</v>
      </c>
      <c r="C473">
        <v>23</v>
      </c>
      <c r="D473">
        <v>266</v>
      </c>
      <c r="E473">
        <v>662</v>
      </c>
      <c r="F473" t="b">
        <v>0</v>
      </c>
      <c r="G473">
        <f>Table1[[#This Row],[Count - PIR]]-D472</f>
        <v>0</v>
      </c>
      <c r="H473">
        <f>Table1[[#This Row],[Count - UVD]]-C472</f>
        <v>0</v>
      </c>
      <c r="I473">
        <f>Table1[[#This Row],[Count - PIR]]-D472</f>
        <v>0</v>
      </c>
      <c r="J473">
        <v>0</v>
      </c>
      <c r="K473">
        <f>K472+Table1[[#This Row],[Video Detections]]</f>
        <v>14</v>
      </c>
      <c r="L473">
        <f>IF(Table1[[#This Row],[Video Detections]]=0,0,1)</f>
        <v>0</v>
      </c>
      <c r="M473">
        <f>M472+Table1[[#This Row],[Events - Video]]</f>
        <v>13</v>
      </c>
    </row>
    <row r="474" spans="1:13" x14ac:dyDescent="0.25">
      <c r="A474">
        <v>473</v>
      </c>
      <c r="B474" s="1">
        <v>0.64502314814816997</v>
      </c>
      <c r="C474">
        <v>23</v>
      </c>
      <c r="D474">
        <v>267</v>
      </c>
      <c r="E474">
        <v>662</v>
      </c>
      <c r="F474" t="b">
        <v>1</v>
      </c>
      <c r="G474">
        <f>Table1[[#This Row],[Count - PIR]]-D473</f>
        <v>1</v>
      </c>
      <c r="H474">
        <f>Table1[[#This Row],[Count - UVD]]-C473</f>
        <v>0</v>
      </c>
      <c r="I474">
        <f>Table1[[#This Row],[Count - PIR]]-D473</f>
        <v>1</v>
      </c>
      <c r="J474">
        <v>0</v>
      </c>
      <c r="K474">
        <f>K473+Table1[[#This Row],[Video Detections]]</f>
        <v>14</v>
      </c>
      <c r="L474">
        <f>IF(Table1[[#This Row],[Video Detections]]=0,0,1)</f>
        <v>0</v>
      </c>
      <c r="M474">
        <f>M473+Table1[[#This Row],[Events - Video]]</f>
        <v>13</v>
      </c>
    </row>
    <row r="475" spans="1:13" x14ac:dyDescent="0.25">
      <c r="A475">
        <v>474</v>
      </c>
      <c r="B475" s="1">
        <v>0.64508101851854005</v>
      </c>
      <c r="C475">
        <v>23</v>
      </c>
      <c r="D475">
        <v>268</v>
      </c>
      <c r="E475">
        <v>664</v>
      </c>
      <c r="F475" t="b">
        <v>1</v>
      </c>
      <c r="G475">
        <f>Table1[[#This Row],[Count - PIR]]-D474</f>
        <v>1</v>
      </c>
      <c r="H475">
        <f>Table1[[#This Row],[Count - UVD]]-C474</f>
        <v>0</v>
      </c>
      <c r="I475">
        <f>Table1[[#This Row],[Count - PIR]]-D474</f>
        <v>1</v>
      </c>
      <c r="J475">
        <v>0</v>
      </c>
      <c r="K475">
        <f>K474+Table1[[#This Row],[Video Detections]]</f>
        <v>14</v>
      </c>
      <c r="L475">
        <f>IF(Table1[[#This Row],[Video Detections]]=0,0,1)</f>
        <v>0</v>
      </c>
      <c r="M475">
        <f>M474+Table1[[#This Row],[Events - Video]]</f>
        <v>13</v>
      </c>
    </row>
    <row r="476" spans="1:13" x14ac:dyDescent="0.25">
      <c r="A476">
        <v>475</v>
      </c>
      <c r="B476" s="1">
        <v>0.64513888888891102</v>
      </c>
      <c r="C476">
        <v>23</v>
      </c>
      <c r="D476">
        <v>268</v>
      </c>
      <c r="E476">
        <v>663</v>
      </c>
      <c r="F476" t="b">
        <v>0</v>
      </c>
      <c r="G476">
        <f>Table1[[#This Row],[Count - PIR]]-D475</f>
        <v>0</v>
      </c>
      <c r="H476">
        <f>Table1[[#This Row],[Count - UVD]]-C475</f>
        <v>0</v>
      </c>
      <c r="I476">
        <f>Table1[[#This Row],[Count - PIR]]-D475</f>
        <v>0</v>
      </c>
      <c r="J476">
        <v>0</v>
      </c>
      <c r="K476">
        <f>K475+Table1[[#This Row],[Video Detections]]</f>
        <v>14</v>
      </c>
      <c r="L476">
        <f>IF(Table1[[#This Row],[Video Detections]]=0,0,1)</f>
        <v>0</v>
      </c>
      <c r="M476">
        <f>M475+Table1[[#This Row],[Events - Video]]</f>
        <v>13</v>
      </c>
    </row>
    <row r="477" spans="1:13" x14ac:dyDescent="0.25">
      <c r="A477">
        <v>476</v>
      </c>
      <c r="B477" s="1">
        <v>0.64519675925928099</v>
      </c>
      <c r="C477">
        <v>23</v>
      </c>
      <c r="D477">
        <v>269</v>
      </c>
      <c r="E477">
        <v>662</v>
      </c>
      <c r="F477" t="b">
        <v>1</v>
      </c>
      <c r="G477">
        <f>Table1[[#This Row],[Count - PIR]]-D476</f>
        <v>1</v>
      </c>
      <c r="H477">
        <f>Table1[[#This Row],[Count - UVD]]-C476</f>
        <v>0</v>
      </c>
      <c r="I477">
        <f>Table1[[#This Row],[Count - PIR]]-D476</f>
        <v>1</v>
      </c>
      <c r="J477">
        <v>0</v>
      </c>
      <c r="K477">
        <f>K476+Table1[[#This Row],[Video Detections]]</f>
        <v>14</v>
      </c>
      <c r="L477">
        <f>IF(Table1[[#This Row],[Video Detections]]=0,0,1)</f>
        <v>0</v>
      </c>
      <c r="M477">
        <f>M476+Table1[[#This Row],[Events - Video]]</f>
        <v>13</v>
      </c>
    </row>
    <row r="478" spans="1:13" x14ac:dyDescent="0.25">
      <c r="A478">
        <v>477</v>
      </c>
      <c r="B478" s="1">
        <v>0.64525462962965197</v>
      </c>
      <c r="C478">
        <v>23</v>
      </c>
      <c r="D478">
        <v>270</v>
      </c>
      <c r="E478">
        <v>662</v>
      </c>
      <c r="F478" t="b">
        <v>1</v>
      </c>
      <c r="G478">
        <f>Table1[[#This Row],[Count - PIR]]-D477</f>
        <v>1</v>
      </c>
      <c r="H478">
        <f>Table1[[#This Row],[Count - UVD]]-C477</f>
        <v>0</v>
      </c>
      <c r="I478">
        <f>Table1[[#This Row],[Count - PIR]]-D477</f>
        <v>1</v>
      </c>
      <c r="J478">
        <v>0</v>
      </c>
      <c r="K478">
        <f>K477+Table1[[#This Row],[Video Detections]]</f>
        <v>14</v>
      </c>
      <c r="L478">
        <f>IF(Table1[[#This Row],[Video Detections]]=0,0,1)</f>
        <v>0</v>
      </c>
      <c r="M478">
        <f>M477+Table1[[#This Row],[Events - Video]]</f>
        <v>13</v>
      </c>
    </row>
    <row r="479" spans="1:13" x14ac:dyDescent="0.25">
      <c r="A479">
        <v>478</v>
      </c>
      <c r="B479" s="1">
        <v>0.64531250000002205</v>
      </c>
      <c r="C479">
        <v>23</v>
      </c>
      <c r="D479">
        <v>272</v>
      </c>
      <c r="E479">
        <v>662</v>
      </c>
      <c r="F479" t="b">
        <v>1</v>
      </c>
      <c r="G479">
        <f>Table1[[#This Row],[Count - PIR]]-D478</f>
        <v>2</v>
      </c>
      <c r="H479">
        <f>Table1[[#This Row],[Count - UVD]]-C478</f>
        <v>0</v>
      </c>
      <c r="I479">
        <f>Table1[[#This Row],[Count - PIR]]-D478</f>
        <v>2</v>
      </c>
      <c r="J479">
        <v>0</v>
      </c>
      <c r="K479">
        <f>K478+Table1[[#This Row],[Video Detections]]</f>
        <v>14</v>
      </c>
      <c r="L479">
        <f>IF(Table1[[#This Row],[Video Detections]]=0,0,1)</f>
        <v>0</v>
      </c>
      <c r="M479">
        <f>M478+Table1[[#This Row],[Events - Video]]</f>
        <v>13</v>
      </c>
    </row>
    <row r="480" spans="1:13" x14ac:dyDescent="0.25">
      <c r="A480">
        <v>479</v>
      </c>
      <c r="B480" s="1">
        <v>0.64537037037039202</v>
      </c>
      <c r="C480">
        <v>23</v>
      </c>
      <c r="D480">
        <v>272</v>
      </c>
      <c r="E480">
        <v>663</v>
      </c>
      <c r="F480" t="b">
        <v>0</v>
      </c>
      <c r="G480">
        <f>Table1[[#This Row],[Count - PIR]]-D479</f>
        <v>0</v>
      </c>
      <c r="H480">
        <f>Table1[[#This Row],[Count - UVD]]-C479</f>
        <v>0</v>
      </c>
      <c r="I480">
        <f>Table1[[#This Row],[Count - PIR]]-D479</f>
        <v>0</v>
      </c>
      <c r="J480">
        <v>0</v>
      </c>
      <c r="K480">
        <f>K479+Table1[[#This Row],[Video Detections]]</f>
        <v>14</v>
      </c>
      <c r="L480">
        <f>IF(Table1[[#This Row],[Video Detections]]=0,0,1)</f>
        <v>0</v>
      </c>
      <c r="M480">
        <f>M479+Table1[[#This Row],[Events - Video]]</f>
        <v>13</v>
      </c>
    </row>
    <row r="481" spans="1:13" x14ac:dyDescent="0.25">
      <c r="A481">
        <v>480</v>
      </c>
      <c r="B481" s="1">
        <v>0.64542824074076299</v>
      </c>
      <c r="C481">
        <v>23</v>
      </c>
      <c r="D481">
        <v>273</v>
      </c>
      <c r="E481">
        <v>662</v>
      </c>
      <c r="F481" t="b">
        <v>1</v>
      </c>
      <c r="G481">
        <f>Table1[[#This Row],[Count - PIR]]-D480</f>
        <v>1</v>
      </c>
      <c r="H481">
        <f>Table1[[#This Row],[Count - UVD]]-C480</f>
        <v>0</v>
      </c>
      <c r="I481">
        <f>Table1[[#This Row],[Count - PIR]]-D480</f>
        <v>1</v>
      </c>
      <c r="J481">
        <v>0</v>
      </c>
      <c r="K481">
        <f>K480+Table1[[#This Row],[Video Detections]]</f>
        <v>14</v>
      </c>
      <c r="L481">
        <f>IF(Table1[[#This Row],[Video Detections]]=0,0,1)</f>
        <v>0</v>
      </c>
      <c r="M481">
        <f>M480+Table1[[#This Row],[Events - Video]]</f>
        <v>13</v>
      </c>
    </row>
    <row r="482" spans="1:13" x14ac:dyDescent="0.25">
      <c r="A482">
        <v>481</v>
      </c>
      <c r="B482" s="1">
        <v>0.64548611111113297</v>
      </c>
      <c r="C482">
        <v>23</v>
      </c>
      <c r="D482">
        <v>273</v>
      </c>
      <c r="E482">
        <v>662</v>
      </c>
      <c r="F482" t="b">
        <v>0</v>
      </c>
      <c r="G482">
        <f>Table1[[#This Row],[Count - PIR]]-D481</f>
        <v>0</v>
      </c>
      <c r="H482">
        <f>Table1[[#This Row],[Count - UVD]]-C481</f>
        <v>0</v>
      </c>
      <c r="I482">
        <f>Table1[[#This Row],[Count - PIR]]-D481</f>
        <v>0</v>
      </c>
      <c r="J482">
        <v>0</v>
      </c>
      <c r="K482">
        <f>K481+Table1[[#This Row],[Video Detections]]</f>
        <v>14</v>
      </c>
      <c r="L482">
        <f>IF(Table1[[#This Row],[Video Detections]]=0,0,1)</f>
        <v>0</v>
      </c>
      <c r="M482">
        <f>M481+Table1[[#This Row],[Events - Video]]</f>
        <v>13</v>
      </c>
    </row>
    <row r="483" spans="1:13" x14ac:dyDescent="0.25">
      <c r="A483">
        <v>482</v>
      </c>
      <c r="B483" s="1">
        <v>0.64554398148150405</v>
      </c>
      <c r="C483">
        <v>23</v>
      </c>
      <c r="D483">
        <v>274</v>
      </c>
      <c r="E483">
        <v>663</v>
      </c>
      <c r="F483" t="b">
        <v>1</v>
      </c>
      <c r="G483">
        <f>Table1[[#This Row],[Count - PIR]]-D482</f>
        <v>1</v>
      </c>
      <c r="H483">
        <f>Table1[[#This Row],[Count - UVD]]-C482</f>
        <v>0</v>
      </c>
      <c r="I483">
        <f>Table1[[#This Row],[Count - PIR]]-D482</f>
        <v>1</v>
      </c>
      <c r="J483">
        <v>0</v>
      </c>
      <c r="K483">
        <f>K482+Table1[[#This Row],[Video Detections]]</f>
        <v>14</v>
      </c>
      <c r="L483">
        <f>IF(Table1[[#This Row],[Video Detections]]=0,0,1)</f>
        <v>0</v>
      </c>
      <c r="M483">
        <f>M482+Table1[[#This Row],[Events - Video]]</f>
        <v>13</v>
      </c>
    </row>
    <row r="484" spans="1:13" x14ac:dyDescent="0.25">
      <c r="A484">
        <v>483</v>
      </c>
      <c r="B484" s="1">
        <v>0.64560185185187402</v>
      </c>
      <c r="C484">
        <v>23</v>
      </c>
      <c r="D484">
        <v>275</v>
      </c>
      <c r="E484">
        <v>664</v>
      </c>
      <c r="F484" t="b">
        <v>1</v>
      </c>
      <c r="G484">
        <f>Table1[[#This Row],[Count - PIR]]-D483</f>
        <v>1</v>
      </c>
      <c r="H484">
        <f>Table1[[#This Row],[Count - UVD]]-C483</f>
        <v>0</v>
      </c>
      <c r="I484">
        <f>Table1[[#This Row],[Count - PIR]]-D483</f>
        <v>1</v>
      </c>
      <c r="J484">
        <v>0</v>
      </c>
      <c r="K484">
        <f>K483+Table1[[#This Row],[Video Detections]]</f>
        <v>14</v>
      </c>
      <c r="L484">
        <f>IF(Table1[[#This Row],[Video Detections]]=0,0,1)</f>
        <v>0</v>
      </c>
      <c r="M484">
        <f>M483+Table1[[#This Row],[Events - Video]]</f>
        <v>13</v>
      </c>
    </row>
    <row r="485" spans="1:13" x14ac:dyDescent="0.25">
      <c r="A485">
        <v>484</v>
      </c>
      <c r="B485" s="1">
        <v>0.64565972222224399</v>
      </c>
      <c r="C485">
        <v>23</v>
      </c>
      <c r="D485">
        <v>276</v>
      </c>
      <c r="E485">
        <v>663</v>
      </c>
      <c r="F485" t="b">
        <v>1</v>
      </c>
      <c r="G485">
        <f>Table1[[#This Row],[Count - PIR]]-D484</f>
        <v>1</v>
      </c>
      <c r="H485">
        <f>Table1[[#This Row],[Count - UVD]]-C484</f>
        <v>0</v>
      </c>
      <c r="I485">
        <f>Table1[[#This Row],[Count - PIR]]-D484</f>
        <v>1</v>
      </c>
      <c r="J485">
        <v>0</v>
      </c>
      <c r="K485">
        <f>K484+Table1[[#This Row],[Video Detections]]</f>
        <v>14</v>
      </c>
      <c r="L485">
        <f>IF(Table1[[#This Row],[Video Detections]]=0,0,1)</f>
        <v>0</v>
      </c>
      <c r="M485">
        <f>M484+Table1[[#This Row],[Events - Video]]</f>
        <v>13</v>
      </c>
    </row>
    <row r="486" spans="1:13" x14ac:dyDescent="0.25">
      <c r="A486">
        <v>485</v>
      </c>
      <c r="B486" s="1">
        <v>0.64571759259261496</v>
      </c>
      <c r="C486">
        <v>23</v>
      </c>
      <c r="D486">
        <v>276</v>
      </c>
      <c r="E486">
        <v>664</v>
      </c>
      <c r="F486" t="b">
        <v>0</v>
      </c>
      <c r="G486">
        <f>Table1[[#This Row],[Count - PIR]]-D485</f>
        <v>0</v>
      </c>
      <c r="H486">
        <f>Table1[[#This Row],[Count - UVD]]-C485</f>
        <v>0</v>
      </c>
      <c r="I486">
        <f>Table1[[#This Row],[Count - PIR]]-D485</f>
        <v>0</v>
      </c>
      <c r="J486">
        <v>0</v>
      </c>
      <c r="K486">
        <f>K485+Table1[[#This Row],[Video Detections]]</f>
        <v>14</v>
      </c>
      <c r="L486">
        <f>IF(Table1[[#This Row],[Video Detections]]=0,0,1)</f>
        <v>0</v>
      </c>
      <c r="M486">
        <f>M485+Table1[[#This Row],[Events - Video]]</f>
        <v>13</v>
      </c>
    </row>
    <row r="487" spans="1:13" x14ac:dyDescent="0.25">
      <c r="A487">
        <v>486</v>
      </c>
      <c r="B487" s="1">
        <v>0.64577546296298505</v>
      </c>
      <c r="C487">
        <v>23</v>
      </c>
      <c r="D487">
        <v>276</v>
      </c>
      <c r="E487">
        <v>662</v>
      </c>
      <c r="F487" t="b">
        <v>0</v>
      </c>
      <c r="G487">
        <f>Table1[[#This Row],[Count - PIR]]-D486</f>
        <v>0</v>
      </c>
      <c r="H487">
        <f>Table1[[#This Row],[Count - UVD]]-C486</f>
        <v>0</v>
      </c>
      <c r="I487">
        <f>Table1[[#This Row],[Count - PIR]]-D486</f>
        <v>0</v>
      </c>
      <c r="J487">
        <v>1</v>
      </c>
      <c r="K487">
        <f>K486+Table1[[#This Row],[Video Detections]]</f>
        <v>15</v>
      </c>
      <c r="L487">
        <f>IF(Table1[[#This Row],[Video Detections]]=0,0,1)</f>
        <v>1</v>
      </c>
      <c r="M487">
        <f>M486+Table1[[#This Row],[Events - Video]]</f>
        <v>14</v>
      </c>
    </row>
    <row r="488" spans="1:13" x14ac:dyDescent="0.25">
      <c r="A488">
        <v>487</v>
      </c>
      <c r="B488" s="1">
        <v>0.64583333333335602</v>
      </c>
      <c r="C488">
        <v>23</v>
      </c>
      <c r="D488">
        <v>276</v>
      </c>
      <c r="E488">
        <v>662</v>
      </c>
      <c r="F488" t="b">
        <v>0</v>
      </c>
      <c r="G488">
        <f>Table1[[#This Row],[Count - PIR]]-D487</f>
        <v>0</v>
      </c>
      <c r="H488">
        <f>Table1[[#This Row],[Count - UVD]]-C487</f>
        <v>0</v>
      </c>
      <c r="I488">
        <f>Table1[[#This Row],[Count - PIR]]-D487</f>
        <v>0</v>
      </c>
      <c r="J488">
        <v>0</v>
      </c>
      <c r="K488">
        <f>K487+Table1[[#This Row],[Video Detections]]</f>
        <v>15</v>
      </c>
      <c r="L488">
        <f>IF(Table1[[#This Row],[Video Detections]]=0,0,1)</f>
        <v>0</v>
      </c>
      <c r="M488">
        <f>M487+Table1[[#This Row],[Events - Video]]</f>
        <v>14</v>
      </c>
    </row>
    <row r="489" spans="1:13" x14ac:dyDescent="0.25">
      <c r="A489">
        <v>488</v>
      </c>
      <c r="B489" s="1">
        <v>0.64589120370372599</v>
      </c>
      <c r="C489">
        <v>23</v>
      </c>
      <c r="D489">
        <v>276</v>
      </c>
      <c r="E489">
        <v>662</v>
      </c>
      <c r="F489" t="b">
        <v>0</v>
      </c>
      <c r="G489">
        <f>Table1[[#This Row],[Count - PIR]]-D488</f>
        <v>0</v>
      </c>
      <c r="H489">
        <f>Table1[[#This Row],[Count - UVD]]-C488</f>
        <v>0</v>
      </c>
      <c r="I489">
        <f>Table1[[#This Row],[Count - PIR]]-D488</f>
        <v>0</v>
      </c>
      <c r="J489">
        <v>0</v>
      </c>
      <c r="K489">
        <f>K488+Table1[[#This Row],[Video Detections]]</f>
        <v>15</v>
      </c>
      <c r="L489">
        <f>IF(Table1[[#This Row],[Video Detections]]=0,0,1)</f>
        <v>0</v>
      </c>
      <c r="M489">
        <f>M488+Table1[[#This Row],[Events - Video]]</f>
        <v>14</v>
      </c>
    </row>
    <row r="490" spans="1:13" x14ac:dyDescent="0.25">
      <c r="A490">
        <v>489</v>
      </c>
      <c r="B490" s="1">
        <v>0.64594907407409696</v>
      </c>
      <c r="C490">
        <v>23</v>
      </c>
      <c r="D490">
        <v>276</v>
      </c>
      <c r="E490">
        <v>662</v>
      </c>
      <c r="F490" t="b">
        <v>0</v>
      </c>
      <c r="G490">
        <f>Table1[[#This Row],[Count - PIR]]-D489</f>
        <v>0</v>
      </c>
      <c r="H490">
        <f>Table1[[#This Row],[Count - UVD]]-C489</f>
        <v>0</v>
      </c>
      <c r="I490">
        <f>Table1[[#This Row],[Count - PIR]]-D489</f>
        <v>0</v>
      </c>
      <c r="J490">
        <v>0</v>
      </c>
      <c r="K490">
        <f>K489+Table1[[#This Row],[Video Detections]]</f>
        <v>15</v>
      </c>
      <c r="L490">
        <f>IF(Table1[[#This Row],[Video Detections]]=0,0,1)</f>
        <v>0</v>
      </c>
      <c r="M490">
        <f>M489+Table1[[#This Row],[Events - Video]]</f>
        <v>14</v>
      </c>
    </row>
    <row r="491" spans="1:13" x14ac:dyDescent="0.25">
      <c r="A491">
        <v>490</v>
      </c>
      <c r="B491" s="1">
        <v>0.64600694444446705</v>
      </c>
      <c r="C491">
        <v>23</v>
      </c>
      <c r="D491">
        <v>277</v>
      </c>
      <c r="E491">
        <v>662</v>
      </c>
      <c r="F491" t="b">
        <v>1</v>
      </c>
      <c r="G491">
        <f>Table1[[#This Row],[Count - PIR]]-D490</f>
        <v>1</v>
      </c>
      <c r="H491">
        <f>Table1[[#This Row],[Count - UVD]]-C490</f>
        <v>0</v>
      </c>
      <c r="I491">
        <f>Table1[[#This Row],[Count - PIR]]-D490</f>
        <v>1</v>
      </c>
      <c r="J491">
        <v>0</v>
      </c>
      <c r="K491">
        <f>K490+Table1[[#This Row],[Video Detections]]</f>
        <v>15</v>
      </c>
      <c r="L491">
        <f>IF(Table1[[#This Row],[Video Detections]]=0,0,1)</f>
        <v>0</v>
      </c>
      <c r="M491">
        <f>M490+Table1[[#This Row],[Events - Video]]</f>
        <v>14</v>
      </c>
    </row>
    <row r="492" spans="1:13" x14ac:dyDescent="0.25">
      <c r="A492">
        <v>491</v>
      </c>
      <c r="B492" s="1">
        <v>0.64606481481483702</v>
      </c>
      <c r="C492">
        <v>23</v>
      </c>
      <c r="D492">
        <v>277</v>
      </c>
      <c r="E492">
        <v>662</v>
      </c>
      <c r="F492" t="b">
        <v>0</v>
      </c>
      <c r="G492">
        <f>Table1[[#This Row],[Count - PIR]]-D491</f>
        <v>0</v>
      </c>
      <c r="H492">
        <f>Table1[[#This Row],[Count - UVD]]-C491</f>
        <v>0</v>
      </c>
      <c r="I492">
        <f>Table1[[#This Row],[Count - PIR]]-D491</f>
        <v>0</v>
      </c>
      <c r="J492">
        <v>0</v>
      </c>
      <c r="K492">
        <f>K491+Table1[[#This Row],[Video Detections]]</f>
        <v>15</v>
      </c>
      <c r="L492">
        <f>IF(Table1[[#This Row],[Video Detections]]=0,0,1)</f>
        <v>0</v>
      </c>
      <c r="M492">
        <f>M491+Table1[[#This Row],[Events - Video]]</f>
        <v>14</v>
      </c>
    </row>
    <row r="493" spans="1:13" x14ac:dyDescent="0.25">
      <c r="A493">
        <v>492</v>
      </c>
      <c r="B493" s="1">
        <v>0.64612268518520799</v>
      </c>
      <c r="C493">
        <v>23</v>
      </c>
      <c r="D493">
        <v>277</v>
      </c>
      <c r="E493">
        <v>664</v>
      </c>
      <c r="F493" t="b">
        <v>0</v>
      </c>
      <c r="G493">
        <f>Table1[[#This Row],[Count - PIR]]-D492</f>
        <v>0</v>
      </c>
      <c r="H493">
        <f>Table1[[#This Row],[Count - UVD]]-C492</f>
        <v>0</v>
      </c>
      <c r="I493">
        <f>Table1[[#This Row],[Count - PIR]]-D492</f>
        <v>0</v>
      </c>
      <c r="J493">
        <v>0</v>
      </c>
      <c r="K493">
        <f>K492+Table1[[#This Row],[Video Detections]]</f>
        <v>15</v>
      </c>
      <c r="L493">
        <f>IF(Table1[[#This Row],[Video Detections]]=0,0,1)</f>
        <v>0</v>
      </c>
      <c r="M493">
        <f>M492+Table1[[#This Row],[Events - Video]]</f>
        <v>14</v>
      </c>
    </row>
    <row r="494" spans="1:13" x14ac:dyDescent="0.25">
      <c r="A494">
        <v>493</v>
      </c>
      <c r="B494" s="1">
        <v>0.64618055555557796</v>
      </c>
      <c r="C494">
        <v>24</v>
      </c>
      <c r="D494">
        <v>277</v>
      </c>
      <c r="E494">
        <v>662</v>
      </c>
      <c r="F494" t="b">
        <v>0</v>
      </c>
      <c r="G494">
        <f>Table1[[#This Row],[Count - PIR]]-D493</f>
        <v>0</v>
      </c>
      <c r="H494">
        <f>Table1[[#This Row],[Count - UVD]]-C493</f>
        <v>1</v>
      </c>
      <c r="I494">
        <f>Table1[[#This Row],[Count - PIR]]-D493</f>
        <v>0</v>
      </c>
      <c r="J494">
        <v>0</v>
      </c>
      <c r="K494">
        <f>K493+Table1[[#This Row],[Video Detections]]</f>
        <v>15</v>
      </c>
      <c r="L494">
        <f>IF(Table1[[#This Row],[Video Detections]]=0,0,1)</f>
        <v>0</v>
      </c>
      <c r="M494">
        <f>M493+Table1[[#This Row],[Events - Video]]</f>
        <v>14</v>
      </c>
    </row>
    <row r="495" spans="1:13" x14ac:dyDescent="0.25">
      <c r="A495">
        <v>494</v>
      </c>
      <c r="B495" s="1">
        <v>0.64623842592594904</v>
      </c>
      <c r="C495">
        <v>25</v>
      </c>
      <c r="D495">
        <v>278</v>
      </c>
      <c r="E495">
        <v>662</v>
      </c>
      <c r="F495" t="b">
        <v>0</v>
      </c>
      <c r="G495">
        <f>Table1[[#This Row],[Count - PIR]]-D494</f>
        <v>1</v>
      </c>
      <c r="H495">
        <f>Table1[[#This Row],[Count - UVD]]-C494</f>
        <v>1</v>
      </c>
      <c r="I495">
        <f>Table1[[#This Row],[Count - PIR]]-D494</f>
        <v>1</v>
      </c>
      <c r="J495">
        <v>0</v>
      </c>
      <c r="K495">
        <f>K494+Table1[[#This Row],[Video Detections]]</f>
        <v>15</v>
      </c>
      <c r="L495">
        <f>IF(Table1[[#This Row],[Video Detections]]=0,0,1)</f>
        <v>0</v>
      </c>
      <c r="M495">
        <f>M494+Table1[[#This Row],[Events - Video]]</f>
        <v>14</v>
      </c>
    </row>
    <row r="496" spans="1:13" x14ac:dyDescent="0.25">
      <c r="A496">
        <v>495</v>
      </c>
      <c r="B496" s="1">
        <v>0.64629629629631902</v>
      </c>
      <c r="C496">
        <v>25</v>
      </c>
      <c r="D496">
        <v>280</v>
      </c>
      <c r="E496">
        <v>663</v>
      </c>
      <c r="F496" t="b">
        <v>1</v>
      </c>
      <c r="G496">
        <f>Table1[[#This Row],[Count - PIR]]-D495</f>
        <v>2</v>
      </c>
      <c r="H496">
        <f>Table1[[#This Row],[Count - UVD]]-C495</f>
        <v>0</v>
      </c>
      <c r="I496">
        <f>Table1[[#This Row],[Count - PIR]]-D495</f>
        <v>2</v>
      </c>
      <c r="J496">
        <v>0</v>
      </c>
      <c r="K496">
        <f>K495+Table1[[#This Row],[Video Detections]]</f>
        <v>15</v>
      </c>
      <c r="L496">
        <f>IF(Table1[[#This Row],[Video Detections]]=0,0,1)</f>
        <v>0</v>
      </c>
      <c r="M496">
        <f>M495+Table1[[#This Row],[Events - Video]]</f>
        <v>14</v>
      </c>
    </row>
    <row r="497" spans="1:13" x14ac:dyDescent="0.25">
      <c r="A497">
        <v>496</v>
      </c>
      <c r="B497" s="1">
        <v>0.64635416666668899</v>
      </c>
      <c r="C497">
        <v>25</v>
      </c>
      <c r="D497">
        <v>281</v>
      </c>
      <c r="E497">
        <v>662</v>
      </c>
      <c r="F497" t="b">
        <v>1</v>
      </c>
      <c r="G497">
        <f>Table1[[#This Row],[Count - PIR]]-D496</f>
        <v>1</v>
      </c>
      <c r="H497">
        <f>Table1[[#This Row],[Count - UVD]]-C496</f>
        <v>0</v>
      </c>
      <c r="I497">
        <f>Table1[[#This Row],[Count - PIR]]-D496</f>
        <v>1</v>
      </c>
      <c r="J497">
        <v>0</v>
      </c>
      <c r="K497">
        <f>K496+Table1[[#This Row],[Video Detections]]</f>
        <v>15</v>
      </c>
      <c r="L497">
        <f>IF(Table1[[#This Row],[Video Detections]]=0,0,1)</f>
        <v>0</v>
      </c>
      <c r="M497">
        <f>M496+Table1[[#This Row],[Events - Video]]</f>
        <v>14</v>
      </c>
    </row>
    <row r="498" spans="1:13" x14ac:dyDescent="0.25">
      <c r="A498">
        <v>497</v>
      </c>
      <c r="B498" s="1">
        <v>0.64641203703705996</v>
      </c>
      <c r="C498">
        <v>25</v>
      </c>
      <c r="D498">
        <v>282</v>
      </c>
      <c r="E498">
        <v>662</v>
      </c>
      <c r="F498" t="b">
        <v>1</v>
      </c>
      <c r="G498">
        <f>Table1[[#This Row],[Count - PIR]]-D497</f>
        <v>1</v>
      </c>
      <c r="H498">
        <f>Table1[[#This Row],[Count - UVD]]-C497</f>
        <v>0</v>
      </c>
      <c r="I498">
        <f>Table1[[#This Row],[Count - PIR]]-D497</f>
        <v>1</v>
      </c>
      <c r="J498">
        <v>0</v>
      </c>
      <c r="K498">
        <f>K497+Table1[[#This Row],[Video Detections]]</f>
        <v>15</v>
      </c>
      <c r="L498">
        <f>IF(Table1[[#This Row],[Video Detections]]=0,0,1)</f>
        <v>0</v>
      </c>
      <c r="M498">
        <f>M497+Table1[[#This Row],[Events - Video]]</f>
        <v>14</v>
      </c>
    </row>
    <row r="499" spans="1:13" x14ac:dyDescent="0.25">
      <c r="A499">
        <v>498</v>
      </c>
      <c r="B499" s="1">
        <v>0.64646990740743004</v>
      </c>
      <c r="C499">
        <v>25</v>
      </c>
      <c r="D499">
        <v>282</v>
      </c>
      <c r="E499">
        <v>662</v>
      </c>
      <c r="F499" t="b">
        <v>0</v>
      </c>
      <c r="G499">
        <f>Table1[[#This Row],[Count - PIR]]-D498</f>
        <v>0</v>
      </c>
      <c r="H499">
        <f>Table1[[#This Row],[Count - UVD]]-C498</f>
        <v>0</v>
      </c>
      <c r="I499">
        <f>Table1[[#This Row],[Count - PIR]]-D498</f>
        <v>0</v>
      </c>
      <c r="J499">
        <v>0</v>
      </c>
      <c r="K499">
        <f>K498+Table1[[#This Row],[Video Detections]]</f>
        <v>15</v>
      </c>
      <c r="L499">
        <f>IF(Table1[[#This Row],[Video Detections]]=0,0,1)</f>
        <v>0</v>
      </c>
      <c r="M499">
        <f>M498+Table1[[#This Row],[Events - Video]]</f>
        <v>14</v>
      </c>
    </row>
    <row r="500" spans="1:13" x14ac:dyDescent="0.25">
      <c r="A500">
        <v>499</v>
      </c>
      <c r="B500" s="1">
        <v>0.64652777777780102</v>
      </c>
      <c r="C500">
        <v>25</v>
      </c>
      <c r="D500">
        <v>283</v>
      </c>
      <c r="E500">
        <v>662</v>
      </c>
      <c r="F500" t="b">
        <v>1</v>
      </c>
      <c r="G500">
        <f>Table1[[#This Row],[Count - PIR]]-D499</f>
        <v>1</v>
      </c>
      <c r="H500">
        <f>Table1[[#This Row],[Count - UVD]]-C499</f>
        <v>0</v>
      </c>
      <c r="I500">
        <f>Table1[[#This Row],[Count - PIR]]-D499</f>
        <v>1</v>
      </c>
      <c r="J500">
        <v>0</v>
      </c>
      <c r="K500">
        <f>K499+Table1[[#This Row],[Video Detections]]</f>
        <v>15</v>
      </c>
      <c r="L500">
        <f>IF(Table1[[#This Row],[Video Detections]]=0,0,1)</f>
        <v>0</v>
      </c>
      <c r="M500">
        <f>M499+Table1[[#This Row],[Events - Video]]</f>
        <v>14</v>
      </c>
    </row>
    <row r="501" spans="1:13" x14ac:dyDescent="0.25">
      <c r="A501">
        <v>500</v>
      </c>
      <c r="B501" s="1">
        <v>0.64658564814817099</v>
      </c>
      <c r="C501">
        <v>25</v>
      </c>
      <c r="D501">
        <v>283</v>
      </c>
      <c r="E501">
        <v>663</v>
      </c>
      <c r="F501" t="b">
        <v>0</v>
      </c>
      <c r="G501">
        <f>Table1[[#This Row],[Count - PIR]]-D500</f>
        <v>0</v>
      </c>
      <c r="H501">
        <f>Table1[[#This Row],[Count - UVD]]-C500</f>
        <v>0</v>
      </c>
      <c r="I501">
        <f>Table1[[#This Row],[Count - PIR]]-D500</f>
        <v>0</v>
      </c>
      <c r="J501">
        <v>0</v>
      </c>
      <c r="K501">
        <f>K500+Table1[[#This Row],[Video Detections]]</f>
        <v>15</v>
      </c>
      <c r="L501">
        <f>IF(Table1[[#This Row],[Video Detections]]=0,0,1)</f>
        <v>0</v>
      </c>
      <c r="M501">
        <f>M500+Table1[[#This Row],[Events - Video]]</f>
        <v>14</v>
      </c>
    </row>
    <row r="502" spans="1:13" x14ac:dyDescent="0.25">
      <c r="A502">
        <v>501</v>
      </c>
      <c r="B502" s="1">
        <v>0.64664351851854196</v>
      </c>
      <c r="C502">
        <v>25</v>
      </c>
      <c r="D502">
        <v>284</v>
      </c>
      <c r="E502">
        <v>662</v>
      </c>
      <c r="F502" t="b">
        <v>1</v>
      </c>
      <c r="G502">
        <f>Table1[[#This Row],[Count - PIR]]-D501</f>
        <v>1</v>
      </c>
      <c r="H502">
        <f>Table1[[#This Row],[Count - UVD]]-C501</f>
        <v>0</v>
      </c>
      <c r="I502">
        <f>Table1[[#This Row],[Count - PIR]]-D501</f>
        <v>1</v>
      </c>
      <c r="J502">
        <v>0</v>
      </c>
      <c r="K502">
        <f>K501+Table1[[#This Row],[Video Detections]]</f>
        <v>15</v>
      </c>
      <c r="L502">
        <f>IF(Table1[[#This Row],[Video Detections]]=0,0,1)</f>
        <v>0</v>
      </c>
      <c r="M502">
        <f>M501+Table1[[#This Row],[Events - Video]]</f>
        <v>14</v>
      </c>
    </row>
    <row r="503" spans="1:13" x14ac:dyDescent="0.25">
      <c r="A503">
        <v>502</v>
      </c>
      <c r="B503" s="1">
        <v>0.64670138888891204</v>
      </c>
      <c r="C503">
        <v>25</v>
      </c>
      <c r="D503">
        <v>284</v>
      </c>
      <c r="E503">
        <v>662</v>
      </c>
      <c r="F503" t="b">
        <v>0</v>
      </c>
      <c r="G503">
        <f>Table1[[#This Row],[Count - PIR]]-D502</f>
        <v>0</v>
      </c>
      <c r="H503">
        <f>Table1[[#This Row],[Count - UVD]]-C502</f>
        <v>0</v>
      </c>
      <c r="I503">
        <f>Table1[[#This Row],[Count - PIR]]-D502</f>
        <v>0</v>
      </c>
      <c r="J503">
        <v>0</v>
      </c>
      <c r="K503">
        <f>K502+Table1[[#This Row],[Video Detections]]</f>
        <v>15</v>
      </c>
      <c r="L503">
        <f>IF(Table1[[#This Row],[Video Detections]]=0,0,1)</f>
        <v>0</v>
      </c>
      <c r="M503">
        <f>M502+Table1[[#This Row],[Events - Video]]</f>
        <v>14</v>
      </c>
    </row>
    <row r="504" spans="1:13" x14ac:dyDescent="0.25">
      <c r="A504">
        <v>503</v>
      </c>
      <c r="B504" s="1">
        <v>0.64675925925928202</v>
      </c>
      <c r="C504">
        <v>25</v>
      </c>
      <c r="D504">
        <v>286</v>
      </c>
      <c r="E504">
        <v>664</v>
      </c>
      <c r="F504" t="b">
        <v>1</v>
      </c>
      <c r="G504">
        <f>Table1[[#This Row],[Count - PIR]]-D503</f>
        <v>2</v>
      </c>
      <c r="H504">
        <f>Table1[[#This Row],[Count - UVD]]-C503</f>
        <v>0</v>
      </c>
      <c r="I504">
        <f>Table1[[#This Row],[Count - PIR]]-D503</f>
        <v>2</v>
      </c>
      <c r="J504">
        <v>0</v>
      </c>
      <c r="K504">
        <f>K503+Table1[[#This Row],[Video Detections]]</f>
        <v>15</v>
      </c>
      <c r="L504">
        <f>IF(Table1[[#This Row],[Video Detections]]=0,0,1)</f>
        <v>0</v>
      </c>
      <c r="M504">
        <f>M503+Table1[[#This Row],[Events - Video]]</f>
        <v>14</v>
      </c>
    </row>
    <row r="505" spans="1:13" x14ac:dyDescent="0.25">
      <c r="A505">
        <v>504</v>
      </c>
      <c r="B505" s="1">
        <v>0.64681712962965299</v>
      </c>
      <c r="C505">
        <v>25</v>
      </c>
      <c r="D505">
        <v>286</v>
      </c>
      <c r="E505">
        <v>662</v>
      </c>
      <c r="F505" t="b">
        <v>0</v>
      </c>
      <c r="G505">
        <f>Table1[[#This Row],[Count - PIR]]-D504</f>
        <v>0</v>
      </c>
      <c r="H505">
        <f>Table1[[#This Row],[Count - UVD]]-C504</f>
        <v>0</v>
      </c>
      <c r="I505">
        <f>Table1[[#This Row],[Count - PIR]]-D504</f>
        <v>0</v>
      </c>
      <c r="J505">
        <v>0</v>
      </c>
      <c r="K505">
        <f>K504+Table1[[#This Row],[Video Detections]]</f>
        <v>15</v>
      </c>
      <c r="L505">
        <f>IF(Table1[[#This Row],[Video Detections]]=0,0,1)</f>
        <v>0</v>
      </c>
      <c r="M505">
        <f>M504+Table1[[#This Row],[Events - Video]]</f>
        <v>14</v>
      </c>
    </row>
    <row r="506" spans="1:13" x14ac:dyDescent="0.25">
      <c r="A506">
        <v>505</v>
      </c>
      <c r="B506" s="1">
        <v>0.64687500000002296</v>
      </c>
      <c r="C506">
        <v>25</v>
      </c>
      <c r="D506">
        <v>286</v>
      </c>
      <c r="E506">
        <v>662</v>
      </c>
      <c r="F506" t="b">
        <v>0</v>
      </c>
      <c r="G506">
        <f>Table1[[#This Row],[Count - PIR]]-D505</f>
        <v>0</v>
      </c>
      <c r="H506">
        <f>Table1[[#This Row],[Count - UVD]]-C505</f>
        <v>0</v>
      </c>
      <c r="I506">
        <f>Table1[[#This Row],[Count - PIR]]-D505</f>
        <v>0</v>
      </c>
      <c r="J506">
        <v>0</v>
      </c>
      <c r="K506">
        <f>K505+Table1[[#This Row],[Video Detections]]</f>
        <v>15</v>
      </c>
      <c r="L506">
        <f>IF(Table1[[#This Row],[Video Detections]]=0,0,1)</f>
        <v>0</v>
      </c>
      <c r="M506">
        <f>M505+Table1[[#This Row],[Events - Video]]</f>
        <v>14</v>
      </c>
    </row>
    <row r="507" spans="1:13" x14ac:dyDescent="0.25">
      <c r="A507">
        <v>506</v>
      </c>
      <c r="B507" s="1">
        <v>0.64693287037039404</v>
      </c>
      <c r="C507">
        <v>25</v>
      </c>
      <c r="D507">
        <v>288</v>
      </c>
      <c r="E507">
        <v>662</v>
      </c>
      <c r="F507" t="b">
        <v>1</v>
      </c>
      <c r="G507">
        <f>Table1[[#This Row],[Count - PIR]]-D506</f>
        <v>2</v>
      </c>
      <c r="H507">
        <f>Table1[[#This Row],[Count - UVD]]-C506</f>
        <v>0</v>
      </c>
      <c r="I507">
        <f>Table1[[#This Row],[Count - PIR]]-D506</f>
        <v>2</v>
      </c>
      <c r="J507">
        <v>0</v>
      </c>
      <c r="K507">
        <f>K506+Table1[[#This Row],[Video Detections]]</f>
        <v>15</v>
      </c>
      <c r="L507">
        <f>IF(Table1[[#This Row],[Video Detections]]=0,0,1)</f>
        <v>0</v>
      </c>
      <c r="M507">
        <f>M506+Table1[[#This Row],[Events - Video]]</f>
        <v>14</v>
      </c>
    </row>
    <row r="508" spans="1:13" x14ac:dyDescent="0.25">
      <c r="A508">
        <v>507</v>
      </c>
      <c r="B508" s="1">
        <v>0.64699074074076401</v>
      </c>
      <c r="C508">
        <v>25</v>
      </c>
      <c r="D508">
        <v>289</v>
      </c>
      <c r="E508">
        <v>658</v>
      </c>
      <c r="F508" t="b">
        <v>1</v>
      </c>
      <c r="G508">
        <f>Table1[[#This Row],[Count - PIR]]-D507</f>
        <v>1</v>
      </c>
      <c r="H508">
        <f>Table1[[#This Row],[Count - UVD]]-C507</f>
        <v>0</v>
      </c>
      <c r="I508">
        <f>Table1[[#This Row],[Count - PIR]]-D507</f>
        <v>1</v>
      </c>
      <c r="J508">
        <v>0</v>
      </c>
      <c r="K508">
        <f>K507+Table1[[#This Row],[Video Detections]]</f>
        <v>15</v>
      </c>
      <c r="L508">
        <f>IF(Table1[[#This Row],[Video Detections]]=0,0,1)</f>
        <v>0</v>
      </c>
      <c r="M508">
        <f>M507+Table1[[#This Row],[Events - Video]]</f>
        <v>14</v>
      </c>
    </row>
    <row r="509" spans="1:13" x14ac:dyDescent="0.25">
      <c r="A509">
        <v>508</v>
      </c>
      <c r="B509" s="1">
        <v>0.64704861111113399</v>
      </c>
      <c r="C509">
        <v>25</v>
      </c>
      <c r="D509">
        <v>289</v>
      </c>
      <c r="E509">
        <v>664</v>
      </c>
      <c r="F509" t="b">
        <v>0</v>
      </c>
      <c r="G509">
        <f>Table1[[#This Row],[Count - PIR]]-D508</f>
        <v>0</v>
      </c>
      <c r="H509">
        <f>Table1[[#This Row],[Count - UVD]]-C508</f>
        <v>0</v>
      </c>
      <c r="I509">
        <f>Table1[[#This Row],[Count - PIR]]-D508</f>
        <v>0</v>
      </c>
      <c r="J509">
        <v>0</v>
      </c>
      <c r="K509">
        <f>K508+Table1[[#This Row],[Video Detections]]</f>
        <v>15</v>
      </c>
      <c r="L509">
        <f>IF(Table1[[#This Row],[Video Detections]]=0,0,1)</f>
        <v>0</v>
      </c>
      <c r="M509">
        <f>M508+Table1[[#This Row],[Events - Video]]</f>
        <v>14</v>
      </c>
    </row>
    <row r="510" spans="1:13" x14ac:dyDescent="0.25">
      <c r="A510">
        <v>509</v>
      </c>
      <c r="B510" s="1">
        <v>0.64710648148150496</v>
      </c>
      <c r="C510">
        <v>25</v>
      </c>
      <c r="D510">
        <v>290</v>
      </c>
      <c r="E510">
        <v>661</v>
      </c>
      <c r="F510" t="b">
        <v>1</v>
      </c>
      <c r="G510">
        <f>Table1[[#This Row],[Count - PIR]]-D509</f>
        <v>1</v>
      </c>
      <c r="H510">
        <f>Table1[[#This Row],[Count - UVD]]-C509</f>
        <v>0</v>
      </c>
      <c r="I510">
        <f>Table1[[#This Row],[Count - PIR]]-D509</f>
        <v>1</v>
      </c>
      <c r="J510">
        <v>0</v>
      </c>
      <c r="K510">
        <f>K509+Table1[[#This Row],[Video Detections]]</f>
        <v>15</v>
      </c>
      <c r="L510">
        <f>IF(Table1[[#This Row],[Video Detections]]=0,0,1)</f>
        <v>0</v>
      </c>
      <c r="M510">
        <f>M509+Table1[[#This Row],[Events - Video]]</f>
        <v>14</v>
      </c>
    </row>
    <row r="511" spans="1:13" x14ac:dyDescent="0.25">
      <c r="A511">
        <v>510</v>
      </c>
      <c r="B511" s="1">
        <v>0.64716435185187504</v>
      </c>
      <c r="C511">
        <v>25</v>
      </c>
      <c r="D511">
        <v>290</v>
      </c>
      <c r="E511">
        <v>662</v>
      </c>
      <c r="F511" t="b">
        <v>0</v>
      </c>
      <c r="G511">
        <f>Table1[[#This Row],[Count - PIR]]-D510</f>
        <v>0</v>
      </c>
      <c r="H511">
        <f>Table1[[#This Row],[Count - UVD]]-C510</f>
        <v>0</v>
      </c>
      <c r="I511">
        <f>Table1[[#This Row],[Count - PIR]]-D510</f>
        <v>0</v>
      </c>
      <c r="J511">
        <v>0</v>
      </c>
      <c r="K511">
        <f>K510+Table1[[#This Row],[Video Detections]]</f>
        <v>15</v>
      </c>
      <c r="L511">
        <f>IF(Table1[[#This Row],[Video Detections]]=0,0,1)</f>
        <v>0</v>
      </c>
      <c r="M511">
        <f>M510+Table1[[#This Row],[Events - Video]]</f>
        <v>14</v>
      </c>
    </row>
    <row r="512" spans="1:13" x14ac:dyDescent="0.25">
      <c r="A512">
        <v>511</v>
      </c>
      <c r="B512" s="1">
        <v>0.64722222222224601</v>
      </c>
      <c r="C512">
        <v>25</v>
      </c>
      <c r="D512">
        <v>291</v>
      </c>
      <c r="E512">
        <v>664</v>
      </c>
      <c r="F512" t="b">
        <v>1</v>
      </c>
      <c r="G512">
        <f>Table1[[#This Row],[Count - PIR]]-D511</f>
        <v>1</v>
      </c>
      <c r="H512">
        <f>Table1[[#This Row],[Count - UVD]]-C511</f>
        <v>0</v>
      </c>
      <c r="I512">
        <f>Table1[[#This Row],[Count - PIR]]-D511</f>
        <v>1</v>
      </c>
      <c r="J512">
        <v>0</v>
      </c>
      <c r="K512">
        <f>K511+Table1[[#This Row],[Video Detections]]</f>
        <v>15</v>
      </c>
      <c r="L512">
        <f>IF(Table1[[#This Row],[Video Detections]]=0,0,1)</f>
        <v>0</v>
      </c>
      <c r="M512">
        <f>M511+Table1[[#This Row],[Events - Video]]</f>
        <v>14</v>
      </c>
    </row>
    <row r="513" spans="1:13" x14ac:dyDescent="0.25">
      <c r="A513">
        <v>512</v>
      </c>
      <c r="B513" s="1">
        <v>0.64728009259261599</v>
      </c>
      <c r="C513">
        <v>25</v>
      </c>
      <c r="D513">
        <v>291</v>
      </c>
      <c r="E513">
        <v>664</v>
      </c>
      <c r="F513" t="b">
        <v>0</v>
      </c>
      <c r="G513">
        <f>Table1[[#This Row],[Count - PIR]]-D512</f>
        <v>0</v>
      </c>
      <c r="H513">
        <f>Table1[[#This Row],[Count - UVD]]-C512</f>
        <v>0</v>
      </c>
      <c r="I513">
        <f>Table1[[#This Row],[Count - PIR]]-D512</f>
        <v>0</v>
      </c>
      <c r="J513">
        <v>0</v>
      </c>
      <c r="K513">
        <f>K512+Table1[[#This Row],[Video Detections]]</f>
        <v>15</v>
      </c>
      <c r="L513">
        <f>IF(Table1[[#This Row],[Video Detections]]=0,0,1)</f>
        <v>0</v>
      </c>
      <c r="M513">
        <f>M512+Table1[[#This Row],[Events - Video]]</f>
        <v>14</v>
      </c>
    </row>
    <row r="514" spans="1:13" x14ac:dyDescent="0.25">
      <c r="A514">
        <v>513</v>
      </c>
      <c r="B514" s="1">
        <v>0.64733796296298696</v>
      </c>
      <c r="C514">
        <v>25</v>
      </c>
      <c r="D514">
        <v>292</v>
      </c>
      <c r="E514">
        <v>661</v>
      </c>
      <c r="F514" t="b">
        <v>0</v>
      </c>
      <c r="G514">
        <f>Table1[[#This Row],[Count - PIR]]-D513</f>
        <v>1</v>
      </c>
      <c r="H514">
        <f>Table1[[#This Row],[Count - UVD]]-C513</f>
        <v>0</v>
      </c>
      <c r="I514">
        <f>Table1[[#This Row],[Count - PIR]]-D513</f>
        <v>1</v>
      </c>
      <c r="J514">
        <v>0</v>
      </c>
      <c r="K514">
        <f>K513+Table1[[#This Row],[Video Detections]]</f>
        <v>15</v>
      </c>
      <c r="L514">
        <f>IF(Table1[[#This Row],[Video Detections]]=0,0,1)</f>
        <v>0</v>
      </c>
      <c r="M514">
        <f>M513+Table1[[#This Row],[Events - Video]]</f>
        <v>14</v>
      </c>
    </row>
    <row r="515" spans="1:13" x14ac:dyDescent="0.25">
      <c r="A515">
        <v>514</v>
      </c>
      <c r="B515" s="1">
        <v>0.64739583333335704</v>
      </c>
      <c r="C515">
        <v>25</v>
      </c>
      <c r="D515">
        <v>293</v>
      </c>
      <c r="E515">
        <v>664</v>
      </c>
      <c r="F515" t="b">
        <v>0</v>
      </c>
      <c r="G515">
        <f>Table1[[#This Row],[Count - PIR]]-D514</f>
        <v>1</v>
      </c>
      <c r="H515">
        <f>Table1[[#This Row],[Count - UVD]]-C514</f>
        <v>0</v>
      </c>
      <c r="I515">
        <f>Table1[[#This Row],[Count - PIR]]-D514</f>
        <v>1</v>
      </c>
      <c r="J515">
        <v>0</v>
      </c>
      <c r="K515">
        <f>K514+Table1[[#This Row],[Video Detections]]</f>
        <v>15</v>
      </c>
      <c r="L515">
        <f>IF(Table1[[#This Row],[Video Detections]]=0,0,1)</f>
        <v>0</v>
      </c>
      <c r="M515">
        <f>M514+Table1[[#This Row],[Events - Video]]</f>
        <v>14</v>
      </c>
    </row>
    <row r="516" spans="1:13" x14ac:dyDescent="0.25">
      <c r="A516">
        <v>515</v>
      </c>
      <c r="B516" s="1">
        <v>0.64745370370372701</v>
      </c>
      <c r="C516">
        <v>25</v>
      </c>
      <c r="D516">
        <v>294</v>
      </c>
      <c r="E516">
        <v>662</v>
      </c>
      <c r="F516" t="b">
        <v>1</v>
      </c>
      <c r="G516">
        <f>Table1[[#This Row],[Count - PIR]]-D515</f>
        <v>1</v>
      </c>
      <c r="H516">
        <f>Table1[[#This Row],[Count - UVD]]-C515</f>
        <v>0</v>
      </c>
      <c r="I516">
        <f>Table1[[#This Row],[Count - PIR]]-D515</f>
        <v>1</v>
      </c>
      <c r="J516">
        <v>0</v>
      </c>
      <c r="K516">
        <f>K515+Table1[[#This Row],[Video Detections]]</f>
        <v>15</v>
      </c>
      <c r="L516">
        <f>IF(Table1[[#This Row],[Video Detections]]=0,0,1)</f>
        <v>0</v>
      </c>
      <c r="M516">
        <f>M515+Table1[[#This Row],[Events - Video]]</f>
        <v>14</v>
      </c>
    </row>
    <row r="517" spans="1:13" x14ac:dyDescent="0.25">
      <c r="A517">
        <v>516</v>
      </c>
      <c r="B517" s="1">
        <v>0.64751157407409798</v>
      </c>
      <c r="C517">
        <v>25</v>
      </c>
      <c r="D517">
        <v>295</v>
      </c>
      <c r="E517">
        <v>664</v>
      </c>
      <c r="F517" t="b">
        <v>1</v>
      </c>
      <c r="G517">
        <f>Table1[[#This Row],[Count - PIR]]-D516</f>
        <v>1</v>
      </c>
      <c r="H517">
        <f>Table1[[#This Row],[Count - UVD]]-C516</f>
        <v>0</v>
      </c>
      <c r="I517">
        <f>Table1[[#This Row],[Count - PIR]]-D516</f>
        <v>1</v>
      </c>
      <c r="J517">
        <v>0</v>
      </c>
      <c r="K517">
        <f>K516+Table1[[#This Row],[Video Detections]]</f>
        <v>15</v>
      </c>
      <c r="L517">
        <f>IF(Table1[[#This Row],[Video Detections]]=0,0,1)</f>
        <v>0</v>
      </c>
      <c r="M517">
        <f>M516+Table1[[#This Row],[Events - Video]]</f>
        <v>14</v>
      </c>
    </row>
    <row r="518" spans="1:13" x14ac:dyDescent="0.25">
      <c r="A518">
        <v>517</v>
      </c>
      <c r="B518" s="1">
        <v>0.64756944444446796</v>
      </c>
      <c r="C518">
        <v>25</v>
      </c>
      <c r="D518">
        <v>296</v>
      </c>
      <c r="E518">
        <v>664</v>
      </c>
      <c r="F518" t="b">
        <v>1</v>
      </c>
      <c r="G518">
        <f>Table1[[#This Row],[Count - PIR]]-D517</f>
        <v>1</v>
      </c>
      <c r="H518">
        <f>Table1[[#This Row],[Count - UVD]]-C517</f>
        <v>0</v>
      </c>
      <c r="I518">
        <f>Table1[[#This Row],[Count - PIR]]-D517</f>
        <v>1</v>
      </c>
      <c r="J518">
        <v>2</v>
      </c>
      <c r="K518">
        <f>K517+Table1[[#This Row],[Video Detections]]</f>
        <v>17</v>
      </c>
      <c r="L518">
        <f>IF(Table1[[#This Row],[Video Detections]]=0,0,1)</f>
        <v>1</v>
      </c>
      <c r="M518">
        <f>M517+Table1[[#This Row],[Events - Video]]</f>
        <v>15</v>
      </c>
    </row>
    <row r="519" spans="1:13" x14ac:dyDescent="0.25">
      <c r="A519">
        <v>518</v>
      </c>
      <c r="B519" s="1">
        <v>0.64762731481483904</v>
      </c>
      <c r="C519">
        <v>25</v>
      </c>
      <c r="D519">
        <v>296</v>
      </c>
      <c r="E519">
        <v>662</v>
      </c>
      <c r="F519" t="b">
        <v>0</v>
      </c>
      <c r="G519">
        <f>Table1[[#This Row],[Count - PIR]]-D518</f>
        <v>0</v>
      </c>
      <c r="H519">
        <f>Table1[[#This Row],[Count - UVD]]-C518</f>
        <v>0</v>
      </c>
      <c r="I519">
        <f>Table1[[#This Row],[Count - PIR]]-D518</f>
        <v>0</v>
      </c>
      <c r="J519">
        <v>0</v>
      </c>
      <c r="K519">
        <f>K518+Table1[[#This Row],[Video Detections]]</f>
        <v>17</v>
      </c>
      <c r="L519">
        <f>IF(Table1[[#This Row],[Video Detections]]=0,0,1)</f>
        <v>0</v>
      </c>
      <c r="M519">
        <f>M518+Table1[[#This Row],[Events - Video]]</f>
        <v>15</v>
      </c>
    </row>
    <row r="520" spans="1:13" x14ac:dyDescent="0.25">
      <c r="A520">
        <v>519</v>
      </c>
      <c r="B520" s="1">
        <v>0.64768518518520901</v>
      </c>
      <c r="C520">
        <v>25</v>
      </c>
      <c r="D520">
        <v>296</v>
      </c>
      <c r="E520">
        <v>664</v>
      </c>
      <c r="F520" t="b">
        <v>0</v>
      </c>
      <c r="G520">
        <f>Table1[[#This Row],[Count - PIR]]-D519</f>
        <v>0</v>
      </c>
      <c r="H520">
        <f>Table1[[#This Row],[Count - UVD]]-C519</f>
        <v>0</v>
      </c>
      <c r="I520">
        <f>Table1[[#This Row],[Count - PIR]]-D519</f>
        <v>0</v>
      </c>
      <c r="J520">
        <v>0</v>
      </c>
      <c r="K520">
        <f>K519+Table1[[#This Row],[Video Detections]]</f>
        <v>17</v>
      </c>
      <c r="L520">
        <f>IF(Table1[[#This Row],[Video Detections]]=0,0,1)</f>
        <v>0</v>
      </c>
      <c r="M520">
        <f>M519+Table1[[#This Row],[Events - Video]]</f>
        <v>15</v>
      </c>
    </row>
    <row r="521" spans="1:13" x14ac:dyDescent="0.25">
      <c r="A521">
        <v>520</v>
      </c>
      <c r="B521" s="1">
        <v>0.64774305555557898</v>
      </c>
      <c r="C521">
        <v>25</v>
      </c>
      <c r="D521">
        <v>297</v>
      </c>
      <c r="E521">
        <v>664</v>
      </c>
      <c r="F521" t="b">
        <v>1</v>
      </c>
      <c r="G521">
        <f>Table1[[#This Row],[Count - PIR]]-D520</f>
        <v>1</v>
      </c>
      <c r="H521">
        <f>Table1[[#This Row],[Count - UVD]]-C520</f>
        <v>0</v>
      </c>
      <c r="I521">
        <f>Table1[[#This Row],[Count - PIR]]-D520</f>
        <v>1</v>
      </c>
      <c r="J521">
        <v>0</v>
      </c>
      <c r="K521">
        <f>K520+Table1[[#This Row],[Video Detections]]</f>
        <v>17</v>
      </c>
      <c r="L521">
        <f>IF(Table1[[#This Row],[Video Detections]]=0,0,1)</f>
        <v>0</v>
      </c>
      <c r="M521">
        <f>M520+Table1[[#This Row],[Events - Video]]</f>
        <v>15</v>
      </c>
    </row>
    <row r="522" spans="1:13" x14ac:dyDescent="0.25">
      <c r="A522">
        <v>521</v>
      </c>
      <c r="B522" s="1">
        <v>0.64780092592594996</v>
      </c>
      <c r="C522">
        <v>25</v>
      </c>
      <c r="D522">
        <v>297</v>
      </c>
      <c r="E522">
        <v>664</v>
      </c>
      <c r="F522" t="b">
        <v>0</v>
      </c>
      <c r="G522">
        <f>Table1[[#This Row],[Count - PIR]]-D521</f>
        <v>0</v>
      </c>
      <c r="H522">
        <f>Table1[[#This Row],[Count - UVD]]-C521</f>
        <v>0</v>
      </c>
      <c r="I522">
        <f>Table1[[#This Row],[Count - PIR]]-D521</f>
        <v>0</v>
      </c>
      <c r="J522">
        <v>0</v>
      </c>
      <c r="K522">
        <f>K521+Table1[[#This Row],[Video Detections]]</f>
        <v>17</v>
      </c>
      <c r="L522">
        <f>IF(Table1[[#This Row],[Video Detections]]=0,0,1)</f>
        <v>0</v>
      </c>
      <c r="M522">
        <f>M521+Table1[[#This Row],[Events - Video]]</f>
        <v>15</v>
      </c>
    </row>
    <row r="523" spans="1:13" x14ac:dyDescent="0.25">
      <c r="A523">
        <v>522</v>
      </c>
      <c r="B523" s="1">
        <v>0.64785879629632004</v>
      </c>
      <c r="C523">
        <v>25</v>
      </c>
      <c r="D523">
        <v>298</v>
      </c>
      <c r="E523">
        <v>663</v>
      </c>
      <c r="F523" t="b">
        <v>1</v>
      </c>
      <c r="G523">
        <f>Table1[[#This Row],[Count - PIR]]-D522</f>
        <v>1</v>
      </c>
      <c r="H523">
        <f>Table1[[#This Row],[Count - UVD]]-C522</f>
        <v>0</v>
      </c>
      <c r="I523">
        <f>Table1[[#This Row],[Count - PIR]]-D522</f>
        <v>1</v>
      </c>
      <c r="J523">
        <v>0</v>
      </c>
      <c r="K523">
        <f>K522+Table1[[#This Row],[Video Detections]]</f>
        <v>17</v>
      </c>
      <c r="L523">
        <f>IF(Table1[[#This Row],[Video Detections]]=0,0,1)</f>
        <v>0</v>
      </c>
      <c r="M523">
        <f>M522+Table1[[#This Row],[Events - Video]]</f>
        <v>15</v>
      </c>
    </row>
    <row r="524" spans="1:13" x14ac:dyDescent="0.25">
      <c r="A524">
        <v>523</v>
      </c>
      <c r="B524" s="1">
        <v>0.64791666666669101</v>
      </c>
      <c r="C524">
        <v>25</v>
      </c>
      <c r="D524">
        <v>298</v>
      </c>
      <c r="E524">
        <v>662</v>
      </c>
      <c r="F524" t="b">
        <v>0</v>
      </c>
      <c r="G524">
        <f>Table1[[#This Row],[Count - PIR]]-D523</f>
        <v>0</v>
      </c>
      <c r="H524">
        <f>Table1[[#This Row],[Count - UVD]]-C523</f>
        <v>0</v>
      </c>
      <c r="I524">
        <f>Table1[[#This Row],[Count - PIR]]-D523</f>
        <v>0</v>
      </c>
      <c r="J524">
        <v>0</v>
      </c>
      <c r="K524">
        <f>K523+Table1[[#This Row],[Video Detections]]</f>
        <v>17</v>
      </c>
      <c r="L524">
        <f>IF(Table1[[#This Row],[Video Detections]]=0,0,1)</f>
        <v>0</v>
      </c>
      <c r="M524">
        <f>M523+Table1[[#This Row],[Events - Video]]</f>
        <v>15</v>
      </c>
    </row>
    <row r="525" spans="1:13" x14ac:dyDescent="0.25">
      <c r="A525">
        <v>524</v>
      </c>
      <c r="B525" s="1">
        <v>0.64797453703706098</v>
      </c>
      <c r="C525">
        <v>25</v>
      </c>
      <c r="D525">
        <v>298</v>
      </c>
      <c r="E525">
        <v>662</v>
      </c>
      <c r="F525" t="b">
        <v>0</v>
      </c>
      <c r="G525">
        <f>Table1[[#This Row],[Count - PIR]]-D524</f>
        <v>0</v>
      </c>
      <c r="H525">
        <f>Table1[[#This Row],[Count - UVD]]-C524</f>
        <v>0</v>
      </c>
      <c r="I525">
        <f>Table1[[#This Row],[Count - PIR]]-D524</f>
        <v>0</v>
      </c>
      <c r="J525">
        <v>0</v>
      </c>
      <c r="K525">
        <f>K524+Table1[[#This Row],[Video Detections]]</f>
        <v>17</v>
      </c>
      <c r="L525">
        <f>IF(Table1[[#This Row],[Video Detections]]=0,0,1)</f>
        <v>0</v>
      </c>
      <c r="M525">
        <f>M524+Table1[[#This Row],[Events - Video]]</f>
        <v>15</v>
      </c>
    </row>
    <row r="526" spans="1:13" x14ac:dyDescent="0.25">
      <c r="A526">
        <v>525</v>
      </c>
      <c r="B526" s="1">
        <v>0.64803240740743195</v>
      </c>
      <c r="C526">
        <v>25</v>
      </c>
      <c r="D526">
        <v>299</v>
      </c>
      <c r="E526">
        <v>661</v>
      </c>
      <c r="F526" t="b">
        <v>1</v>
      </c>
      <c r="G526">
        <f>Table1[[#This Row],[Count - PIR]]-D525</f>
        <v>1</v>
      </c>
      <c r="H526">
        <f>Table1[[#This Row],[Count - UVD]]-C525</f>
        <v>0</v>
      </c>
      <c r="I526">
        <f>Table1[[#This Row],[Count - PIR]]-D525</f>
        <v>1</v>
      </c>
      <c r="J526">
        <v>0</v>
      </c>
      <c r="K526">
        <f>K525+Table1[[#This Row],[Video Detections]]</f>
        <v>17</v>
      </c>
      <c r="L526">
        <f>IF(Table1[[#This Row],[Video Detections]]=0,0,1)</f>
        <v>0</v>
      </c>
      <c r="M526">
        <f>M525+Table1[[#This Row],[Events - Video]]</f>
        <v>15</v>
      </c>
    </row>
    <row r="527" spans="1:13" x14ac:dyDescent="0.25">
      <c r="A527">
        <v>526</v>
      </c>
      <c r="B527" s="1">
        <v>0.64809027777780204</v>
      </c>
      <c r="C527">
        <v>25</v>
      </c>
      <c r="D527">
        <v>299</v>
      </c>
      <c r="E527">
        <v>663</v>
      </c>
      <c r="F527" t="b">
        <v>0</v>
      </c>
      <c r="G527">
        <f>Table1[[#This Row],[Count - PIR]]-D526</f>
        <v>0</v>
      </c>
      <c r="H527">
        <f>Table1[[#This Row],[Count - UVD]]-C526</f>
        <v>0</v>
      </c>
      <c r="I527">
        <f>Table1[[#This Row],[Count - PIR]]-D526</f>
        <v>0</v>
      </c>
      <c r="J527">
        <v>0</v>
      </c>
      <c r="K527">
        <f>K526+Table1[[#This Row],[Video Detections]]</f>
        <v>17</v>
      </c>
      <c r="L527">
        <f>IF(Table1[[#This Row],[Video Detections]]=0,0,1)</f>
        <v>0</v>
      </c>
      <c r="M527">
        <f>M526+Table1[[#This Row],[Events - Video]]</f>
        <v>15</v>
      </c>
    </row>
    <row r="528" spans="1:13" x14ac:dyDescent="0.25">
      <c r="A528">
        <v>527</v>
      </c>
      <c r="B528" s="1">
        <v>0.64814814814817201</v>
      </c>
      <c r="C528">
        <v>25</v>
      </c>
      <c r="D528">
        <v>299</v>
      </c>
      <c r="E528">
        <v>663</v>
      </c>
      <c r="F528" t="b">
        <v>0</v>
      </c>
      <c r="G528">
        <f>Table1[[#This Row],[Count - PIR]]-D527</f>
        <v>0</v>
      </c>
      <c r="H528">
        <f>Table1[[#This Row],[Count - UVD]]-C527</f>
        <v>0</v>
      </c>
      <c r="I528">
        <f>Table1[[#This Row],[Count - PIR]]-D527</f>
        <v>0</v>
      </c>
      <c r="J528">
        <v>0</v>
      </c>
      <c r="K528">
        <f>K527+Table1[[#This Row],[Video Detections]]</f>
        <v>17</v>
      </c>
      <c r="L528">
        <f>IF(Table1[[#This Row],[Video Detections]]=0,0,1)</f>
        <v>0</v>
      </c>
      <c r="M528">
        <f>M527+Table1[[#This Row],[Events - Video]]</f>
        <v>15</v>
      </c>
    </row>
    <row r="529" spans="1:13" x14ac:dyDescent="0.25">
      <c r="A529">
        <v>528</v>
      </c>
      <c r="B529" s="1">
        <v>0.64820601851854298</v>
      </c>
      <c r="C529">
        <v>25</v>
      </c>
      <c r="D529">
        <v>300</v>
      </c>
      <c r="E529">
        <v>664</v>
      </c>
      <c r="F529" t="b">
        <v>1</v>
      </c>
      <c r="G529">
        <f>Table1[[#This Row],[Count - PIR]]-D528</f>
        <v>1</v>
      </c>
      <c r="H529">
        <f>Table1[[#This Row],[Count - UVD]]-C528</f>
        <v>0</v>
      </c>
      <c r="I529">
        <f>Table1[[#This Row],[Count - PIR]]-D528</f>
        <v>1</v>
      </c>
      <c r="J529">
        <v>0</v>
      </c>
      <c r="K529">
        <f>K528+Table1[[#This Row],[Video Detections]]</f>
        <v>17</v>
      </c>
      <c r="L529">
        <f>IF(Table1[[#This Row],[Video Detections]]=0,0,1)</f>
        <v>0</v>
      </c>
      <c r="M529">
        <f>M528+Table1[[#This Row],[Events - Video]]</f>
        <v>15</v>
      </c>
    </row>
    <row r="530" spans="1:13" x14ac:dyDescent="0.25">
      <c r="A530">
        <v>529</v>
      </c>
      <c r="B530" s="1">
        <v>0.64826388888891295</v>
      </c>
      <c r="C530">
        <v>25</v>
      </c>
      <c r="D530">
        <v>301</v>
      </c>
      <c r="E530">
        <v>662</v>
      </c>
      <c r="F530" t="b">
        <v>1</v>
      </c>
      <c r="G530">
        <f>Table1[[#This Row],[Count - PIR]]-D529</f>
        <v>1</v>
      </c>
      <c r="H530">
        <f>Table1[[#This Row],[Count - UVD]]-C529</f>
        <v>0</v>
      </c>
      <c r="I530">
        <f>Table1[[#This Row],[Count - PIR]]-D529</f>
        <v>1</v>
      </c>
      <c r="J530">
        <v>0</v>
      </c>
      <c r="K530">
        <f>K529+Table1[[#This Row],[Video Detections]]</f>
        <v>17</v>
      </c>
      <c r="L530">
        <f>IF(Table1[[#This Row],[Video Detections]]=0,0,1)</f>
        <v>0</v>
      </c>
      <c r="M530">
        <f>M529+Table1[[#This Row],[Events - Video]]</f>
        <v>15</v>
      </c>
    </row>
    <row r="531" spans="1:13" x14ac:dyDescent="0.25">
      <c r="A531">
        <v>530</v>
      </c>
      <c r="B531" s="1">
        <v>0.64832175925928404</v>
      </c>
      <c r="C531">
        <v>25</v>
      </c>
      <c r="D531">
        <v>301</v>
      </c>
      <c r="E531">
        <v>663</v>
      </c>
      <c r="F531" t="b">
        <v>0</v>
      </c>
      <c r="G531">
        <f>Table1[[#This Row],[Count - PIR]]-D530</f>
        <v>0</v>
      </c>
      <c r="H531">
        <f>Table1[[#This Row],[Count - UVD]]-C530</f>
        <v>0</v>
      </c>
      <c r="I531">
        <f>Table1[[#This Row],[Count - PIR]]-D530</f>
        <v>0</v>
      </c>
      <c r="J531">
        <v>0</v>
      </c>
      <c r="K531">
        <f>K530+Table1[[#This Row],[Video Detections]]</f>
        <v>17</v>
      </c>
      <c r="L531">
        <f>IF(Table1[[#This Row],[Video Detections]]=0,0,1)</f>
        <v>0</v>
      </c>
      <c r="M531">
        <f>M530+Table1[[#This Row],[Events - Video]]</f>
        <v>15</v>
      </c>
    </row>
    <row r="532" spans="1:13" x14ac:dyDescent="0.25">
      <c r="A532">
        <v>531</v>
      </c>
      <c r="B532" s="1">
        <v>0.64837962962965401</v>
      </c>
      <c r="C532">
        <v>25</v>
      </c>
      <c r="D532">
        <v>302</v>
      </c>
      <c r="E532">
        <v>663</v>
      </c>
      <c r="F532" t="b">
        <v>0</v>
      </c>
      <c r="G532">
        <f>Table1[[#This Row],[Count - PIR]]-D531</f>
        <v>1</v>
      </c>
      <c r="H532">
        <f>Table1[[#This Row],[Count - UVD]]-C531</f>
        <v>0</v>
      </c>
      <c r="I532">
        <f>Table1[[#This Row],[Count - PIR]]-D531</f>
        <v>1</v>
      </c>
      <c r="J532">
        <v>0</v>
      </c>
      <c r="K532">
        <f>K531+Table1[[#This Row],[Video Detections]]</f>
        <v>17</v>
      </c>
      <c r="L532">
        <f>IF(Table1[[#This Row],[Video Detections]]=0,0,1)</f>
        <v>0</v>
      </c>
      <c r="M532">
        <f>M531+Table1[[#This Row],[Events - Video]]</f>
        <v>15</v>
      </c>
    </row>
    <row r="533" spans="1:13" x14ac:dyDescent="0.25">
      <c r="A533">
        <v>532</v>
      </c>
      <c r="B533" s="1">
        <v>0.64843750000002398</v>
      </c>
      <c r="C533">
        <v>25</v>
      </c>
      <c r="D533">
        <v>303</v>
      </c>
      <c r="E533">
        <v>662</v>
      </c>
      <c r="F533" t="b">
        <v>1</v>
      </c>
      <c r="G533">
        <f>Table1[[#This Row],[Count - PIR]]-D532</f>
        <v>1</v>
      </c>
      <c r="H533">
        <f>Table1[[#This Row],[Count - UVD]]-C532</f>
        <v>0</v>
      </c>
      <c r="I533">
        <f>Table1[[#This Row],[Count - PIR]]-D532</f>
        <v>1</v>
      </c>
      <c r="J533">
        <v>0</v>
      </c>
      <c r="K533">
        <f>K532+Table1[[#This Row],[Video Detections]]</f>
        <v>17</v>
      </c>
      <c r="L533">
        <f>IF(Table1[[#This Row],[Video Detections]]=0,0,1)</f>
        <v>0</v>
      </c>
      <c r="M533">
        <f>M532+Table1[[#This Row],[Events - Video]]</f>
        <v>15</v>
      </c>
    </row>
    <row r="534" spans="1:13" x14ac:dyDescent="0.25">
      <c r="A534">
        <v>533</v>
      </c>
      <c r="B534" s="1">
        <v>0.64849537037039495</v>
      </c>
      <c r="C534">
        <v>25</v>
      </c>
      <c r="D534">
        <v>303</v>
      </c>
      <c r="E534">
        <v>663</v>
      </c>
      <c r="F534" t="b">
        <v>0</v>
      </c>
      <c r="G534">
        <f>Table1[[#This Row],[Count - PIR]]-D533</f>
        <v>0</v>
      </c>
      <c r="H534">
        <f>Table1[[#This Row],[Count - UVD]]-C533</f>
        <v>0</v>
      </c>
      <c r="I534">
        <f>Table1[[#This Row],[Count - PIR]]-D533</f>
        <v>0</v>
      </c>
      <c r="J534">
        <v>0</v>
      </c>
      <c r="K534">
        <f>K533+Table1[[#This Row],[Video Detections]]</f>
        <v>17</v>
      </c>
      <c r="L534">
        <f>IF(Table1[[#This Row],[Video Detections]]=0,0,1)</f>
        <v>0</v>
      </c>
      <c r="M534">
        <f>M533+Table1[[#This Row],[Events - Video]]</f>
        <v>15</v>
      </c>
    </row>
    <row r="535" spans="1:13" x14ac:dyDescent="0.25">
      <c r="A535">
        <v>534</v>
      </c>
      <c r="B535" s="1">
        <v>0.64855324074076504</v>
      </c>
      <c r="C535">
        <v>25</v>
      </c>
      <c r="D535">
        <v>303</v>
      </c>
      <c r="E535">
        <v>663</v>
      </c>
      <c r="F535" t="b">
        <v>0</v>
      </c>
      <c r="G535">
        <f>Table1[[#This Row],[Count - PIR]]-D534</f>
        <v>0</v>
      </c>
      <c r="H535">
        <f>Table1[[#This Row],[Count - UVD]]-C534</f>
        <v>0</v>
      </c>
      <c r="I535">
        <f>Table1[[#This Row],[Count - PIR]]-D534</f>
        <v>0</v>
      </c>
      <c r="J535">
        <v>0</v>
      </c>
      <c r="K535">
        <f>K534+Table1[[#This Row],[Video Detections]]</f>
        <v>17</v>
      </c>
      <c r="L535">
        <f>IF(Table1[[#This Row],[Video Detections]]=0,0,1)</f>
        <v>0</v>
      </c>
      <c r="M535">
        <f>M534+Table1[[#This Row],[Events - Video]]</f>
        <v>15</v>
      </c>
    </row>
    <row r="536" spans="1:13" x14ac:dyDescent="0.25">
      <c r="A536">
        <v>535</v>
      </c>
      <c r="B536" s="1">
        <v>0.64861111111113601</v>
      </c>
      <c r="C536">
        <v>25</v>
      </c>
      <c r="D536">
        <v>304</v>
      </c>
      <c r="E536">
        <v>664</v>
      </c>
      <c r="F536" t="b">
        <v>1</v>
      </c>
      <c r="G536">
        <f>Table1[[#This Row],[Count - PIR]]-D535</f>
        <v>1</v>
      </c>
      <c r="H536">
        <f>Table1[[#This Row],[Count - UVD]]-C535</f>
        <v>0</v>
      </c>
      <c r="I536">
        <f>Table1[[#This Row],[Count - PIR]]-D535</f>
        <v>1</v>
      </c>
      <c r="J536">
        <v>0</v>
      </c>
      <c r="K536">
        <f>K535+Table1[[#This Row],[Video Detections]]</f>
        <v>17</v>
      </c>
      <c r="L536">
        <f>IF(Table1[[#This Row],[Video Detections]]=0,0,1)</f>
        <v>0</v>
      </c>
      <c r="M536">
        <f>M535+Table1[[#This Row],[Events - Video]]</f>
        <v>15</v>
      </c>
    </row>
    <row r="537" spans="1:13" x14ac:dyDescent="0.25">
      <c r="A537">
        <v>536</v>
      </c>
      <c r="B537" s="1">
        <v>0.64866898148150598</v>
      </c>
      <c r="C537">
        <v>25</v>
      </c>
      <c r="D537">
        <v>305</v>
      </c>
      <c r="E537">
        <v>662</v>
      </c>
      <c r="F537" t="b">
        <v>1</v>
      </c>
      <c r="G537">
        <f>Table1[[#This Row],[Count - PIR]]-D536</f>
        <v>1</v>
      </c>
      <c r="H537">
        <f>Table1[[#This Row],[Count - UVD]]-C536</f>
        <v>0</v>
      </c>
      <c r="I537">
        <f>Table1[[#This Row],[Count - PIR]]-D536</f>
        <v>1</v>
      </c>
      <c r="J537">
        <v>0</v>
      </c>
      <c r="K537">
        <f>K536+Table1[[#This Row],[Video Detections]]</f>
        <v>17</v>
      </c>
      <c r="L537">
        <f>IF(Table1[[#This Row],[Video Detections]]=0,0,1)</f>
        <v>0</v>
      </c>
      <c r="M537">
        <f>M536+Table1[[#This Row],[Events - Video]]</f>
        <v>15</v>
      </c>
    </row>
    <row r="538" spans="1:13" x14ac:dyDescent="0.25">
      <c r="A538">
        <v>537</v>
      </c>
      <c r="B538" s="1">
        <v>0.64872685185187695</v>
      </c>
      <c r="C538">
        <v>25</v>
      </c>
      <c r="D538">
        <v>306</v>
      </c>
      <c r="E538">
        <v>662</v>
      </c>
      <c r="F538" t="b">
        <v>1</v>
      </c>
      <c r="G538">
        <f>Table1[[#This Row],[Count - PIR]]-D537</f>
        <v>1</v>
      </c>
      <c r="H538">
        <f>Table1[[#This Row],[Count - UVD]]-C537</f>
        <v>0</v>
      </c>
      <c r="I538">
        <f>Table1[[#This Row],[Count - PIR]]-D537</f>
        <v>1</v>
      </c>
      <c r="J538">
        <v>0</v>
      </c>
      <c r="K538">
        <f>K537+Table1[[#This Row],[Video Detections]]</f>
        <v>17</v>
      </c>
      <c r="L538">
        <f>IF(Table1[[#This Row],[Video Detections]]=0,0,1)</f>
        <v>0</v>
      </c>
      <c r="M538">
        <f>M537+Table1[[#This Row],[Events - Video]]</f>
        <v>15</v>
      </c>
    </row>
    <row r="539" spans="1:13" x14ac:dyDescent="0.25">
      <c r="A539">
        <v>538</v>
      </c>
      <c r="B539" s="1">
        <v>0.64878472222224703</v>
      </c>
      <c r="C539">
        <v>25</v>
      </c>
      <c r="D539">
        <v>306</v>
      </c>
      <c r="E539">
        <v>662</v>
      </c>
      <c r="F539" t="b">
        <v>0</v>
      </c>
      <c r="G539">
        <f>Table1[[#This Row],[Count - PIR]]-D538</f>
        <v>0</v>
      </c>
      <c r="H539">
        <f>Table1[[#This Row],[Count - UVD]]-C538</f>
        <v>0</v>
      </c>
      <c r="I539">
        <f>Table1[[#This Row],[Count - PIR]]-D538</f>
        <v>0</v>
      </c>
      <c r="J539">
        <v>0</v>
      </c>
      <c r="K539">
        <f>K538+Table1[[#This Row],[Video Detections]]</f>
        <v>17</v>
      </c>
      <c r="L539">
        <f>IF(Table1[[#This Row],[Video Detections]]=0,0,1)</f>
        <v>0</v>
      </c>
      <c r="M539">
        <f>M538+Table1[[#This Row],[Events - Video]]</f>
        <v>15</v>
      </c>
    </row>
    <row r="540" spans="1:13" x14ac:dyDescent="0.25">
      <c r="A540">
        <v>539</v>
      </c>
      <c r="B540" s="1">
        <v>0.64884259259261701</v>
      </c>
      <c r="C540">
        <v>25</v>
      </c>
      <c r="D540">
        <v>306</v>
      </c>
      <c r="E540">
        <v>663</v>
      </c>
      <c r="F540" t="b">
        <v>0</v>
      </c>
      <c r="G540">
        <f>Table1[[#This Row],[Count - PIR]]-D539</f>
        <v>0</v>
      </c>
      <c r="H540">
        <f>Table1[[#This Row],[Count - UVD]]-C539</f>
        <v>0</v>
      </c>
      <c r="I540">
        <f>Table1[[#This Row],[Count - PIR]]-D539</f>
        <v>0</v>
      </c>
      <c r="J540">
        <v>0</v>
      </c>
      <c r="K540">
        <f>K539+Table1[[#This Row],[Video Detections]]</f>
        <v>17</v>
      </c>
      <c r="L540">
        <f>IF(Table1[[#This Row],[Video Detections]]=0,0,1)</f>
        <v>0</v>
      </c>
      <c r="M540">
        <f>M539+Table1[[#This Row],[Events - Video]]</f>
        <v>15</v>
      </c>
    </row>
    <row r="541" spans="1:13" x14ac:dyDescent="0.25">
      <c r="A541">
        <v>540</v>
      </c>
      <c r="B541" s="1">
        <v>0.64890046296298798</v>
      </c>
      <c r="C541">
        <v>25</v>
      </c>
      <c r="D541">
        <v>306</v>
      </c>
      <c r="E541">
        <v>664</v>
      </c>
      <c r="F541" t="b">
        <v>0</v>
      </c>
      <c r="G541">
        <f>Table1[[#This Row],[Count - PIR]]-D540</f>
        <v>0</v>
      </c>
      <c r="H541">
        <f>Table1[[#This Row],[Count - UVD]]-C540</f>
        <v>0</v>
      </c>
      <c r="I541">
        <f>Table1[[#This Row],[Count - PIR]]-D540</f>
        <v>0</v>
      </c>
      <c r="J541">
        <v>0</v>
      </c>
      <c r="K541">
        <f>K540+Table1[[#This Row],[Video Detections]]</f>
        <v>17</v>
      </c>
      <c r="L541">
        <f>IF(Table1[[#This Row],[Video Detections]]=0,0,1)</f>
        <v>0</v>
      </c>
      <c r="M541">
        <f>M540+Table1[[#This Row],[Events - Video]]</f>
        <v>15</v>
      </c>
    </row>
    <row r="542" spans="1:13" x14ac:dyDescent="0.25">
      <c r="A542">
        <v>541</v>
      </c>
      <c r="B542" s="1">
        <v>0.64895833333335795</v>
      </c>
      <c r="C542">
        <v>25</v>
      </c>
      <c r="D542">
        <v>306</v>
      </c>
      <c r="E542">
        <v>663</v>
      </c>
      <c r="F542" t="b">
        <v>0</v>
      </c>
      <c r="G542">
        <f>Table1[[#This Row],[Count - PIR]]-D541</f>
        <v>0</v>
      </c>
      <c r="H542">
        <f>Table1[[#This Row],[Count - UVD]]-C541</f>
        <v>0</v>
      </c>
      <c r="I542">
        <f>Table1[[#This Row],[Count - PIR]]-D541</f>
        <v>0</v>
      </c>
      <c r="J542">
        <v>0</v>
      </c>
      <c r="K542">
        <f>K541+Table1[[#This Row],[Video Detections]]</f>
        <v>17</v>
      </c>
      <c r="L542">
        <f>IF(Table1[[#This Row],[Video Detections]]=0,0,1)</f>
        <v>0</v>
      </c>
      <c r="M542">
        <f>M541+Table1[[#This Row],[Events - Video]]</f>
        <v>15</v>
      </c>
    </row>
    <row r="543" spans="1:13" x14ac:dyDescent="0.25">
      <c r="A543">
        <v>542</v>
      </c>
      <c r="B543" s="1">
        <v>0.64901620370372903</v>
      </c>
      <c r="C543">
        <v>25</v>
      </c>
      <c r="D543">
        <v>306</v>
      </c>
      <c r="E543">
        <v>663</v>
      </c>
      <c r="F543" t="b">
        <v>0</v>
      </c>
      <c r="G543">
        <f>Table1[[#This Row],[Count - PIR]]-D542</f>
        <v>0</v>
      </c>
      <c r="H543">
        <f>Table1[[#This Row],[Count - UVD]]-C542</f>
        <v>0</v>
      </c>
      <c r="I543">
        <f>Table1[[#This Row],[Count - PIR]]-D542</f>
        <v>0</v>
      </c>
      <c r="J543">
        <v>0</v>
      </c>
      <c r="K543">
        <f>K542+Table1[[#This Row],[Video Detections]]</f>
        <v>17</v>
      </c>
      <c r="L543">
        <f>IF(Table1[[#This Row],[Video Detections]]=0,0,1)</f>
        <v>0</v>
      </c>
      <c r="M543">
        <f>M542+Table1[[#This Row],[Events - Video]]</f>
        <v>15</v>
      </c>
    </row>
    <row r="544" spans="1:13" x14ac:dyDescent="0.25">
      <c r="A544">
        <v>543</v>
      </c>
      <c r="B544" s="1">
        <v>0.64907407407409901</v>
      </c>
      <c r="C544">
        <v>25</v>
      </c>
      <c r="D544">
        <v>307</v>
      </c>
      <c r="E544">
        <v>663</v>
      </c>
      <c r="F544" t="b">
        <v>1</v>
      </c>
      <c r="G544">
        <f>Table1[[#This Row],[Count - PIR]]-D543</f>
        <v>1</v>
      </c>
      <c r="H544">
        <f>Table1[[#This Row],[Count - UVD]]-C543</f>
        <v>0</v>
      </c>
      <c r="I544">
        <f>Table1[[#This Row],[Count - PIR]]-D543</f>
        <v>1</v>
      </c>
      <c r="J544">
        <v>0</v>
      </c>
      <c r="K544">
        <f>K543+Table1[[#This Row],[Video Detections]]</f>
        <v>17</v>
      </c>
      <c r="L544">
        <f>IF(Table1[[#This Row],[Video Detections]]=0,0,1)</f>
        <v>0</v>
      </c>
      <c r="M544">
        <f>M543+Table1[[#This Row],[Events - Video]]</f>
        <v>15</v>
      </c>
    </row>
    <row r="545" spans="1:13" x14ac:dyDescent="0.25">
      <c r="A545">
        <v>544</v>
      </c>
      <c r="B545" s="1">
        <v>0.64913194444446898</v>
      </c>
      <c r="C545">
        <v>25</v>
      </c>
      <c r="D545">
        <v>307</v>
      </c>
      <c r="E545">
        <v>663</v>
      </c>
      <c r="F545" t="b">
        <v>0</v>
      </c>
      <c r="G545">
        <f>Table1[[#This Row],[Count - PIR]]-D544</f>
        <v>0</v>
      </c>
      <c r="H545">
        <f>Table1[[#This Row],[Count - UVD]]-C544</f>
        <v>0</v>
      </c>
      <c r="I545">
        <f>Table1[[#This Row],[Count - PIR]]-D544</f>
        <v>0</v>
      </c>
      <c r="J545">
        <v>0</v>
      </c>
      <c r="K545">
        <f>K544+Table1[[#This Row],[Video Detections]]</f>
        <v>17</v>
      </c>
      <c r="L545">
        <f>IF(Table1[[#This Row],[Video Detections]]=0,0,1)</f>
        <v>0</v>
      </c>
      <c r="M545">
        <f>M544+Table1[[#This Row],[Events - Video]]</f>
        <v>15</v>
      </c>
    </row>
    <row r="546" spans="1:13" x14ac:dyDescent="0.25">
      <c r="A546">
        <v>545</v>
      </c>
      <c r="B546" s="1">
        <v>0.64918981481483995</v>
      </c>
      <c r="C546">
        <v>25</v>
      </c>
      <c r="D546">
        <v>307</v>
      </c>
      <c r="E546">
        <v>662</v>
      </c>
      <c r="F546" t="b">
        <v>0</v>
      </c>
      <c r="G546">
        <f>Table1[[#This Row],[Count - PIR]]-D545</f>
        <v>0</v>
      </c>
      <c r="H546">
        <f>Table1[[#This Row],[Count - UVD]]-C545</f>
        <v>0</v>
      </c>
      <c r="I546">
        <f>Table1[[#This Row],[Count - PIR]]-D545</f>
        <v>0</v>
      </c>
      <c r="J546">
        <v>0</v>
      </c>
      <c r="K546">
        <f>K545+Table1[[#This Row],[Video Detections]]</f>
        <v>17</v>
      </c>
      <c r="L546">
        <f>IF(Table1[[#This Row],[Video Detections]]=0,0,1)</f>
        <v>0</v>
      </c>
      <c r="M546">
        <f>M545+Table1[[#This Row],[Events - Video]]</f>
        <v>15</v>
      </c>
    </row>
    <row r="547" spans="1:13" x14ac:dyDescent="0.25">
      <c r="A547">
        <v>546</v>
      </c>
      <c r="B547" s="1">
        <v>0.64924768518521003</v>
      </c>
      <c r="C547">
        <v>25</v>
      </c>
      <c r="D547">
        <v>308</v>
      </c>
      <c r="E547">
        <v>662</v>
      </c>
      <c r="F547" t="b">
        <v>1</v>
      </c>
      <c r="G547">
        <f>Table1[[#This Row],[Count - PIR]]-D546</f>
        <v>1</v>
      </c>
      <c r="H547">
        <f>Table1[[#This Row],[Count - UVD]]-C546</f>
        <v>0</v>
      </c>
      <c r="I547">
        <f>Table1[[#This Row],[Count - PIR]]-D546</f>
        <v>1</v>
      </c>
      <c r="J547">
        <v>0</v>
      </c>
      <c r="K547">
        <f>K546+Table1[[#This Row],[Video Detections]]</f>
        <v>17</v>
      </c>
      <c r="L547">
        <f>IF(Table1[[#This Row],[Video Detections]]=0,0,1)</f>
        <v>0</v>
      </c>
      <c r="M547">
        <f>M546+Table1[[#This Row],[Events - Video]]</f>
        <v>15</v>
      </c>
    </row>
    <row r="548" spans="1:13" x14ac:dyDescent="0.25">
      <c r="A548">
        <v>547</v>
      </c>
      <c r="B548" s="1">
        <v>0.649305555555581</v>
      </c>
      <c r="C548">
        <v>25</v>
      </c>
      <c r="D548">
        <v>308</v>
      </c>
      <c r="E548">
        <v>664</v>
      </c>
      <c r="F548" t="b">
        <v>0</v>
      </c>
      <c r="G548">
        <f>Table1[[#This Row],[Count - PIR]]-D547</f>
        <v>0</v>
      </c>
      <c r="H548">
        <f>Table1[[#This Row],[Count - UVD]]-C547</f>
        <v>0</v>
      </c>
      <c r="I548">
        <f>Table1[[#This Row],[Count - PIR]]-D547</f>
        <v>0</v>
      </c>
      <c r="J548">
        <v>0</v>
      </c>
      <c r="K548">
        <f>K547+Table1[[#This Row],[Video Detections]]</f>
        <v>17</v>
      </c>
      <c r="L548">
        <f>IF(Table1[[#This Row],[Video Detections]]=0,0,1)</f>
        <v>0</v>
      </c>
      <c r="M548">
        <f>M547+Table1[[#This Row],[Events - Video]]</f>
        <v>15</v>
      </c>
    </row>
    <row r="549" spans="1:13" x14ac:dyDescent="0.25">
      <c r="A549">
        <v>548</v>
      </c>
      <c r="B549" s="1">
        <v>0.64936342592595098</v>
      </c>
      <c r="C549">
        <v>25</v>
      </c>
      <c r="D549">
        <v>309</v>
      </c>
      <c r="E549">
        <v>662</v>
      </c>
      <c r="F549" t="b">
        <v>0</v>
      </c>
      <c r="G549">
        <f>Table1[[#This Row],[Count - PIR]]-D548</f>
        <v>1</v>
      </c>
      <c r="H549">
        <f>Table1[[#This Row],[Count - UVD]]-C548</f>
        <v>0</v>
      </c>
      <c r="I549">
        <f>Table1[[#This Row],[Count - PIR]]-D548</f>
        <v>1</v>
      </c>
      <c r="J549">
        <v>0</v>
      </c>
      <c r="K549">
        <f>K548+Table1[[#This Row],[Video Detections]]</f>
        <v>17</v>
      </c>
      <c r="L549">
        <f>IF(Table1[[#This Row],[Video Detections]]=0,0,1)</f>
        <v>0</v>
      </c>
      <c r="M549">
        <f>M548+Table1[[#This Row],[Events - Video]]</f>
        <v>15</v>
      </c>
    </row>
    <row r="550" spans="1:13" x14ac:dyDescent="0.25">
      <c r="A550">
        <v>549</v>
      </c>
      <c r="B550" s="1">
        <v>0.64942129629632195</v>
      </c>
      <c r="C550">
        <v>25</v>
      </c>
      <c r="D550">
        <v>309</v>
      </c>
      <c r="E550">
        <v>663</v>
      </c>
      <c r="F550" t="b">
        <v>0</v>
      </c>
      <c r="G550">
        <f>Table1[[#This Row],[Count - PIR]]-D549</f>
        <v>0</v>
      </c>
      <c r="H550">
        <f>Table1[[#This Row],[Count - UVD]]-C549</f>
        <v>0</v>
      </c>
      <c r="I550">
        <f>Table1[[#This Row],[Count - PIR]]-D549</f>
        <v>0</v>
      </c>
      <c r="J550">
        <v>0</v>
      </c>
      <c r="K550">
        <f>K549+Table1[[#This Row],[Video Detections]]</f>
        <v>17</v>
      </c>
      <c r="L550">
        <f>IF(Table1[[#This Row],[Video Detections]]=0,0,1)</f>
        <v>0</v>
      </c>
      <c r="M550">
        <f>M549+Table1[[#This Row],[Events - Video]]</f>
        <v>15</v>
      </c>
    </row>
    <row r="551" spans="1:13" x14ac:dyDescent="0.25">
      <c r="A551">
        <v>550</v>
      </c>
      <c r="B551" s="1">
        <v>0.64947916666669203</v>
      </c>
      <c r="C551">
        <v>25</v>
      </c>
      <c r="D551">
        <v>310</v>
      </c>
      <c r="E551">
        <v>662</v>
      </c>
      <c r="F551" t="b">
        <v>0</v>
      </c>
      <c r="G551">
        <f>Table1[[#This Row],[Count - PIR]]-D550</f>
        <v>1</v>
      </c>
      <c r="H551">
        <f>Table1[[#This Row],[Count - UVD]]-C550</f>
        <v>0</v>
      </c>
      <c r="I551">
        <f>Table1[[#This Row],[Count - PIR]]-D550</f>
        <v>1</v>
      </c>
      <c r="J551">
        <v>0</v>
      </c>
      <c r="K551">
        <f>K550+Table1[[#This Row],[Video Detections]]</f>
        <v>17</v>
      </c>
      <c r="L551">
        <f>IF(Table1[[#This Row],[Video Detections]]=0,0,1)</f>
        <v>0</v>
      </c>
      <c r="M551">
        <f>M550+Table1[[#This Row],[Events - Video]]</f>
        <v>15</v>
      </c>
    </row>
    <row r="552" spans="1:13" x14ac:dyDescent="0.25">
      <c r="A552">
        <v>551</v>
      </c>
      <c r="B552" s="1">
        <v>0.649537037037062</v>
      </c>
      <c r="C552">
        <v>25</v>
      </c>
      <c r="D552">
        <v>311</v>
      </c>
      <c r="E552">
        <v>662</v>
      </c>
      <c r="F552" t="b">
        <v>0</v>
      </c>
      <c r="G552">
        <f>Table1[[#This Row],[Count - PIR]]-D551</f>
        <v>1</v>
      </c>
      <c r="H552">
        <f>Table1[[#This Row],[Count - UVD]]-C551</f>
        <v>0</v>
      </c>
      <c r="I552">
        <f>Table1[[#This Row],[Count - PIR]]-D551</f>
        <v>1</v>
      </c>
      <c r="J552">
        <v>0</v>
      </c>
      <c r="K552">
        <f>K551+Table1[[#This Row],[Video Detections]]</f>
        <v>17</v>
      </c>
      <c r="L552">
        <f>IF(Table1[[#This Row],[Video Detections]]=0,0,1)</f>
        <v>0</v>
      </c>
      <c r="M552">
        <f>M551+Table1[[#This Row],[Events - Video]]</f>
        <v>15</v>
      </c>
    </row>
    <row r="553" spans="1:13" x14ac:dyDescent="0.25">
      <c r="A553">
        <v>552</v>
      </c>
      <c r="B553" s="1">
        <v>0.64959490740743298</v>
      </c>
      <c r="C553">
        <v>25</v>
      </c>
      <c r="D553">
        <v>311</v>
      </c>
      <c r="E553">
        <v>662</v>
      </c>
      <c r="F553" t="b">
        <v>0</v>
      </c>
      <c r="G553">
        <f>Table1[[#This Row],[Count - PIR]]-D552</f>
        <v>0</v>
      </c>
      <c r="H553">
        <f>Table1[[#This Row],[Count - UVD]]-C552</f>
        <v>0</v>
      </c>
      <c r="I553">
        <f>Table1[[#This Row],[Count - PIR]]-D552</f>
        <v>0</v>
      </c>
      <c r="J553">
        <v>0</v>
      </c>
      <c r="K553">
        <f>K552+Table1[[#This Row],[Video Detections]]</f>
        <v>17</v>
      </c>
      <c r="L553">
        <f>IF(Table1[[#This Row],[Video Detections]]=0,0,1)</f>
        <v>0</v>
      </c>
      <c r="M553">
        <f>M552+Table1[[#This Row],[Events - Video]]</f>
        <v>15</v>
      </c>
    </row>
    <row r="554" spans="1:13" x14ac:dyDescent="0.25">
      <c r="A554">
        <v>553</v>
      </c>
      <c r="B554" s="1">
        <v>0.64965277777780295</v>
      </c>
      <c r="C554">
        <v>25</v>
      </c>
      <c r="D554">
        <v>312</v>
      </c>
      <c r="E554">
        <v>665</v>
      </c>
      <c r="F554" t="b">
        <v>1</v>
      </c>
      <c r="G554">
        <f>Table1[[#This Row],[Count - PIR]]-D553</f>
        <v>1</v>
      </c>
      <c r="H554">
        <f>Table1[[#This Row],[Count - UVD]]-C553</f>
        <v>0</v>
      </c>
      <c r="I554">
        <f>Table1[[#This Row],[Count - PIR]]-D553</f>
        <v>1</v>
      </c>
      <c r="J554">
        <v>0</v>
      </c>
      <c r="K554">
        <f>K553+Table1[[#This Row],[Video Detections]]</f>
        <v>17</v>
      </c>
      <c r="L554">
        <f>IF(Table1[[#This Row],[Video Detections]]=0,0,1)</f>
        <v>0</v>
      </c>
      <c r="M554">
        <f>M553+Table1[[#This Row],[Events - Video]]</f>
        <v>15</v>
      </c>
    </row>
    <row r="555" spans="1:13" x14ac:dyDescent="0.25">
      <c r="A555">
        <v>554</v>
      </c>
      <c r="B555" s="1">
        <v>0.64971064814817403</v>
      </c>
      <c r="C555">
        <v>25</v>
      </c>
      <c r="D555">
        <v>312</v>
      </c>
      <c r="E555">
        <v>663</v>
      </c>
      <c r="F555" t="b">
        <v>0</v>
      </c>
      <c r="G555">
        <f>Table1[[#This Row],[Count - PIR]]-D554</f>
        <v>0</v>
      </c>
      <c r="H555">
        <f>Table1[[#This Row],[Count - UVD]]-C554</f>
        <v>0</v>
      </c>
      <c r="I555">
        <f>Table1[[#This Row],[Count - PIR]]-D554</f>
        <v>0</v>
      </c>
      <c r="J555">
        <v>0</v>
      </c>
      <c r="K555">
        <f>K554+Table1[[#This Row],[Video Detections]]</f>
        <v>17</v>
      </c>
      <c r="L555">
        <f>IF(Table1[[#This Row],[Video Detections]]=0,0,1)</f>
        <v>0</v>
      </c>
      <c r="M555">
        <f>M554+Table1[[#This Row],[Events - Video]]</f>
        <v>15</v>
      </c>
    </row>
    <row r="556" spans="1:13" x14ac:dyDescent="0.25">
      <c r="A556">
        <v>555</v>
      </c>
      <c r="B556" s="1">
        <v>0.649768518518544</v>
      </c>
      <c r="C556">
        <v>25</v>
      </c>
      <c r="D556">
        <v>313</v>
      </c>
      <c r="E556">
        <v>662</v>
      </c>
      <c r="F556" t="b">
        <v>1</v>
      </c>
      <c r="G556">
        <f>Table1[[#This Row],[Count - PIR]]-D555</f>
        <v>1</v>
      </c>
      <c r="H556">
        <f>Table1[[#This Row],[Count - UVD]]-C555</f>
        <v>0</v>
      </c>
      <c r="I556">
        <f>Table1[[#This Row],[Count - PIR]]-D555</f>
        <v>1</v>
      </c>
      <c r="J556">
        <v>0</v>
      </c>
      <c r="K556">
        <f>K555+Table1[[#This Row],[Video Detections]]</f>
        <v>17</v>
      </c>
      <c r="L556">
        <f>IF(Table1[[#This Row],[Video Detections]]=0,0,1)</f>
        <v>0</v>
      </c>
      <c r="M556">
        <f>M555+Table1[[#This Row],[Events - Video]]</f>
        <v>15</v>
      </c>
    </row>
    <row r="557" spans="1:13" x14ac:dyDescent="0.25">
      <c r="A557">
        <v>556</v>
      </c>
      <c r="B557" s="1">
        <v>0.64982638888891397</v>
      </c>
      <c r="C557">
        <v>25</v>
      </c>
      <c r="D557">
        <v>313</v>
      </c>
      <c r="E557">
        <v>663</v>
      </c>
      <c r="F557" t="b">
        <v>0</v>
      </c>
      <c r="G557">
        <f>Table1[[#This Row],[Count - PIR]]-D556</f>
        <v>0</v>
      </c>
      <c r="H557">
        <f>Table1[[#This Row],[Count - UVD]]-C556</f>
        <v>0</v>
      </c>
      <c r="I557">
        <f>Table1[[#This Row],[Count - PIR]]-D556</f>
        <v>0</v>
      </c>
      <c r="J557">
        <v>0</v>
      </c>
      <c r="K557">
        <f>K556+Table1[[#This Row],[Video Detections]]</f>
        <v>17</v>
      </c>
      <c r="L557">
        <f>IF(Table1[[#This Row],[Video Detections]]=0,0,1)</f>
        <v>0</v>
      </c>
      <c r="M557">
        <f>M556+Table1[[#This Row],[Events - Video]]</f>
        <v>15</v>
      </c>
    </row>
    <row r="558" spans="1:13" x14ac:dyDescent="0.25">
      <c r="A558">
        <v>557</v>
      </c>
      <c r="B558" s="1">
        <v>0.64988425925928495</v>
      </c>
      <c r="C558">
        <v>25</v>
      </c>
      <c r="D558">
        <v>314</v>
      </c>
      <c r="E558">
        <v>662</v>
      </c>
      <c r="F558" t="b">
        <v>1</v>
      </c>
      <c r="G558">
        <f>Table1[[#This Row],[Count - PIR]]-D557</f>
        <v>1</v>
      </c>
      <c r="H558">
        <f>Table1[[#This Row],[Count - UVD]]-C557</f>
        <v>0</v>
      </c>
      <c r="I558">
        <f>Table1[[#This Row],[Count - PIR]]-D557</f>
        <v>1</v>
      </c>
      <c r="J558">
        <v>0</v>
      </c>
      <c r="K558">
        <f>K557+Table1[[#This Row],[Video Detections]]</f>
        <v>17</v>
      </c>
      <c r="L558">
        <f>IF(Table1[[#This Row],[Video Detections]]=0,0,1)</f>
        <v>0</v>
      </c>
      <c r="M558">
        <f>M557+Table1[[#This Row],[Events - Video]]</f>
        <v>15</v>
      </c>
    </row>
    <row r="559" spans="1:13" x14ac:dyDescent="0.25">
      <c r="A559">
        <v>558</v>
      </c>
      <c r="B559" s="1">
        <v>0.64994212962965503</v>
      </c>
      <c r="C559">
        <v>25</v>
      </c>
      <c r="D559">
        <v>314</v>
      </c>
      <c r="E559">
        <v>664</v>
      </c>
      <c r="F559" t="b">
        <v>0</v>
      </c>
      <c r="G559">
        <f>Table1[[#This Row],[Count - PIR]]-D558</f>
        <v>0</v>
      </c>
      <c r="H559">
        <f>Table1[[#This Row],[Count - UVD]]-C558</f>
        <v>0</v>
      </c>
      <c r="I559">
        <f>Table1[[#This Row],[Count - PIR]]-D558</f>
        <v>0</v>
      </c>
      <c r="J559">
        <v>0</v>
      </c>
      <c r="K559">
        <f>K558+Table1[[#This Row],[Video Detections]]</f>
        <v>17</v>
      </c>
      <c r="L559">
        <f>IF(Table1[[#This Row],[Video Detections]]=0,0,1)</f>
        <v>0</v>
      </c>
      <c r="M559">
        <f>M558+Table1[[#This Row],[Events - Video]]</f>
        <v>15</v>
      </c>
    </row>
    <row r="560" spans="1:13" x14ac:dyDescent="0.25">
      <c r="A560">
        <v>559</v>
      </c>
      <c r="B560" s="1">
        <v>0.650000000000026</v>
      </c>
      <c r="C560">
        <v>25</v>
      </c>
      <c r="D560">
        <v>314</v>
      </c>
      <c r="E560">
        <v>665</v>
      </c>
      <c r="F560" t="b">
        <v>0</v>
      </c>
      <c r="G560">
        <f>Table1[[#This Row],[Count - PIR]]-D559</f>
        <v>0</v>
      </c>
      <c r="H560">
        <f>Table1[[#This Row],[Count - UVD]]-C559</f>
        <v>0</v>
      </c>
      <c r="I560">
        <f>Table1[[#This Row],[Count - PIR]]-D559</f>
        <v>0</v>
      </c>
      <c r="J560">
        <v>0</v>
      </c>
      <c r="K560">
        <f>K559+Table1[[#This Row],[Video Detections]]</f>
        <v>17</v>
      </c>
      <c r="L560">
        <f>IF(Table1[[#This Row],[Video Detections]]=0,0,1)</f>
        <v>0</v>
      </c>
      <c r="M560">
        <f>M559+Table1[[#This Row],[Events - Video]]</f>
        <v>15</v>
      </c>
    </row>
    <row r="561" spans="1:13" x14ac:dyDescent="0.25">
      <c r="A561">
        <v>560</v>
      </c>
      <c r="B561" s="1">
        <v>0.65005787037039597</v>
      </c>
      <c r="C561">
        <v>25</v>
      </c>
      <c r="D561">
        <v>314</v>
      </c>
      <c r="E561">
        <v>665</v>
      </c>
      <c r="F561" t="b">
        <v>0</v>
      </c>
      <c r="G561">
        <f>Table1[[#This Row],[Count - PIR]]-D560</f>
        <v>0</v>
      </c>
      <c r="H561">
        <f>Table1[[#This Row],[Count - UVD]]-C560</f>
        <v>0</v>
      </c>
      <c r="I561">
        <f>Table1[[#This Row],[Count - PIR]]-D560</f>
        <v>0</v>
      </c>
      <c r="J561">
        <v>0</v>
      </c>
      <c r="K561">
        <f>K560+Table1[[#This Row],[Video Detections]]</f>
        <v>17</v>
      </c>
      <c r="L561">
        <f>IF(Table1[[#This Row],[Video Detections]]=0,0,1)</f>
        <v>0</v>
      </c>
      <c r="M561">
        <f>M560+Table1[[#This Row],[Events - Video]]</f>
        <v>15</v>
      </c>
    </row>
    <row r="562" spans="1:13" x14ac:dyDescent="0.25">
      <c r="A562">
        <v>561</v>
      </c>
      <c r="B562" s="1">
        <v>0.65011574074076695</v>
      </c>
      <c r="C562">
        <v>25</v>
      </c>
      <c r="D562">
        <v>315</v>
      </c>
      <c r="E562">
        <v>667</v>
      </c>
      <c r="F562" t="b">
        <v>1</v>
      </c>
      <c r="G562">
        <f>Table1[[#This Row],[Count - PIR]]-D561</f>
        <v>1</v>
      </c>
      <c r="H562">
        <f>Table1[[#This Row],[Count - UVD]]-C561</f>
        <v>0</v>
      </c>
      <c r="I562">
        <f>Table1[[#This Row],[Count - PIR]]-D561</f>
        <v>1</v>
      </c>
      <c r="J562">
        <v>0</v>
      </c>
      <c r="K562">
        <f>K561+Table1[[#This Row],[Video Detections]]</f>
        <v>17</v>
      </c>
      <c r="L562">
        <f>IF(Table1[[#This Row],[Video Detections]]=0,0,1)</f>
        <v>0</v>
      </c>
      <c r="M562">
        <f>M561+Table1[[#This Row],[Events - Video]]</f>
        <v>15</v>
      </c>
    </row>
    <row r="563" spans="1:13" x14ac:dyDescent="0.25">
      <c r="A563">
        <v>562</v>
      </c>
      <c r="B563" s="1">
        <v>0.65017361111113703</v>
      </c>
      <c r="C563">
        <v>25</v>
      </c>
      <c r="D563">
        <v>315</v>
      </c>
      <c r="E563">
        <v>663</v>
      </c>
      <c r="F563" t="b">
        <v>0</v>
      </c>
      <c r="G563">
        <f>Table1[[#This Row],[Count - PIR]]-D562</f>
        <v>0</v>
      </c>
      <c r="H563">
        <f>Table1[[#This Row],[Count - UVD]]-C562</f>
        <v>0</v>
      </c>
      <c r="I563">
        <f>Table1[[#This Row],[Count - PIR]]-D562</f>
        <v>0</v>
      </c>
      <c r="J563">
        <v>0</v>
      </c>
      <c r="K563">
        <f>K562+Table1[[#This Row],[Video Detections]]</f>
        <v>17</v>
      </c>
      <c r="L563">
        <f>IF(Table1[[#This Row],[Video Detections]]=0,0,1)</f>
        <v>0</v>
      </c>
      <c r="M563">
        <f>M562+Table1[[#This Row],[Events - Video]]</f>
        <v>15</v>
      </c>
    </row>
    <row r="564" spans="1:13" x14ac:dyDescent="0.25">
      <c r="A564">
        <v>563</v>
      </c>
      <c r="B564" s="1">
        <v>0.650231481481507</v>
      </c>
      <c r="C564">
        <v>25</v>
      </c>
      <c r="D564">
        <v>315</v>
      </c>
      <c r="E564">
        <v>664</v>
      </c>
      <c r="F564" t="b">
        <v>0</v>
      </c>
      <c r="G564">
        <f>Table1[[#This Row],[Count - PIR]]-D563</f>
        <v>0</v>
      </c>
      <c r="H564">
        <f>Table1[[#This Row],[Count - UVD]]-C563</f>
        <v>0</v>
      </c>
      <c r="I564">
        <f>Table1[[#This Row],[Count - PIR]]-D563</f>
        <v>0</v>
      </c>
      <c r="J564">
        <v>0</v>
      </c>
      <c r="K564">
        <f>K563+Table1[[#This Row],[Video Detections]]</f>
        <v>17</v>
      </c>
      <c r="L564">
        <f>IF(Table1[[#This Row],[Video Detections]]=0,0,1)</f>
        <v>0</v>
      </c>
      <c r="M564">
        <f>M563+Table1[[#This Row],[Events - Video]]</f>
        <v>15</v>
      </c>
    </row>
    <row r="565" spans="1:13" x14ac:dyDescent="0.25">
      <c r="A565">
        <v>564</v>
      </c>
      <c r="B565" s="1">
        <v>0.65028935185187797</v>
      </c>
      <c r="C565">
        <v>25</v>
      </c>
      <c r="D565">
        <v>316</v>
      </c>
      <c r="E565">
        <v>662</v>
      </c>
      <c r="F565" t="b">
        <v>0</v>
      </c>
      <c r="G565">
        <f>Table1[[#This Row],[Count - PIR]]-D564</f>
        <v>1</v>
      </c>
      <c r="H565">
        <f>Table1[[#This Row],[Count - UVD]]-C564</f>
        <v>0</v>
      </c>
      <c r="I565">
        <f>Table1[[#This Row],[Count - PIR]]-D564</f>
        <v>1</v>
      </c>
      <c r="J565">
        <v>0</v>
      </c>
      <c r="K565">
        <f>K564+Table1[[#This Row],[Video Detections]]</f>
        <v>17</v>
      </c>
      <c r="L565">
        <f>IF(Table1[[#This Row],[Video Detections]]=0,0,1)</f>
        <v>0</v>
      </c>
      <c r="M565">
        <f>M564+Table1[[#This Row],[Events - Video]]</f>
        <v>15</v>
      </c>
    </row>
    <row r="566" spans="1:13" x14ac:dyDescent="0.25">
      <c r="A566">
        <v>565</v>
      </c>
      <c r="B566" s="1">
        <v>0.65034722222224794</v>
      </c>
      <c r="C566">
        <v>25</v>
      </c>
      <c r="D566">
        <v>316</v>
      </c>
      <c r="E566">
        <v>664</v>
      </c>
      <c r="F566" t="b">
        <v>0</v>
      </c>
      <c r="G566">
        <f>Table1[[#This Row],[Count - PIR]]-D565</f>
        <v>0</v>
      </c>
      <c r="H566">
        <f>Table1[[#This Row],[Count - UVD]]-C565</f>
        <v>0</v>
      </c>
      <c r="I566">
        <f>Table1[[#This Row],[Count - PIR]]-D565</f>
        <v>0</v>
      </c>
      <c r="J566">
        <v>0</v>
      </c>
      <c r="K566">
        <f>K565+Table1[[#This Row],[Video Detections]]</f>
        <v>17</v>
      </c>
      <c r="L566">
        <f>IF(Table1[[#This Row],[Video Detections]]=0,0,1)</f>
        <v>0</v>
      </c>
      <c r="M566">
        <f>M565+Table1[[#This Row],[Events - Video]]</f>
        <v>15</v>
      </c>
    </row>
    <row r="567" spans="1:13" x14ac:dyDescent="0.25">
      <c r="A567">
        <v>566</v>
      </c>
      <c r="B567" s="1">
        <v>0.65040509259261903</v>
      </c>
      <c r="C567">
        <v>25</v>
      </c>
      <c r="D567">
        <v>316</v>
      </c>
      <c r="E567">
        <v>662</v>
      </c>
      <c r="F567" t="b">
        <v>0</v>
      </c>
      <c r="G567">
        <f>Table1[[#This Row],[Count - PIR]]-D566</f>
        <v>0</v>
      </c>
      <c r="H567">
        <f>Table1[[#This Row],[Count - UVD]]-C566</f>
        <v>0</v>
      </c>
      <c r="I567">
        <f>Table1[[#This Row],[Count - PIR]]-D566</f>
        <v>0</v>
      </c>
      <c r="J567">
        <v>0</v>
      </c>
      <c r="K567">
        <f>K566+Table1[[#This Row],[Video Detections]]</f>
        <v>17</v>
      </c>
      <c r="L567">
        <f>IF(Table1[[#This Row],[Video Detections]]=0,0,1)</f>
        <v>0</v>
      </c>
      <c r="M567">
        <f>M566+Table1[[#This Row],[Events - Video]]</f>
        <v>15</v>
      </c>
    </row>
    <row r="568" spans="1:13" x14ac:dyDescent="0.25">
      <c r="A568">
        <v>567</v>
      </c>
      <c r="B568" s="1">
        <v>0.650462962962989</v>
      </c>
      <c r="C568">
        <v>25</v>
      </c>
      <c r="D568">
        <v>317</v>
      </c>
      <c r="E568">
        <v>664</v>
      </c>
      <c r="F568" t="b">
        <v>0</v>
      </c>
      <c r="G568">
        <f>Table1[[#This Row],[Count - PIR]]-D567</f>
        <v>1</v>
      </c>
      <c r="H568">
        <f>Table1[[#This Row],[Count - UVD]]-C567</f>
        <v>0</v>
      </c>
      <c r="I568">
        <f>Table1[[#This Row],[Count - PIR]]-D567</f>
        <v>1</v>
      </c>
      <c r="J568">
        <v>0</v>
      </c>
      <c r="K568">
        <f>K567+Table1[[#This Row],[Video Detections]]</f>
        <v>17</v>
      </c>
      <c r="L568">
        <f>IF(Table1[[#This Row],[Video Detections]]=0,0,1)</f>
        <v>0</v>
      </c>
      <c r="M568">
        <f>M567+Table1[[#This Row],[Events - Video]]</f>
        <v>15</v>
      </c>
    </row>
    <row r="569" spans="1:13" x14ac:dyDescent="0.25">
      <c r="A569">
        <v>568</v>
      </c>
      <c r="B569" s="1">
        <v>0.65052083333335897</v>
      </c>
      <c r="C569">
        <v>25</v>
      </c>
      <c r="D569">
        <v>318</v>
      </c>
      <c r="E569">
        <v>662</v>
      </c>
      <c r="F569" t="b">
        <v>1</v>
      </c>
      <c r="G569">
        <f>Table1[[#This Row],[Count - PIR]]-D568</f>
        <v>1</v>
      </c>
      <c r="H569">
        <f>Table1[[#This Row],[Count - UVD]]-C568</f>
        <v>0</v>
      </c>
      <c r="I569">
        <f>Table1[[#This Row],[Count - PIR]]-D568</f>
        <v>1</v>
      </c>
      <c r="J569">
        <v>0</v>
      </c>
      <c r="K569">
        <f>K568+Table1[[#This Row],[Video Detections]]</f>
        <v>17</v>
      </c>
      <c r="L569">
        <f>IF(Table1[[#This Row],[Video Detections]]=0,0,1)</f>
        <v>0</v>
      </c>
      <c r="M569">
        <f>M568+Table1[[#This Row],[Events - Video]]</f>
        <v>15</v>
      </c>
    </row>
    <row r="570" spans="1:13" x14ac:dyDescent="0.25">
      <c r="A570">
        <v>569</v>
      </c>
      <c r="B570" s="1">
        <v>0.65057870370373005</v>
      </c>
      <c r="C570">
        <v>25</v>
      </c>
      <c r="D570">
        <v>319</v>
      </c>
      <c r="E570">
        <v>663</v>
      </c>
      <c r="F570" t="b">
        <v>1</v>
      </c>
      <c r="G570">
        <f>Table1[[#This Row],[Count - PIR]]-D569</f>
        <v>1</v>
      </c>
      <c r="H570">
        <f>Table1[[#This Row],[Count - UVD]]-C569</f>
        <v>0</v>
      </c>
      <c r="I570">
        <f>Table1[[#This Row],[Count - PIR]]-D569</f>
        <v>1</v>
      </c>
      <c r="J570">
        <v>0</v>
      </c>
      <c r="K570">
        <f>K569+Table1[[#This Row],[Video Detections]]</f>
        <v>17</v>
      </c>
      <c r="L570">
        <f>IF(Table1[[#This Row],[Video Detections]]=0,0,1)</f>
        <v>0</v>
      </c>
      <c r="M570">
        <f>M569+Table1[[#This Row],[Events - Video]]</f>
        <v>15</v>
      </c>
    </row>
    <row r="571" spans="1:13" x14ac:dyDescent="0.25">
      <c r="A571">
        <v>570</v>
      </c>
      <c r="B571" s="1">
        <v>0.65063657407410003</v>
      </c>
      <c r="C571">
        <v>25</v>
      </c>
      <c r="D571">
        <v>320</v>
      </c>
      <c r="E571">
        <v>664</v>
      </c>
      <c r="F571" t="b">
        <v>0</v>
      </c>
      <c r="G571">
        <f>Table1[[#This Row],[Count - PIR]]-D570</f>
        <v>1</v>
      </c>
      <c r="H571">
        <f>Table1[[#This Row],[Count - UVD]]-C570</f>
        <v>0</v>
      </c>
      <c r="I571">
        <f>Table1[[#This Row],[Count - PIR]]-D570</f>
        <v>1</v>
      </c>
      <c r="J571">
        <v>0</v>
      </c>
      <c r="K571">
        <f>K570+Table1[[#This Row],[Video Detections]]</f>
        <v>17</v>
      </c>
      <c r="L571">
        <f>IF(Table1[[#This Row],[Video Detections]]=0,0,1)</f>
        <v>0</v>
      </c>
      <c r="M571">
        <f>M570+Table1[[#This Row],[Events - Video]]</f>
        <v>15</v>
      </c>
    </row>
    <row r="572" spans="1:13" x14ac:dyDescent="0.25">
      <c r="A572">
        <v>571</v>
      </c>
      <c r="B572" s="1">
        <v>0.650694444444471</v>
      </c>
      <c r="C572">
        <v>25</v>
      </c>
      <c r="D572">
        <v>321</v>
      </c>
      <c r="E572">
        <v>664</v>
      </c>
      <c r="F572" t="b">
        <v>0</v>
      </c>
      <c r="G572">
        <f>Table1[[#This Row],[Count - PIR]]-D571</f>
        <v>1</v>
      </c>
      <c r="H572">
        <f>Table1[[#This Row],[Count - UVD]]-C571</f>
        <v>0</v>
      </c>
      <c r="I572">
        <f>Table1[[#This Row],[Count - PIR]]-D571</f>
        <v>1</v>
      </c>
      <c r="J572">
        <v>0</v>
      </c>
      <c r="K572">
        <f>K571+Table1[[#This Row],[Video Detections]]</f>
        <v>17</v>
      </c>
      <c r="L572">
        <f>IF(Table1[[#This Row],[Video Detections]]=0,0,1)</f>
        <v>0</v>
      </c>
      <c r="M572">
        <f>M571+Table1[[#This Row],[Events - Video]]</f>
        <v>15</v>
      </c>
    </row>
    <row r="573" spans="1:13" x14ac:dyDescent="0.25">
      <c r="A573">
        <v>572</v>
      </c>
      <c r="B573" s="1">
        <v>0.65075231481484097</v>
      </c>
      <c r="C573">
        <v>25</v>
      </c>
      <c r="D573">
        <v>322</v>
      </c>
      <c r="E573">
        <v>667</v>
      </c>
      <c r="F573" t="b">
        <v>1</v>
      </c>
      <c r="G573">
        <f>Table1[[#This Row],[Count - PIR]]-D572</f>
        <v>1</v>
      </c>
      <c r="H573">
        <f>Table1[[#This Row],[Count - UVD]]-C572</f>
        <v>0</v>
      </c>
      <c r="I573">
        <f>Table1[[#This Row],[Count - PIR]]-D572</f>
        <v>1</v>
      </c>
      <c r="J573">
        <v>0</v>
      </c>
      <c r="K573">
        <f>K572+Table1[[#This Row],[Video Detections]]</f>
        <v>17</v>
      </c>
      <c r="L573">
        <f>IF(Table1[[#This Row],[Video Detections]]=0,0,1)</f>
        <v>0</v>
      </c>
      <c r="M573">
        <f>M572+Table1[[#This Row],[Events - Video]]</f>
        <v>15</v>
      </c>
    </row>
    <row r="574" spans="1:13" x14ac:dyDescent="0.25">
      <c r="A574">
        <v>573</v>
      </c>
      <c r="B574" s="1">
        <v>0.65081018518521105</v>
      </c>
      <c r="C574">
        <v>25</v>
      </c>
      <c r="D574">
        <v>323</v>
      </c>
      <c r="E574">
        <v>664</v>
      </c>
      <c r="F574" t="b">
        <v>1</v>
      </c>
      <c r="G574">
        <f>Table1[[#This Row],[Count - PIR]]-D573</f>
        <v>1</v>
      </c>
      <c r="H574">
        <f>Table1[[#This Row],[Count - UVD]]-C573</f>
        <v>0</v>
      </c>
      <c r="I574">
        <f>Table1[[#This Row],[Count - PIR]]-D573</f>
        <v>1</v>
      </c>
      <c r="J574">
        <v>0</v>
      </c>
      <c r="K574">
        <f>K573+Table1[[#This Row],[Video Detections]]</f>
        <v>17</v>
      </c>
      <c r="L574">
        <f>IF(Table1[[#This Row],[Video Detections]]=0,0,1)</f>
        <v>0</v>
      </c>
      <c r="M574">
        <f>M573+Table1[[#This Row],[Events - Video]]</f>
        <v>15</v>
      </c>
    </row>
    <row r="575" spans="1:13" x14ac:dyDescent="0.25">
      <c r="A575">
        <v>574</v>
      </c>
      <c r="B575" s="1">
        <v>0.65086805555558203</v>
      </c>
      <c r="C575">
        <v>25</v>
      </c>
      <c r="D575">
        <v>323</v>
      </c>
      <c r="E575">
        <v>663</v>
      </c>
      <c r="F575" t="b">
        <v>0</v>
      </c>
      <c r="G575">
        <f>Table1[[#This Row],[Count - PIR]]-D574</f>
        <v>0</v>
      </c>
      <c r="H575">
        <f>Table1[[#This Row],[Count - UVD]]-C574</f>
        <v>0</v>
      </c>
      <c r="I575">
        <f>Table1[[#This Row],[Count - PIR]]-D574</f>
        <v>0</v>
      </c>
      <c r="J575">
        <v>0</v>
      </c>
      <c r="K575">
        <f>K574+Table1[[#This Row],[Video Detections]]</f>
        <v>17</v>
      </c>
      <c r="L575">
        <f>IF(Table1[[#This Row],[Video Detections]]=0,0,1)</f>
        <v>0</v>
      </c>
      <c r="M575">
        <f>M574+Table1[[#This Row],[Events - Video]]</f>
        <v>15</v>
      </c>
    </row>
    <row r="576" spans="1:13" x14ac:dyDescent="0.25">
      <c r="A576">
        <v>575</v>
      </c>
      <c r="B576" s="1">
        <v>0.650925925925952</v>
      </c>
      <c r="C576">
        <v>25</v>
      </c>
      <c r="D576">
        <v>324</v>
      </c>
      <c r="E576">
        <v>662</v>
      </c>
      <c r="F576" t="b">
        <v>0</v>
      </c>
      <c r="G576">
        <f>Table1[[#This Row],[Count - PIR]]-D575</f>
        <v>1</v>
      </c>
      <c r="H576">
        <f>Table1[[#This Row],[Count - UVD]]-C575</f>
        <v>0</v>
      </c>
      <c r="I576">
        <f>Table1[[#This Row],[Count - PIR]]-D575</f>
        <v>1</v>
      </c>
      <c r="J576">
        <v>1</v>
      </c>
      <c r="K576">
        <f>K575+Table1[[#This Row],[Video Detections]]</f>
        <v>18</v>
      </c>
      <c r="L576">
        <f>IF(Table1[[#This Row],[Video Detections]]=0,0,1)</f>
        <v>1</v>
      </c>
      <c r="M576">
        <f>M575+Table1[[#This Row],[Events - Video]]</f>
        <v>16</v>
      </c>
    </row>
    <row r="577" spans="1:13" x14ac:dyDescent="0.25">
      <c r="A577">
        <v>576</v>
      </c>
      <c r="B577" s="1">
        <v>0.65098379629632297</v>
      </c>
      <c r="C577">
        <v>25</v>
      </c>
      <c r="D577">
        <v>324</v>
      </c>
      <c r="E577">
        <v>664</v>
      </c>
      <c r="F577" t="b">
        <v>0</v>
      </c>
      <c r="G577">
        <f>Table1[[#This Row],[Count - PIR]]-D576</f>
        <v>0</v>
      </c>
      <c r="H577">
        <f>Table1[[#This Row],[Count - UVD]]-C576</f>
        <v>0</v>
      </c>
      <c r="I577">
        <f>Table1[[#This Row],[Count - PIR]]-D576</f>
        <v>0</v>
      </c>
      <c r="J577">
        <v>0</v>
      </c>
      <c r="K577">
        <f>K576+Table1[[#This Row],[Video Detections]]</f>
        <v>18</v>
      </c>
      <c r="L577">
        <f>IF(Table1[[#This Row],[Video Detections]]=0,0,1)</f>
        <v>0</v>
      </c>
      <c r="M577">
        <f>M576+Table1[[#This Row],[Events - Video]]</f>
        <v>16</v>
      </c>
    </row>
    <row r="578" spans="1:13" x14ac:dyDescent="0.25">
      <c r="A578">
        <v>577</v>
      </c>
      <c r="B578" s="1">
        <v>0.65104166666669305</v>
      </c>
      <c r="C578">
        <v>25</v>
      </c>
      <c r="D578">
        <v>325</v>
      </c>
      <c r="E578">
        <v>663</v>
      </c>
      <c r="F578" t="b">
        <v>1</v>
      </c>
      <c r="G578">
        <f>Table1[[#This Row],[Count - PIR]]-D577</f>
        <v>1</v>
      </c>
      <c r="H578">
        <f>Table1[[#This Row],[Count - UVD]]-C577</f>
        <v>0</v>
      </c>
      <c r="I578">
        <f>Table1[[#This Row],[Count - PIR]]-D577</f>
        <v>1</v>
      </c>
      <c r="J578">
        <v>2</v>
      </c>
      <c r="K578">
        <f>K577+Table1[[#This Row],[Video Detections]]</f>
        <v>20</v>
      </c>
      <c r="L578">
        <f>IF(Table1[[#This Row],[Video Detections]]=0,0,1)</f>
        <v>1</v>
      </c>
      <c r="M578">
        <f>M577+Table1[[#This Row],[Events - Video]]</f>
        <v>17</v>
      </c>
    </row>
    <row r="579" spans="1:13" x14ac:dyDescent="0.25">
      <c r="A579">
        <v>578</v>
      </c>
      <c r="B579" s="1">
        <v>0.65109953703706402</v>
      </c>
      <c r="C579">
        <v>25</v>
      </c>
      <c r="D579">
        <v>325</v>
      </c>
      <c r="E579">
        <v>662</v>
      </c>
      <c r="F579" t="b">
        <v>0</v>
      </c>
      <c r="G579">
        <f>Table1[[#This Row],[Count - PIR]]-D578</f>
        <v>0</v>
      </c>
      <c r="H579">
        <f>Table1[[#This Row],[Count - UVD]]-C578</f>
        <v>0</v>
      </c>
      <c r="I579">
        <f>Table1[[#This Row],[Count - PIR]]-D578</f>
        <v>0</v>
      </c>
      <c r="J579">
        <v>0</v>
      </c>
      <c r="K579">
        <f>K578+Table1[[#This Row],[Video Detections]]</f>
        <v>20</v>
      </c>
      <c r="L579">
        <f>IF(Table1[[#This Row],[Video Detections]]=0,0,1)</f>
        <v>0</v>
      </c>
      <c r="M579">
        <f>M578+Table1[[#This Row],[Events - Video]]</f>
        <v>17</v>
      </c>
    </row>
    <row r="580" spans="1:13" x14ac:dyDescent="0.25">
      <c r="A580">
        <v>579</v>
      </c>
      <c r="B580" s="1">
        <v>0.651157407407434</v>
      </c>
      <c r="C580">
        <v>25</v>
      </c>
      <c r="D580">
        <v>326</v>
      </c>
      <c r="E580">
        <v>664</v>
      </c>
      <c r="F580" t="b">
        <v>1</v>
      </c>
      <c r="G580">
        <f>Table1[[#This Row],[Count - PIR]]-D579</f>
        <v>1</v>
      </c>
      <c r="H580">
        <f>Table1[[#This Row],[Count - UVD]]-C579</f>
        <v>0</v>
      </c>
      <c r="I580">
        <f>Table1[[#This Row],[Count - PIR]]-D579</f>
        <v>1</v>
      </c>
      <c r="J580">
        <v>0</v>
      </c>
      <c r="K580">
        <f>K579+Table1[[#This Row],[Video Detections]]</f>
        <v>20</v>
      </c>
      <c r="L580">
        <f>IF(Table1[[#This Row],[Video Detections]]=0,0,1)</f>
        <v>0</v>
      </c>
      <c r="M580">
        <f>M579+Table1[[#This Row],[Events - Video]]</f>
        <v>17</v>
      </c>
    </row>
    <row r="581" spans="1:13" x14ac:dyDescent="0.25">
      <c r="A581">
        <v>580</v>
      </c>
      <c r="B581" s="1">
        <v>0.65121527777780397</v>
      </c>
      <c r="C581">
        <v>25</v>
      </c>
      <c r="D581">
        <v>326</v>
      </c>
      <c r="E581">
        <v>664</v>
      </c>
      <c r="F581" t="b">
        <v>0</v>
      </c>
      <c r="G581">
        <f>Table1[[#This Row],[Count - PIR]]-D580</f>
        <v>0</v>
      </c>
      <c r="H581">
        <f>Table1[[#This Row],[Count - UVD]]-C580</f>
        <v>0</v>
      </c>
      <c r="I581">
        <f>Table1[[#This Row],[Count - PIR]]-D580</f>
        <v>0</v>
      </c>
      <c r="J581">
        <v>0</v>
      </c>
      <c r="K581">
        <f>K580+Table1[[#This Row],[Video Detections]]</f>
        <v>20</v>
      </c>
      <c r="L581">
        <f>IF(Table1[[#This Row],[Video Detections]]=0,0,1)</f>
        <v>0</v>
      </c>
      <c r="M581">
        <f>M580+Table1[[#This Row],[Events - Video]]</f>
        <v>17</v>
      </c>
    </row>
    <row r="582" spans="1:13" x14ac:dyDescent="0.25">
      <c r="A582">
        <v>581</v>
      </c>
      <c r="B582" s="1">
        <v>0.65127314814817505</v>
      </c>
      <c r="C582">
        <v>25</v>
      </c>
      <c r="D582">
        <v>326</v>
      </c>
      <c r="E582">
        <v>663</v>
      </c>
      <c r="F582" t="b">
        <v>0</v>
      </c>
      <c r="G582">
        <f>Table1[[#This Row],[Count - PIR]]-D581</f>
        <v>0</v>
      </c>
      <c r="H582">
        <f>Table1[[#This Row],[Count - UVD]]-C581</f>
        <v>0</v>
      </c>
      <c r="I582">
        <f>Table1[[#This Row],[Count - PIR]]-D581</f>
        <v>0</v>
      </c>
      <c r="J582">
        <v>0</v>
      </c>
      <c r="K582">
        <f>K581+Table1[[#This Row],[Video Detections]]</f>
        <v>20</v>
      </c>
      <c r="L582">
        <f>IF(Table1[[#This Row],[Video Detections]]=0,0,1)</f>
        <v>0</v>
      </c>
      <c r="M582">
        <f>M581+Table1[[#This Row],[Events - Video]]</f>
        <v>17</v>
      </c>
    </row>
    <row r="583" spans="1:13" x14ac:dyDescent="0.25">
      <c r="A583">
        <v>582</v>
      </c>
      <c r="B583" s="1">
        <v>0.65133101851854502</v>
      </c>
      <c r="C583">
        <v>25</v>
      </c>
      <c r="D583">
        <v>327</v>
      </c>
      <c r="E583">
        <v>664</v>
      </c>
      <c r="F583" t="b">
        <v>1</v>
      </c>
      <c r="G583">
        <f>Table1[[#This Row],[Count - PIR]]-D582</f>
        <v>1</v>
      </c>
      <c r="H583">
        <f>Table1[[#This Row],[Count - UVD]]-C582</f>
        <v>0</v>
      </c>
      <c r="I583">
        <f>Table1[[#This Row],[Count - PIR]]-D582</f>
        <v>1</v>
      </c>
      <c r="J583">
        <v>0</v>
      </c>
      <c r="K583">
        <f>K582+Table1[[#This Row],[Video Detections]]</f>
        <v>20</v>
      </c>
      <c r="L583">
        <f>IF(Table1[[#This Row],[Video Detections]]=0,0,1)</f>
        <v>0</v>
      </c>
      <c r="M583">
        <f>M582+Table1[[#This Row],[Events - Video]]</f>
        <v>17</v>
      </c>
    </row>
    <row r="584" spans="1:13" x14ac:dyDescent="0.25">
      <c r="A584">
        <v>583</v>
      </c>
      <c r="B584" s="1">
        <v>0.651388888888916</v>
      </c>
      <c r="C584">
        <v>25</v>
      </c>
      <c r="D584">
        <v>328</v>
      </c>
      <c r="E584">
        <v>663</v>
      </c>
      <c r="F584" t="b">
        <v>1</v>
      </c>
      <c r="G584">
        <f>Table1[[#This Row],[Count - PIR]]-D583</f>
        <v>1</v>
      </c>
      <c r="H584">
        <f>Table1[[#This Row],[Count - UVD]]-C583</f>
        <v>0</v>
      </c>
      <c r="I584">
        <f>Table1[[#This Row],[Count - PIR]]-D583</f>
        <v>1</v>
      </c>
      <c r="J584">
        <v>0</v>
      </c>
      <c r="K584">
        <f>K583+Table1[[#This Row],[Video Detections]]</f>
        <v>20</v>
      </c>
      <c r="L584">
        <f>IF(Table1[[#This Row],[Video Detections]]=0,0,1)</f>
        <v>0</v>
      </c>
      <c r="M584">
        <f>M583+Table1[[#This Row],[Events - Video]]</f>
        <v>17</v>
      </c>
    </row>
    <row r="585" spans="1:13" x14ac:dyDescent="0.25">
      <c r="A585">
        <v>584</v>
      </c>
      <c r="B585" s="1">
        <v>0.65144675925928597</v>
      </c>
      <c r="C585">
        <v>25</v>
      </c>
      <c r="D585">
        <v>329</v>
      </c>
      <c r="E585">
        <v>664</v>
      </c>
      <c r="F585" t="b">
        <v>1</v>
      </c>
      <c r="G585">
        <f>Table1[[#This Row],[Count - PIR]]-D584</f>
        <v>1</v>
      </c>
      <c r="H585">
        <f>Table1[[#This Row],[Count - UVD]]-C584</f>
        <v>0</v>
      </c>
      <c r="I585">
        <f>Table1[[#This Row],[Count - PIR]]-D584</f>
        <v>1</v>
      </c>
      <c r="J585">
        <v>0</v>
      </c>
      <c r="K585">
        <f>K584+Table1[[#This Row],[Video Detections]]</f>
        <v>20</v>
      </c>
      <c r="L585">
        <f>IF(Table1[[#This Row],[Video Detections]]=0,0,1)</f>
        <v>0</v>
      </c>
      <c r="M585">
        <f>M584+Table1[[#This Row],[Events - Video]]</f>
        <v>17</v>
      </c>
    </row>
    <row r="586" spans="1:13" x14ac:dyDescent="0.25">
      <c r="A586">
        <v>585</v>
      </c>
      <c r="B586" s="1">
        <v>0.65150462962965605</v>
      </c>
      <c r="C586">
        <v>25</v>
      </c>
      <c r="D586">
        <v>330</v>
      </c>
      <c r="E586">
        <v>663</v>
      </c>
      <c r="F586" t="b">
        <v>1</v>
      </c>
      <c r="G586">
        <f>Table1[[#This Row],[Count - PIR]]-D585</f>
        <v>1</v>
      </c>
      <c r="H586">
        <f>Table1[[#This Row],[Count - UVD]]-C585</f>
        <v>0</v>
      </c>
      <c r="I586">
        <f>Table1[[#This Row],[Count - PIR]]-D585</f>
        <v>1</v>
      </c>
      <c r="J586">
        <v>0</v>
      </c>
      <c r="K586">
        <f>K585+Table1[[#This Row],[Video Detections]]</f>
        <v>20</v>
      </c>
      <c r="L586">
        <f>IF(Table1[[#This Row],[Video Detections]]=0,0,1)</f>
        <v>0</v>
      </c>
      <c r="M586">
        <f>M585+Table1[[#This Row],[Events - Video]]</f>
        <v>17</v>
      </c>
    </row>
    <row r="587" spans="1:13" x14ac:dyDescent="0.25">
      <c r="A587">
        <v>586</v>
      </c>
      <c r="B587" s="1">
        <v>0.65156250000002702</v>
      </c>
      <c r="C587">
        <v>25</v>
      </c>
      <c r="D587">
        <v>330</v>
      </c>
      <c r="E587">
        <v>664</v>
      </c>
      <c r="F587" t="b">
        <v>0</v>
      </c>
      <c r="G587">
        <f>Table1[[#This Row],[Count - PIR]]-D586</f>
        <v>0</v>
      </c>
      <c r="H587">
        <f>Table1[[#This Row],[Count - UVD]]-C586</f>
        <v>0</v>
      </c>
      <c r="I587">
        <f>Table1[[#This Row],[Count - PIR]]-D586</f>
        <v>0</v>
      </c>
      <c r="J587">
        <v>0</v>
      </c>
      <c r="K587">
        <f>K586+Table1[[#This Row],[Video Detections]]</f>
        <v>20</v>
      </c>
      <c r="L587">
        <f>IF(Table1[[#This Row],[Video Detections]]=0,0,1)</f>
        <v>0</v>
      </c>
      <c r="M587">
        <f>M586+Table1[[#This Row],[Events - Video]]</f>
        <v>17</v>
      </c>
    </row>
    <row r="588" spans="1:13" x14ac:dyDescent="0.25">
      <c r="A588">
        <v>587</v>
      </c>
      <c r="B588" s="1">
        <v>0.651620370370397</v>
      </c>
      <c r="C588">
        <v>25</v>
      </c>
      <c r="D588">
        <v>330</v>
      </c>
      <c r="E588">
        <v>664</v>
      </c>
      <c r="F588" t="b">
        <v>0</v>
      </c>
      <c r="G588">
        <f>Table1[[#This Row],[Count - PIR]]-D587</f>
        <v>0</v>
      </c>
      <c r="H588">
        <f>Table1[[#This Row],[Count - UVD]]-C587</f>
        <v>0</v>
      </c>
      <c r="I588">
        <f>Table1[[#This Row],[Count - PIR]]-D587</f>
        <v>0</v>
      </c>
      <c r="J588">
        <v>0</v>
      </c>
      <c r="K588">
        <f>K587+Table1[[#This Row],[Video Detections]]</f>
        <v>20</v>
      </c>
      <c r="L588">
        <f>IF(Table1[[#This Row],[Video Detections]]=0,0,1)</f>
        <v>0</v>
      </c>
      <c r="M588">
        <f>M587+Table1[[#This Row],[Events - Video]]</f>
        <v>17</v>
      </c>
    </row>
    <row r="589" spans="1:13" x14ac:dyDescent="0.25">
      <c r="A589">
        <v>588</v>
      </c>
      <c r="B589" s="1">
        <v>0.65167824074076797</v>
      </c>
      <c r="C589">
        <v>25</v>
      </c>
      <c r="D589">
        <v>330</v>
      </c>
      <c r="E589">
        <v>664</v>
      </c>
      <c r="F589" t="b">
        <v>0</v>
      </c>
      <c r="G589">
        <f>Table1[[#This Row],[Count - PIR]]-D588</f>
        <v>0</v>
      </c>
      <c r="H589">
        <f>Table1[[#This Row],[Count - UVD]]-C588</f>
        <v>0</v>
      </c>
      <c r="I589">
        <f>Table1[[#This Row],[Count - PIR]]-D588</f>
        <v>0</v>
      </c>
      <c r="J589">
        <v>0</v>
      </c>
      <c r="K589">
        <f>K588+Table1[[#This Row],[Video Detections]]</f>
        <v>20</v>
      </c>
      <c r="L589">
        <f>IF(Table1[[#This Row],[Video Detections]]=0,0,1)</f>
        <v>0</v>
      </c>
      <c r="M589">
        <f>M588+Table1[[#This Row],[Events - Video]]</f>
        <v>17</v>
      </c>
    </row>
    <row r="590" spans="1:13" x14ac:dyDescent="0.25">
      <c r="A590">
        <v>589</v>
      </c>
      <c r="B590" s="1">
        <v>0.65173611111113805</v>
      </c>
      <c r="C590">
        <v>25</v>
      </c>
      <c r="D590">
        <v>330</v>
      </c>
      <c r="E590">
        <v>663</v>
      </c>
      <c r="F590" t="b">
        <v>0</v>
      </c>
      <c r="G590">
        <f>Table1[[#This Row],[Count - PIR]]-D589</f>
        <v>0</v>
      </c>
      <c r="H590">
        <f>Table1[[#This Row],[Count - UVD]]-C589</f>
        <v>0</v>
      </c>
      <c r="I590">
        <f>Table1[[#This Row],[Count - PIR]]-D589</f>
        <v>0</v>
      </c>
      <c r="J590">
        <v>0</v>
      </c>
      <c r="K590">
        <f>K589+Table1[[#This Row],[Video Detections]]</f>
        <v>20</v>
      </c>
      <c r="L590">
        <f>IF(Table1[[#This Row],[Video Detections]]=0,0,1)</f>
        <v>0</v>
      </c>
      <c r="M590">
        <f>M589+Table1[[#This Row],[Events - Video]]</f>
        <v>17</v>
      </c>
    </row>
    <row r="591" spans="1:13" x14ac:dyDescent="0.25">
      <c r="A591">
        <v>590</v>
      </c>
      <c r="B591" s="1">
        <v>0.65179398148150902</v>
      </c>
      <c r="C591">
        <v>25</v>
      </c>
      <c r="D591">
        <v>331</v>
      </c>
      <c r="E591">
        <v>663</v>
      </c>
      <c r="F591" t="b">
        <v>1</v>
      </c>
      <c r="G591">
        <f>Table1[[#This Row],[Count - PIR]]-D590</f>
        <v>1</v>
      </c>
      <c r="H591">
        <f>Table1[[#This Row],[Count - UVD]]-C590</f>
        <v>0</v>
      </c>
      <c r="I591">
        <f>Table1[[#This Row],[Count - PIR]]-D590</f>
        <v>1</v>
      </c>
      <c r="J591">
        <v>0</v>
      </c>
      <c r="K591">
        <f>K590+Table1[[#This Row],[Video Detections]]</f>
        <v>20</v>
      </c>
      <c r="L591">
        <f>IF(Table1[[#This Row],[Video Detections]]=0,0,1)</f>
        <v>0</v>
      </c>
      <c r="M591">
        <f>M590+Table1[[#This Row],[Events - Video]]</f>
        <v>17</v>
      </c>
    </row>
    <row r="592" spans="1:13" x14ac:dyDescent="0.25">
      <c r="A592">
        <v>591</v>
      </c>
      <c r="B592" s="1">
        <v>0.65185185185187899</v>
      </c>
      <c r="C592">
        <v>25</v>
      </c>
      <c r="D592">
        <v>331</v>
      </c>
      <c r="E592">
        <v>663</v>
      </c>
      <c r="F592" t="b">
        <v>0</v>
      </c>
      <c r="G592">
        <f>Table1[[#This Row],[Count - PIR]]-D591</f>
        <v>0</v>
      </c>
      <c r="H592">
        <f>Table1[[#This Row],[Count - UVD]]-C591</f>
        <v>0</v>
      </c>
      <c r="I592">
        <f>Table1[[#This Row],[Count - PIR]]-D591</f>
        <v>0</v>
      </c>
      <c r="J592">
        <v>0</v>
      </c>
      <c r="K592">
        <f>K591+Table1[[#This Row],[Video Detections]]</f>
        <v>20</v>
      </c>
      <c r="L592">
        <f>IF(Table1[[#This Row],[Video Detections]]=0,0,1)</f>
        <v>0</v>
      </c>
      <c r="M592">
        <f>M591+Table1[[#This Row],[Events - Video]]</f>
        <v>17</v>
      </c>
    </row>
    <row r="593" spans="1:13" x14ac:dyDescent="0.25">
      <c r="A593">
        <v>592</v>
      </c>
      <c r="B593" s="1">
        <v>0.65190972222224897</v>
      </c>
      <c r="C593">
        <v>25</v>
      </c>
      <c r="D593">
        <v>331</v>
      </c>
      <c r="E593">
        <v>664</v>
      </c>
      <c r="F593" t="b">
        <v>0</v>
      </c>
      <c r="G593">
        <f>Table1[[#This Row],[Count - PIR]]-D592</f>
        <v>0</v>
      </c>
      <c r="H593">
        <f>Table1[[#This Row],[Count - UVD]]-C592</f>
        <v>0</v>
      </c>
      <c r="I593">
        <f>Table1[[#This Row],[Count - PIR]]-D592</f>
        <v>0</v>
      </c>
      <c r="J593">
        <v>0</v>
      </c>
      <c r="K593">
        <f>K592+Table1[[#This Row],[Video Detections]]</f>
        <v>20</v>
      </c>
      <c r="L593">
        <f>IF(Table1[[#This Row],[Video Detections]]=0,0,1)</f>
        <v>0</v>
      </c>
      <c r="M593">
        <f>M592+Table1[[#This Row],[Events - Video]]</f>
        <v>17</v>
      </c>
    </row>
    <row r="594" spans="1:13" x14ac:dyDescent="0.25">
      <c r="A594">
        <v>593</v>
      </c>
      <c r="B594" s="1">
        <v>0.65196759259262005</v>
      </c>
      <c r="C594">
        <v>25</v>
      </c>
      <c r="D594">
        <v>331</v>
      </c>
      <c r="E594">
        <v>664</v>
      </c>
      <c r="F594" t="b">
        <v>0</v>
      </c>
      <c r="G594">
        <f>Table1[[#This Row],[Count - PIR]]-D593</f>
        <v>0</v>
      </c>
      <c r="H594">
        <f>Table1[[#This Row],[Count - UVD]]-C593</f>
        <v>0</v>
      </c>
      <c r="I594">
        <f>Table1[[#This Row],[Count - PIR]]-D593</f>
        <v>0</v>
      </c>
      <c r="J594">
        <v>0</v>
      </c>
      <c r="K594">
        <f>K593+Table1[[#This Row],[Video Detections]]</f>
        <v>20</v>
      </c>
      <c r="L594">
        <f>IF(Table1[[#This Row],[Video Detections]]=0,0,1)</f>
        <v>0</v>
      </c>
      <c r="M594">
        <f>M593+Table1[[#This Row],[Events - Video]]</f>
        <v>17</v>
      </c>
    </row>
    <row r="595" spans="1:13" x14ac:dyDescent="0.25">
      <c r="A595">
        <v>594</v>
      </c>
      <c r="B595" s="1">
        <v>0.65202546296299002</v>
      </c>
      <c r="C595">
        <v>25</v>
      </c>
      <c r="D595">
        <v>332</v>
      </c>
      <c r="E595">
        <v>662</v>
      </c>
      <c r="F595" t="b">
        <v>1</v>
      </c>
      <c r="G595">
        <f>Table1[[#This Row],[Count - PIR]]-D594</f>
        <v>1</v>
      </c>
      <c r="H595">
        <f>Table1[[#This Row],[Count - UVD]]-C594</f>
        <v>0</v>
      </c>
      <c r="I595">
        <f>Table1[[#This Row],[Count - PIR]]-D594</f>
        <v>1</v>
      </c>
      <c r="J595">
        <v>0</v>
      </c>
      <c r="K595">
        <f>K594+Table1[[#This Row],[Video Detections]]</f>
        <v>20</v>
      </c>
      <c r="L595">
        <f>IF(Table1[[#This Row],[Video Detections]]=0,0,1)</f>
        <v>0</v>
      </c>
      <c r="M595">
        <f>M594+Table1[[#This Row],[Events - Video]]</f>
        <v>17</v>
      </c>
    </row>
    <row r="596" spans="1:13" x14ac:dyDescent="0.25">
      <c r="A596">
        <v>595</v>
      </c>
      <c r="B596" s="1">
        <v>0.65208333333336099</v>
      </c>
      <c r="C596">
        <v>25</v>
      </c>
      <c r="D596">
        <v>332</v>
      </c>
      <c r="E596">
        <v>667</v>
      </c>
      <c r="F596" t="b">
        <v>0</v>
      </c>
      <c r="G596">
        <f>Table1[[#This Row],[Count - PIR]]-D595</f>
        <v>0</v>
      </c>
      <c r="H596">
        <f>Table1[[#This Row],[Count - UVD]]-C595</f>
        <v>0</v>
      </c>
      <c r="I596">
        <f>Table1[[#This Row],[Count - PIR]]-D595</f>
        <v>0</v>
      </c>
      <c r="J596">
        <v>0</v>
      </c>
      <c r="K596">
        <f>K595+Table1[[#This Row],[Video Detections]]</f>
        <v>20</v>
      </c>
      <c r="L596">
        <f>IF(Table1[[#This Row],[Video Detections]]=0,0,1)</f>
        <v>0</v>
      </c>
      <c r="M596">
        <f>M595+Table1[[#This Row],[Events - Video]]</f>
        <v>17</v>
      </c>
    </row>
    <row r="597" spans="1:13" x14ac:dyDescent="0.25">
      <c r="A597">
        <v>596</v>
      </c>
      <c r="B597" s="1">
        <v>0.65214120370373097</v>
      </c>
      <c r="C597">
        <v>25</v>
      </c>
      <c r="D597">
        <v>332</v>
      </c>
      <c r="E597">
        <v>668</v>
      </c>
      <c r="F597" t="b">
        <v>0</v>
      </c>
      <c r="G597">
        <f>Table1[[#This Row],[Count - PIR]]-D596</f>
        <v>0</v>
      </c>
      <c r="H597">
        <f>Table1[[#This Row],[Count - UVD]]-C596</f>
        <v>0</v>
      </c>
      <c r="I597">
        <f>Table1[[#This Row],[Count - PIR]]-D596</f>
        <v>0</v>
      </c>
      <c r="J597">
        <v>0</v>
      </c>
      <c r="K597">
        <f>K596+Table1[[#This Row],[Video Detections]]</f>
        <v>20</v>
      </c>
      <c r="L597">
        <f>IF(Table1[[#This Row],[Video Detections]]=0,0,1)</f>
        <v>0</v>
      </c>
      <c r="M597">
        <f>M596+Table1[[#This Row],[Events - Video]]</f>
        <v>17</v>
      </c>
    </row>
    <row r="598" spans="1:13" x14ac:dyDescent="0.25">
      <c r="A598">
        <v>597</v>
      </c>
      <c r="B598" s="1">
        <v>0.65219907407410105</v>
      </c>
      <c r="C598">
        <v>25</v>
      </c>
      <c r="D598">
        <v>332</v>
      </c>
      <c r="E598">
        <v>664</v>
      </c>
      <c r="F598" t="b">
        <v>0</v>
      </c>
      <c r="G598">
        <f>Table1[[#This Row],[Count - PIR]]-D597</f>
        <v>0</v>
      </c>
      <c r="H598">
        <f>Table1[[#This Row],[Count - UVD]]-C597</f>
        <v>0</v>
      </c>
      <c r="I598">
        <f>Table1[[#This Row],[Count - PIR]]-D597</f>
        <v>0</v>
      </c>
      <c r="J598">
        <v>0</v>
      </c>
      <c r="K598">
        <f>K597+Table1[[#This Row],[Video Detections]]</f>
        <v>20</v>
      </c>
      <c r="L598">
        <f>IF(Table1[[#This Row],[Video Detections]]=0,0,1)</f>
        <v>0</v>
      </c>
      <c r="M598">
        <f>M597+Table1[[#This Row],[Events - Video]]</f>
        <v>17</v>
      </c>
    </row>
    <row r="599" spans="1:13" x14ac:dyDescent="0.25">
      <c r="A599">
        <v>598</v>
      </c>
      <c r="B599" s="1">
        <v>0.65225694444447202</v>
      </c>
      <c r="C599">
        <v>25</v>
      </c>
      <c r="D599">
        <v>333</v>
      </c>
      <c r="E599">
        <v>664</v>
      </c>
      <c r="F599" t="b">
        <v>1</v>
      </c>
      <c r="G599">
        <f>Table1[[#This Row],[Count - PIR]]-D598</f>
        <v>1</v>
      </c>
      <c r="H599">
        <f>Table1[[#This Row],[Count - UVD]]-C598</f>
        <v>0</v>
      </c>
      <c r="I599">
        <f>Table1[[#This Row],[Count - PIR]]-D598</f>
        <v>1</v>
      </c>
      <c r="J599">
        <v>0</v>
      </c>
      <c r="K599">
        <f>K598+Table1[[#This Row],[Video Detections]]</f>
        <v>20</v>
      </c>
      <c r="L599">
        <f>IF(Table1[[#This Row],[Video Detections]]=0,0,1)</f>
        <v>0</v>
      </c>
      <c r="M599">
        <f>M598+Table1[[#This Row],[Events - Video]]</f>
        <v>17</v>
      </c>
    </row>
    <row r="600" spans="1:13" x14ac:dyDescent="0.25">
      <c r="A600">
        <v>599</v>
      </c>
      <c r="B600" s="1">
        <v>0.65231481481484199</v>
      </c>
      <c r="C600">
        <v>25</v>
      </c>
      <c r="D600">
        <v>334</v>
      </c>
      <c r="E600">
        <v>664</v>
      </c>
      <c r="F600" t="b">
        <v>1</v>
      </c>
      <c r="G600">
        <f>Table1[[#This Row],[Count - PIR]]-D599</f>
        <v>1</v>
      </c>
      <c r="H600">
        <f>Table1[[#This Row],[Count - UVD]]-C599</f>
        <v>0</v>
      </c>
      <c r="I600">
        <f>Table1[[#This Row],[Count - PIR]]-D599</f>
        <v>1</v>
      </c>
      <c r="J600">
        <v>0</v>
      </c>
      <c r="K600">
        <f>K599+Table1[[#This Row],[Video Detections]]</f>
        <v>20</v>
      </c>
      <c r="L600">
        <f>IF(Table1[[#This Row],[Video Detections]]=0,0,1)</f>
        <v>0</v>
      </c>
      <c r="M600">
        <f>M599+Table1[[#This Row],[Events - Video]]</f>
        <v>17</v>
      </c>
    </row>
    <row r="601" spans="1:13" x14ac:dyDescent="0.25">
      <c r="A601">
        <v>600</v>
      </c>
      <c r="B601" s="1">
        <v>0.65237268518521296</v>
      </c>
      <c r="C601">
        <v>25</v>
      </c>
      <c r="D601">
        <v>335</v>
      </c>
      <c r="E601">
        <v>664</v>
      </c>
      <c r="F601" t="b">
        <v>1</v>
      </c>
      <c r="G601">
        <f>Table1[[#This Row],[Count - PIR]]-D600</f>
        <v>1</v>
      </c>
      <c r="H601">
        <f>Table1[[#This Row],[Count - UVD]]-C600</f>
        <v>0</v>
      </c>
      <c r="I601">
        <f>Table1[[#This Row],[Count - PIR]]-D600</f>
        <v>1</v>
      </c>
      <c r="J601">
        <v>0</v>
      </c>
      <c r="K601">
        <f>K600+Table1[[#This Row],[Video Detections]]</f>
        <v>20</v>
      </c>
      <c r="L601">
        <f>IF(Table1[[#This Row],[Video Detections]]=0,0,1)</f>
        <v>0</v>
      </c>
      <c r="M601">
        <f>M600+Table1[[#This Row],[Events - Video]]</f>
        <v>17</v>
      </c>
    </row>
    <row r="602" spans="1:13" x14ac:dyDescent="0.25">
      <c r="A602">
        <v>601</v>
      </c>
      <c r="B602" s="1">
        <v>0.65243055555558305</v>
      </c>
      <c r="C602">
        <v>26</v>
      </c>
      <c r="D602">
        <v>336</v>
      </c>
      <c r="E602">
        <v>663</v>
      </c>
      <c r="F602" t="b">
        <v>1</v>
      </c>
      <c r="G602">
        <f>Table1[[#This Row],[Count - PIR]]-D601</f>
        <v>1</v>
      </c>
      <c r="H602">
        <f>Table1[[#This Row],[Count - UVD]]-C601</f>
        <v>1</v>
      </c>
      <c r="I602">
        <f>Table1[[#This Row],[Count - PIR]]-D601</f>
        <v>1</v>
      </c>
      <c r="J602">
        <v>0</v>
      </c>
      <c r="K602">
        <f>K601+Table1[[#This Row],[Video Detections]]</f>
        <v>20</v>
      </c>
      <c r="L602">
        <f>IF(Table1[[#This Row],[Video Detections]]=0,0,1)</f>
        <v>0</v>
      </c>
      <c r="M602">
        <f>M601+Table1[[#This Row],[Events - Video]]</f>
        <v>17</v>
      </c>
    </row>
    <row r="603" spans="1:13" x14ac:dyDescent="0.25">
      <c r="A603">
        <v>602</v>
      </c>
      <c r="B603" s="1">
        <v>0.65248842592595402</v>
      </c>
      <c r="C603">
        <v>26</v>
      </c>
      <c r="D603">
        <v>336</v>
      </c>
      <c r="E603">
        <v>663</v>
      </c>
      <c r="F603" t="b">
        <v>0</v>
      </c>
      <c r="G603">
        <f>Table1[[#This Row],[Count - PIR]]-D602</f>
        <v>0</v>
      </c>
      <c r="H603">
        <f>Table1[[#This Row],[Count - UVD]]-C602</f>
        <v>0</v>
      </c>
      <c r="I603">
        <f>Table1[[#This Row],[Count - PIR]]-D602</f>
        <v>0</v>
      </c>
      <c r="J603">
        <v>0</v>
      </c>
      <c r="K603">
        <f>K602+Table1[[#This Row],[Video Detections]]</f>
        <v>20</v>
      </c>
      <c r="L603">
        <f>IF(Table1[[#This Row],[Video Detections]]=0,0,1)</f>
        <v>0</v>
      </c>
      <c r="M603">
        <f>M602+Table1[[#This Row],[Events - Video]]</f>
        <v>17</v>
      </c>
    </row>
    <row r="604" spans="1:13" x14ac:dyDescent="0.25">
      <c r="A604">
        <v>603</v>
      </c>
      <c r="B604" s="1">
        <v>0.65254629629632399</v>
      </c>
      <c r="C604">
        <v>26</v>
      </c>
      <c r="D604">
        <v>337</v>
      </c>
      <c r="E604">
        <v>664</v>
      </c>
      <c r="F604" t="b">
        <v>1</v>
      </c>
      <c r="G604">
        <f>Table1[[#This Row],[Count - PIR]]-D603</f>
        <v>1</v>
      </c>
      <c r="H604">
        <f>Table1[[#This Row],[Count - UVD]]-C603</f>
        <v>0</v>
      </c>
      <c r="I604">
        <f>Table1[[#This Row],[Count - PIR]]-D603</f>
        <v>1</v>
      </c>
      <c r="J604">
        <v>0</v>
      </c>
      <c r="K604">
        <f>K603+Table1[[#This Row],[Video Detections]]</f>
        <v>20</v>
      </c>
      <c r="L604">
        <f>IF(Table1[[#This Row],[Video Detections]]=0,0,1)</f>
        <v>0</v>
      </c>
      <c r="M604">
        <f>M603+Table1[[#This Row],[Events - Video]]</f>
        <v>17</v>
      </c>
    </row>
    <row r="605" spans="1:13" x14ac:dyDescent="0.25">
      <c r="A605">
        <v>604</v>
      </c>
      <c r="B605" s="1">
        <v>0.65260416666669396</v>
      </c>
      <c r="C605">
        <v>26</v>
      </c>
      <c r="D605">
        <v>339</v>
      </c>
      <c r="E605">
        <v>664</v>
      </c>
      <c r="F605" t="b">
        <v>1</v>
      </c>
      <c r="G605">
        <f>Table1[[#This Row],[Count - PIR]]-D604</f>
        <v>2</v>
      </c>
      <c r="H605">
        <f>Table1[[#This Row],[Count - UVD]]-C604</f>
        <v>0</v>
      </c>
      <c r="I605">
        <f>Table1[[#This Row],[Count - PIR]]-D604</f>
        <v>2</v>
      </c>
      <c r="J605">
        <v>0</v>
      </c>
      <c r="K605">
        <f>K604+Table1[[#This Row],[Video Detections]]</f>
        <v>20</v>
      </c>
      <c r="L605">
        <f>IF(Table1[[#This Row],[Video Detections]]=0,0,1)</f>
        <v>0</v>
      </c>
      <c r="M605">
        <f>M604+Table1[[#This Row],[Events - Video]]</f>
        <v>17</v>
      </c>
    </row>
    <row r="606" spans="1:13" x14ac:dyDescent="0.25">
      <c r="A606">
        <v>605</v>
      </c>
      <c r="B606" s="1">
        <v>0.65266203703706505</v>
      </c>
      <c r="C606">
        <v>26</v>
      </c>
      <c r="D606">
        <v>339</v>
      </c>
      <c r="E606">
        <v>662</v>
      </c>
      <c r="F606" t="b">
        <v>0</v>
      </c>
      <c r="G606">
        <f>Table1[[#This Row],[Count - PIR]]-D605</f>
        <v>0</v>
      </c>
      <c r="H606">
        <f>Table1[[#This Row],[Count - UVD]]-C605</f>
        <v>0</v>
      </c>
      <c r="I606">
        <f>Table1[[#This Row],[Count - PIR]]-D605</f>
        <v>0</v>
      </c>
      <c r="J606">
        <v>0</v>
      </c>
      <c r="K606">
        <f>K605+Table1[[#This Row],[Video Detections]]</f>
        <v>20</v>
      </c>
      <c r="L606">
        <f>IF(Table1[[#This Row],[Video Detections]]=0,0,1)</f>
        <v>0</v>
      </c>
      <c r="M606">
        <f>M605+Table1[[#This Row],[Events - Video]]</f>
        <v>17</v>
      </c>
    </row>
    <row r="607" spans="1:13" x14ac:dyDescent="0.25">
      <c r="A607">
        <v>606</v>
      </c>
      <c r="B607" s="1">
        <v>0.65271990740743502</v>
      </c>
      <c r="C607">
        <v>26</v>
      </c>
      <c r="D607">
        <v>339</v>
      </c>
      <c r="E607">
        <v>662</v>
      </c>
      <c r="F607" t="b">
        <v>0</v>
      </c>
      <c r="G607">
        <f>Table1[[#This Row],[Count - PIR]]-D606</f>
        <v>0</v>
      </c>
      <c r="H607">
        <f>Table1[[#This Row],[Count - UVD]]-C606</f>
        <v>0</v>
      </c>
      <c r="I607">
        <f>Table1[[#This Row],[Count - PIR]]-D606</f>
        <v>0</v>
      </c>
      <c r="J607">
        <v>0</v>
      </c>
      <c r="K607">
        <f>K606+Table1[[#This Row],[Video Detections]]</f>
        <v>20</v>
      </c>
      <c r="L607">
        <f>IF(Table1[[#This Row],[Video Detections]]=0,0,1)</f>
        <v>0</v>
      </c>
      <c r="M607">
        <f>M606+Table1[[#This Row],[Events - Video]]</f>
        <v>17</v>
      </c>
    </row>
    <row r="608" spans="1:13" x14ac:dyDescent="0.25">
      <c r="A608">
        <v>607</v>
      </c>
      <c r="B608" s="1">
        <v>0.65277777777780599</v>
      </c>
      <c r="C608">
        <v>26</v>
      </c>
      <c r="D608">
        <v>341</v>
      </c>
      <c r="E608">
        <v>664</v>
      </c>
      <c r="F608" t="b">
        <v>1</v>
      </c>
      <c r="G608">
        <f>Table1[[#This Row],[Count - PIR]]-D607</f>
        <v>2</v>
      </c>
      <c r="H608">
        <f>Table1[[#This Row],[Count - UVD]]-C607</f>
        <v>0</v>
      </c>
      <c r="I608">
        <f>Table1[[#This Row],[Count - PIR]]-D607</f>
        <v>2</v>
      </c>
      <c r="J608">
        <v>0</v>
      </c>
      <c r="K608">
        <f>K607+Table1[[#This Row],[Video Detections]]</f>
        <v>20</v>
      </c>
      <c r="L608">
        <f>IF(Table1[[#This Row],[Video Detections]]=0,0,1)</f>
        <v>0</v>
      </c>
      <c r="M608">
        <f>M607+Table1[[#This Row],[Events - Video]]</f>
        <v>17</v>
      </c>
    </row>
    <row r="609" spans="1:13" x14ac:dyDescent="0.25">
      <c r="A609">
        <v>608</v>
      </c>
      <c r="B609" s="1">
        <v>0.65283564814817596</v>
      </c>
      <c r="C609">
        <v>26</v>
      </c>
      <c r="D609">
        <v>341</v>
      </c>
      <c r="E609">
        <v>663</v>
      </c>
      <c r="F609" t="b">
        <v>0</v>
      </c>
      <c r="G609">
        <f>Table1[[#This Row],[Count - PIR]]-D608</f>
        <v>0</v>
      </c>
      <c r="H609">
        <f>Table1[[#This Row],[Count - UVD]]-C608</f>
        <v>0</v>
      </c>
      <c r="I609">
        <f>Table1[[#This Row],[Count - PIR]]-D608</f>
        <v>0</v>
      </c>
      <c r="J609">
        <v>0</v>
      </c>
      <c r="K609">
        <f>K608+Table1[[#This Row],[Video Detections]]</f>
        <v>20</v>
      </c>
      <c r="L609">
        <f>IF(Table1[[#This Row],[Video Detections]]=0,0,1)</f>
        <v>0</v>
      </c>
      <c r="M609">
        <f>M608+Table1[[#This Row],[Events - Video]]</f>
        <v>17</v>
      </c>
    </row>
    <row r="610" spans="1:13" x14ac:dyDescent="0.25">
      <c r="A610">
        <v>609</v>
      </c>
      <c r="B610" s="1">
        <v>0.65289351851854605</v>
      </c>
      <c r="C610">
        <v>26</v>
      </c>
      <c r="D610">
        <v>341</v>
      </c>
      <c r="E610">
        <v>662</v>
      </c>
      <c r="F610" t="b">
        <v>0</v>
      </c>
      <c r="G610">
        <f>Table1[[#This Row],[Count - PIR]]-D609</f>
        <v>0</v>
      </c>
      <c r="H610">
        <f>Table1[[#This Row],[Count - UVD]]-C609</f>
        <v>0</v>
      </c>
      <c r="I610">
        <f>Table1[[#This Row],[Count - PIR]]-D609</f>
        <v>0</v>
      </c>
      <c r="J610">
        <v>0</v>
      </c>
      <c r="K610">
        <f>K609+Table1[[#This Row],[Video Detections]]</f>
        <v>20</v>
      </c>
      <c r="L610">
        <f>IF(Table1[[#This Row],[Video Detections]]=0,0,1)</f>
        <v>0</v>
      </c>
      <c r="M610">
        <f>M609+Table1[[#This Row],[Events - Video]]</f>
        <v>17</v>
      </c>
    </row>
    <row r="611" spans="1:13" x14ac:dyDescent="0.25">
      <c r="A611">
        <v>610</v>
      </c>
      <c r="B611" s="1">
        <v>0.65295138888891702</v>
      </c>
      <c r="C611">
        <v>26</v>
      </c>
      <c r="D611">
        <v>342</v>
      </c>
      <c r="E611">
        <v>664</v>
      </c>
      <c r="F611" t="b">
        <v>1</v>
      </c>
      <c r="G611">
        <f>Table1[[#This Row],[Count - PIR]]-D610</f>
        <v>1</v>
      </c>
      <c r="H611">
        <f>Table1[[#This Row],[Count - UVD]]-C610</f>
        <v>0</v>
      </c>
      <c r="I611">
        <f>Table1[[#This Row],[Count - PIR]]-D610</f>
        <v>1</v>
      </c>
      <c r="J611">
        <v>0</v>
      </c>
      <c r="K611">
        <f>K610+Table1[[#This Row],[Video Detections]]</f>
        <v>20</v>
      </c>
      <c r="L611">
        <f>IF(Table1[[#This Row],[Video Detections]]=0,0,1)</f>
        <v>0</v>
      </c>
      <c r="M611">
        <f>M610+Table1[[#This Row],[Events - Video]]</f>
        <v>17</v>
      </c>
    </row>
    <row r="612" spans="1:13" x14ac:dyDescent="0.25">
      <c r="A612">
        <v>611</v>
      </c>
      <c r="B612" s="1">
        <v>0.65300925925928699</v>
      </c>
      <c r="C612">
        <v>26</v>
      </c>
      <c r="D612">
        <v>343</v>
      </c>
      <c r="E612">
        <v>662</v>
      </c>
      <c r="F612" t="b">
        <v>1</v>
      </c>
      <c r="G612">
        <f>Table1[[#This Row],[Count - PIR]]-D611</f>
        <v>1</v>
      </c>
      <c r="H612">
        <f>Table1[[#This Row],[Count - UVD]]-C611</f>
        <v>0</v>
      </c>
      <c r="I612">
        <f>Table1[[#This Row],[Count - PIR]]-D611</f>
        <v>1</v>
      </c>
      <c r="J612">
        <v>0</v>
      </c>
      <c r="K612">
        <f>K611+Table1[[#This Row],[Video Detections]]</f>
        <v>20</v>
      </c>
      <c r="L612">
        <f>IF(Table1[[#This Row],[Video Detections]]=0,0,1)</f>
        <v>0</v>
      </c>
      <c r="M612">
        <f>M611+Table1[[#This Row],[Events - Video]]</f>
        <v>17</v>
      </c>
    </row>
    <row r="613" spans="1:13" x14ac:dyDescent="0.25">
      <c r="A613">
        <v>612</v>
      </c>
      <c r="B613" s="1">
        <v>0.65306712962965796</v>
      </c>
      <c r="C613">
        <v>26</v>
      </c>
      <c r="D613">
        <v>343</v>
      </c>
      <c r="E613">
        <v>663</v>
      </c>
      <c r="F613" t="b">
        <v>0</v>
      </c>
      <c r="G613">
        <f>Table1[[#This Row],[Count - PIR]]-D612</f>
        <v>0</v>
      </c>
      <c r="H613">
        <f>Table1[[#This Row],[Count - UVD]]-C612</f>
        <v>0</v>
      </c>
      <c r="I613">
        <f>Table1[[#This Row],[Count - PIR]]-D612</f>
        <v>0</v>
      </c>
      <c r="J613">
        <v>0</v>
      </c>
      <c r="K613">
        <f>K612+Table1[[#This Row],[Video Detections]]</f>
        <v>20</v>
      </c>
      <c r="L613">
        <f>IF(Table1[[#This Row],[Video Detections]]=0,0,1)</f>
        <v>0</v>
      </c>
      <c r="M613">
        <f>M612+Table1[[#This Row],[Events - Video]]</f>
        <v>17</v>
      </c>
    </row>
    <row r="614" spans="1:13" x14ac:dyDescent="0.25">
      <c r="A614">
        <v>613</v>
      </c>
      <c r="B614" s="1">
        <v>0.65312500000002804</v>
      </c>
      <c r="C614">
        <v>26</v>
      </c>
      <c r="D614">
        <v>343</v>
      </c>
      <c r="E614">
        <v>662</v>
      </c>
      <c r="F614" t="b">
        <v>0</v>
      </c>
      <c r="G614">
        <f>Table1[[#This Row],[Count - PIR]]-D613</f>
        <v>0</v>
      </c>
      <c r="H614">
        <f>Table1[[#This Row],[Count - UVD]]-C613</f>
        <v>0</v>
      </c>
      <c r="I614">
        <f>Table1[[#This Row],[Count - PIR]]-D613</f>
        <v>0</v>
      </c>
      <c r="J614">
        <v>0</v>
      </c>
      <c r="K614">
        <f>K613+Table1[[#This Row],[Video Detections]]</f>
        <v>20</v>
      </c>
      <c r="L614">
        <f>IF(Table1[[#This Row],[Video Detections]]=0,0,1)</f>
        <v>0</v>
      </c>
      <c r="M614">
        <f>M613+Table1[[#This Row],[Events - Video]]</f>
        <v>17</v>
      </c>
    </row>
    <row r="615" spans="1:13" x14ac:dyDescent="0.25">
      <c r="A615">
        <v>614</v>
      </c>
      <c r="B615" s="1">
        <v>0.65318287037039902</v>
      </c>
      <c r="C615">
        <v>26</v>
      </c>
      <c r="D615">
        <v>343</v>
      </c>
      <c r="E615">
        <v>662</v>
      </c>
      <c r="F615" t="b">
        <v>0</v>
      </c>
      <c r="G615">
        <f>Table1[[#This Row],[Count - PIR]]-D614</f>
        <v>0</v>
      </c>
      <c r="H615">
        <f>Table1[[#This Row],[Count - UVD]]-C614</f>
        <v>0</v>
      </c>
      <c r="I615">
        <f>Table1[[#This Row],[Count - PIR]]-D614</f>
        <v>0</v>
      </c>
      <c r="J615">
        <v>0</v>
      </c>
      <c r="K615">
        <f>K614+Table1[[#This Row],[Video Detections]]</f>
        <v>20</v>
      </c>
      <c r="L615">
        <f>IF(Table1[[#This Row],[Video Detections]]=0,0,1)</f>
        <v>0</v>
      </c>
      <c r="M615">
        <f>M614+Table1[[#This Row],[Events - Video]]</f>
        <v>17</v>
      </c>
    </row>
    <row r="616" spans="1:13" x14ac:dyDescent="0.25">
      <c r="A616">
        <v>615</v>
      </c>
      <c r="B616" s="1">
        <v>0.65324074074076899</v>
      </c>
      <c r="C616">
        <v>26</v>
      </c>
      <c r="D616">
        <v>343</v>
      </c>
      <c r="E616">
        <v>663</v>
      </c>
      <c r="F616" t="b">
        <v>0</v>
      </c>
      <c r="G616">
        <f>Table1[[#This Row],[Count - PIR]]-D615</f>
        <v>0</v>
      </c>
      <c r="H616">
        <f>Table1[[#This Row],[Count - UVD]]-C615</f>
        <v>0</v>
      </c>
      <c r="I616">
        <f>Table1[[#This Row],[Count - PIR]]-D615</f>
        <v>0</v>
      </c>
      <c r="J616">
        <v>0</v>
      </c>
      <c r="K616">
        <f>K615+Table1[[#This Row],[Video Detections]]</f>
        <v>20</v>
      </c>
      <c r="L616">
        <f>IF(Table1[[#This Row],[Video Detections]]=0,0,1)</f>
        <v>0</v>
      </c>
      <c r="M616">
        <f>M615+Table1[[#This Row],[Events - Video]]</f>
        <v>17</v>
      </c>
    </row>
    <row r="617" spans="1:13" x14ac:dyDescent="0.25">
      <c r="A617">
        <v>616</v>
      </c>
      <c r="B617" s="1">
        <v>0.65329861111113896</v>
      </c>
      <c r="C617">
        <v>26</v>
      </c>
      <c r="D617">
        <v>343</v>
      </c>
      <c r="E617">
        <v>663</v>
      </c>
      <c r="F617" t="b">
        <v>0</v>
      </c>
      <c r="G617">
        <f>Table1[[#This Row],[Count - PIR]]-D616</f>
        <v>0</v>
      </c>
      <c r="H617">
        <f>Table1[[#This Row],[Count - UVD]]-C616</f>
        <v>0</v>
      </c>
      <c r="I617">
        <f>Table1[[#This Row],[Count - PIR]]-D616</f>
        <v>0</v>
      </c>
      <c r="J617">
        <v>0</v>
      </c>
      <c r="K617">
        <f>K616+Table1[[#This Row],[Video Detections]]</f>
        <v>20</v>
      </c>
      <c r="L617">
        <f>IF(Table1[[#This Row],[Video Detections]]=0,0,1)</f>
        <v>0</v>
      </c>
      <c r="M617">
        <f>M616+Table1[[#This Row],[Events - Video]]</f>
        <v>17</v>
      </c>
    </row>
    <row r="618" spans="1:13" x14ac:dyDescent="0.25">
      <c r="A618">
        <v>617</v>
      </c>
      <c r="B618" s="1">
        <v>0.65335648148151004</v>
      </c>
      <c r="C618">
        <v>26</v>
      </c>
      <c r="D618">
        <v>343</v>
      </c>
      <c r="E618">
        <v>662</v>
      </c>
      <c r="F618" t="b">
        <v>0</v>
      </c>
      <c r="G618">
        <f>Table1[[#This Row],[Count - PIR]]-D617</f>
        <v>0</v>
      </c>
      <c r="H618">
        <f>Table1[[#This Row],[Count - UVD]]-C617</f>
        <v>0</v>
      </c>
      <c r="I618">
        <f>Table1[[#This Row],[Count - PIR]]-D617</f>
        <v>0</v>
      </c>
      <c r="J618">
        <v>0</v>
      </c>
      <c r="K618">
        <f>K617+Table1[[#This Row],[Video Detections]]</f>
        <v>20</v>
      </c>
      <c r="L618">
        <f>IF(Table1[[#This Row],[Video Detections]]=0,0,1)</f>
        <v>0</v>
      </c>
      <c r="M618">
        <f>M617+Table1[[#This Row],[Events - Video]]</f>
        <v>17</v>
      </c>
    </row>
    <row r="619" spans="1:13" x14ac:dyDescent="0.25">
      <c r="A619">
        <v>618</v>
      </c>
      <c r="B619" s="1">
        <v>0.65341435185188002</v>
      </c>
      <c r="C619">
        <v>26</v>
      </c>
      <c r="D619">
        <v>343</v>
      </c>
      <c r="E619">
        <v>662</v>
      </c>
      <c r="F619" t="b">
        <v>0</v>
      </c>
      <c r="G619">
        <f>Table1[[#This Row],[Count - PIR]]-D618</f>
        <v>0</v>
      </c>
      <c r="H619">
        <f>Table1[[#This Row],[Count - UVD]]-C618</f>
        <v>0</v>
      </c>
      <c r="I619">
        <f>Table1[[#This Row],[Count - PIR]]-D618</f>
        <v>0</v>
      </c>
      <c r="J619">
        <v>0</v>
      </c>
      <c r="K619">
        <f>K618+Table1[[#This Row],[Video Detections]]</f>
        <v>20</v>
      </c>
      <c r="L619">
        <f>IF(Table1[[#This Row],[Video Detections]]=0,0,1)</f>
        <v>0</v>
      </c>
      <c r="M619">
        <f>M618+Table1[[#This Row],[Events - Video]]</f>
        <v>17</v>
      </c>
    </row>
    <row r="620" spans="1:13" x14ac:dyDescent="0.25">
      <c r="A620">
        <v>619</v>
      </c>
      <c r="B620" s="1">
        <v>0.65347222222225099</v>
      </c>
      <c r="C620">
        <v>26</v>
      </c>
      <c r="D620">
        <v>343</v>
      </c>
      <c r="E620">
        <v>664</v>
      </c>
      <c r="F620" t="b">
        <v>0</v>
      </c>
      <c r="G620">
        <f>Table1[[#This Row],[Count - PIR]]-D619</f>
        <v>0</v>
      </c>
      <c r="H620">
        <f>Table1[[#This Row],[Count - UVD]]-C619</f>
        <v>0</v>
      </c>
      <c r="I620">
        <f>Table1[[#This Row],[Count - PIR]]-D619</f>
        <v>0</v>
      </c>
      <c r="J620">
        <v>0</v>
      </c>
      <c r="K620">
        <f>K619+Table1[[#This Row],[Video Detections]]</f>
        <v>20</v>
      </c>
      <c r="L620">
        <f>IF(Table1[[#This Row],[Video Detections]]=0,0,1)</f>
        <v>0</v>
      </c>
      <c r="M620">
        <f>M619+Table1[[#This Row],[Events - Video]]</f>
        <v>17</v>
      </c>
    </row>
    <row r="621" spans="1:13" x14ac:dyDescent="0.25">
      <c r="A621">
        <v>620</v>
      </c>
      <c r="B621" s="1">
        <v>0.65353009259262096</v>
      </c>
      <c r="C621">
        <v>26</v>
      </c>
      <c r="D621">
        <v>343</v>
      </c>
      <c r="E621">
        <v>664</v>
      </c>
      <c r="F621" t="b">
        <v>0</v>
      </c>
      <c r="G621">
        <f>Table1[[#This Row],[Count - PIR]]-D620</f>
        <v>0</v>
      </c>
      <c r="H621">
        <f>Table1[[#This Row],[Count - UVD]]-C620</f>
        <v>0</v>
      </c>
      <c r="I621">
        <f>Table1[[#This Row],[Count - PIR]]-D620</f>
        <v>0</v>
      </c>
      <c r="J621">
        <v>0</v>
      </c>
      <c r="K621">
        <f>K620+Table1[[#This Row],[Video Detections]]</f>
        <v>20</v>
      </c>
      <c r="L621">
        <f>IF(Table1[[#This Row],[Video Detections]]=0,0,1)</f>
        <v>0</v>
      </c>
      <c r="M621">
        <f>M620+Table1[[#This Row],[Events - Video]]</f>
        <v>17</v>
      </c>
    </row>
    <row r="622" spans="1:13" x14ac:dyDescent="0.25">
      <c r="A622">
        <v>621</v>
      </c>
      <c r="B622" s="1">
        <v>0.65358796296299104</v>
      </c>
      <c r="C622">
        <v>26</v>
      </c>
      <c r="D622">
        <v>343</v>
      </c>
      <c r="E622">
        <v>662</v>
      </c>
      <c r="F622" t="b">
        <v>0</v>
      </c>
      <c r="G622">
        <f>Table1[[#This Row],[Count - PIR]]-D621</f>
        <v>0</v>
      </c>
      <c r="H622">
        <f>Table1[[#This Row],[Count - UVD]]-C621</f>
        <v>0</v>
      </c>
      <c r="I622">
        <f>Table1[[#This Row],[Count - PIR]]-D621</f>
        <v>0</v>
      </c>
      <c r="J622">
        <v>0</v>
      </c>
      <c r="K622">
        <f>K621+Table1[[#This Row],[Video Detections]]</f>
        <v>20</v>
      </c>
      <c r="L622">
        <f>IF(Table1[[#This Row],[Video Detections]]=0,0,1)</f>
        <v>0</v>
      </c>
      <c r="M622">
        <f>M621+Table1[[#This Row],[Events - Video]]</f>
        <v>17</v>
      </c>
    </row>
    <row r="623" spans="1:13" x14ac:dyDescent="0.25">
      <c r="A623">
        <v>622</v>
      </c>
      <c r="B623" s="1">
        <v>0.65364583333336201</v>
      </c>
      <c r="C623">
        <v>26</v>
      </c>
      <c r="D623">
        <v>343</v>
      </c>
      <c r="E623">
        <v>662</v>
      </c>
      <c r="F623" t="b">
        <v>0</v>
      </c>
      <c r="G623">
        <f>Table1[[#This Row],[Count - PIR]]-D622</f>
        <v>0</v>
      </c>
      <c r="H623">
        <f>Table1[[#This Row],[Count - UVD]]-C622</f>
        <v>0</v>
      </c>
      <c r="I623">
        <f>Table1[[#This Row],[Count - PIR]]-D622</f>
        <v>0</v>
      </c>
      <c r="J623">
        <v>0</v>
      </c>
      <c r="K623">
        <f>K622+Table1[[#This Row],[Video Detections]]</f>
        <v>20</v>
      </c>
      <c r="L623">
        <f>IF(Table1[[#This Row],[Video Detections]]=0,0,1)</f>
        <v>0</v>
      </c>
      <c r="M623">
        <f>M622+Table1[[#This Row],[Events - Video]]</f>
        <v>17</v>
      </c>
    </row>
    <row r="624" spans="1:13" x14ac:dyDescent="0.25">
      <c r="A624">
        <v>623</v>
      </c>
      <c r="B624" s="1">
        <v>0.65370370370373199</v>
      </c>
      <c r="C624">
        <v>26</v>
      </c>
      <c r="D624">
        <v>343</v>
      </c>
      <c r="E624">
        <v>663</v>
      </c>
      <c r="F624" t="b">
        <v>0</v>
      </c>
      <c r="G624">
        <f>Table1[[#This Row],[Count - PIR]]-D623</f>
        <v>0</v>
      </c>
      <c r="H624">
        <f>Table1[[#This Row],[Count - UVD]]-C623</f>
        <v>0</v>
      </c>
      <c r="I624">
        <f>Table1[[#This Row],[Count - PIR]]-D623</f>
        <v>0</v>
      </c>
      <c r="J624">
        <v>0</v>
      </c>
      <c r="K624">
        <f>K623+Table1[[#This Row],[Video Detections]]</f>
        <v>20</v>
      </c>
      <c r="L624">
        <f>IF(Table1[[#This Row],[Video Detections]]=0,0,1)</f>
        <v>0</v>
      </c>
      <c r="M624">
        <f>M623+Table1[[#This Row],[Events - Video]]</f>
        <v>17</v>
      </c>
    </row>
    <row r="625" spans="1:13" x14ac:dyDescent="0.25">
      <c r="A625">
        <v>624</v>
      </c>
      <c r="B625" s="1">
        <v>0.65376157407410296</v>
      </c>
      <c r="C625">
        <v>26</v>
      </c>
      <c r="D625">
        <v>343</v>
      </c>
      <c r="E625">
        <v>662</v>
      </c>
      <c r="F625" t="b">
        <v>0</v>
      </c>
      <c r="G625">
        <f>Table1[[#This Row],[Count - PIR]]-D624</f>
        <v>0</v>
      </c>
      <c r="H625">
        <f>Table1[[#This Row],[Count - UVD]]-C624</f>
        <v>0</v>
      </c>
      <c r="I625">
        <f>Table1[[#This Row],[Count - PIR]]-D624</f>
        <v>0</v>
      </c>
      <c r="J625">
        <v>0</v>
      </c>
      <c r="K625">
        <f>K624+Table1[[#This Row],[Video Detections]]</f>
        <v>20</v>
      </c>
      <c r="L625">
        <f>IF(Table1[[#This Row],[Video Detections]]=0,0,1)</f>
        <v>0</v>
      </c>
      <c r="M625">
        <f>M624+Table1[[#This Row],[Events - Video]]</f>
        <v>17</v>
      </c>
    </row>
    <row r="626" spans="1:13" x14ac:dyDescent="0.25">
      <c r="A626">
        <v>625</v>
      </c>
      <c r="B626" s="1">
        <v>0.65381944444447304</v>
      </c>
      <c r="C626">
        <v>26</v>
      </c>
      <c r="D626">
        <v>343</v>
      </c>
      <c r="E626">
        <v>664</v>
      </c>
      <c r="F626" t="b">
        <v>0</v>
      </c>
      <c r="G626">
        <f>Table1[[#This Row],[Count - PIR]]-D625</f>
        <v>0</v>
      </c>
      <c r="H626">
        <f>Table1[[#This Row],[Count - UVD]]-C625</f>
        <v>0</v>
      </c>
      <c r="I626">
        <f>Table1[[#This Row],[Count - PIR]]-D625</f>
        <v>0</v>
      </c>
      <c r="J626">
        <v>0</v>
      </c>
      <c r="K626">
        <f>K625+Table1[[#This Row],[Video Detections]]</f>
        <v>20</v>
      </c>
      <c r="L626">
        <f>IF(Table1[[#This Row],[Video Detections]]=0,0,1)</f>
        <v>0</v>
      </c>
      <c r="M626">
        <f>M625+Table1[[#This Row],[Events - Video]]</f>
        <v>17</v>
      </c>
    </row>
    <row r="627" spans="1:13" x14ac:dyDescent="0.25">
      <c r="A627">
        <v>626</v>
      </c>
      <c r="B627" s="1">
        <v>0.65387731481484401</v>
      </c>
      <c r="C627">
        <v>26</v>
      </c>
      <c r="D627">
        <v>343</v>
      </c>
      <c r="E627">
        <v>663</v>
      </c>
      <c r="F627" t="b">
        <v>0</v>
      </c>
      <c r="G627">
        <f>Table1[[#This Row],[Count - PIR]]-D626</f>
        <v>0</v>
      </c>
      <c r="H627">
        <f>Table1[[#This Row],[Count - UVD]]-C626</f>
        <v>0</v>
      </c>
      <c r="I627">
        <f>Table1[[#This Row],[Count - PIR]]-D626</f>
        <v>0</v>
      </c>
      <c r="J627">
        <v>0</v>
      </c>
      <c r="K627">
        <f>K626+Table1[[#This Row],[Video Detections]]</f>
        <v>20</v>
      </c>
      <c r="L627">
        <f>IF(Table1[[#This Row],[Video Detections]]=0,0,1)</f>
        <v>0</v>
      </c>
      <c r="M627">
        <f>M626+Table1[[#This Row],[Events - Video]]</f>
        <v>17</v>
      </c>
    </row>
    <row r="628" spans="1:13" x14ac:dyDescent="0.25">
      <c r="A628">
        <v>627</v>
      </c>
      <c r="B628" s="1">
        <v>0.65393518518521399</v>
      </c>
      <c r="C628">
        <v>26</v>
      </c>
      <c r="D628">
        <v>343</v>
      </c>
      <c r="E628">
        <v>663</v>
      </c>
      <c r="F628" t="b">
        <v>0</v>
      </c>
      <c r="G628">
        <f>Table1[[#This Row],[Count - PIR]]-D627</f>
        <v>0</v>
      </c>
      <c r="H628">
        <f>Table1[[#This Row],[Count - UVD]]-C627</f>
        <v>0</v>
      </c>
      <c r="I628">
        <f>Table1[[#This Row],[Count - PIR]]-D627</f>
        <v>0</v>
      </c>
      <c r="J628">
        <v>0</v>
      </c>
      <c r="K628">
        <f>K627+Table1[[#This Row],[Video Detections]]</f>
        <v>20</v>
      </c>
      <c r="L628">
        <f>IF(Table1[[#This Row],[Video Detections]]=0,0,1)</f>
        <v>0</v>
      </c>
      <c r="M628">
        <f>M627+Table1[[#This Row],[Events - Video]]</f>
        <v>17</v>
      </c>
    </row>
    <row r="629" spans="1:13" x14ac:dyDescent="0.25">
      <c r="A629">
        <v>628</v>
      </c>
      <c r="B629" s="1">
        <v>0.65399305555558396</v>
      </c>
      <c r="C629">
        <v>26</v>
      </c>
      <c r="D629">
        <v>343</v>
      </c>
      <c r="E629">
        <v>662</v>
      </c>
      <c r="F629" t="b">
        <v>0</v>
      </c>
      <c r="G629">
        <f>Table1[[#This Row],[Count - PIR]]-D628</f>
        <v>0</v>
      </c>
      <c r="H629">
        <f>Table1[[#This Row],[Count - UVD]]-C628</f>
        <v>0</v>
      </c>
      <c r="I629">
        <f>Table1[[#This Row],[Count - PIR]]-D628</f>
        <v>0</v>
      </c>
      <c r="J629">
        <v>0</v>
      </c>
      <c r="K629">
        <f>K628+Table1[[#This Row],[Video Detections]]</f>
        <v>20</v>
      </c>
      <c r="L629">
        <f>IF(Table1[[#This Row],[Video Detections]]=0,0,1)</f>
        <v>0</v>
      </c>
      <c r="M629">
        <f>M628+Table1[[#This Row],[Events - Video]]</f>
        <v>17</v>
      </c>
    </row>
    <row r="630" spans="1:13" x14ac:dyDescent="0.25">
      <c r="A630">
        <v>629</v>
      </c>
      <c r="B630" s="1">
        <v>0.65405092592595504</v>
      </c>
      <c r="C630">
        <v>26</v>
      </c>
      <c r="D630">
        <v>343</v>
      </c>
      <c r="E630">
        <v>662</v>
      </c>
      <c r="F630" t="b">
        <v>0</v>
      </c>
      <c r="G630">
        <f>Table1[[#This Row],[Count - PIR]]-D629</f>
        <v>0</v>
      </c>
      <c r="H630">
        <f>Table1[[#This Row],[Count - UVD]]-C629</f>
        <v>0</v>
      </c>
      <c r="I630">
        <f>Table1[[#This Row],[Count - PIR]]-D629</f>
        <v>0</v>
      </c>
      <c r="J630">
        <v>0</v>
      </c>
      <c r="K630">
        <f>K629+Table1[[#This Row],[Video Detections]]</f>
        <v>20</v>
      </c>
      <c r="L630">
        <f>IF(Table1[[#This Row],[Video Detections]]=0,0,1)</f>
        <v>0</v>
      </c>
      <c r="M630">
        <f>M629+Table1[[#This Row],[Events - Video]]</f>
        <v>17</v>
      </c>
    </row>
    <row r="631" spans="1:13" x14ac:dyDescent="0.25">
      <c r="A631">
        <v>630</v>
      </c>
      <c r="B631" s="1">
        <v>0.65410879629632501</v>
      </c>
      <c r="C631">
        <v>26</v>
      </c>
      <c r="D631">
        <v>343</v>
      </c>
      <c r="E631">
        <v>663</v>
      </c>
      <c r="F631" t="b">
        <v>0</v>
      </c>
      <c r="G631">
        <f>Table1[[#This Row],[Count - PIR]]-D630</f>
        <v>0</v>
      </c>
      <c r="H631">
        <f>Table1[[#This Row],[Count - UVD]]-C630</f>
        <v>0</v>
      </c>
      <c r="I631">
        <f>Table1[[#This Row],[Count - PIR]]-D630</f>
        <v>0</v>
      </c>
      <c r="J631">
        <v>0</v>
      </c>
      <c r="K631">
        <f>K630+Table1[[#This Row],[Video Detections]]</f>
        <v>20</v>
      </c>
      <c r="L631">
        <f>IF(Table1[[#This Row],[Video Detections]]=0,0,1)</f>
        <v>0</v>
      </c>
      <c r="M631">
        <f>M630+Table1[[#This Row],[Events - Video]]</f>
        <v>17</v>
      </c>
    </row>
    <row r="632" spans="1:13" x14ac:dyDescent="0.25">
      <c r="A632">
        <v>631</v>
      </c>
      <c r="B632" s="1">
        <v>0.65416666666669598</v>
      </c>
      <c r="C632">
        <v>26</v>
      </c>
      <c r="D632">
        <v>343</v>
      </c>
      <c r="E632">
        <v>663</v>
      </c>
      <c r="F632" t="b">
        <v>0</v>
      </c>
      <c r="G632">
        <f>Table1[[#This Row],[Count - PIR]]-D631</f>
        <v>0</v>
      </c>
      <c r="H632">
        <f>Table1[[#This Row],[Count - UVD]]-C631</f>
        <v>0</v>
      </c>
      <c r="I632">
        <f>Table1[[#This Row],[Count - PIR]]-D631</f>
        <v>0</v>
      </c>
      <c r="J632">
        <v>0</v>
      </c>
      <c r="K632">
        <f>K631+Table1[[#This Row],[Video Detections]]</f>
        <v>20</v>
      </c>
      <c r="L632">
        <f>IF(Table1[[#This Row],[Video Detections]]=0,0,1)</f>
        <v>0</v>
      </c>
      <c r="M632">
        <f>M631+Table1[[#This Row],[Events - Video]]</f>
        <v>17</v>
      </c>
    </row>
    <row r="633" spans="1:13" x14ac:dyDescent="0.25">
      <c r="A633">
        <v>632</v>
      </c>
      <c r="B633" s="1">
        <v>0.65422453703706596</v>
      </c>
      <c r="C633">
        <v>26</v>
      </c>
      <c r="D633">
        <v>343</v>
      </c>
      <c r="E633">
        <v>667</v>
      </c>
      <c r="F633" t="b">
        <v>0</v>
      </c>
      <c r="G633">
        <f>Table1[[#This Row],[Count - PIR]]-D632</f>
        <v>0</v>
      </c>
      <c r="H633">
        <f>Table1[[#This Row],[Count - UVD]]-C632</f>
        <v>0</v>
      </c>
      <c r="I633">
        <f>Table1[[#This Row],[Count - PIR]]-D632</f>
        <v>0</v>
      </c>
      <c r="J633">
        <v>0</v>
      </c>
      <c r="K633">
        <f>K632+Table1[[#This Row],[Video Detections]]</f>
        <v>20</v>
      </c>
      <c r="L633">
        <f>IF(Table1[[#This Row],[Video Detections]]=0,0,1)</f>
        <v>0</v>
      </c>
      <c r="M633">
        <f>M632+Table1[[#This Row],[Events - Video]]</f>
        <v>17</v>
      </c>
    </row>
    <row r="634" spans="1:13" x14ac:dyDescent="0.25">
      <c r="A634">
        <v>633</v>
      </c>
      <c r="B634" s="1">
        <v>0.65428240740743604</v>
      </c>
      <c r="C634">
        <v>27</v>
      </c>
      <c r="D634">
        <v>344</v>
      </c>
      <c r="E634">
        <v>667</v>
      </c>
      <c r="F634" t="b">
        <v>1</v>
      </c>
      <c r="G634">
        <f>Table1[[#This Row],[Count - PIR]]-D633</f>
        <v>1</v>
      </c>
      <c r="H634">
        <f>Table1[[#This Row],[Count - UVD]]-C633</f>
        <v>1</v>
      </c>
      <c r="I634">
        <f>Table1[[#This Row],[Count - PIR]]-D633</f>
        <v>1</v>
      </c>
      <c r="J634">
        <v>0</v>
      </c>
      <c r="K634">
        <f>K633+Table1[[#This Row],[Video Detections]]</f>
        <v>20</v>
      </c>
      <c r="L634">
        <f>IF(Table1[[#This Row],[Video Detections]]=0,0,1)</f>
        <v>0</v>
      </c>
      <c r="M634">
        <f>M633+Table1[[#This Row],[Events - Video]]</f>
        <v>17</v>
      </c>
    </row>
    <row r="635" spans="1:13" x14ac:dyDescent="0.25">
      <c r="A635">
        <v>634</v>
      </c>
      <c r="B635" s="1">
        <v>0.65434027777780701</v>
      </c>
      <c r="C635">
        <v>27</v>
      </c>
      <c r="D635">
        <v>344</v>
      </c>
      <c r="E635">
        <v>664</v>
      </c>
      <c r="F635" t="b">
        <v>0</v>
      </c>
      <c r="G635">
        <f>Table1[[#This Row],[Count - PIR]]-D634</f>
        <v>0</v>
      </c>
      <c r="H635">
        <f>Table1[[#This Row],[Count - UVD]]-C634</f>
        <v>0</v>
      </c>
      <c r="I635">
        <f>Table1[[#This Row],[Count - PIR]]-D634</f>
        <v>0</v>
      </c>
      <c r="J635">
        <v>1</v>
      </c>
      <c r="K635">
        <f>K634+Table1[[#This Row],[Video Detections]]</f>
        <v>21</v>
      </c>
      <c r="L635">
        <f>IF(Table1[[#This Row],[Video Detections]]=0,0,1)</f>
        <v>1</v>
      </c>
      <c r="M635">
        <f>M634+Table1[[#This Row],[Events - Video]]</f>
        <v>18</v>
      </c>
    </row>
    <row r="636" spans="1:13" x14ac:dyDescent="0.25">
      <c r="A636">
        <v>635</v>
      </c>
      <c r="B636" s="1">
        <v>0.65439814814817698</v>
      </c>
      <c r="C636">
        <v>27</v>
      </c>
      <c r="D636">
        <v>344</v>
      </c>
      <c r="E636">
        <v>666</v>
      </c>
      <c r="F636" t="b">
        <v>0</v>
      </c>
      <c r="G636">
        <f>Table1[[#This Row],[Count - PIR]]-D635</f>
        <v>0</v>
      </c>
      <c r="H636">
        <f>Table1[[#This Row],[Count - UVD]]-C635</f>
        <v>0</v>
      </c>
      <c r="I636">
        <f>Table1[[#This Row],[Count - PIR]]-D635</f>
        <v>0</v>
      </c>
      <c r="J636">
        <v>0</v>
      </c>
      <c r="K636">
        <f>K635+Table1[[#This Row],[Video Detections]]</f>
        <v>21</v>
      </c>
      <c r="L636">
        <f>IF(Table1[[#This Row],[Video Detections]]=0,0,1)</f>
        <v>0</v>
      </c>
      <c r="M636">
        <f>M635+Table1[[#This Row],[Events - Video]]</f>
        <v>18</v>
      </c>
    </row>
    <row r="637" spans="1:13" x14ac:dyDescent="0.25">
      <c r="A637">
        <v>636</v>
      </c>
      <c r="B637" s="1">
        <v>0.65445601851854796</v>
      </c>
      <c r="C637">
        <v>27</v>
      </c>
      <c r="D637">
        <v>344</v>
      </c>
      <c r="E637">
        <v>663</v>
      </c>
      <c r="F637" t="b">
        <v>0</v>
      </c>
      <c r="G637">
        <f>Table1[[#This Row],[Count - PIR]]-D636</f>
        <v>0</v>
      </c>
      <c r="H637">
        <f>Table1[[#This Row],[Count - UVD]]-C636</f>
        <v>0</v>
      </c>
      <c r="I637">
        <f>Table1[[#This Row],[Count - PIR]]-D636</f>
        <v>0</v>
      </c>
      <c r="J637">
        <v>0</v>
      </c>
      <c r="K637">
        <f>K636+Table1[[#This Row],[Video Detections]]</f>
        <v>21</v>
      </c>
      <c r="L637">
        <f>IF(Table1[[#This Row],[Video Detections]]=0,0,1)</f>
        <v>0</v>
      </c>
      <c r="M637">
        <f>M636+Table1[[#This Row],[Events - Video]]</f>
        <v>18</v>
      </c>
    </row>
    <row r="638" spans="1:13" x14ac:dyDescent="0.25">
      <c r="A638">
        <v>637</v>
      </c>
      <c r="B638" s="1">
        <v>0.65451388888891804</v>
      </c>
      <c r="C638">
        <v>27</v>
      </c>
      <c r="D638">
        <v>345</v>
      </c>
      <c r="E638">
        <v>664</v>
      </c>
      <c r="F638" t="b">
        <v>1</v>
      </c>
      <c r="G638">
        <f>Table1[[#This Row],[Count - PIR]]-D637</f>
        <v>1</v>
      </c>
      <c r="H638">
        <f>Table1[[#This Row],[Count - UVD]]-C637</f>
        <v>0</v>
      </c>
      <c r="I638">
        <f>Table1[[#This Row],[Count - PIR]]-D637</f>
        <v>1</v>
      </c>
      <c r="J638">
        <v>0</v>
      </c>
      <c r="K638">
        <f>K637+Table1[[#This Row],[Video Detections]]</f>
        <v>21</v>
      </c>
      <c r="L638">
        <f>IF(Table1[[#This Row],[Video Detections]]=0,0,1)</f>
        <v>0</v>
      </c>
      <c r="M638">
        <f>M637+Table1[[#This Row],[Events - Video]]</f>
        <v>18</v>
      </c>
    </row>
    <row r="639" spans="1:13" x14ac:dyDescent="0.25">
      <c r="A639">
        <v>638</v>
      </c>
      <c r="B639" s="1">
        <v>0.65457175925928901</v>
      </c>
      <c r="C639">
        <v>27</v>
      </c>
      <c r="D639">
        <v>346</v>
      </c>
      <c r="E639">
        <v>664</v>
      </c>
      <c r="F639" t="b">
        <v>1</v>
      </c>
      <c r="G639">
        <f>Table1[[#This Row],[Count - PIR]]-D638</f>
        <v>1</v>
      </c>
      <c r="H639">
        <f>Table1[[#This Row],[Count - UVD]]-C638</f>
        <v>0</v>
      </c>
      <c r="I639">
        <f>Table1[[#This Row],[Count - PIR]]-D638</f>
        <v>1</v>
      </c>
      <c r="J639">
        <v>0</v>
      </c>
      <c r="K639">
        <f>K638+Table1[[#This Row],[Video Detections]]</f>
        <v>21</v>
      </c>
      <c r="L639">
        <f>IF(Table1[[#This Row],[Video Detections]]=0,0,1)</f>
        <v>0</v>
      </c>
      <c r="M639">
        <f>M638+Table1[[#This Row],[Events - Video]]</f>
        <v>18</v>
      </c>
    </row>
    <row r="640" spans="1:13" x14ac:dyDescent="0.25">
      <c r="A640">
        <v>639</v>
      </c>
      <c r="B640" s="1">
        <v>0.65462962962965898</v>
      </c>
      <c r="C640">
        <v>27</v>
      </c>
      <c r="D640">
        <v>347</v>
      </c>
      <c r="E640">
        <v>664</v>
      </c>
      <c r="F640" t="b">
        <v>1</v>
      </c>
      <c r="G640">
        <f>Table1[[#This Row],[Count - PIR]]-D639</f>
        <v>1</v>
      </c>
      <c r="H640">
        <f>Table1[[#This Row],[Count - UVD]]-C639</f>
        <v>0</v>
      </c>
      <c r="I640">
        <f>Table1[[#This Row],[Count - PIR]]-D639</f>
        <v>1</v>
      </c>
      <c r="J640">
        <v>0</v>
      </c>
      <c r="K640">
        <f>K639+Table1[[#This Row],[Video Detections]]</f>
        <v>21</v>
      </c>
      <c r="L640">
        <f>IF(Table1[[#This Row],[Video Detections]]=0,0,1)</f>
        <v>0</v>
      </c>
      <c r="M640">
        <f>M639+Table1[[#This Row],[Events - Video]]</f>
        <v>18</v>
      </c>
    </row>
    <row r="641" spans="1:13" x14ac:dyDescent="0.25">
      <c r="A641">
        <v>640</v>
      </c>
      <c r="B641" s="1">
        <v>0.65468750000002895</v>
      </c>
      <c r="C641">
        <v>27</v>
      </c>
      <c r="D641">
        <v>347</v>
      </c>
      <c r="E641">
        <v>664</v>
      </c>
      <c r="F641" t="b">
        <v>0</v>
      </c>
      <c r="G641">
        <f>Table1[[#This Row],[Count - PIR]]-D640</f>
        <v>0</v>
      </c>
      <c r="H641">
        <f>Table1[[#This Row],[Count - UVD]]-C640</f>
        <v>0</v>
      </c>
      <c r="I641">
        <f>Table1[[#This Row],[Count - PIR]]-D640</f>
        <v>0</v>
      </c>
      <c r="J641">
        <v>0</v>
      </c>
      <c r="K641">
        <f>K640+Table1[[#This Row],[Video Detections]]</f>
        <v>21</v>
      </c>
      <c r="L641">
        <f>IF(Table1[[#This Row],[Video Detections]]=0,0,1)</f>
        <v>0</v>
      </c>
      <c r="M641">
        <f>M640+Table1[[#This Row],[Events - Video]]</f>
        <v>18</v>
      </c>
    </row>
    <row r="642" spans="1:13" x14ac:dyDescent="0.25">
      <c r="A642">
        <v>641</v>
      </c>
      <c r="B642" s="1">
        <v>0.65474537037040004</v>
      </c>
      <c r="C642">
        <v>27</v>
      </c>
      <c r="D642">
        <v>347</v>
      </c>
      <c r="E642">
        <v>664</v>
      </c>
      <c r="F642" t="b">
        <v>0</v>
      </c>
      <c r="G642">
        <f>Table1[[#This Row],[Count - PIR]]-D641</f>
        <v>0</v>
      </c>
      <c r="H642">
        <f>Table1[[#This Row],[Count - UVD]]-C641</f>
        <v>0</v>
      </c>
      <c r="I642">
        <f>Table1[[#This Row],[Count - PIR]]-D641</f>
        <v>0</v>
      </c>
      <c r="J642">
        <v>0</v>
      </c>
      <c r="K642">
        <f>K641+Table1[[#This Row],[Video Detections]]</f>
        <v>21</v>
      </c>
      <c r="L642">
        <f>IF(Table1[[#This Row],[Video Detections]]=0,0,1)</f>
        <v>0</v>
      </c>
      <c r="M642">
        <f>M641+Table1[[#This Row],[Events - Video]]</f>
        <v>18</v>
      </c>
    </row>
    <row r="643" spans="1:13" x14ac:dyDescent="0.25">
      <c r="A643">
        <v>642</v>
      </c>
      <c r="B643" s="1">
        <v>0.65480324074077001</v>
      </c>
      <c r="C643">
        <v>27</v>
      </c>
      <c r="D643">
        <v>348</v>
      </c>
      <c r="E643">
        <v>662</v>
      </c>
      <c r="F643" t="b">
        <v>1</v>
      </c>
      <c r="G643">
        <f>Table1[[#This Row],[Count - PIR]]-D642</f>
        <v>1</v>
      </c>
      <c r="H643">
        <f>Table1[[#This Row],[Count - UVD]]-C642</f>
        <v>0</v>
      </c>
      <c r="I643">
        <f>Table1[[#This Row],[Count - PIR]]-D642</f>
        <v>1</v>
      </c>
      <c r="J643">
        <v>0</v>
      </c>
      <c r="K643">
        <f>K642+Table1[[#This Row],[Video Detections]]</f>
        <v>21</v>
      </c>
      <c r="L643">
        <f>IF(Table1[[#This Row],[Video Detections]]=0,0,1)</f>
        <v>0</v>
      </c>
      <c r="M643">
        <f>M642+Table1[[#This Row],[Events - Video]]</f>
        <v>18</v>
      </c>
    </row>
    <row r="644" spans="1:13" x14ac:dyDescent="0.25">
      <c r="A644">
        <v>643</v>
      </c>
      <c r="B644" s="1">
        <v>0.65486111111114098</v>
      </c>
      <c r="C644">
        <v>27</v>
      </c>
      <c r="D644">
        <v>348</v>
      </c>
      <c r="E644">
        <v>663</v>
      </c>
      <c r="F644" t="b">
        <v>0</v>
      </c>
      <c r="G644">
        <f>Table1[[#This Row],[Count - PIR]]-D643</f>
        <v>0</v>
      </c>
      <c r="H644">
        <f>Table1[[#This Row],[Count - UVD]]-C643</f>
        <v>0</v>
      </c>
      <c r="I644">
        <f>Table1[[#This Row],[Count - PIR]]-D643</f>
        <v>0</v>
      </c>
      <c r="J644">
        <v>2</v>
      </c>
      <c r="K644">
        <f>K643+Table1[[#This Row],[Video Detections]]</f>
        <v>23</v>
      </c>
      <c r="L644">
        <f>IF(Table1[[#This Row],[Video Detections]]=0,0,1)</f>
        <v>1</v>
      </c>
      <c r="M644">
        <f>M643+Table1[[#This Row],[Events - Video]]</f>
        <v>19</v>
      </c>
    </row>
    <row r="645" spans="1:13" x14ac:dyDescent="0.25">
      <c r="A645">
        <v>644</v>
      </c>
      <c r="B645" s="1">
        <v>0.65491898148151095</v>
      </c>
      <c r="C645">
        <v>27</v>
      </c>
      <c r="D645">
        <v>348</v>
      </c>
      <c r="E645">
        <v>664</v>
      </c>
      <c r="F645" t="b">
        <v>0</v>
      </c>
      <c r="G645">
        <f>Table1[[#This Row],[Count - PIR]]-D644</f>
        <v>0</v>
      </c>
      <c r="H645">
        <f>Table1[[#This Row],[Count - UVD]]-C644</f>
        <v>0</v>
      </c>
      <c r="I645">
        <f>Table1[[#This Row],[Count - PIR]]-D644</f>
        <v>0</v>
      </c>
      <c r="J645">
        <v>1</v>
      </c>
      <c r="K645">
        <f>K644+Table1[[#This Row],[Video Detections]]</f>
        <v>24</v>
      </c>
      <c r="L645">
        <f>IF(Table1[[#This Row],[Video Detections]]=0,0,1)</f>
        <v>1</v>
      </c>
      <c r="M645">
        <f>M644+Table1[[#This Row],[Events - Video]]</f>
        <v>20</v>
      </c>
    </row>
    <row r="646" spans="1:13" x14ac:dyDescent="0.25">
      <c r="A646">
        <v>645</v>
      </c>
      <c r="B646" s="1">
        <v>0.65497685185188104</v>
      </c>
      <c r="C646">
        <v>27</v>
      </c>
      <c r="D646">
        <v>349</v>
      </c>
      <c r="E646">
        <v>790</v>
      </c>
      <c r="F646" t="b">
        <v>1</v>
      </c>
      <c r="G646">
        <f>Table1[[#This Row],[Count - PIR]]-D645</f>
        <v>1</v>
      </c>
      <c r="H646">
        <f>Table1[[#This Row],[Count - UVD]]-C645</f>
        <v>0</v>
      </c>
      <c r="I646">
        <f>Table1[[#This Row],[Count - PIR]]-D645</f>
        <v>1</v>
      </c>
      <c r="J646">
        <v>0</v>
      </c>
      <c r="K646">
        <f>K645+Table1[[#This Row],[Video Detections]]</f>
        <v>24</v>
      </c>
      <c r="L646">
        <f>IF(Table1[[#This Row],[Video Detections]]=0,0,1)</f>
        <v>0</v>
      </c>
      <c r="M646">
        <f>M645+Table1[[#This Row],[Events - Video]]</f>
        <v>20</v>
      </c>
    </row>
    <row r="647" spans="1:13" x14ac:dyDescent="0.25">
      <c r="A647">
        <v>646</v>
      </c>
      <c r="B647" s="1">
        <v>0.65503472222225201</v>
      </c>
      <c r="C647">
        <v>27</v>
      </c>
      <c r="D647">
        <v>349</v>
      </c>
      <c r="E647">
        <v>662</v>
      </c>
      <c r="F647" t="b">
        <v>0</v>
      </c>
      <c r="G647">
        <f>Table1[[#This Row],[Count - PIR]]-D646</f>
        <v>0</v>
      </c>
      <c r="H647">
        <f>Table1[[#This Row],[Count - UVD]]-C646</f>
        <v>0</v>
      </c>
      <c r="I647">
        <f>Table1[[#This Row],[Count - PIR]]-D646</f>
        <v>0</v>
      </c>
      <c r="J647">
        <v>0</v>
      </c>
      <c r="K647">
        <f>K646+Table1[[#This Row],[Video Detections]]</f>
        <v>24</v>
      </c>
      <c r="L647">
        <f>IF(Table1[[#This Row],[Video Detections]]=0,0,1)</f>
        <v>0</v>
      </c>
      <c r="M647">
        <f>M646+Table1[[#This Row],[Events - Video]]</f>
        <v>20</v>
      </c>
    </row>
    <row r="648" spans="1:13" x14ac:dyDescent="0.25">
      <c r="A648">
        <v>647</v>
      </c>
      <c r="B648" s="1">
        <v>0.65509259259262198</v>
      </c>
      <c r="C648">
        <v>27</v>
      </c>
      <c r="D648">
        <v>349</v>
      </c>
      <c r="E648">
        <v>662</v>
      </c>
      <c r="F648" t="b">
        <v>0</v>
      </c>
      <c r="G648">
        <f>Table1[[#This Row],[Count - PIR]]-D647</f>
        <v>0</v>
      </c>
      <c r="H648">
        <f>Table1[[#This Row],[Count - UVD]]-C647</f>
        <v>0</v>
      </c>
      <c r="I648">
        <f>Table1[[#This Row],[Count - PIR]]-D647</f>
        <v>0</v>
      </c>
      <c r="J648">
        <v>1</v>
      </c>
      <c r="K648">
        <f>K647+Table1[[#This Row],[Video Detections]]</f>
        <v>25</v>
      </c>
      <c r="L648">
        <f>IF(Table1[[#This Row],[Video Detections]]=0,0,1)</f>
        <v>1</v>
      </c>
      <c r="M648">
        <f>M647+Table1[[#This Row],[Events - Video]]</f>
        <v>21</v>
      </c>
    </row>
    <row r="649" spans="1:13" x14ac:dyDescent="0.25">
      <c r="A649">
        <v>648</v>
      </c>
      <c r="B649" s="1">
        <v>0.65515046296299295</v>
      </c>
      <c r="C649">
        <v>27</v>
      </c>
      <c r="D649">
        <v>349</v>
      </c>
      <c r="E649">
        <v>664</v>
      </c>
      <c r="F649" t="b">
        <v>0</v>
      </c>
      <c r="G649">
        <f>Table1[[#This Row],[Count - PIR]]-D648</f>
        <v>0</v>
      </c>
      <c r="H649">
        <f>Table1[[#This Row],[Count - UVD]]-C648</f>
        <v>0</v>
      </c>
      <c r="I649">
        <f>Table1[[#This Row],[Count - PIR]]-D648</f>
        <v>0</v>
      </c>
      <c r="J649">
        <v>0</v>
      </c>
      <c r="K649">
        <f>K648+Table1[[#This Row],[Video Detections]]</f>
        <v>25</v>
      </c>
      <c r="L649">
        <f>IF(Table1[[#This Row],[Video Detections]]=0,0,1)</f>
        <v>0</v>
      </c>
      <c r="M649">
        <f>M648+Table1[[#This Row],[Events - Video]]</f>
        <v>21</v>
      </c>
    </row>
    <row r="650" spans="1:13" x14ac:dyDescent="0.25">
      <c r="A650">
        <v>649</v>
      </c>
      <c r="B650" s="1">
        <v>0.65520833333336304</v>
      </c>
      <c r="C650">
        <v>27</v>
      </c>
      <c r="D650">
        <v>350</v>
      </c>
      <c r="E650">
        <v>663</v>
      </c>
      <c r="F650" t="b">
        <v>1</v>
      </c>
      <c r="G650">
        <f>Table1[[#This Row],[Count - PIR]]-D649</f>
        <v>1</v>
      </c>
      <c r="H650">
        <f>Table1[[#This Row],[Count - UVD]]-C649</f>
        <v>0</v>
      </c>
      <c r="I650">
        <f>Table1[[#This Row],[Count - PIR]]-D649</f>
        <v>1</v>
      </c>
      <c r="J650">
        <v>0</v>
      </c>
      <c r="K650">
        <f>K649+Table1[[#This Row],[Video Detections]]</f>
        <v>25</v>
      </c>
      <c r="L650">
        <f>IF(Table1[[#This Row],[Video Detections]]=0,0,1)</f>
        <v>0</v>
      </c>
      <c r="M650">
        <f>M649+Table1[[#This Row],[Events - Video]]</f>
        <v>21</v>
      </c>
    </row>
    <row r="651" spans="1:13" x14ac:dyDescent="0.25">
      <c r="A651">
        <v>650</v>
      </c>
      <c r="B651" s="1">
        <v>0.65526620370373401</v>
      </c>
      <c r="C651">
        <v>27</v>
      </c>
      <c r="D651">
        <v>350</v>
      </c>
      <c r="E651">
        <v>663</v>
      </c>
      <c r="F651" t="b">
        <v>0</v>
      </c>
      <c r="G651">
        <f>Table1[[#This Row],[Count - PIR]]-D650</f>
        <v>0</v>
      </c>
      <c r="H651">
        <f>Table1[[#This Row],[Count - UVD]]-C650</f>
        <v>0</v>
      </c>
      <c r="I651">
        <f>Table1[[#This Row],[Count - PIR]]-D650</f>
        <v>0</v>
      </c>
      <c r="J651">
        <v>0</v>
      </c>
      <c r="K651">
        <f>K650+Table1[[#This Row],[Video Detections]]</f>
        <v>25</v>
      </c>
      <c r="L651">
        <f>IF(Table1[[#This Row],[Video Detections]]=0,0,1)</f>
        <v>0</v>
      </c>
      <c r="M651">
        <f>M650+Table1[[#This Row],[Events - Video]]</f>
        <v>21</v>
      </c>
    </row>
    <row r="652" spans="1:13" x14ac:dyDescent="0.25">
      <c r="A652">
        <v>651</v>
      </c>
      <c r="B652" s="1">
        <v>0.65532407407410398</v>
      </c>
      <c r="C652">
        <v>27</v>
      </c>
      <c r="D652">
        <v>350</v>
      </c>
      <c r="E652">
        <v>662</v>
      </c>
      <c r="F652" t="b">
        <v>0</v>
      </c>
      <c r="G652">
        <f>Table1[[#This Row],[Count - PIR]]-D651</f>
        <v>0</v>
      </c>
      <c r="H652">
        <f>Table1[[#This Row],[Count - UVD]]-C651</f>
        <v>0</v>
      </c>
      <c r="I652">
        <f>Table1[[#This Row],[Count - PIR]]-D651</f>
        <v>0</v>
      </c>
      <c r="J652">
        <v>0</v>
      </c>
      <c r="K652">
        <f>K651+Table1[[#This Row],[Video Detections]]</f>
        <v>25</v>
      </c>
      <c r="L652">
        <f>IF(Table1[[#This Row],[Video Detections]]=0,0,1)</f>
        <v>0</v>
      </c>
      <c r="M652">
        <f>M651+Table1[[#This Row],[Events - Video]]</f>
        <v>21</v>
      </c>
    </row>
    <row r="653" spans="1:13" x14ac:dyDescent="0.25">
      <c r="A653">
        <v>652</v>
      </c>
      <c r="B653" s="1">
        <v>0.65538194444447395</v>
      </c>
      <c r="C653">
        <v>27</v>
      </c>
      <c r="D653">
        <v>351</v>
      </c>
      <c r="E653">
        <v>664</v>
      </c>
      <c r="F653" t="b">
        <v>1</v>
      </c>
      <c r="G653">
        <f>Table1[[#This Row],[Count - PIR]]-D652</f>
        <v>1</v>
      </c>
      <c r="H653">
        <f>Table1[[#This Row],[Count - UVD]]-C652</f>
        <v>0</v>
      </c>
      <c r="I653">
        <f>Table1[[#This Row],[Count - PIR]]-D652</f>
        <v>1</v>
      </c>
      <c r="J653">
        <v>0</v>
      </c>
      <c r="K653">
        <f>K652+Table1[[#This Row],[Video Detections]]</f>
        <v>25</v>
      </c>
      <c r="L653">
        <f>IF(Table1[[#This Row],[Video Detections]]=0,0,1)</f>
        <v>0</v>
      </c>
      <c r="M653">
        <f>M652+Table1[[#This Row],[Events - Video]]</f>
        <v>21</v>
      </c>
    </row>
    <row r="654" spans="1:13" x14ac:dyDescent="0.25">
      <c r="A654">
        <v>653</v>
      </c>
      <c r="B654" s="1">
        <v>0.65543981481484503</v>
      </c>
      <c r="C654">
        <v>27</v>
      </c>
      <c r="D654">
        <v>351</v>
      </c>
      <c r="E654">
        <v>664</v>
      </c>
      <c r="F654" t="b">
        <v>0</v>
      </c>
      <c r="G654">
        <f>Table1[[#This Row],[Count - PIR]]-D653</f>
        <v>0</v>
      </c>
      <c r="H654">
        <f>Table1[[#This Row],[Count - UVD]]-C653</f>
        <v>0</v>
      </c>
      <c r="I654">
        <f>Table1[[#This Row],[Count - PIR]]-D653</f>
        <v>0</v>
      </c>
      <c r="J654">
        <v>0</v>
      </c>
      <c r="K654">
        <f>K653+Table1[[#This Row],[Video Detections]]</f>
        <v>25</v>
      </c>
      <c r="L654">
        <f>IF(Table1[[#This Row],[Video Detections]]=0,0,1)</f>
        <v>0</v>
      </c>
      <c r="M654">
        <f>M653+Table1[[#This Row],[Events - Video]]</f>
        <v>21</v>
      </c>
    </row>
    <row r="655" spans="1:13" x14ac:dyDescent="0.25">
      <c r="A655">
        <v>654</v>
      </c>
      <c r="B655" s="1">
        <v>0.65549768518521501</v>
      </c>
      <c r="C655">
        <v>27</v>
      </c>
      <c r="D655">
        <v>351</v>
      </c>
      <c r="E655">
        <v>662</v>
      </c>
      <c r="F655" t="b">
        <v>0</v>
      </c>
      <c r="G655">
        <f>Table1[[#This Row],[Count - PIR]]-D654</f>
        <v>0</v>
      </c>
      <c r="H655">
        <f>Table1[[#This Row],[Count - UVD]]-C654</f>
        <v>0</v>
      </c>
      <c r="I655">
        <f>Table1[[#This Row],[Count - PIR]]-D654</f>
        <v>0</v>
      </c>
      <c r="J655">
        <v>0</v>
      </c>
      <c r="K655">
        <f>K654+Table1[[#This Row],[Video Detections]]</f>
        <v>25</v>
      </c>
      <c r="L655">
        <f>IF(Table1[[#This Row],[Video Detections]]=0,0,1)</f>
        <v>0</v>
      </c>
      <c r="M655">
        <f>M654+Table1[[#This Row],[Events - Video]]</f>
        <v>21</v>
      </c>
    </row>
    <row r="656" spans="1:13" x14ac:dyDescent="0.25">
      <c r="A656">
        <v>655</v>
      </c>
      <c r="B656" s="1">
        <v>0.65555555555558598</v>
      </c>
      <c r="C656">
        <v>27</v>
      </c>
      <c r="D656">
        <v>351</v>
      </c>
      <c r="E656">
        <v>663</v>
      </c>
      <c r="F656" t="b">
        <v>0</v>
      </c>
      <c r="G656">
        <f>Table1[[#This Row],[Count - PIR]]-D655</f>
        <v>0</v>
      </c>
      <c r="H656">
        <f>Table1[[#This Row],[Count - UVD]]-C655</f>
        <v>0</v>
      </c>
      <c r="I656">
        <f>Table1[[#This Row],[Count - PIR]]-D655</f>
        <v>0</v>
      </c>
      <c r="J656">
        <v>0</v>
      </c>
      <c r="K656">
        <f>K655+Table1[[#This Row],[Video Detections]]</f>
        <v>25</v>
      </c>
      <c r="L656">
        <f>IF(Table1[[#This Row],[Video Detections]]=0,0,1)</f>
        <v>0</v>
      </c>
      <c r="M656">
        <f>M655+Table1[[#This Row],[Events - Video]]</f>
        <v>21</v>
      </c>
    </row>
    <row r="657" spans="1:13" x14ac:dyDescent="0.25">
      <c r="A657">
        <v>656</v>
      </c>
      <c r="B657" s="1">
        <v>0.65561342592595595</v>
      </c>
      <c r="C657">
        <v>27</v>
      </c>
      <c r="D657">
        <v>352</v>
      </c>
      <c r="E657">
        <v>664</v>
      </c>
      <c r="F657" t="b">
        <v>1</v>
      </c>
      <c r="G657">
        <f>Table1[[#This Row],[Count - PIR]]-D656</f>
        <v>1</v>
      </c>
      <c r="H657">
        <f>Table1[[#This Row],[Count - UVD]]-C656</f>
        <v>0</v>
      </c>
      <c r="I657">
        <f>Table1[[#This Row],[Count - PIR]]-D656</f>
        <v>1</v>
      </c>
      <c r="J657">
        <v>1</v>
      </c>
      <c r="K657">
        <f>K656+Table1[[#This Row],[Video Detections]]</f>
        <v>26</v>
      </c>
      <c r="L657">
        <f>IF(Table1[[#This Row],[Video Detections]]=0,0,1)</f>
        <v>1</v>
      </c>
      <c r="M657">
        <f>M656+Table1[[#This Row],[Events - Video]]</f>
        <v>22</v>
      </c>
    </row>
    <row r="658" spans="1:13" x14ac:dyDescent="0.25">
      <c r="A658">
        <v>657</v>
      </c>
      <c r="B658" s="1">
        <v>0.65567129629632603</v>
      </c>
      <c r="C658">
        <v>27</v>
      </c>
      <c r="D658">
        <v>352</v>
      </c>
      <c r="E658">
        <v>663</v>
      </c>
      <c r="F658" t="b">
        <v>0</v>
      </c>
      <c r="G658">
        <f>Table1[[#This Row],[Count - PIR]]-D657</f>
        <v>0</v>
      </c>
      <c r="H658">
        <f>Table1[[#This Row],[Count - UVD]]-C657</f>
        <v>0</v>
      </c>
      <c r="I658">
        <f>Table1[[#This Row],[Count - PIR]]-D657</f>
        <v>0</v>
      </c>
      <c r="J658">
        <v>0</v>
      </c>
      <c r="K658">
        <f>K657+Table1[[#This Row],[Video Detections]]</f>
        <v>26</v>
      </c>
      <c r="L658">
        <f>IF(Table1[[#This Row],[Video Detections]]=0,0,1)</f>
        <v>0</v>
      </c>
      <c r="M658">
        <f>M657+Table1[[#This Row],[Events - Video]]</f>
        <v>22</v>
      </c>
    </row>
    <row r="659" spans="1:13" x14ac:dyDescent="0.25">
      <c r="A659">
        <v>658</v>
      </c>
      <c r="B659" s="1">
        <v>0.65572916666669701</v>
      </c>
      <c r="C659">
        <v>27</v>
      </c>
      <c r="D659">
        <v>352</v>
      </c>
      <c r="E659">
        <v>663</v>
      </c>
      <c r="F659" t="b">
        <v>0</v>
      </c>
      <c r="G659">
        <f>Table1[[#This Row],[Count - PIR]]-D658</f>
        <v>0</v>
      </c>
      <c r="H659">
        <f>Table1[[#This Row],[Count - UVD]]-C658</f>
        <v>0</v>
      </c>
      <c r="I659">
        <f>Table1[[#This Row],[Count - PIR]]-D658</f>
        <v>0</v>
      </c>
      <c r="J659">
        <v>0</v>
      </c>
      <c r="K659">
        <f>K658+Table1[[#This Row],[Video Detections]]</f>
        <v>26</v>
      </c>
      <c r="L659">
        <f>IF(Table1[[#This Row],[Video Detections]]=0,0,1)</f>
        <v>0</v>
      </c>
      <c r="M659">
        <f>M658+Table1[[#This Row],[Events - Video]]</f>
        <v>22</v>
      </c>
    </row>
    <row r="660" spans="1:13" x14ac:dyDescent="0.25">
      <c r="A660">
        <v>659</v>
      </c>
      <c r="B660" s="1">
        <v>0.65578703703706698</v>
      </c>
      <c r="C660">
        <v>27</v>
      </c>
      <c r="D660">
        <v>353</v>
      </c>
      <c r="E660">
        <v>665</v>
      </c>
      <c r="F660" t="b">
        <v>1</v>
      </c>
      <c r="G660">
        <f>Table1[[#This Row],[Count - PIR]]-D659</f>
        <v>1</v>
      </c>
      <c r="H660">
        <f>Table1[[#This Row],[Count - UVD]]-C659</f>
        <v>0</v>
      </c>
      <c r="I660">
        <f>Table1[[#This Row],[Count - PIR]]-D659</f>
        <v>1</v>
      </c>
      <c r="J660">
        <v>0</v>
      </c>
      <c r="K660">
        <f>K659+Table1[[#This Row],[Video Detections]]</f>
        <v>26</v>
      </c>
      <c r="L660">
        <f>IF(Table1[[#This Row],[Video Detections]]=0,0,1)</f>
        <v>0</v>
      </c>
      <c r="M660">
        <f>M659+Table1[[#This Row],[Events - Video]]</f>
        <v>22</v>
      </c>
    </row>
    <row r="661" spans="1:13" x14ac:dyDescent="0.25">
      <c r="A661">
        <v>660</v>
      </c>
      <c r="B661" s="1">
        <v>0.65584490740743795</v>
      </c>
      <c r="C661">
        <v>27</v>
      </c>
      <c r="D661">
        <v>354</v>
      </c>
      <c r="E661">
        <v>662</v>
      </c>
      <c r="F661" t="b">
        <v>1</v>
      </c>
      <c r="G661">
        <f>Table1[[#This Row],[Count - PIR]]-D660</f>
        <v>1</v>
      </c>
      <c r="H661">
        <f>Table1[[#This Row],[Count - UVD]]-C660</f>
        <v>0</v>
      </c>
      <c r="I661">
        <f>Table1[[#This Row],[Count - PIR]]-D660</f>
        <v>1</v>
      </c>
      <c r="J661">
        <v>0</v>
      </c>
      <c r="K661">
        <f>K660+Table1[[#This Row],[Video Detections]]</f>
        <v>26</v>
      </c>
      <c r="L661">
        <f>IF(Table1[[#This Row],[Video Detections]]=0,0,1)</f>
        <v>0</v>
      </c>
      <c r="M661">
        <f>M660+Table1[[#This Row],[Events - Video]]</f>
        <v>22</v>
      </c>
    </row>
    <row r="662" spans="1:13" x14ac:dyDescent="0.25">
      <c r="A662">
        <v>661</v>
      </c>
      <c r="B662" s="1">
        <v>0.65590277777780803</v>
      </c>
      <c r="C662">
        <v>27</v>
      </c>
      <c r="D662">
        <v>354</v>
      </c>
      <c r="E662">
        <v>662</v>
      </c>
      <c r="F662" t="b">
        <v>0</v>
      </c>
      <c r="G662">
        <f>Table1[[#This Row],[Count - PIR]]-D661</f>
        <v>0</v>
      </c>
      <c r="H662">
        <f>Table1[[#This Row],[Count - UVD]]-C661</f>
        <v>0</v>
      </c>
      <c r="I662">
        <f>Table1[[#This Row],[Count - PIR]]-D661</f>
        <v>0</v>
      </c>
      <c r="J662">
        <v>0</v>
      </c>
      <c r="K662">
        <f>K661+Table1[[#This Row],[Video Detections]]</f>
        <v>26</v>
      </c>
      <c r="L662">
        <f>IF(Table1[[#This Row],[Video Detections]]=0,0,1)</f>
        <v>0</v>
      </c>
      <c r="M662">
        <f>M661+Table1[[#This Row],[Events - Video]]</f>
        <v>22</v>
      </c>
    </row>
    <row r="663" spans="1:13" x14ac:dyDescent="0.25">
      <c r="A663">
        <v>662</v>
      </c>
      <c r="B663" s="1">
        <v>0.655960648148179</v>
      </c>
      <c r="C663">
        <v>27</v>
      </c>
      <c r="D663">
        <v>354</v>
      </c>
      <c r="E663">
        <v>662</v>
      </c>
      <c r="F663" t="b">
        <v>0</v>
      </c>
      <c r="G663">
        <f>Table1[[#This Row],[Count - PIR]]-D662</f>
        <v>0</v>
      </c>
      <c r="H663">
        <f>Table1[[#This Row],[Count - UVD]]-C662</f>
        <v>0</v>
      </c>
      <c r="I663">
        <f>Table1[[#This Row],[Count - PIR]]-D662</f>
        <v>0</v>
      </c>
      <c r="J663">
        <v>0</v>
      </c>
      <c r="K663">
        <f>K662+Table1[[#This Row],[Video Detections]]</f>
        <v>26</v>
      </c>
      <c r="L663">
        <f>IF(Table1[[#This Row],[Video Detections]]=0,0,1)</f>
        <v>0</v>
      </c>
      <c r="M663">
        <f>M662+Table1[[#This Row],[Events - Video]]</f>
        <v>22</v>
      </c>
    </row>
    <row r="664" spans="1:13" x14ac:dyDescent="0.25">
      <c r="A664">
        <v>663</v>
      </c>
      <c r="B664" s="1">
        <v>0.65601851851854898</v>
      </c>
      <c r="C664">
        <v>27</v>
      </c>
      <c r="D664">
        <v>354</v>
      </c>
      <c r="E664">
        <v>662</v>
      </c>
      <c r="F664" t="b">
        <v>0</v>
      </c>
      <c r="G664">
        <f>Table1[[#This Row],[Count - PIR]]-D663</f>
        <v>0</v>
      </c>
      <c r="H664">
        <f>Table1[[#This Row],[Count - UVD]]-C663</f>
        <v>0</v>
      </c>
      <c r="I664">
        <f>Table1[[#This Row],[Count - PIR]]-D663</f>
        <v>0</v>
      </c>
      <c r="J664">
        <v>0</v>
      </c>
      <c r="K664">
        <f>K663+Table1[[#This Row],[Video Detections]]</f>
        <v>26</v>
      </c>
      <c r="L664">
        <f>IF(Table1[[#This Row],[Video Detections]]=0,0,1)</f>
        <v>0</v>
      </c>
      <c r="M664">
        <f>M663+Table1[[#This Row],[Events - Video]]</f>
        <v>22</v>
      </c>
    </row>
    <row r="665" spans="1:13" x14ac:dyDescent="0.25">
      <c r="A665">
        <v>664</v>
      </c>
      <c r="B665" s="1">
        <v>0.65607638888891895</v>
      </c>
      <c r="C665">
        <v>27</v>
      </c>
      <c r="D665">
        <v>355</v>
      </c>
      <c r="E665">
        <v>662</v>
      </c>
      <c r="F665" t="b">
        <v>0</v>
      </c>
      <c r="G665">
        <f>Table1[[#This Row],[Count - PIR]]-D664</f>
        <v>1</v>
      </c>
      <c r="H665">
        <f>Table1[[#This Row],[Count - UVD]]-C664</f>
        <v>0</v>
      </c>
      <c r="I665">
        <f>Table1[[#This Row],[Count - PIR]]-D664</f>
        <v>1</v>
      </c>
      <c r="J665">
        <v>0</v>
      </c>
      <c r="K665">
        <f>K664+Table1[[#This Row],[Video Detections]]</f>
        <v>26</v>
      </c>
      <c r="L665">
        <f>IF(Table1[[#This Row],[Video Detections]]=0,0,1)</f>
        <v>0</v>
      </c>
      <c r="M665">
        <f>M664+Table1[[#This Row],[Events - Video]]</f>
        <v>22</v>
      </c>
    </row>
    <row r="666" spans="1:13" x14ac:dyDescent="0.25">
      <c r="A666">
        <v>665</v>
      </c>
      <c r="B666" s="1">
        <v>0.65613425925929003</v>
      </c>
      <c r="C666">
        <v>27</v>
      </c>
      <c r="D666">
        <v>355</v>
      </c>
      <c r="E666">
        <v>662</v>
      </c>
      <c r="F666" t="b">
        <v>0</v>
      </c>
      <c r="G666">
        <f>Table1[[#This Row],[Count - PIR]]-D665</f>
        <v>0</v>
      </c>
      <c r="H666">
        <f>Table1[[#This Row],[Count - UVD]]-C665</f>
        <v>0</v>
      </c>
      <c r="I666">
        <f>Table1[[#This Row],[Count - PIR]]-D665</f>
        <v>0</v>
      </c>
      <c r="J666">
        <v>0</v>
      </c>
      <c r="K666">
        <f>K665+Table1[[#This Row],[Video Detections]]</f>
        <v>26</v>
      </c>
      <c r="L666">
        <f>IF(Table1[[#This Row],[Video Detections]]=0,0,1)</f>
        <v>0</v>
      </c>
      <c r="M666">
        <f>M665+Table1[[#This Row],[Events - Video]]</f>
        <v>22</v>
      </c>
    </row>
    <row r="667" spans="1:13" x14ac:dyDescent="0.25">
      <c r="A667">
        <v>666</v>
      </c>
      <c r="B667" s="1">
        <v>0.65619212962966</v>
      </c>
      <c r="C667">
        <v>27</v>
      </c>
      <c r="D667">
        <v>355</v>
      </c>
      <c r="E667">
        <v>663</v>
      </c>
      <c r="F667" t="b">
        <v>0</v>
      </c>
      <c r="G667">
        <f>Table1[[#This Row],[Count - PIR]]-D666</f>
        <v>0</v>
      </c>
      <c r="H667">
        <f>Table1[[#This Row],[Count - UVD]]-C666</f>
        <v>0</v>
      </c>
      <c r="I667">
        <f>Table1[[#This Row],[Count - PIR]]-D666</f>
        <v>0</v>
      </c>
      <c r="J667">
        <v>0</v>
      </c>
      <c r="K667">
        <f>K666+Table1[[#This Row],[Video Detections]]</f>
        <v>26</v>
      </c>
      <c r="L667">
        <f>IF(Table1[[#This Row],[Video Detections]]=0,0,1)</f>
        <v>0</v>
      </c>
      <c r="M667">
        <f>M666+Table1[[#This Row],[Events - Video]]</f>
        <v>22</v>
      </c>
    </row>
    <row r="668" spans="1:13" x14ac:dyDescent="0.25">
      <c r="A668">
        <v>667</v>
      </c>
      <c r="B668" s="1">
        <v>0.65625000000003098</v>
      </c>
      <c r="C668">
        <v>27</v>
      </c>
      <c r="D668">
        <v>356</v>
      </c>
      <c r="E668">
        <v>662</v>
      </c>
      <c r="F668" t="b">
        <v>1</v>
      </c>
      <c r="G668">
        <f>Table1[[#This Row],[Count - PIR]]-D667</f>
        <v>1</v>
      </c>
      <c r="H668">
        <f>Table1[[#This Row],[Count - UVD]]-C667</f>
        <v>0</v>
      </c>
      <c r="I668">
        <f>Table1[[#This Row],[Count - PIR]]-D667</f>
        <v>1</v>
      </c>
      <c r="J668">
        <v>0</v>
      </c>
      <c r="K668">
        <f>K667+Table1[[#This Row],[Video Detections]]</f>
        <v>26</v>
      </c>
      <c r="L668">
        <f>IF(Table1[[#This Row],[Video Detections]]=0,0,1)</f>
        <v>0</v>
      </c>
      <c r="M668">
        <f>M667+Table1[[#This Row],[Events - Video]]</f>
        <v>22</v>
      </c>
    </row>
    <row r="669" spans="1:13" x14ac:dyDescent="0.25">
      <c r="A669">
        <v>668</v>
      </c>
      <c r="B669" s="1">
        <v>0.65630787037040095</v>
      </c>
      <c r="C669">
        <v>27</v>
      </c>
      <c r="D669">
        <v>356</v>
      </c>
      <c r="E669">
        <v>662</v>
      </c>
      <c r="F669" t="b">
        <v>0</v>
      </c>
      <c r="G669">
        <f>Table1[[#This Row],[Count - PIR]]-D668</f>
        <v>0</v>
      </c>
      <c r="H669">
        <f>Table1[[#This Row],[Count - UVD]]-C668</f>
        <v>0</v>
      </c>
      <c r="I669">
        <f>Table1[[#This Row],[Count - PIR]]-D668</f>
        <v>0</v>
      </c>
      <c r="J669">
        <v>0</v>
      </c>
      <c r="K669">
        <f>K668+Table1[[#This Row],[Video Detections]]</f>
        <v>26</v>
      </c>
      <c r="L669">
        <f>IF(Table1[[#This Row],[Video Detections]]=0,0,1)</f>
        <v>0</v>
      </c>
      <c r="M669">
        <f>M668+Table1[[#This Row],[Events - Video]]</f>
        <v>22</v>
      </c>
    </row>
    <row r="670" spans="1:13" x14ac:dyDescent="0.25">
      <c r="A670">
        <v>669</v>
      </c>
      <c r="B670" s="1">
        <v>0.65636574074077103</v>
      </c>
      <c r="C670">
        <v>27</v>
      </c>
      <c r="D670">
        <v>357</v>
      </c>
      <c r="E670">
        <v>663</v>
      </c>
      <c r="F670" t="b">
        <v>1</v>
      </c>
      <c r="G670">
        <f>Table1[[#This Row],[Count - PIR]]-D669</f>
        <v>1</v>
      </c>
      <c r="H670">
        <f>Table1[[#This Row],[Count - UVD]]-C669</f>
        <v>0</v>
      </c>
      <c r="I670">
        <f>Table1[[#This Row],[Count - PIR]]-D669</f>
        <v>1</v>
      </c>
      <c r="J670">
        <v>0</v>
      </c>
      <c r="K670">
        <f>K669+Table1[[#This Row],[Video Detections]]</f>
        <v>26</v>
      </c>
      <c r="L670">
        <f>IF(Table1[[#This Row],[Video Detections]]=0,0,1)</f>
        <v>0</v>
      </c>
      <c r="M670">
        <f>M669+Table1[[#This Row],[Events - Video]]</f>
        <v>22</v>
      </c>
    </row>
    <row r="671" spans="1:13" x14ac:dyDescent="0.25">
      <c r="A671">
        <v>670</v>
      </c>
      <c r="B671" s="1">
        <v>0.656423611111142</v>
      </c>
      <c r="C671">
        <v>27</v>
      </c>
      <c r="D671">
        <v>358</v>
      </c>
      <c r="E671">
        <v>662</v>
      </c>
      <c r="F671" t="b">
        <v>1</v>
      </c>
      <c r="G671">
        <f>Table1[[#This Row],[Count - PIR]]-D670</f>
        <v>1</v>
      </c>
      <c r="H671">
        <f>Table1[[#This Row],[Count - UVD]]-C670</f>
        <v>0</v>
      </c>
      <c r="I671">
        <f>Table1[[#This Row],[Count - PIR]]-D670</f>
        <v>1</v>
      </c>
      <c r="J671">
        <v>0</v>
      </c>
      <c r="K671">
        <f>K670+Table1[[#This Row],[Video Detections]]</f>
        <v>26</v>
      </c>
      <c r="L671">
        <f>IF(Table1[[#This Row],[Video Detections]]=0,0,1)</f>
        <v>0</v>
      </c>
      <c r="M671">
        <f>M670+Table1[[#This Row],[Events - Video]]</f>
        <v>22</v>
      </c>
    </row>
    <row r="672" spans="1:13" x14ac:dyDescent="0.25">
      <c r="A672">
        <v>671</v>
      </c>
      <c r="B672" s="1">
        <v>0.65648148148151197</v>
      </c>
      <c r="C672">
        <v>27</v>
      </c>
      <c r="D672">
        <v>359</v>
      </c>
      <c r="E672">
        <v>662</v>
      </c>
      <c r="F672" t="b">
        <v>0</v>
      </c>
      <c r="G672">
        <f>Table1[[#This Row],[Count - PIR]]-D671</f>
        <v>1</v>
      </c>
      <c r="H672">
        <f>Table1[[#This Row],[Count - UVD]]-C671</f>
        <v>0</v>
      </c>
      <c r="I672">
        <f>Table1[[#This Row],[Count - PIR]]-D671</f>
        <v>1</v>
      </c>
      <c r="J672">
        <v>0</v>
      </c>
      <c r="K672">
        <f>K671+Table1[[#This Row],[Video Detections]]</f>
        <v>26</v>
      </c>
      <c r="L672">
        <f>IF(Table1[[#This Row],[Video Detections]]=0,0,1)</f>
        <v>0</v>
      </c>
      <c r="M672">
        <f>M671+Table1[[#This Row],[Events - Video]]</f>
        <v>22</v>
      </c>
    </row>
    <row r="673" spans="1:13" x14ac:dyDescent="0.25">
      <c r="A673">
        <v>672</v>
      </c>
      <c r="B673" s="1">
        <v>0.65653935185188295</v>
      </c>
      <c r="C673">
        <v>27</v>
      </c>
      <c r="D673">
        <v>360</v>
      </c>
      <c r="E673">
        <v>663</v>
      </c>
      <c r="F673" t="b">
        <v>1</v>
      </c>
      <c r="G673">
        <f>Table1[[#This Row],[Count - PIR]]-D672</f>
        <v>1</v>
      </c>
      <c r="H673">
        <f>Table1[[#This Row],[Count - UVD]]-C672</f>
        <v>0</v>
      </c>
      <c r="I673">
        <f>Table1[[#This Row],[Count - PIR]]-D672</f>
        <v>1</v>
      </c>
      <c r="J673">
        <v>0</v>
      </c>
      <c r="K673">
        <f>K672+Table1[[#This Row],[Video Detections]]</f>
        <v>26</v>
      </c>
      <c r="L673">
        <f>IF(Table1[[#This Row],[Video Detections]]=0,0,1)</f>
        <v>0</v>
      </c>
      <c r="M673">
        <f>M672+Table1[[#This Row],[Events - Video]]</f>
        <v>22</v>
      </c>
    </row>
    <row r="674" spans="1:13" x14ac:dyDescent="0.25">
      <c r="A674">
        <v>673</v>
      </c>
      <c r="B674" s="1">
        <v>0.65659722222225303</v>
      </c>
      <c r="C674">
        <v>27</v>
      </c>
      <c r="D674">
        <v>360</v>
      </c>
      <c r="E674">
        <v>662</v>
      </c>
      <c r="F674" t="b">
        <v>0</v>
      </c>
      <c r="G674">
        <f>Table1[[#This Row],[Count - PIR]]-D673</f>
        <v>0</v>
      </c>
      <c r="H674">
        <f>Table1[[#This Row],[Count - UVD]]-C673</f>
        <v>0</v>
      </c>
      <c r="I674">
        <f>Table1[[#This Row],[Count - PIR]]-D673</f>
        <v>0</v>
      </c>
      <c r="J674">
        <v>0</v>
      </c>
      <c r="K674">
        <f>K673+Table1[[#This Row],[Video Detections]]</f>
        <v>26</v>
      </c>
      <c r="L674">
        <f>IF(Table1[[#This Row],[Video Detections]]=0,0,1)</f>
        <v>0</v>
      </c>
      <c r="M674">
        <f>M673+Table1[[#This Row],[Events - Video]]</f>
        <v>22</v>
      </c>
    </row>
    <row r="675" spans="1:13" x14ac:dyDescent="0.25">
      <c r="A675">
        <v>674</v>
      </c>
      <c r="B675" s="1">
        <v>0.656655092592624</v>
      </c>
      <c r="C675">
        <v>27</v>
      </c>
      <c r="D675">
        <v>360</v>
      </c>
      <c r="E675">
        <v>664</v>
      </c>
      <c r="F675" t="b">
        <v>0</v>
      </c>
      <c r="G675">
        <f>Table1[[#This Row],[Count - PIR]]-D674</f>
        <v>0</v>
      </c>
      <c r="H675">
        <f>Table1[[#This Row],[Count - UVD]]-C674</f>
        <v>0</v>
      </c>
      <c r="I675">
        <f>Table1[[#This Row],[Count - PIR]]-D674</f>
        <v>0</v>
      </c>
      <c r="J675">
        <v>0</v>
      </c>
      <c r="K675">
        <f>K674+Table1[[#This Row],[Video Detections]]</f>
        <v>26</v>
      </c>
      <c r="L675">
        <f>IF(Table1[[#This Row],[Video Detections]]=0,0,1)</f>
        <v>0</v>
      </c>
      <c r="M675">
        <f>M674+Table1[[#This Row],[Events - Video]]</f>
        <v>22</v>
      </c>
    </row>
    <row r="676" spans="1:13" x14ac:dyDescent="0.25">
      <c r="A676">
        <v>675</v>
      </c>
      <c r="B676" s="1">
        <v>0.65671296296299397</v>
      </c>
      <c r="C676">
        <v>27</v>
      </c>
      <c r="D676">
        <v>360</v>
      </c>
      <c r="E676">
        <v>663</v>
      </c>
      <c r="F676" t="b">
        <v>0</v>
      </c>
      <c r="G676">
        <f>Table1[[#This Row],[Count - PIR]]-D675</f>
        <v>0</v>
      </c>
      <c r="H676">
        <f>Table1[[#This Row],[Count - UVD]]-C675</f>
        <v>0</v>
      </c>
      <c r="I676">
        <f>Table1[[#This Row],[Count - PIR]]-D675</f>
        <v>0</v>
      </c>
      <c r="J676">
        <v>0</v>
      </c>
      <c r="K676">
        <f>K675+Table1[[#This Row],[Video Detections]]</f>
        <v>26</v>
      </c>
      <c r="L676">
        <f>IF(Table1[[#This Row],[Video Detections]]=0,0,1)</f>
        <v>0</v>
      </c>
      <c r="M676">
        <f>M675+Table1[[#This Row],[Events - Video]]</f>
        <v>22</v>
      </c>
    </row>
    <row r="677" spans="1:13" x14ac:dyDescent="0.25">
      <c r="A677">
        <v>676</v>
      </c>
      <c r="B677" s="1">
        <v>0.65677083333336395</v>
      </c>
      <c r="C677">
        <v>27</v>
      </c>
      <c r="D677">
        <v>360</v>
      </c>
      <c r="E677">
        <v>664</v>
      </c>
      <c r="F677" t="b">
        <v>0</v>
      </c>
      <c r="G677">
        <f>Table1[[#This Row],[Count - PIR]]-D676</f>
        <v>0</v>
      </c>
      <c r="H677">
        <f>Table1[[#This Row],[Count - UVD]]-C676</f>
        <v>0</v>
      </c>
      <c r="I677">
        <f>Table1[[#This Row],[Count - PIR]]-D676</f>
        <v>0</v>
      </c>
      <c r="J677">
        <v>0</v>
      </c>
      <c r="K677">
        <f>K676+Table1[[#This Row],[Video Detections]]</f>
        <v>26</v>
      </c>
      <c r="L677">
        <f>IF(Table1[[#This Row],[Video Detections]]=0,0,1)</f>
        <v>0</v>
      </c>
      <c r="M677">
        <f>M676+Table1[[#This Row],[Events - Video]]</f>
        <v>22</v>
      </c>
    </row>
    <row r="678" spans="1:13" x14ac:dyDescent="0.25">
      <c r="A678">
        <v>677</v>
      </c>
      <c r="B678" s="1">
        <v>0.65682870370373503</v>
      </c>
      <c r="C678">
        <v>27</v>
      </c>
      <c r="D678">
        <v>361</v>
      </c>
      <c r="E678">
        <v>664</v>
      </c>
      <c r="F678" t="b">
        <v>0</v>
      </c>
      <c r="G678">
        <f>Table1[[#This Row],[Count - PIR]]-D677</f>
        <v>1</v>
      </c>
      <c r="H678">
        <f>Table1[[#This Row],[Count - UVD]]-C677</f>
        <v>0</v>
      </c>
      <c r="I678">
        <f>Table1[[#This Row],[Count - PIR]]-D677</f>
        <v>1</v>
      </c>
      <c r="J678">
        <v>0</v>
      </c>
      <c r="K678">
        <f>K677+Table1[[#This Row],[Video Detections]]</f>
        <v>26</v>
      </c>
      <c r="L678">
        <f>IF(Table1[[#This Row],[Video Detections]]=0,0,1)</f>
        <v>0</v>
      </c>
      <c r="M678">
        <f>M677+Table1[[#This Row],[Events - Video]]</f>
        <v>22</v>
      </c>
    </row>
    <row r="679" spans="1:13" x14ac:dyDescent="0.25">
      <c r="A679">
        <v>678</v>
      </c>
      <c r="B679" s="1">
        <v>0.656886574074105</v>
      </c>
      <c r="C679">
        <v>27</v>
      </c>
      <c r="D679">
        <v>361</v>
      </c>
      <c r="E679">
        <v>664</v>
      </c>
      <c r="F679" t="b">
        <v>0</v>
      </c>
      <c r="G679">
        <f>Table1[[#This Row],[Count - PIR]]-D678</f>
        <v>0</v>
      </c>
      <c r="H679">
        <f>Table1[[#This Row],[Count - UVD]]-C678</f>
        <v>0</v>
      </c>
      <c r="I679">
        <f>Table1[[#This Row],[Count - PIR]]-D678</f>
        <v>0</v>
      </c>
      <c r="J679">
        <v>0</v>
      </c>
      <c r="K679">
        <f>K678+Table1[[#This Row],[Video Detections]]</f>
        <v>26</v>
      </c>
      <c r="L679">
        <f>IF(Table1[[#This Row],[Video Detections]]=0,0,1)</f>
        <v>0</v>
      </c>
      <c r="M679">
        <f>M678+Table1[[#This Row],[Events - Video]]</f>
        <v>22</v>
      </c>
    </row>
    <row r="680" spans="1:13" x14ac:dyDescent="0.25">
      <c r="A680">
        <v>679</v>
      </c>
      <c r="B680" s="1">
        <v>0.65694444444447597</v>
      </c>
      <c r="C680">
        <v>27</v>
      </c>
      <c r="D680">
        <v>362</v>
      </c>
      <c r="E680">
        <v>664</v>
      </c>
      <c r="F680" t="b">
        <v>0</v>
      </c>
      <c r="G680">
        <f>Table1[[#This Row],[Count - PIR]]-D679</f>
        <v>1</v>
      </c>
      <c r="H680">
        <f>Table1[[#This Row],[Count - UVD]]-C679</f>
        <v>0</v>
      </c>
      <c r="I680">
        <f>Table1[[#This Row],[Count - PIR]]-D679</f>
        <v>1</v>
      </c>
      <c r="J680">
        <v>0</v>
      </c>
      <c r="K680">
        <f>K679+Table1[[#This Row],[Video Detections]]</f>
        <v>26</v>
      </c>
      <c r="L680">
        <f>IF(Table1[[#This Row],[Video Detections]]=0,0,1)</f>
        <v>0</v>
      </c>
      <c r="M680">
        <f>M679+Table1[[#This Row],[Events - Video]]</f>
        <v>22</v>
      </c>
    </row>
    <row r="681" spans="1:13" x14ac:dyDescent="0.25">
      <c r="A681">
        <v>680</v>
      </c>
      <c r="B681" s="1">
        <v>0.65700231481484594</v>
      </c>
      <c r="C681">
        <v>27</v>
      </c>
      <c r="D681">
        <v>363</v>
      </c>
      <c r="E681">
        <v>664</v>
      </c>
      <c r="F681" t="b">
        <v>1</v>
      </c>
      <c r="G681">
        <f>Table1[[#This Row],[Count - PIR]]-D680</f>
        <v>1</v>
      </c>
      <c r="H681">
        <f>Table1[[#This Row],[Count - UVD]]-C680</f>
        <v>0</v>
      </c>
      <c r="I681">
        <f>Table1[[#This Row],[Count - PIR]]-D680</f>
        <v>1</v>
      </c>
      <c r="J681">
        <v>0</v>
      </c>
      <c r="K681">
        <f>K680+Table1[[#This Row],[Video Detections]]</f>
        <v>26</v>
      </c>
      <c r="L681">
        <f>IF(Table1[[#This Row],[Video Detections]]=0,0,1)</f>
        <v>0</v>
      </c>
      <c r="M681">
        <f>M680+Table1[[#This Row],[Events - Video]]</f>
        <v>22</v>
      </c>
    </row>
    <row r="682" spans="1:13" x14ac:dyDescent="0.25">
      <c r="A682">
        <v>681</v>
      </c>
      <c r="B682" s="1">
        <v>0.65706018518521603</v>
      </c>
      <c r="C682">
        <v>27</v>
      </c>
      <c r="D682">
        <v>364</v>
      </c>
      <c r="E682">
        <v>663</v>
      </c>
      <c r="F682" t="b">
        <v>1</v>
      </c>
      <c r="G682">
        <f>Table1[[#This Row],[Count - PIR]]-D681</f>
        <v>1</v>
      </c>
      <c r="H682">
        <f>Table1[[#This Row],[Count - UVD]]-C681</f>
        <v>0</v>
      </c>
      <c r="I682">
        <f>Table1[[#This Row],[Count - PIR]]-D681</f>
        <v>1</v>
      </c>
      <c r="J682">
        <v>0</v>
      </c>
      <c r="K682">
        <f>K681+Table1[[#This Row],[Video Detections]]</f>
        <v>26</v>
      </c>
      <c r="L682">
        <f>IF(Table1[[#This Row],[Video Detections]]=0,0,1)</f>
        <v>0</v>
      </c>
      <c r="M682">
        <f>M681+Table1[[#This Row],[Events - Video]]</f>
        <v>22</v>
      </c>
    </row>
    <row r="683" spans="1:13" x14ac:dyDescent="0.25">
      <c r="A683">
        <v>682</v>
      </c>
      <c r="B683" s="1">
        <v>0.657118055555587</v>
      </c>
      <c r="C683">
        <v>27</v>
      </c>
      <c r="D683">
        <v>365</v>
      </c>
      <c r="E683">
        <v>663</v>
      </c>
      <c r="F683" t="b">
        <v>1</v>
      </c>
      <c r="G683">
        <f>Table1[[#This Row],[Count - PIR]]-D682</f>
        <v>1</v>
      </c>
      <c r="H683">
        <f>Table1[[#This Row],[Count - UVD]]-C682</f>
        <v>0</v>
      </c>
      <c r="I683">
        <f>Table1[[#This Row],[Count - PIR]]-D682</f>
        <v>1</v>
      </c>
      <c r="J683">
        <v>0</v>
      </c>
      <c r="K683">
        <f>K682+Table1[[#This Row],[Video Detections]]</f>
        <v>26</v>
      </c>
      <c r="L683">
        <f>IF(Table1[[#This Row],[Video Detections]]=0,0,1)</f>
        <v>0</v>
      </c>
      <c r="M683">
        <f>M682+Table1[[#This Row],[Events - Video]]</f>
        <v>22</v>
      </c>
    </row>
    <row r="684" spans="1:13" x14ac:dyDescent="0.25">
      <c r="A684">
        <v>683</v>
      </c>
      <c r="B684" s="1">
        <v>0.65717592592595697</v>
      </c>
      <c r="C684">
        <v>27</v>
      </c>
      <c r="D684">
        <v>366</v>
      </c>
      <c r="E684">
        <v>661</v>
      </c>
      <c r="F684" t="b">
        <v>1</v>
      </c>
      <c r="G684">
        <f>Table1[[#This Row],[Count - PIR]]-D683</f>
        <v>1</v>
      </c>
      <c r="H684">
        <f>Table1[[#This Row],[Count - UVD]]-C683</f>
        <v>0</v>
      </c>
      <c r="I684">
        <f>Table1[[#This Row],[Count - PIR]]-D683</f>
        <v>1</v>
      </c>
      <c r="J684">
        <v>0</v>
      </c>
      <c r="K684">
        <f>K683+Table1[[#This Row],[Video Detections]]</f>
        <v>26</v>
      </c>
      <c r="L684">
        <f>IF(Table1[[#This Row],[Video Detections]]=0,0,1)</f>
        <v>0</v>
      </c>
      <c r="M684">
        <f>M683+Table1[[#This Row],[Events - Video]]</f>
        <v>22</v>
      </c>
    </row>
    <row r="685" spans="1:13" x14ac:dyDescent="0.25">
      <c r="A685">
        <v>684</v>
      </c>
      <c r="B685" s="1">
        <v>0.65723379629632805</v>
      </c>
      <c r="C685">
        <v>27</v>
      </c>
      <c r="D685">
        <v>367</v>
      </c>
      <c r="E685">
        <v>665</v>
      </c>
      <c r="F685" t="b">
        <v>1</v>
      </c>
      <c r="G685">
        <f>Table1[[#This Row],[Count - PIR]]-D684</f>
        <v>1</v>
      </c>
      <c r="H685">
        <f>Table1[[#This Row],[Count - UVD]]-C684</f>
        <v>0</v>
      </c>
      <c r="I685">
        <f>Table1[[#This Row],[Count - PIR]]-D684</f>
        <v>1</v>
      </c>
      <c r="J685">
        <v>0</v>
      </c>
      <c r="K685">
        <f>K684+Table1[[#This Row],[Video Detections]]</f>
        <v>26</v>
      </c>
      <c r="L685">
        <f>IF(Table1[[#This Row],[Video Detections]]=0,0,1)</f>
        <v>0</v>
      </c>
      <c r="M685">
        <f>M684+Table1[[#This Row],[Events - Video]]</f>
        <v>22</v>
      </c>
    </row>
    <row r="686" spans="1:13" x14ac:dyDescent="0.25">
      <c r="A686">
        <v>685</v>
      </c>
      <c r="B686" s="1">
        <v>0.65729166666669803</v>
      </c>
      <c r="C686">
        <v>27</v>
      </c>
      <c r="D686">
        <v>368</v>
      </c>
      <c r="E686">
        <v>661</v>
      </c>
      <c r="F686" t="b">
        <v>1</v>
      </c>
      <c r="G686">
        <f>Table1[[#This Row],[Count - PIR]]-D685</f>
        <v>1</v>
      </c>
      <c r="H686">
        <f>Table1[[#This Row],[Count - UVD]]-C685</f>
        <v>0</v>
      </c>
      <c r="I686">
        <f>Table1[[#This Row],[Count - PIR]]-D685</f>
        <v>1</v>
      </c>
      <c r="J686">
        <v>0</v>
      </c>
      <c r="K686">
        <f>K685+Table1[[#This Row],[Video Detections]]</f>
        <v>26</v>
      </c>
      <c r="L686">
        <f>IF(Table1[[#This Row],[Video Detections]]=0,0,1)</f>
        <v>0</v>
      </c>
      <c r="M686">
        <f>M685+Table1[[#This Row],[Events - Video]]</f>
        <v>22</v>
      </c>
    </row>
    <row r="687" spans="1:13" x14ac:dyDescent="0.25">
      <c r="A687">
        <v>686</v>
      </c>
      <c r="B687" s="1">
        <v>0.657349537037069</v>
      </c>
      <c r="C687">
        <v>27</v>
      </c>
      <c r="D687">
        <v>368</v>
      </c>
      <c r="E687">
        <v>663</v>
      </c>
      <c r="F687" t="b">
        <v>0</v>
      </c>
      <c r="G687">
        <f>Table1[[#This Row],[Count - PIR]]-D686</f>
        <v>0</v>
      </c>
      <c r="H687">
        <f>Table1[[#This Row],[Count - UVD]]-C686</f>
        <v>0</v>
      </c>
      <c r="I687">
        <f>Table1[[#This Row],[Count - PIR]]-D686</f>
        <v>0</v>
      </c>
      <c r="J687">
        <v>0</v>
      </c>
      <c r="K687">
        <f>K686+Table1[[#This Row],[Video Detections]]</f>
        <v>26</v>
      </c>
      <c r="L687">
        <f>IF(Table1[[#This Row],[Video Detections]]=0,0,1)</f>
        <v>0</v>
      </c>
      <c r="M687">
        <f>M686+Table1[[#This Row],[Events - Video]]</f>
        <v>22</v>
      </c>
    </row>
    <row r="688" spans="1:13" x14ac:dyDescent="0.25">
      <c r="A688">
        <v>687</v>
      </c>
      <c r="B688" s="1">
        <v>0.65740740740743897</v>
      </c>
      <c r="C688">
        <v>27</v>
      </c>
      <c r="D688">
        <v>369</v>
      </c>
      <c r="E688">
        <v>662</v>
      </c>
      <c r="F688" t="b">
        <v>0</v>
      </c>
      <c r="G688">
        <f>Table1[[#This Row],[Count - PIR]]-D687</f>
        <v>1</v>
      </c>
      <c r="H688">
        <f>Table1[[#This Row],[Count - UVD]]-C687</f>
        <v>0</v>
      </c>
      <c r="I688">
        <f>Table1[[#This Row],[Count - PIR]]-D687</f>
        <v>1</v>
      </c>
      <c r="J688">
        <v>0</v>
      </c>
      <c r="K688">
        <f>K687+Table1[[#This Row],[Video Detections]]</f>
        <v>26</v>
      </c>
      <c r="L688">
        <f>IF(Table1[[#This Row],[Video Detections]]=0,0,1)</f>
        <v>0</v>
      </c>
      <c r="M688">
        <f>M687+Table1[[#This Row],[Events - Video]]</f>
        <v>22</v>
      </c>
    </row>
    <row r="689" spans="1:13" x14ac:dyDescent="0.25">
      <c r="A689">
        <v>688</v>
      </c>
      <c r="B689" s="1">
        <v>0.65746527777780905</v>
      </c>
      <c r="C689">
        <v>27</v>
      </c>
      <c r="D689">
        <v>370</v>
      </c>
      <c r="E689">
        <v>663</v>
      </c>
      <c r="F689" t="b">
        <v>1</v>
      </c>
      <c r="G689">
        <f>Table1[[#This Row],[Count - PIR]]-D688</f>
        <v>1</v>
      </c>
      <c r="H689">
        <f>Table1[[#This Row],[Count - UVD]]-C688</f>
        <v>0</v>
      </c>
      <c r="I689">
        <f>Table1[[#This Row],[Count - PIR]]-D688</f>
        <v>1</v>
      </c>
      <c r="J689">
        <v>0</v>
      </c>
      <c r="K689">
        <f>K688+Table1[[#This Row],[Video Detections]]</f>
        <v>26</v>
      </c>
      <c r="L689">
        <f>IF(Table1[[#This Row],[Video Detections]]=0,0,1)</f>
        <v>0</v>
      </c>
      <c r="M689">
        <f>M688+Table1[[#This Row],[Events - Video]]</f>
        <v>22</v>
      </c>
    </row>
    <row r="690" spans="1:13" x14ac:dyDescent="0.25">
      <c r="A690">
        <v>689</v>
      </c>
      <c r="B690" s="1">
        <v>0.65752314814818003</v>
      </c>
      <c r="C690">
        <v>27</v>
      </c>
      <c r="D690">
        <v>370</v>
      </c>
      <c r="E690">
        <v>664</v>
      </c>
      <c r="F690" t="b">
        <v>0</v>
      </c>
      <c r="G690">
        <f>Table1[[#This Row],[Count - PIR]]-D689</f>
        <v>0</v>
      </c>
      <c r="H690">
        <f>Table1[[#This Row],[Count - UVD]]-C689</f>
        <v>0</v>
      </c>
      <c r="I690">
        <f>Table1[[#This Row],[Count - PIR]]-D689</f>
        <v>0</v>
      </c>
      <c r="J690">
        <v>0</v>
      </c>
      <c r="K690">
        <f>K689+Table1[[#This Row],[Video Detections]]</f>
        <v>26</v>
      </c>
      <c r="L690">
        <f>IF(Table1[[#This Row],[Video Detections]]=0,0,1)</f>
        <v>0</v>
      </c>
      <c r="M690">
        <f>M689+Table1[[#This Row],[Events - Video]]</f>
        <v>22</v>
      </c>
    </row>
    <row r="691" spans="1:13" x14ac:dyDescent="0.25">
      <c r="A691">
        <v>690</v>
      </c>
      <c r="B691" s="1">
        <v>0.65758101851855</v>
      </c>
      <c r="C691">
        <v>27</v>
      </c>
      <c r="D691">
        <v>370</v>
      </c>
      <c r="E691">
        <v>662</v>
      </c>
      <c r="F691" t="b">
        <v>0</v>
      </c>
      <c r="G691">
        <f>Table1[[#This Row],[Count - PIR]]-D690</f>
        <v>0</v>
      </c>
      <c r="H691">
        <f>Table1[[#This Row],[Count - UVD]]-C690</f>
        <v>0</v>
      </c>
      <c r="I691">
        <f>Table1[[#This Row],[Count - PIR]]-D690</f>
        <v>0</v>
      </c>
      <c r="J691">
        <v>0</v>
      </c>
      <c r="K691">
        <f>K690+Table1[[#This Row],[Video Detections]]</f>
        <v>26</v>
      </c>
      <c r="L691">
        <f>IF(Table1[[#This Row],[Video Detections]]=0,0,1)</f>
        <v>0</v>
      </c>
      <c r="M691">
        <f>M690+Table1[[#This Row],[Events - Video]]</f>
        <v>22</v>
      </c>
    </row>
    <row r="692" spans="1:13" x14ac:dyDescent="0.25">
      <c r="A692">
        <v>691</v>
      </c>
      <c r="B692" s="1">
        <v>0.65763888888892097</v>
      </c>
      <c r="C692">
        <v>27</v>
      </c>
      <c r="D692">
        <v>370</v>
      </c>
      <c r="E692">
        <v>664</v>
      </c>
      <c r="F692" t="b">
        <v>0</v>
      </c>
      <c r="G692">
        <f>Table1[[#This Row],[Count - PIR]]-D691</f>
        <v>0</v>
      </c>
      <c r="H692">
        <f>Table1[[#This Row],[Count - UVD]]-C691</f>
        <v>0</v>
      </c>
      <c r="I692">
        <f>Table1[[#This Row],[Count - PIR]]-D691</f>
        <v>0</v>
      </c>
      <c r="J692">
        <v>0</v>
      </c>
      <c r="K692">
        <f>K691+Table1[[#This Row],[Video Detections]]</f>
        <v>26</v>
      </c>
      <c r="L692">
        <f>IF(Table1[[#This Row],[Video Detections]]=0,0,1)</f>
        <v>0</v>
      </c>
      <c r="M692">
        <f>M691+Table1[[#This Row],[Events - Video]]</f>
        <v>22</v>
      </c>
    </row>
    <row r="693" spans="1:13" x14ac:dyDescent="0.25">
      <c r="A693">
        <v>692</v>
      </c>
      <c r="B693" s="1">
        <v>0.65769675925929105</v>
      </c>
      <c r="C693">
        <v>27</v>
      </c>
      <c r="D693">
        <v>371</v>
      </c>
      <c r="E693">
        <v>664</v>
      </c>
      <c r="F693" t="b">
        <v>0</v>
      </c>
      <c r="G693">
        <f>Table1[[#This Row],[Count - PIR]]-D692</f>
        <v>1</v>
      </c>
      <c r="H693">
        <f>Table1[[#This Row],[Count - UVD]]-C692</f>
        <v>0</v>
      </c>
      <c r="I693">
        <f>Table1[[#This Row],[Count - PIR]]-D692</f>
        <v>1</v>
      </c>
      <c r="J693">
        <v>0</v>
      </c>
      <c r="K693">
        <f>K692+Table1[[#This Row],[Video Detections]]</f>
        <v>26</v>
      </c>
      <c r="L693">
        <f>IF(Table1[[#This Row],[Video Detections]]=0,0,1)</f>
        <v>0</v>
      </c>
      <c r="M693">
        <f>M692+Table1[[#This Row],[Events - Video]]</f>
        <v>22</v>
      </c>
    </row>
    <row r="694" spans="1:13" x14ac:dyDescent="0.25">
      <c r="A694">
        <v>693</v>
      </c>
      <c r="B694" s="1">
        <v>0.65775462962966103</v>
      </c>
      <c r="C694">
        <v>27</v>
      </c>
      <c r="D694">
        <v>372</v>
      </c>
      <c r="E694">
        <v>792</v>
      </c>
      <c r="F694" t="b">
        <v>1</v>
      </c>
      <c r="G694">
        <f>Table1[[#This Row],[Count - PIR]]-D693</f>
        <v>1</v>
      </c>
      <c r="H694">
        <f>Table1[[#This Row],[Count - UVD]]-C693</f>
        <v>0</v>
      </c>
      <c r="I694">
        <f>Table1[[#This Row],[Count - PIR]]-D693</f>
        <v>1</v>
      </c>
      <c r="J694">
        <v>0</v>
      </c>
      <c r="K694">
        <f>K693+Table1[[#This Row],[Video Detections]]</f>
        <v>26</v>
      </c>
      <c r="L694">
        <f>IF(Table1[[#This Row],[Video Detections]]=0,0,1)</f>
        <v>0</v>
      </c>
      <c r="M694">
        <f>M693+Table1[[#This Row],[Events - Video]]</f>
        <v>22</v>
      </c>
    </row>
    <row r="695" spans="1:13" x14ac:dyDescent="0.25">
      <c r="A695">
        <v>694</v>
      </c>
      <c r="B695" s="1">
        <v>0.657812500000032</v>
      </c>
      <c r="C695">
        <v>27</v>
      </c>
      <c r="D695">
        <v>372</v>
      </c>
      <c r="E695">
        <v>664</v>
      </c>
      <c r="F695" t="b">
        <v>0</v>
      </c>
      <c r="G695">
        <f>Table1[[#This Row],[Count - PIR]]-D694</f>
        <v>0</v>
      </c>
      <c r="H695">
        <f>Table1[[#This Row],[Count - UVD]]-C694</f>
        <v>0</v>
      </c>
      <c r="I695">
        <f>Table1[[#This Row],[Count - PIR]]-D694</f>
        <v>0</v>
      </c>
      <c r="J695">
        <v>0</v>
      </c>
      <c r="K695">
        <f>K694+Table1[[#This Row],[Video Detections]]</f>
        <v>26</v>
      </c>
      <c r="L695">
        <f>IF(Table1[[#This Row],[Video Detections]]=0,0,1)</f>
        <v>0</v>
      </c>
      <c r="M695">
        <f>M694+Table1[[#This Row],[Events - Video]]</f>
        <v>22</v>
      </c>
    </row>
    <row r="696" spans="1:13" x14ac:dyDescent="0.25">
      <c r="A696">
        <v>695</v>
      </c>
      <c r="B696" s="1">
        <v>0.65787037037040197</v>
      </c>
      <c r="C696">
        <v>27</v>
      </c>
      <c r="D696">
        <v>372</v>
      </c>
      <c r="E696">
        <v>664</v>
      </c>
      <c r="F696" t="b">
        <v>0</v>
      </c>
      <c r="G696">
        <f>Table1[[#This Row],[Count - PIR]]-D695</f>
        <v>0</v>
      </c>
      <c r="H696">
        <f>Table1[[#This Row],[Count - UVD]]-C695</f>
        <v>0</v>
      </c>
      <c r="I696">
        <f>Table1[[#This Row],[Count - PIR]]-D695</f>
        <v>0</v>
      </c>
      <c r="J696">
        <v>0</v>
      </c>
      <c r="K696">
        <f>K695+Table1[[#This Row],[Video Detections]]</f>
        <v>26</v>
      </c>
      <c r="L696">
        <f>IF(Table1[[#This Row],[Video Detections]]=0,0,1)</f>
        <v>0</v>
      </c>
      <c r="M696">
        <f>M695+Table1[[#This Row],[Events - Video]]</f>
        <v>22</v>
      </c>
    </row>
    <row r="697" spans="1:13" x14ac:dyDescent="0.25">
      <c r="A697">
        <v>696</v>
      </c>
      <c r="B697" s="1">
        <v>0.65792824074077305</v>
      </c>
      <c r="C697">
        <v>27</v>
      </c>
      <c r="D697">
        <v>373</v>
      </c>
      <c r="E697">
        <v>664</v>
      </c>
      <c r="F697" t="b">
        <v>1</v>
      </c>
      <c r="G697">
        <f>Table1[[#This Row],[Count - PIR]]-D696</f>
        <v>1</v>
      </c>
      <c r="H697">
        <f>Table1[[#This Row],[Count - UVD]]-C696</f>
        <v>0</v>
      </c>
      <c r="I697">
        <f>Table1[[#This Row],[Count - PIR]]-D696</f>
        <v>1</v>
      </c>
      <c r="J697">
        <v>0</v>
      </c>
      <c r="K697">
        <f>K696+Table1[[#This Row],[Video Detections]]</f>
        <v>26</v>
      </c>
      <c r="L697">
        <f>IF(Table1[[#This Row],[Video Detections]]=0,0,1)</f>
        <v>0</v>
      </c>
      <c r="M697">
        <f>M696+Table1[[#This Row],[Events - Video]]</f>
        <v>22</v>
      </c>
    </row>
    <row r="698" spans="1:13" x14ac:dyDescent="0.25">
      <c r="A698">
        <v>697</v>
      </c>
      <c r="B698" s="1">
        <v>0.65798611111114302</v>
      </c>
      <c r="C698">
        <v>27</v>
      </c>
      <c r="D698">
        <v>374</v>
      </c>
      <c r="E698">
        <v>662</v>
      </c>
      <c r="F698" t="b">
        <v>1</v>
      </c>
      <c r="G698">
        <f>Table1[[#This Row],[Count - PIR]]-D697</f>
        <v>1</v>
      </c>
      <c r="H698">
        <f>Table1[[#This Row],[Count - UVD]]-C697</f>
        <v>0</v>
      </c>
      <c r="I698">
        <f>Table1[[#This Row],[Count - PIR]]-D697</f>
        <v>1</v>
      </c>
      <c r="J698">
        <v>0</v>
      </c>
      <c r="K698">
        <f>K697+Table1[[#This Row],[Video Detections]]</f>
        <v>26</v>
      </c>
      <c r="L698">
        <f>IF(Table1[[#This Row],[Video Detections]]=0,0,1)</f>
        <v>0</v>
      </c>
      <c r="M698">
        <f>M697+Table1[[#This Row],[Events - Video]]</f>
        <v>22</v>
      </c>
    </row>
    <row r="699" spans="1:13" x14ac:dyDescent="0.25">
      <c r="A699">
        <v>698</v>
      </c>
      <c r="B699" s="1">
        <v>0.658043981481514</v>
      </c>
      <c r="C699">
        <v>27</v>
      </c>
      <c r="D699">
        <v>374</v>
      </c>
      <c r="E699">
        <v>662</v>
      </c>
      <c r="F699" t="b">
        <v>0</v>
      </c>
      <c r="G699">
        <f>Table1[[#This Row],[Count - PIR]]-D698</f>
        <v>0</v>
      </c>
      <c r="H699">
        <f>Table1[[#This Row],[Count - UVD]]-C698</f>
        <v>0</v>
      </c>
      <c r="I699">
        <f>Table1[[#This Row],[Count - PIR]]-D698</f>
        <v>0</v>
      </c>
      <c r="J699">
        <v>0</v>
      </c>
      <c r="K699">
        <f>K698+Table1[[#This Row],[Video Detections]]</f>
        <v>26</v>
      </c>
      <c r="L699">
        <f>IF(Table1[[#This Row],[Video Detections]]=0,0,1)</f>
        <v>0</v>
      </c>
      <c r="M699">
        <f>M698+Table1[[#This Row],[Events - Video]]</f>
        <v>22</v>
      </c>
    </row>
    <row r="700" spans="1:13" x14ac:dyDescent="0.25">
      <c r="A700">
        <v>699</v>
      </c>
      <c r="B700" s="1">
        <v>0.65810185185188397</v>
      </c>
      <c r="C700">
        <v>27</v>
      </c>
      <c r="D700">
        <v>374</v>
      </c>
      <c r="E700">
        <v>664</v>
      </c>
      <c r="F700" t="b">
        <v>0</v>
      </c>
      <c r="G700">
        <f>Table1[[#This Row],[Count - PIR]]-D699</f>
        <v>0</v>
      </c>
      <c r="H700">
        <f>Table1[[#This Row],[Count - UVD]]-C699</f>
        <v>0</v>
      </c>
      <c r="I700">
        <f>Table1[[#This Row],[Count - PIR]]-D699</f>
        <v>0</v>
      </c>
      <c r="J700">
        <v>0</v>
      </c>
      <c r="K700">
        <f>K699+Table1[[#This Row],[Video Detections]]</f>
        <v>26</v>
      </c>
      <c r="L700">
        <f>IF(Table1[[#This Row],[Video Detections]]=0,0,1)</f>
        <v>0</v>
      </c>
      <c r="M700">
        <f>M699+Table1[[#This Row],[Events - Video]]</f>
        <v>22</v>
      </c>
    </row>
    <row r="701" spans="1:13" x14ac:dyDescent="0.25">
      <c r="A701">
        <v>700</v>
      </c>
      <c r="B701" s="1">
        <v>0.65815972222225405</v>
      </c>
      <c r="C701">
        <v>27</v>
      </c>
      <c r="D701">
        <v>375</v>
      </c>
      <c r="E701">
        <v>662</v>
      </c>
      <c r="F701" t="b">
        <v>1</v>
      </c>
      <c r="G701">
        <f>Table1[[#This Row],[Count - PIR]]-D700</f>
        <v>1</v>
      </c>
      <c r="H701">
        <f>Table1[[#This Row],[Count - UVD]]-C700</f>
        <v>0</v>
      </c>
      <c r="I701">
        <f>Table1[[#This Row],[Count - PIR]]-D700</f>
        <v>1</v>
      </c>
      <c r="J701">
        <v>0</v>
      </c>
      <c r="K701">
        <f>K700+Table1[[#This Row],[Video Detections]]</f>
        <v>26</v>
      </c>
      <c r="L701">
        <f>IF(Table1[[#This Row],[Video Detections]]=0,0,1)</f>
        <v>0</v>
      </c>
      <c r="M701">
        <f>M700+Table1[[#This Row],[Events - Video]]</f>
        <v>22</v>
      </c>
    </row>
    <row r="702" spans="1:13" x14ac:dyDescent="0.25">
      <c r="A702">
        <v>701</v>
      </c>
      <c r="B702" s="1">
        <v>0.65821759259262502</v>
      </c>
      <c r="C702">
        <v>27</v>
      </c>
      <c r="D702">
        <v>375</v>
      </c>
      <c r="E702">
        <v>662</v>
      </c>
      <c r="F702" t="b">
        <v>0</v>
      </c>
      <c r="G702">
        <f>Table1[[#This Row],[Count - PIR]]-D701</f>
        <v>0</v>
      </c>
      <c r="H702">
        <f>Table1[[#This Row],[Count - UVD]]-C701</f>
        <v>0</v>
      </c>
      <c r="I702">
        <f>Table1[[#This Row],[Count - PIR]]-D701</f>
        <v>0</v>
      </c>
      <c r="J702">
        <v>0</v>
      </c>
      <c r="K702">
        <f>K701+Table1[[#This Row],[Video Detections]]</f>
        <v>26</v>
      </c>
      <c r="L702">
        <f>IF(Table1[[#This Row],[Video Detections]]=0,0,1)</f>
        <v>0</v>
      </c>
      <c r="M702">
        <f>M701+Table1[[#This Row],[Events - Video]]</f>
        <v>22</v>
      </c>
    </row>
    <row r="703" spans="1:13" x14ac:dyDescent="0.25">
      <c r="A703">
        <v>702</v>
      </c>
      <c r="B703" s="1">
        <v>0.65827546296299499</v>
      </c>
      <c r="C703">
        <v>27</v>
      </c>
      <c r="D703">
        <v>375</v>
      </c>
      <c r="E703">
        <v>662</v>
      </c>
      <c r="F703" t="b">
        <v>0</v>
      </c>
      <c r="G703">
        <f>Table1[[#This Row],[Count - PIR]]-D702</f>
        <v>0</v>
      </c>
      <c r="H703">
        <f>Table1[[#This Row],[Count - UVD]]-C702</f>
        <v>0</v>
      </c>
      <c r="I703">
        <f>Table1[[#This Row],[Count - PIR]]-D702</f>
        <v>0</v>
      </c>
      <c r="J703">
        <v>0</v>
      </c>
      <c r="K703">
        <f>K702+Table1[[#This Row],[Video Detections]]</f>
        <v>26</v>
      </c>
      <c r="L703">
        <f>IF(Table1[[#This Row],[Video Detections]]=0,0,1)</f>
        <v>0</v>
      </c>
      <c r="M703">
        <f>M702+Table1[[#This Row],[Events - Video]]</f>
        <v>22</v>
      </c>
    </row>
    <row r="704" spans="1:13" x14ac:dyDescent="0.25">
      <c r="A704">
        <v>703</v>
      </c>
      <c r="B704" s="1">
        <v>0.65833333333336597</v>
      </c>
      <c r="C704">
        <v>27</v>
      </c>
      <c r="D704">
        <v>375</v>
      </c>
      <c r="E704">
        <v>664</v>
      </c>
      <c r="F704" t="b">
        <v>0</v>
      </c>
      <c r="G704">
        <f>Table1[[#This Row],[Count - PIR]]-D703</f>
        <v>0</v>
      </c>
      <c r="H704">
        <f>Table1[[#This Row],[Count - UVD]]-C703</f>
        <v>0</v>
      </c>
      <c r="I704">
        <f>Table1[[#This Row],[Count - PIR]]-D703</f>
        <v>0</v>
      </c>
      <c r="J704">
        <v>0</v>
      </c>
      <c r="K704">
        <f>K703+Table1[[#This Row],[Video Detections]]</f>
        <v>26</v>
      </c>
      <c r="L704">
        <f>IF(Table1[[#This Row],[Video Detections]]=0,0,1)</f>
        <v>0</v>
      </c>
      <c r="M704">
        <f>M703+Table1[[#This Row],[Events - Video]]</f>
        <v>22</v>
      </c>
    </row>
    <row r="705" spans="1:13" x14ac:dyDescent="0.25">
      <c r="A705">
        <v>704</v>
      </c>
      <c r="B705" s="1">
        <v>0.65839120370373605</v>
      </c>
      <c r="C705">
        <v>27</v>
      </c>
      <c r="D705">
        <v>375</v>
      </c>
      <c r="E705">
        <v>662</v>
      </c>
      <c r="F705" t="b">
        <v>0</v>
      </c>
      <c r="G705">
        <f>Table1[[#This Row],[Count - PIR]]-D704</f>
        <v>0</v>
      </c>
      <c r="H705">
        <f>Table1[[#This Row],[Count - UVD]]-C704</f>
        <v>0</v>
      </c>
      <c r="I705">
        <f>Table1[[#This Row],[Count - PIR]]-D704</f>
        <v>0</v>
      </c>
      <c r="J705">
        <v>0</v>
      </c>
      <c r="K705">
        <f>K704+Table1[[#This Row],[Video Detections]]</f>
        <v>26</v>
      </c>
      <c r="L705">
        <f>IF(Table1[[#This Row],[Video Detections]]=0,0,1)</f>
        <v>0</v>
      </c>
      <c r="M705">
        <f>M704+Table1[[#This Row],[Events - Video]]</f>
        <v>22</v>
      </c>
    </row>
    <row r="706" spans="1:13" x14ac:dyDescent="0.25">
      <c r="A706">
        <v>705</v>
      </c>
      <c r="B706" s="1">
        <v>0.65844907407410602</v>
      </c>
      <c r="C706">
        <v>27</v>
      </c>
      <c r="D706">
        <v>375</v>
      </c>
      <c r="E706">
        <v>662</v>
      </c>
      <c r="F706" t="b">
        <v>0</v>
      </c>
      <c r="G706">
        <f>Table1[[#This Row],[Count - PIR]]-D705</f>
        <v>0</v>
      </c>
      <c r="H706">
        <f>Table1[[#This Row],[Count - UVD]]-C705</f>
        <v>0</v>
      </c>
      <c r="I706">
        <f>Table1[[#This Row],[Count - PIR]]-D705</f>
        <v>0</v>
      </c>
      <c r="J706">
        <v>0</v>
      </c>
      <c r="K706">
        <f>K705+Table1[[#This Row],[Video Detections]]</f>
        <v>26</v>
      </c>
      <c r="L706">
        <f>IF(Table1[[#This Row],[Video Detections]]=0,0,1)</f>
        <v>0</v>
      </c>
      <c r="M706">
        <f>M705+Table1[[#This Row],[Events - Video]]</f>
        <v>22</v>
      </c>
    </row>
    <row r="707" spans="1:13" x14ac:dyDescent="0.25">
      <c r="A707">
        <v>706</v>
      </c>
      <c r="B707" s="1">
        <v>0.65850694444447699</v>
      </c>
      <c r="C707">
        <v>27</v>
      </c>
      <c r="D707">
        <v>375</v>
      </c>
      <c r="E707">
        <v>662</v>
      </c>
      <c r="F707" t="b">
        <v>0</v>
      </c>
      <c r="G707">
        <f>Table1[[#This Row],[Count - PIR]]-D706</f>
        <v>0</v>
      </c>
      <c r="H707">
        <f>Table1[[#This Row],[Count - UVD]]-C706</f>
        <v>0</v>
      </c>
      <c r="I707">
        <f>Table1[[#This Row],[Count - PIR]]-D706</f>
        <v>0</v>
      </c>
      <c r="J707">
        <v>0</v>
      </c>
      <c r="K707">
        <f>K706+Table1[[#This Row],[Video Detections]]</f>
        <v>26</v>
      </c>
      <c r="L707">
        <f>IF(Table1[[#This Row],[Video Detections]]=0,0,1)</f>
        <v>0</v>
      </c>
      <c r="M707">
        <f>M706+Table1[[#This Row],[Events - Video]]</f>
        <v>22</v>
      </c>
    </row>
    <row r="708" spans="1:13" x14ac:dyDescent="0.25">
      <c r="A708">
        <v>707</v>
      </c>
      <c r="B708" s="1">
        <v>0.65856481481484697</v>
      </c>
      <c r="C708">
        <v>27</v>
      </c>
      <c r="D708">
        <v>375</v>
      </c>
      <c r="E708">
        <v>663</v>
      </c>
      <c r="F708" t="b">
        <v>0</v>
      </c>
      <c r="G708">
        <f>Table1[[#This Row],[Count - PIR]]-D707</f>
        <v>0</v>
      </c>
      <c r="H708">
        <f>Table1[[#This Row],[Count - UVD]]-C707</f>
        <v>0</v>
      </c>
      <c r="I708">
        <f>Table1[[#This Row],[Count - PIR]]-D707</f>
        <v>0</v>
      </c>
      <c r="J708">
        <v>0</v>
      </c>
      <c r="K708">
        <f>K707+Table1[[#This Row],[Video Detections]]</f>
        <v>26</v>
      </c>
      <c r="L708">
        <f>IF(Table1[[#This Row],[Video Detections]]=0,0,1)</f>
        <v>0</v>
      </c>
      <c r="M708">
        <f>M707+Table1[[#This Row],[Events - Video]]</f>
        <v>22</v>
      </c>
    </row>
    <row r="709" spans="1:13" x14ac:dyDescent="0.25">
      <c r="A709">
        <v>708</v>
      </c>
      <c r="B709" s="1">
        <v>0.65862268518521805</v>
      </c>
      <c r="C709">
        <v>27</v>
      </c>
      <c r="D709">
        <v>376</v>
      </c>
      <c r="E709">
        <v>664</v>
      </c>
      <c r="F709" t="b">
        <v>1</v>
      </c>
      <c r="G709">
        <f>Table1[[#This Row],[Count - PIR]]-D708</f>
        <v>1</v>
      </c>
      <c r="H709">
        <f>Table1[[#This Row],[Count - UVD]]-C708</f>
        <v>0</v>
      </c>
      <c r="I709">
        <f>Table1[[#This Row],[Count - PIR]]-D708</f>
        <v>1</v>
      </c>
      <c r="J709">
        <v>1</v>
      </c>
      <c r="K709">
        <f>K708+Table1[[#This Row],[Video Detections]]</f>
        <v>27</v>
      </c>
      <c r="L709">
        <f>IF(Table1[[#This Row],[Video Detections]]=0,0,1)</f>
        <v>1</v>
      </c>
      <c r="M709">
        <f>M708+Table1[[#This Row],[Events - Video]]</f>
        <v>23</v>
      </c>
    </row>
    <row r="710" spans="1:13" x14ac:dyDescent="0.25">
      <c r="A710">
        <v>709</v>
      </c>
      <c r="B710" s="1">
        <v>0.65868055555558802</v>
      </c>
      <c r="C710">
        <v>27</v>
      </c>
      <c r="D710">
        <v>378</v>
      </c>
      <c r="E710">
        <v>663</v>
      </c>
      <c r="F710" t="b">
        <v>1</v>
      </c>
      <c r="G710">
        <f>Table1[[#This Row],[Count - PIR]]-D709</f>
        <v>2</v>
      </c>
      <c r="H710">
        <f>Table1[[#This Row],[Count - UVD]]-C709</f>
        <v>0</v>
      </c>
      <c r="I710">
        <f>Table1[[#This Row],[Count - PIR]]-D709</f>
        <v>2</v>
      </c>
      <c r="J710">
        <v>0</v>
      </c>
      <c r="K710">
        <f>K709+Table1[[#This Row],[Video Detections]]</f>
        <v>27</v>
      </c>
      <c r="L710">
        <f>IF(Table1[[#This Row],[Video Detections]]=0,0,1)</f>
        <v>0</v>
      </c>
      <c r="M710">
        <f>M709+Table1[[#This Row],[Events - Video]]</f>
        <v>23</v>
      </c>
    </row>
    <row r="711" spans="1:13" x14ac:dyDescent="0.25">
      <c r="A711">
        <v>710</v>
      </c>
      <c r="B711" s="1">
        <v>0.65873842592595899</v>
      </c>
      <c r="C711">
        <v>27</v>
      </c>
      <c r="D711">
        <v>378</v>
      </c>
      <c r="E711">
        <v>665</v>
      </c>
      <c r="F711" t="b">
        <v>0</v>
      </c>
      <c r="G711">
        <f>Table1[[#This Row],[Count - PIR]]-D710</f>
        <v>0</v>
      </c>
      <c r="H711">
        <f>Table1[[#This Row],[Count - UVD]]-C710</f>
        <v>0</v>
      </c>
      <c r="I711">
        <f>Table1[[#This Row],[Count - PIR]]-D710</f>
        <v>0</v>
      </c>
      <c r="J711">
        <v>0</v>
      </c>
      <c r="K711">
        <f>K710+Table1[[#This Row],[Video Detections]]</f>
        <v>27</v>
      </c>
      <c r="L711">
        <f>IF(Table1[[#This Row],[Video Detections]]=0,0,1)</f>
        <v>0</v>
      </c>
      <c r="M711">
        <f>M710+Table1[[#This Row],[Events - Video]]</f>
        <v>23</v>
      </c>
    </row>
    <row r="712" spans="1:13" x14ac:dyDescent="0.25">
      <c r="A712">
        <v>711</v>
      </c>
      <c r="B712" s="1">
        <v>0.65879629629632896</v>
      </c>
      <c r="C712">
        <v>27</v>
      </c>
      <c r="D712">
        <v>380</v>
      </c>
      <c r="E712">
        <v>665</v>
      </c>
      <c r="F712" t="b">
        <v>1</v>
      </c>
      <c r="G712">
        <f>Table1[[#This Row],[Count - PIR]]-D711</f>
        <v>2</v>
      </c>
      <c r="H712">
        <f>Table1[[#This Row],[Count - UVD]]-C711</f>
        <v>0</v>
      </c>
      <c r="I712">
        <f>Table1[[#This Row],[Count - PIR]]-D711</f>
        <v>2</v>
      </c>
      <c r="J712">
        <v>0</v>
      </c>
      <c r="K712">
        <f>K711+Table1[[#This Row],[Video Detections]]</f>
        <v>27</v>
      </c>
      <c r="L712">
        <f>IF(Table1[[#This Row],[Video Detections]]=0,0,1)</f>
        <v>0</v>
      </c>
      <c r="M712">
        <f>M711+Table1[[#This Row],[Events - Video]]</f>
        <v>23</v>
      </c>
    </row>
    <row r="713" spans="1:13" x14ac:dyDescent="0.25">
      <c r="A713">
        <v>712</v>
      </c>
      <c r="B713" s="1">
        <v>0.65885416666669905</v>
      </c>
      <c r="C713">
        <v>27</v>
      </c>
      <c r="D713">
        <v>381</v>
      </c>
      <c r="E713">
        <v>664</v>
      </c>
      <c r="F713" t="b">
        <v>1</v>
      </c>
      <c r="G713">
        <f>Table1[[#This Row],[Count - PIR]]-D712</f>
        <v>1</v>
      </c>
      <c r="H713">
        <f>Table1[[#This Row],[Count - UVD]]-C712</f>
        <v>0</v>
      </c>
      <c r="I713">
        <f>Table1[[#This Row],[Count - PIR]]-D712</f>
        <v>1</v>
      </c>
      <c r="J713">
        <v>0</v>
      </c>
      <c r="K713">
        <f>K712+Table1[[#This Row],[Video Detections]]</f>
        <v>27</v>
      </c>
      <c r="L713">
        <f>IF(Table1[[#This Row],[Video Detections]]=0,0,1)</f>
        <v>0</v>
      </c>
      <c r="M713">
        <f>M712+Table1[[#This Row],[Events - Video]]</f>
        <v>23</v>
      </c>
    </row>
    <row r="714" spans="1:13" x14ac:dyDescent="0.25">
      <c r="A714">
        <v>713</v>
      </c>
      <c r="B714" s="1">
        <v>0.65891203703707002</v>
      </c>
      <c r="C714">
        <v>27</v>
      </c>
      <c r="D714">
        <v>381</v>
      </c>
      <c r="E714">
        <v>664</v>
      </c>
      <c r="F714" t="b">
        <v>0</v>
      </c>
      <c r="G714">
        <f>Table1[[#This Row],[Count - PIR]]-D713</f>
        <v>0</v>
      </c>
      <c r="H714">
        <f>Table1[[#This Row],[Count - UVD]]-C713</f>
        <v>0</v>
      </c>
      <c r="I714">
        <f>Table1[[#This Row],[Count - PIR]]-D713</f>
        <v>0</v>
      </c>
      <c r="J714">
        <v>0</v>
      </c>
      <c r="K714">
        <f>K713+Table1[[#This Row],[Video Detections]]</f>
        <v>27</v>
      </c>
      <c r="L714">
        <f>IF(Table1[[#This Row],[Video Detections]]=0,0,1)</f>
        <v>0</v>
      </c>
      <c r="M714">
        <f>M713+Table1[[#This Row],[Events - Video]]</f>
        <v>23</v>
      </c>
    </row>
    <row r="715" spans="1:13" x14ac:dyDescent="0.25">
      <c r="A715">
        <v>714</v>
      </c>
      <c r="B715" s="1">
        <v>0.65896990740743999</v>
      </c>
      <c r="C715">
        <v>27</v>
      </c>
      <c r="D715">
        <v>382</v>
      </c>
      <c r="E715">
        <v>663</v>
      </c>
      <c r="F715" t="b">
        <v>1</v>
      </c>
      <c r="G715">
        <f>Table1[[#This Row],[Count - PIR]]-D714</f>
        <v>1</v>
      </c>
      <c r="H715">
        <f>Table1[[#This Row],[Count - UVD]]-C714</f>
        <v>0</v>
      </c>
      <c r="I715">
        <f>Table1[[#This Row],[Count - PIR]]-D714</f>
        <v>1</v>
      </c>
      <c r="J715">
        <v>0</v>
      </c>
      <c r="K715">
        <f>K714+Table1[[#This Row],[Video Detections]]</f>
        <v>27</v>
      </c>
      <c r="L715">
        <f>IF(Table1[[#This Row],[Video Detections]]=0,0,1)</f>
        <v>0</v>
      </c>
      <c r="M715">
        <f>M714+Table1[[#This Row],[Events - Video]]</f>
        <v>23</v>
      </c>
    </row>
    <row r="716" spans="1:13" x14ac:dyDescent="0.25">
      <c r="A716">
        <v>715</v>
      </c>
      <c r="B716" s="1">
        <v>0.65902777777781096</v>
      </c>
      <c r="C716">
        <v>27</v>
      </c>
      <c r="D716">
        <v>383</v>
      </c>
      <c r="E716">
        <v>662</v>
      </c>
      <c r="F716" t="b">
        <v>1</v>
      </c>
      <c r="G716">
        <f>Table1[[#This Row],[Count - PIR]]-D715</f>
        <v>1</v>
      </c>
      <c r="H716">
        <f>Table1[[#This Row],[Count - UVD]]-C715</f>
        <v>0</v>
      </c>
      <c r="I716">
        <f>Table1[[#This Row],[Count - PIR]]-D715</f>
        <v>1</v>
      </c>
      <c r="J716">
        <v>0</v>
      </c>
      <c r="K716">
        <f>K715+Table1[[#This Row],[Video Detections]]</f>
        <v>27</v>
      </c>
      <c r="L716">
        <f>IF(Table1[[#This Row],[Video Detections]]=0,0,1)</f>
        <v>0</v>
      </c>
      <c r="M716">
        <f>M715+Table1[[#This Row],[Events - Video]]</f>
        <v>23</v>
      </c>
    </row>
    <row r="717" spans="1:13" x14ac:dyDescent="0.25">
      <c r="A717">
        <v>716</v>
      </c>
      <c r="B717" s="1">
        <v>0.65908564814818105</v>
      </c>
      <c r="C717">
        <v>27</v>
      </c>
      <c r="D717">
        <v>384</v>
      </c>
      <c r="E717">
        <v>662</v>
      </c>
      <c r="F717" t="b">
        <v>1</v>
      </c>
      <c r="G717">
        <f>Table1[[#This Row],[Count - PIR]]-D716</f>
        <v>1</v>
      </c>
      <c r="H717">
        <f>Table1[[#This Row],[Count - UVD]]-C716</f>
        <v>0</v>
      </c>
      <c r="I717">
        <f>Table1[[#This Row],[Count - PIR]]-D716</f>
        <v>1</v>
      </c>
      <c r="J717">
        <v>0</v>
      </c>
      <c r="K717">
        <f>K716+Table1[[#This Row],[Video Detections]]</f>
        <v>27</v>
      </c>
      <c r="L717">
        <f>IF(Table1[[#This Row],[Video Detections]]=0,0,1)</f>
        <v>0</v>
      </c>
      <c r="M717">
        <f>M716+Table1[[#This Row],[Events - Video]]</f>
        <v>23</v>
      </c>
    </row>
    <row r="718" spans="1:13" x14ac:dyDescent="0.25">
      <c r="A718">
        <v>717</v>
      </c>
      <c r="B718" s="1">
        <v>0.65914351851855102</v>
      </c>
      <c r="C718">
        <v>27</v>
      </c>
      <c r="D718">
        <v>384</v>
      </c>
      <c r="E718">
        <v>663</v>
      </c>
      <c r="F718" t="b">
        <v>0</v>
      </c>
      <c r="G718">
        <f>Table1[[#This Row],[Count - PIR]]-D717</f>
        <v>0</v>
      </c>
      <c r="H718">
        <f>Table1[[#This Row],[Count - UVD]]-C717</f>
        <v>0</v>
      </c>
      <c r="I718">
        <f>Table1[[#This Row],[Count - PIR]]-D717</f>
        <v>0</v>
      </c>
      <c r="J718">
        <v>0</v>
      </c>
      <c r="K718">
        <f>K717+Table1[[#This Row],[Video Detections]]</f>
        <v>27</v>
      </c>
      <c r="L718">
        <f>IF(Table1[[#This Row],[Video Detections]]=0,0,1)</f>
        <v>0</v>
      </c>
      <c r="M718">
        <f>M717+Table1[[#This Row],[Events - Video]]</f>
        <v>23</v>
      </c>
    </row>
    <row r="719" spans="1:13" x14ac:dyDescent="0.25">
      <c r="A719">
        <v>718</v>
      </c>
      <c r="B719" s="1">
        <v>0.65920138888892199</v>
      </c>
      <c r="C719">
        <v>27</v>
      </c>
      <c r="D719">
        <v>385</v>
      </c>
      <c r="E719">
        <v>662</v>
      </c>
      <c r="F719" t="b">
        <v>0</v>
      </c>
      <c r="G719">
        <f>Table1[[#This Row],[Count - PIR]]-D718</f>
        <v>1</v>
      </c>
      <c r="H719">
        <f>Table1[[#This Row],[Count - UVD]]-C718</f>
        <v>0</v>
      </c>
      <c r="I719">
        <f>Table1[[#This Row],[Count - PIR]]-D718</f>
        <v>1</v>
      </c>
      <c r="J719">
        <v>0</v>
      </c>
      <c r="K719">
        <f>K718+Table1[[#This Row],[Video Detections]]</f>
        <v>27</v>
      </c>
      <c r="L719">
        <f>IF(Table1[[#This Row],[Video Detections]]=0,0,1)</f>
        <v>0</v>
      </c>
      <c r="M719">
        <f>M718+Table1[[#This Row],[Events - Video]]</f>
        <v>23</v>
      </c>
    </row>
    <row r="720" spans="1:13" x14ac:dyDescent="0.25">
      <c r="A720">
        <v>719</v>
      </c>
      <c r="B720" s="1">
        <v>0.65925925925929196</v>
      </c>
      <c r="C720">
        <v>27</v>
      </c>
      <c r="D720">
        <v>385</v>
      </c>
      <c r="E720">
        <v>662</v>
      </c>
      <c r="F720" t="b">
        <v>0</v>
      </c>
      <c r="G720">
        <f>Table1[[#This Row],[Count - PIR]]-D719</f>
        <v>0</v>
      </c>
      <c r="H720">
        <f>Table1[[#This Row],[Count - UVD]]-C719</f>
        <v>0</v>
      </c>
      <c r="I720">
        <f>Table1[[#This Row],[Count - PIR]]-D719</f>
        <v>0</v>
      </c>
      <c r="J720">
        <v>1</v>
      </c>
      <c r="K720">
        <f>K719+Table1[[#This Row],[Video Detections]]</f>
        <v>28</v>
      </c>
      <c r="L720">
        <f>IF(Table1[[#This Row],[Video Detections]]=0,0,1)</f>
        <v>1</v>
      </c>
      <c r="M720">
        <f>M719+Table1[[#This Row],[Events - Video]]</f>
        <v>24</v>
      </c>
    </row>
    <row r="721" spans="1:13" x14ac:dyDescent="0.25">
      <c r="A721">
        <v>720</v>
      </c>
      <c r="B721" s="1">
        <v>0.65931712962966305</v>
      </c>
      <c r="C721">
        <v>27</v>
      </c>
      <c r="D721">
        <v>386</v>
      </c>
      <c r="E721">
        <v>663</v>
      </c>
      <c r="F721" t="b">
        <v>1</v>
      </c>
      <c r="G721">
        <f>Table1[[#This Row],[Count - PIR]]-D720</f>
        <v>1</v>
      </c>
      <c r="H721">
        <f>Table1[[#This Row],[Count - UVD]]-C720</f>
        <v>0</v>
      </c>
      <c r="I721">
        <f>Table1[[#This Row],[Count - PIR]]-D720</f>
        <v>1</v>
      </c>
      <c r="J721">
        <v>0</v>
      </c>
      <c r="K721">
        <f>K720+Table1[[#This Row],[Video Detections]]</f>
        <v>28</v>
      </c>
      <c r="L721">
        <f>IF(Table1[[#This Row],[Video Detections]]=0,0,1)</f>
        <v>0</v>
      </c>
      <c r="M721">
        <f>M720+Table1[[#This Row],[Events - Video]]</f>
        <v>24</v>
      </c>
    </row>
    <row r="722" spans="1:13" x14ac:dyDescent="0.25">
      <c r="A722">
        <v>721</v>
      </c>
      <c r="B722" s="1">
        <v>0.65937500000003302</v>
      </c>
      <c r="C722">
        <v>27</v>
      </c>
      <c r="D722">
        <v>386</v>
      </c>
      <c r="E722">
        <v>664</v>
      </c>
      <c r="F722" t="b">
        <v>0</v>
      </c>
      <c r="G722">
        <f>Table1[[#This Row],[Count - PIR]]-D721</f>
        <v>0</v>
      </c>
      <c r="H722">
        <f>Table1[[#This Row],[Count - UVD]]-C721</f>
        <v>0</v>
      </c>
      <c r="I722">
        <f>Table1[[#This Row],[Count - PIR]]-D721</f>
        <v>0</v>
      </c>
      <c r="J722">
        <v>0</v>
      </c>
      <c r="K722">
        <f>K721+Table1[[#This Row],[Video Detections]]</f>
        <v>28</v>
      </c>
      <c r="L722">
        <f>IF(Table1[[#This Row],[Video Detections]]=0,0,1)</f>
        <v>0</v>
      </c>
      <c r="M722">
        <f>M721+Table1[[#This Row],[Events - Video]]</f>
        <v>24</v>
      </c>
    </row>
    <row r="723" spans="1:13" x14ac:dyDescent="0.25">
      <c r="A723">
        <v>722</v>
      </c>
      <c r="B723" s="1">
        <v>0.65943287037040399</v>
      </c>
      <c r="C723">
        <v>27</v>
      </c>
      <c r="D723">
        <v>387</v>
      </c>
      <c r="E723">
        <v>665</v>
      </c>
      <c r="F723" t="b">
        <v>1</v>
      </c>
      <c r="G723">
        <f>Table1[[#This Row],[Count - PIR]]-D722</f>
        <v>1</v>
      </c>
      <c r="H723">
        <f>Table1[[#This Row],[Count - UVD]]-C722</f>
        <v>0</v>
      </c>
      <c r="I723">
        <f>Table1[[#This Row],[Count - PIR]]-D722</f>
        <v>1</v>
      </c>
      <c r="J723">
        <v>0</v>
      </c>
      <c r="K723">
        <f>K722+Table1[[#This Row],[Video Detections]]</f>
        <v>28</v>
      </c>
      <c r="L723">
        <f>IF(Table1[[#This Row],[Video Detections]]=0,0,1)</f>
        <v>0</v>
      </c>
      <c r="M723">
        <f>M722+Table1[[#This Row],[Events - Video]]</f>
        <v>24</v>
      </c>
    </row>
    <row r="724" spans="1:13" x14ac:dyDescent="0.25">
      <c r="A724">
        <v>723</v>
      </c>
      <c r="B724" s="1">
        <v>0.65949074074077396</v>
      </c>
      <c r="C724">
        <v>27</v>
      </c>
      <c r="D724">
        <v>388</v>
      </c>
      <c r="E724">
        <v>663</v>
      </c>
      <c r="F724" t="b">
        <v>1</v>
      </c>
      <c r="G724">
        <f>Table1[[#This Row],[Count - PIR]]-D723</f>
        <v>1</v>
      </c>
      <c r="H724">
        <f>Table1[[#This Row],[Count - UVD]]-C723</f>
        <v>0</v>
      </c>
      <c r="I724">
        <f>Table1[[#This Row],[Count - PIR]]-D723</f>
        <v>1</v>
      </c>
      <c r="J724">
        <v>0</v>
      </c>
      <c r="K724">
        <f>K723+Table1[[#This Row],[Video Detections]]</f>
        <v>28</v>
      </c>
      <c r="L724">
        <f>IF(Table1[[#This Row],[Video Detections]]=0,0,1)</f>
        <v>0</v>
      </c>
      <c r="M724">
        <f>M723+Table1[[#This Row],[Events - Video]]</f>
        <v>24</v>
      </c>
    </row>
    <row r="725" spans="1:13" x14ac:dyDescent="0.25">
      <c r="A725">
        <v>724</v>
      </c>
      <c r="B725" s="1">
        <v>0.65954861111114405</v>
      </c>
      <c r="C725">
        <v>27</v>
      </c>
      <c r="D725">
        <v>388</v>
      </c>
      <c r="E725">
        <v>664</v>
      </c>
      <c r="F725" t="b">
        <v>0</v>
      </c>
      <c r="G725">
        <f>Table1[[#This Row],[Count - PIR]]-D724</f>
        <v>0</v>
      </c>
      <c r="H725">
        <f>Table1[[#This Row],[Count - UVD]]-C724</f>
        <v>0</v>
      </c>
      <c r="I725">
        <f>Table1[[#This Row],[Count - PIR]]-D724</f>
        <v>0</v>
      </c>
      <c r="J725">
        <v>0</v>
      </c>
      <c r="K725">
        <f>K724+Table1[[#This Row],[Video Detections]]</f>
        <v>28</v>
      </c>
      <c r="L725">
        <f>IF(Table1[[#This Row],[Video Detections]]=0,0,1)</f>
        <v>0</v>
      </c>
      <c r="M725">
        <f>M724+Table1[[#This Row],[Events - Video]]</f>
        <v>24</v>
      </c>
    </row>
    <row r="726" spans="1:13" x14ac:dyDescent="0.25">
      <c r="A726">
        <v>725</v>
      </c>
      <c r="B726" s="1">
        <v>0.65960648148151502</v>
      </c>
      <c r="C726">
        <v>27</v>
      </c>
      <c r="D726">
        <v>389</v>
      </c>
      <c r="E726">
        <v>664</v>
      </c>
      <c r="F726" t="b">
        <v>1</v>
      </c>
      <c r="G726">
        <f>Table1[[#This Row],[Count - PIR]]-D725</f>
        <v>1</v>
      </c>
      <c r="H726">
        <f>Table1[[#This Row],[Count - UVD]]-C725</f>
        <v>0</v>
      </c>
      <c r="I726">
        <f>Table1[[#This Row],[Count - PIR]]-D725</f>
        <v>1</v>
      </c>
      <c r="J726">
        <v>0</v>
      </c>
      <c r="K726">
        <f>K725+Table1[[#This Row],[Video Detections]]</f>
        <v>28</v>
      </c>
      <c r="L726">
        <f>IF(Table1[[#This Row],[Video Detections]]=0,0,1)</f>
        <v>0</v>
      </c>
      <c r="M726">
        <f>M725+Table1[[#This Row],[Events - Video]]</f>
        <v>24</v>
      </c>
    </row>
    <row r="727" spans="1:13" x14ac:dyDescent="0.25">
      <c r="A727">
        <v>726</v>
      </c>
      <c r="B727" s="1">
        <v>0.65966435185188499</v>
      </c>
      <c r="C727">
        <v>27</v>
      </c>
      <c r="D727">
        <v>389</v>
      </c>
      <c r="E727">
        <v>665</v>
      </c>
      <c r="F727" t="b">
        <v>0</v>
      </c>
      <c r="G727">
        <f>Table1[[#This Row],[Count - PIR]]-D726</f>
        <v>0</v>
      </c>
      <c r="H727">
        <f>Table1[[#This Row],[Count - UVD]]-C726</f>
        <v>0</v>
      </c>
      <c r="I727">
        <f>Table1[[#This Row],[Count - PIR]]-D726</f>
        <v>0</v>
      </c>
      <c r="J727">
        <v>0</v>
      </c>
      <c r="K727">
        <f>K726+Table1[[#This Row],[Video Detections]]</f>
        <v>28</v>
      </c>
      <c r="L727">
        <f>IF(Table1[[#This Row],[Video Detections]]=0,0,1)</f>
        <v>0</v>
      </c>
      <c r="M727">
        <f>M726+Table1[[#This Row],[Events - Video]]</f>
        <v>24</v>
      </c>
    </row>
    <row r="728" spans="1:13" x14ac:dyDescent="0.25">
      <c r="A728">
        <v>727</v>
      </c>
      <c r="B728" s="1">
        <v>0.65972222222225596</v>
      </c>
      <c r="C728">
        <v>27</v>
      </c>
      <c r="D728">
        <v>389</v>
      </c>
      <c r="E728">
        <v>666</v>
      </c>
      <c r="F728" t="b">
        <v>0</v>
      </c>
      <c r="G728">
        <f>Table1[[#This Row],[Count - PIR]]-D727</f>
        <v>0</v>
      </c>
      <c r="H728">
        <f>Table1[[#This Row],[Count - UVD]]-C727</f>
        <v>0</v>
      </c>
      <c r="I728">
        <f>Table1[[#This Row],[Count - PIR]]-D727</f>
        <v>0</v>
      </c>
      <c r="J728">
        <v>0</v>
      </c>
      <c r="K728">
        <f>K727+Table1[[#This Row],[Video Detections]]</f>
        <v>28</v>
      </c>
      <c r="L728">
        <f>IF(Table1[[#This Row],[Video Detections]]=0,0,1)</f>
        <v>0</v>
      </c>
      <c r="M728">
        <f>M727+Table1[[#This Row],[Events - Video]]</f>
        <v>24</v>
      </c>
    </row>
    <row r="729" spans="1:13" x14ac:dyDescent="0.25">
      <c r="A729">
        <v>728</v>
      </c>
      <c r="B729" s="1">
        <v>0.65978009259262604</v>
      </c>
      <c r="C729">
        <v>27</v>
      </c>
      <c r="D729">
        <v>389</v>
      </c>
      <c r="E729">
        <v>662</v>
      </c>
      <c r="F729" t="b">
        <v>0</v>
      </c>
      <c r="G729">
        <f>Table1[[#This Row],[Count - PIR]]-D728</f>
        <v>0</v>
      </c>
      <c r="H729">
        <f>Table1[[#This Row],[Count - UVD]]-C728</f>
        <v>0</v>
      </c>
      <c r="I729">
        <f>Table1[[#This Row],[Count - PIR]]-D728</f>
        <v>0</v>
      </c>
      <c r="J729">
        <v>0</v>
      </c>
      <c r="K729">
        <f>K728+Table1[[#This Row],[Video Detections]]</f>
        <v>28</v>
      </c>
      <c r="L729">
        <f>IF(Table1[[#This Row],[Video Detections]]=0,0,1)</f>
        <v>0</v>
      </c>
      <c r="M729">
        <f>M728+Table1[[#This Row],[Events - Video]]</f>
        <v>24</v>
      </c>
    </row>
    <row r="730" spans="1:13" x14ac:dyDescent="0.25">
      <c r="A730">
        <v>729</v>
      </c>
      <c r="B730" s="1">
        <v>0.65983796296299602</v>
      </c>
      <c r="C730">
        <v>27</v>
      </c>
      <c r="D730">
        <v>389</v>
      </c>
      <c r="E730">
        <v>664</v>
      </c>
      <c r="F730" t="b">
        <v>0</v>
      </c>
      <c r="G730">
        <f>Table1[[#This Row],[Count - PIR]]-D729</f>
        <v>0</v>
      </c>
      <c r="H730">
        <f>Table1[[#This Row],[Count - UVD]]-C729</f>
        <v>0</v>
      </c>
      <c r="I730">
        <f>Table1[[#This Row],[Count - PIR]]-D729</f>
        <v>0</v>
      </c>
      <c r="J730">
        <v>0</v>
      </c>
      <c r="K730">
        <f>K729+Table1[[#This Row],[Video Detections]]</f>
        <v>28</v>
      </c>
      <c r="L730">
        <f>IF(Table1[[#This Row],[Video Detections]]=0,0,1)</f>
        <v>0</v>
      </c>
      <c r="M730">
        <f>M729+Table1[[#This Row],[Events - Video]]</f>
        <v>24</v>
      </c>
    </row>
    <row r="731" spans="1:13" x14ac:dyDescent="0.25">
      <c r="A731">
        <v>730</v>
      </c>
      <c r="B731" s="1">
        <v>0.65989583333336699</v>
      </c>
      <c r="C731">
        <v>27</v>
      </c>
      <c r="D731">
        <v>390</v>
      </c>
      <c r="E731">
        <v>665</v>
      </c>
      <c r="F731" t="b">
        <v>1</v>
      </c>
      <c r="G731">
        <f>Table1[[#This Row],[Count - PIR]]-D730</f>
        <v>1</v>
      </c>
      <c r="H731">
        <f>Table1[[#This Row],[Count - UVD]]-C730</f>
        <v>0</v>
      </c>
      <c r="I731">
        <f>Table1[[#This Row],[Count - PIR]]-D730</f>
        <v>1</v>
      </c>
      <c r="J731">
        <v>0</v>
      </c>
      <c r="K731">
        <f>K730+Table1[[#This Row],[Video Detections]]</f>
        <v>28</v>
      </c>
      <c r="L731">
        <f>IF(Table1[[#This Row],[Video Detections]]=0,0,1)</f>
        <v>0</v>
      </c>
      <c r="M731">
        <f>M730+Table1[[#This Row],[Events - Video]]</f>
        <v>24</v>
      </c>
    </row>
    <row r="732" spans="1:13" x14ac:dyDescent="0.25">
      <c r="A732">
        <v>731</v>
      </c>
      <c r="B732" s="1">
        <v>0.65995370370373696</v>
      </c>
      <c r="C732">
        <v>27</v>
      </c>
      <c r="D732">
        <v>391</v>
      </c>
      <c r="E732">
        <v>662</v>
      </c>
      <c r="F732" t="b">
        <v>0</v>
      </c>
      <c r="G732">
        <f>Table1[[#This Row],[Count - PIR]]-D731</f>
        <v>1</v>
      </c>
      <c r="H732">
        <f>Table1[[#This Row],[Count - UVD]]-C731</f>
        <v>0</v>
      </c>
      <c r="I732">
        <f>Table1[[#This Row],[Count - PIR]]-D731</f>
        <v>1</v>
      </c>
      <c r="J732">
        <v>0</v>
      </c>
      <c r="K732">
        <f>K731+Table1[[#This Row],[Video Detections]]</f>
        <v>28</v>
      </c>
      <c r="L732">
        <f>IF(Table1[[#This Row],[Video Detections]]=0,0,1)</f>
        <v>0</v>
      </c>
      <c r="M732">
        <f>M731+Table1[[#This Row],[Events - Video]]</f>
        <v>24</v>
      </c>
    </row>
    <row r="733" spans="1:13" x14ac:dyDescent="0.25">
      <c r="A733">
        <v>732</v>
      </c>
      <c r="B733" s="1">
        <v>0.66001157407410804</v>
      </c>
      <c r="C733">
        <v>27</v>
      </c>
      <c r="D733">
        <v>392</v>
      </c>
      <c r="E733">
        <v>665</v>
      </c>
      <c r="F733" t="b">
        <v>0</v>
      </c>
      <c r="G733">
        <f>Table1[[#This Row],[Count - PIR]]-D732</f>
        <v>1</v>
      </c>
      <c r="H733">
        <f>Table1[[#This Row],[Count - UVD]]-C732</f>
        <v>0</v>
      </c>
      <c r="I733">
        <f>Table1[[#This Row],[Count - PIR]]-D732</f>
        <v>1</v>
      </c>
      <c r="J733">
        <v>0</v>
      </c>
      <c r="K733">
        <f>K732+Table1[[#This Row],[Video Detections]]</f>
        <v>28</v>
      </c>
      <c r="L733">
        <f>IF(Table1[[#This Row],[Video Detections]]=0,0,1)</f>
        <v>0</v>
      </c>
      <c r="M733">
        <f>M732+Table1[[#This Row],[Events - Video]]</f>
        <v>24</v>
      </c>
    </row>
    <row r="734" spans="1:13" x14ac:dyDescent="0.25">
      <c r="A734">
        <v>733</v>
      </c>
      <c r="B734" s="1">
        <v>0.66006944444447802</v>
      </c>
      <c r="C734">
        <v>27</v>
      </c>
      <c r="D734">
        <v>393</v>
      </c>
      <c r="E734">
        <v>664</v>
      </c>
      <c r="F734" t="b">
        <v>1</v>
      </c>
      <c r="G734">
        <f>Table1[[#This Row],[Count - PIR]]-D733</f>
        <v>1</v>
      </c>
      <c r="H734">
        <f>Table1[[#This Row],[Count - UVD]]-C733</f>
        <v>0</v>
      </c>
      <c r="I734">
        <f>Table1[[#This Row],[Count - PIR]]-D733</f>
        <v>1</v>
      </c>
      <c r="J734">
        <v>0</v>
      </c>
      <c r="K734">
        <f>K733+Table1[[#This Row],[Video Detections]]</f>
        <v>28</v>
      </c>
      <c r="L734">
        <f>IF(Table1[[#This Row],[Video Detections]]=0,0,1)</f>
        <v>0</v>
      </c>
      <c r="M734">
        <f>M733+Table1[[#This Row],[Events - Video]]</f>
        <v>24</v>
      </c>
    </row>
    <row r="735" spans="1:13" x14ac:dyDescent="0.25">
      <c r="A735">
        <v>734</v>
      </c>
      <c r="B735" s="1">
        <v>0.66012731481484899</v>
      </c>
      <c r="C735">
        <v>27</v>
      </c>
      <c r="D735">
        <v>393</v>
      </c>
      <c r="E735">
        <v>664</v>
      </c>
      <c r="F735" t="b">
        <v>0</v>
      </c>
      <c r="G735">
        <f>Table1[[#This Row],[Count - PIR]]-D734</f>
        <v>0</v>
      </c>
      <c r="H735">
        <f>Table1[[#This Row],[Count - UVD]]-C734</f>
        <v>0</v>
      </c>
      <c r="I735">
        <f>Table1[[#This Row],[Count - PIR]]-D734</f>
        <v>0</v>
      </c>
      <c r="J735">
        <v>0</v>
      </c>
      <c r="K735">
        <f>K734+Table1[[#This Row],[Video Detections]]</f>
        <v>28</v>
      </c>
      <c r="L735">
        <f>IF(Table1[[#This Row],[Video Detections]]=0,0,1)</f>
        <v>0</v>
      </c>
      <c r="M735">
        <f>M734+Table1[[#This Row],[Events - Video]]</f>
        <v>24</v>
      </c>
    </row>
    <row r="736" spans="1:13" x14ac:dyDescent="0.25">
      <c r="A736">
        <v>735</v>
      </c>
      <c r="B736" s="1">
        <v>0.66018518518521896</v>
      </c>
      <c r="C736">
        <v>27</v>
      </c>
      <c r="D736">
        <v>394</v>
      </c>
      <c r="E736">
        <v>664</v>
      </c>
      <c r="F736" t="b">
        <v>1</v>
      </c>
      <c r="G736">
        <f>Table1[[#This Row],[Count - PIR]]-D735</f>
        <v>1</v>
      </c>
      <c r="H736">
        <f>Table1[[#This Row],[Count - UVD]]-C735</f>
        <v>0</v>
      </c>
      <c r="I736">
        <f>Table1[[#This Row],[Count - PIR]]-D735</f>
        <v>1</v>
      </c>
      <c r="J736">
        <v>0</v>
      </c>
      <c r="K736">
        <f>K735+Table1[[#This Row],[Video Detections]]</f>
        <v>28</v>
      </c>
      <c r="L736">
        <f>IF(Table1[[#This Row],[Video Detections]]=0,0,1)</f>
        <v>0</v>
      </c>
      <c r="M736">
        <f>M735+Table1[[#This Row],[Events - Video]]</f>
        <v>24</v>
      </c>
    </row>
    <row r="737" spans="1:13" x14ac:dyDescent="0.25">
      <c r="A737">
        <v>736</v>
      </c>
      <c r="B737" s="1">
        <v>0.66024305555558904</v>
      </c>
      <c r="C737">
        <v>27</v>
      </c>
      <c r="D737">
        <v>394</v>
      </c>
      <c r="E737">
        <v>664</v>
      </c>
      <c r="F737" t="b">
        <v>0</v>
      </c>
      <c r="G737">
        <f>Table1[[#This Row],[Count - PIR]]-D736</f>
        <v>0</v>
      </c>
      <c r="H737">
        <f>Table1[[#This Row],[Count - UVD]]-C736</f>
        <v>0</v>
      </c>
      <c r="I737">
        <f>Table1[[#This Row],[Count - PIR]]-D736</f>
        <v>0</v>
      </c>
      <c r="J737">
        <v>0</v>
      </c>
      <c r="K737">
        <f>K736+Table1[[#This Row],[Video Detections]]</f>
        <v>28</v>
      </c>
      <c r="L737">
        <f>IF(Table1[[#This Row],[Video Detections]]=0,0,1)</f>
        <v>0</v>
      </c>
      <c r="M737">
        <f>M736+Table1[[#This Row],[Events - Video]]</f>
        <v>24</v>
      </c>
    </row>
    <row r="738" spans="1:13" x14ac:dyDescent="0.25">
      <c r="A738">
        <v>737</v>
      </c>
      <c r="B738" s="1">
        <v>0.66030092592596001</v>
      </c>
      <c r="C738">
        <v>27</v>
      </c>
      <c r="D738">
        <v>395</v>
      </c>
      <c r="E738">
        <v>665</v>
      </c>
      <c r="F738" t="b">
        <v>0</v>
      </c>
      <c r="G738">
        <f>Table1[[#This Row],[Count - PIR]]-D737</f>
        <v>1</v>
      </c>
      <c r="H738">
        <f>Table1[[#This Row],[Count - UVD]]-C737</f>
        <v>0</v>
      </c>
      <c r="I738">
        <f>Table1[[#This Row],[Count - PIR]]-D737</f>
        <v>1</v>
      </c>
      <c r="J738">
        <v>0</v>
      </c>
      <c r="K738">
        <f>K737+Table1[[#This Row],[Video Detections]]</f>
        <v>28</v>
      </c>
      <c r="L738">
        <f>IF(Table1[[#This Row],[Video Detections]]=0,0,1)</f>
        <v>0</v>
      </c>
      <c r="M738">
        <f>M737+Table1[[#This Row],[Events - Video]]</f>
        <v>24</v>
      </c>
    </row>
    <row r="739" spans="1:13" x14ac:dyDescent="0.25">
      <c r="A739">
        <v>738</v>
      </c>
      <c r="B739" s="1">
        <v>0.66035879629632999</v>
      </c>
      <c r="C739">
        <v>27</v>
      </c>
      <c r="D739">
        <v>396</v>
      </c>
      <c r="E739">
        <v>665</v>
      </c>
      <c r="F739" t="b">
        <v>1</v>
      </c>
      <c r="G739">
        <f>Table1[[#This Row],[Count - PIR]]-D738</f>
        <v>1</v>
      </c>
      <c r="H739">
        <f>Table1[[#This Row],[Count - UVD]]-C738</f>
        <v>0</v>
      </c>
      <c r="I739">
        <f>Table1[[#This Row],[Count - PIR]]-D738</f>
        <v>1</v>
      </c>
      <c r="J739">
        <v>0</v>
      </c>
      <c r="K739">
        <f>K738+Table1[[#This Row],[Video Detections]]</f>
        <v>28</v>
      </c>
      <c r="L739">
        <f>IF(Table1[[#This Row],[Video Detections]]=0,0,1)</f>
        <v>0</v>
      </c>
      <c r="M739">
        <f>M738+Table1[[#This Row],[Events - Video]]</f>
        <v>24</v>
      </c>
    </row>
    <row r="740" spans="1:13" x14ac:dyDescent="0.25">
      <c r="A740">
        <v>739</v>
      </c>
      <c r="B740" s="1">
        <v>0.66041666666670096</v>
      </c>
      <c r="C740">
        <v>27</v>
      </c>
      <c r="D740">
        <v>397</v>
      </c>
      <c r="E740">
        <v>664</v>
      </c>
      <c r="F740" t="b">
        <v>1</v>
      </c>
      <c r="G740">
        <f>Table1[[#This Row],[Count - PIR]]-D739</f>
        <v>1</v>
      </c>
      <c r="H740">
        <f>Table1[[#This Row],[Count - UVD]]-C739</f>
        <v>0</v>
      </c>
      <c r="I740">
        <f>Table1[[#This Row],[Count - PIR]]-D739</f>
        <v>1</v>
      </c>
      <c r="J740">
        <v>0</v>
      </c>
      <c r="K740">
        <f>K739+Table1[[#This Row],[Video Detections]]</f>
        <v>28</v>
      </c>
      <c r="L740">
        <f>IF(Table1[[#This Row],[Video Detections]]=0,0,1)</f>
        <v>0</v>
      </c>
      <c r="M740">
        <f>M739+Table1[[#This Row],[Events - Video]]</f>
        <v>24</v>
      </c>
    </row>
    <row r="741" spans="1:13" x14ac:dyDescent="0.25">
      <c r="A741">
        <v>740</v>
      </c>
      <c r="B741" s="1">
        <v>0.66047453703707104</v>
      </c>
      <c r="C741">
        <v>27</v>
      </c>
      <c r="D741">
        <v>397</v>
      </c>
      <c r="E741">
        <v>662</v>
      </c>
      <c r="F741" t="b">
        <v>0</v>
      </c>
      <c r="G741">
        <f>Table1[[#This Row],[Count - PIR]]-D740</f>
        <v>0</v>
      </c>
      <c r="H741">
        <f>Table1[[#This Row],[Count - UVD]]-C740</f>
        <v>0</v>
      </c>
      <c r="I741">
        <f>Table1[[#This Row],[Count - PIR]]-D740</f>
        <v>0</v>
      </c>
      <c r="J741">
        <v>0</v>
      </c>
      <c r="K741">
        <f>K740+Table1[[#This Row],[Video Detections]]</f>
        <v>28</v>
      </c>
      <c r="L741">
        <f>IF(Table1[[#This Row],[Video Detections]]=0,0,1)</f>
        <v>0</v>
      </c>
      <c r="M741">
        <f>M740+Table1[[#This Row],[Events - Video]]</f>
        <v>24</v>
      </c>
    </row>
    <row r="742" spans="1:13" x14ac:dyDescent="0.25">
      <c r="A742">
        <v>741</v>
      </c>
      <c r="B742" s="1">
        <v>0.66053240740744101</v>
      </c>
      <c r="C742">
        <v>28</v>
      </c>
      <c r="D742">
        <v>397</v>
      </c>
      <c r="E742">
        <v>663</v>
      </c>
      <c r="F742" t="b">
        <v>0</v>
      </c>
      <c r="G742">
        <f>Table1[[#This Row],[Count - PIR]]-D741</f>
        <v>0</v>
      </c>
      <c r="H742">
        <f>Table1[[#This Row],[Count - UVD]]-C741</f>
        <v>1</v>
      </c>
      <c r="I742">
        <f>Table1[[#This Row],[Count - PIR]]-D741</f>
        <v>0</v>
      </c>
      <c r="J742">
        <v>0</v>
      </c>
      <c r="K742">
        <f>K741+Table1[[#This Row],[Video Detections]]</f>
        <v>28</v>
      </c>
      <c r="L742">
        <f>IF(Table1[[#This Row],[Video Detections]]=0,0,1)</f>
        <v>0</v>
      </c>
      <c r="M742">
        <f>M741+Table1[[#This Row],[Events - Video]]</f>
        <v>24</v>
      </c>
    </row>
    <row r="743" spans="1:13" x14ac:dyDescent="0.25">
      <c r="A743">
        <v>742</v>
      </c>
      <c r="B743" s="1">
        <v>0.66059027777781198</v>
      </c>
      <c r="C743">
        <v>28</v>
      </c>
      <c r="D743">
        <v>398</v>
      </c>
      <c r="E743">
        <v>665</v>
      </c>
      <c r="F743" t="b">
        <v>1</v>
      </c>
      <c r="G743">
        <f>Table1[[#This Row],[Count - PIR]]-D742</f>
        <v>1</v>
      </c>
      <c r="H743">
        <f>Table1[[#This Row],[Count - UVD]]-C742</f>
        <v>0</v>
      </c>
      <c r="I743">
        <f>Table1[[#This Row],[Count - PIR]]-D742</f>
        <v>1</v>
      </c>
      <c r="J743">
        <v>0</v>
      </c>
      <c r="K743">
        <f>K742+Table1[[#This Row],[Video Detections]]</f>
        <v>28</v>
      </c>
      <c r="L743">
        <f>IF(Table1[[#This Row],[Video Detections]]=0,0,1)</f>
        <v>0</v>
      </c>
      <c r="M743">
        <f>M742+Table1[[#This Row],[Events - Video]]</f>
        <v>24</v>
      </c>
    </row>
    <row r="744" spans="1:13" x14ac:dyDescent="0.25">
      <c r="A744">
        <v>743</v>
      </c>
      <c r="B744" s="1">
        <v>0.66064814814818196</v>
      </c>
      <c r="C744">
        <v>28</v>
      </c>
      <c r="D744">
        <v>399</v>
      </c>
      <c r="E744">
        <v>787</v>
      </c>
      <c r="F744" t="b">
        <v>1</v>
      </c>
      <c r="G744">
        <f>Table1[[#This Row],[Count - PIR]]-D743</f>
        <v>1</v>
      </c>
      <c r="H744">
        <f>Table1[[#This Row],[Count - UVD]]-C743</f>
        <v>0</v>
      </c>
      <c r="I744">
        <f>Table1[[#This Row],[Count - PIR]]-D743</f>
        <v>1</v>
      </c>
      <c r="J744">
        <v>0</v>
      </c>
      <c r="K744">
        <f>K743+Table1[[#This Row],[Video Detections]]</f>
        <v>28</v>
      </c>
      <c r="L744">
        <f>IF(Table1[[#This Row],[Video Detections]]=0,0,1)</f>
        <v>0</v>
      </c>
      <c r="M744">
        <f>M743+Table1[[#This Row],[Events - Video]]</f>
        <v>24</v>
      </c>
    </row>
    <row r="745" spans="1:13" x14ac:dyDescent="0.25">
      <c r="A745">
        <v>744</v>
      </c>
      <c r="B745" s="1">
        <v>0.66070601851855304</v>
      </c>
      <c r="C745">
        <v>28</v>
      </c>
      <c r="D745">
        <v>399</v>
      </c>
      <c r="E745">
        <v>663</v>
      </c>
      <c r="F745" t="b">
        <v>0</v>
      </c>
      <c r="G745">
        <f>Table1[[#This Row],[Count - PIR]]-D744</f>
        <v>0</v>
      </c>
      <c r="H745">
        <f>Table1[[#This Row],[Count - UVD]]-C744</f>
        <v>0</v>
      </c>
      <c r="I745">
        <f>Table1[[#This Row],[Count - PIR]]-D744</f>
        <v>0</v>
      </c>
      <c r="J745">
        <v>0</v>
      </c>
      <c r="K745">
        <f>K744+Table1[[#This Row],[Video Detections]]</f>
        <v>28</v>
      </c>
      <c r="L745">
        <f>IF(Table1[[#This Row],[Video Detections]]=0,0,1)</f>
        <v>0</v>
      </c>
      <c r="M745">
        <f>M744+Table1[[#This Row],[Events - Video]]</f>
        <v>24</v>
      </c>
    </row>
    <row r="746" spans="1:13" x14ac:dyDescent="0.25">
      <c r="A746">
        <v>745</v>
      </c>
      <c r="B746" s="1">
        <v>0.66076388888892301</v>
      </c>
      <c r="C746">
        <v>28</v>
      </c>
      <c r="D746">
        <v>399</v>
      </c>
      <c r="E746">
        <v>666</v>
      </c>
      <c r="F746" t="b">
        <v>0</v>
      </c>
      <c r="G746">
        <f>Table1[[#This Row],[Count - PIR]]-D745</f>
        <v>0</v>
      </c>
      <c r="H746">
        <f>Table1[[#This Row],[Count - UVD]]-C745</f>
        <v>0</v>
      </c>
      <c r="I746">
        <f>Table1[[#This Row],[Count - PIR]]-D745</f>
        <v>0</v>
      </c>
      <c r="J746">
        <v>0</v>
      </c>
      <c r="K746">
        <f>K745+Table1[[#This Row],[Video Detections]]</f>
        <v>28</v>
      </c>
      <c r="L746">
        <f>IF(Table1[[#This Row],[Video Detections]]=0,0,1)</f>
        <v>0</v>
      </c>
      <c r="M746">
        <f>M745+Table1[[#This Row],[Events - Video]]</f>
        <v>24</v>
      </c>
    </row>
    <row r="747" spans="1:13" x14ac:dyDescent="0.25">
      <c r="A747">
        <v>746</v>
      </c>
      <c r="B747" s="1">
        <v>0.66082175925929398</v>
      </c>
      <c r="C747">
        <v>28</v>
      </c>
      <c r="D747">
        <v>400</v>
      </c>
      <c r="E747">
        <v>664</v>
      </c>
      <c r="F747" t="b">
        <v>0</v>
      </c>
      <c r="G747">
        <f>Table1[[#This Row],[Count - PIR]]-D746</f>
        <v>1</v>
      </c>
      <c r="H747">
        <f>Table1[[#This Row],[Count - UVD]]-C746</f>
        <v>0</v>
      </c>
      <c r="I747">
        <f>Table1[[#This Row],[Count - PIR]]-D746</f>
        <v>1</v>
      </c>
      <c r="J747">
        <v>0</v>
      </c>
      <c r="K747">
        <f>K746+Table1[[#This Row],[Video Detections]]</f>
        <v>28</v>
      </c>
      <c r="L747">
        <f>IF(Table1[[#This Row],[Video Detections]]=0,0,1)</f>
        <v>0</v>
      </c>
      <c r="M747">
        <f>M746+Table1[[#This Row],[Events - Video]]</f>
        <v>24</v>
      </c>
    </row>
    <row r="748" spans="1:13" x14ac:dyDescent="0.25">
      <c r="A748">
        <v>747</v>
      </c>
      <c r="B748" s="1">
        <v>0.66087962962966396</v>
      </c>
      <c r="C748">
        <v>28</v>
      </c>
      <c r="D748">
        <v>401</v>
      </c>
      <c r="E748">
        <v>663</v>
      </c>
      <c r="F748" t="b">
        <v>1</v>
      </c>
      <c r="G748">
        <f>Table1[[#This Row],[Count - PIR]]-D747</f>
        <v>1</v>
      </c>
      <c r="H748">
        <f>Table1[[#This Row],[Count - UVD]]-C747</f>
        <v>0</v>
      </c>
      <c r="I748">
        <f>Table1[[#This Row],[Count - PIR]]-D747</f>
        <v>1</v>
      </c>
      <c r="J748">
        <v>0</v>
      </c>
      <c r="K748">
        <f>K747+Table1[[#This Row],[Video Detections]]</f>
        <v>28</v>
      </c>
      <c r="L748">
        <f>IF(Table1[[#This Row],[Video Detections]]=0,0,1)</f>
        <v>0</v>
      </c>
      <c r="M748">
        <f>M747+Table1[[#This Row],[Events - Video]]</f>
        <v>24</v>
      </c>
    </row>
    <row r="749" spans="1:13" x14ac:dyDescent="0.25">
      <c r="A749">
        <v>748</v>
      </c>
      <c r="B749" s="1">
        <v>0.66093750000003404</v>
      </c>
      <c r="C749">
        <v>28</v>
      </c>
      <c r="D749">
        <v>402</v>
      </c>
      <c r="E749">
        <v>663</v>
      </c>
      <c r="F749" t="b">
        <v>1</v>
      </c>
      <c r="G749">
        <f>Table1[[#This Row],[Count - PIR]]-D748</f>
        <v>1</v>
      </c>
      <c r="H749">
        <f>Table1[[#This Row],[Count - UVD]]-C748</f>
        <v>0</v>
      </c>
      <c r="I749">
        <f>Table1[[#This Row],[Count - PIR]]-D748</f>
        <v>1</v>
      </c>
      <c r="J749">
        <v>0</v>
      </c>
      <c r="K749">
        <f>K748+Table1[[#This Row],[Video Detections]]</f>
        <v>28</v>
      </c>
      <c r="L749">
        <f>IF(Table1[[#This Row],[Video Detections]]=0,0,1)</f>
        <v>0</v>
      </c>
      <c r="M749">
        <f>M748+Table1[[#This Row],[Events - Video]]</f>
        <v>24</v>
      </c>
    </row>
    <row r="750" spans="1:13" x14ac:dyDescent="0.25">
      <c r="A750">
        <v>749</v>
      </c>
      <c r="B750" s="1">
        <v>0.66099537037040501</v>
      </c>
      <c r="C750">
        <v>28</v>
      </c>
      <c r="D750">
        <v>403</v>
      </c>
      <c r="E750">
        <v>664</v>
      </c>
      <c r="F750" t="b">
        <v>1</v>
      </c>
      <c r="G750">
        <f>Table1[[#This Row],[Count - PIR]]-D749</f>
        <v>1</v>
      </c>
      <c r="H750">
        <f>Table1[[#This Row],[Count - UVD]]-C749</f>
        <v>0</v>
      </c>
      <c r="I750">
        <f>Table1[[#This Row],[Count - PIR]]-D749</f>
        <v>1</v>
      </c>
      <c r="J750">
        <v>0</v>
      </c>
      <c r="K750">
        <f>K749+Table1[[#This Row],[Video Detections]]</f>
        <v>28</v>
      </c>
      <c r="L750">
        <f>IF(Table1[[#This Row],[Video Detections]]=0,0,1)</f>
        <v>0</v>
      </c>
      <c r="M750">
        <f>M749+Table1[[#This Row],[Events - Video]]</f>
        <v>24</v>
      </c>
    </row>
    <row r="751" spans="1:13" x14ac:dyDescent="0.25">
      <c r="A751">
        <v>750</v>
      </c>
      <c r="B751" s="1">
        <v>0.66105324074077498</v>
      </c>
      <c r="C751">
        <v>28</v>
      </c>
      <c r="D751">
        <v>404</v>
      </c>
      <c r="E751">
        <v>663</v>
      </c>
      <c r="F751" t="b">
        <v>1</v>
      </c>
      <c r="G751">
        <f>Table1[[#This Row],[Count - PIR]]-D750</f>
        <v>1</v>
      </c>
      <c r="H751">
        <f>Table1[[#This Row],[Count - UVD]]-C750</f>
        <v>0</v>
      </c>
      <c r="I751">
        <f>Table1[[#This Row],[Count - PIR]]-D750</f>
        <v>1</v>
      </c>
      <c r="J751">
        <v>0</v>
      </c>
      <c r="K751">
        <f>K750+Table1[[#This Row],[Video Detections]]</f>
        <v>28</v>
      </c>
      <c r="L751">
        <f>IF(Table1[[#This Row],[Video Detections]]=0,0,1)</f>
        <v>0</v>
      </c>
      <c r="M751">
        <f>M750+Table1[[#This Row],[Events - Video]]</f>
        <v>24</v>
      </c>
    </row>
    <row r="752" spans="1:13" x14ac:dyDescent="0.25">
      <c r="A752">
        <v>751</v>
      </c>
      <c r="B752" s="1">
        <v>0.66111111111114595</v>
      </c>
      <c r="C752">
        <v>28</v>
      </c>
      <c r="D752">
        <v>404</v>
      </c>
      <c r="E752">
        <v>664</v>
      </c>
      <c r="F752" t="b">
        <v>0</v>
      </c>
      <c r="G752">
        <f>Table1[[#This Row],[Count - PIR]]-D751</f>
        <v>0</v>
      </c>
      <c r="H752">
        <f>Table1[[#This Row],[Count - UVD]]-C751</f>
        <v>0</v>
      </c>
      <c r="I752">
        <f>Table1[[#This Row],[Count - PIR]]-D751</f>
        <v>0</v>
      </c>
      <c r="J752">
        <v>0</v>
      </c>
      <c r="K752">
        <f>K751+Table1[[#This Row],[Video Detections]]</f>
        <v>28</v>
      </c>
      <c r="L752">
        <f>IF(Table1[[#This Row],[Video Detections]]=0,0,1)</f>
        <v>0</v>
      </c>
      <c r="M752">
        <f>M751+Table1[[#This Row],[Events - Video]]</f>
        <v>24</v>
      </c>
    </row>
    <row r="753" spans="1:13" x14ac:dyDescent="0.25">
      <c r="A753">
        <v>752</v>
      </c>
      <c r="B753" s="1">
        <v>0.66116898148151604</v>
      </c>
      <c r="C753">
        <v>28</v>
      </c>
      <c r="D753">
        <v>404</v>
      </c>
      <c r="E753">
        <v>663</v>
      </c>
      <c r="F753" t="b">
        <v>0</v>
      </c>
      <c r="G753">
        <f>Table1[[#This Row],[Count - PIR]]-D752</f>
        <v>0</v>
      </c>
      <c r="H753">
        <f>Table1[[#This Row],[Count - UVD]]-C752</f>
        <v>0</v>
      </c>
      <c r="I753">
        <f>Table1[[#This Row],[Count - PIR]]-D752</f>
        <v>0</v>
      </c>
      <c r="J753">
        <v>0</v>
      </c>
      <c r="K753">
        <f>K752+Table1[[#This Row],[Video Detections]]</f>
        <v>28</v>
      </c>
      <c r="L753">
        <f>IF(Table1[[#This Row],[Video Detections]]=0,0,1)</f>
        <v>0</v>
      </c>
      <c r="M753">
        <f>M752+Table1[[#This Row],[Events - Video]]</f>
        <v>24</v>
      </c>
    </row>
    <row r="754" spans="1:13" x14ac:dyDescent="0.25">
      <c r="A754">
        <v>753</v>
      </c>
      <c r="B754" s="1">
        <v>0.66122685185188601</v>
      </c>
      <c r="C754">
        <v>28</v>
      </c>
      <c r="D754">
        <v>404</v>
      </c>
      <c r="E754">
        <v>662</v>
      </c>
      <c r="F754" t="b">
        <v>0</v>
      </c>
      <c r="G754">
        <f>Table1[[#This Row],[Count - PIR]]-D753</f>
        <v>0</v>
      </c>
      <c r="H754">
        <f>Table1[[#This Row],[Count - UVD]]-C753</f>
        <v>0</v>
      </c>
      <c r="I754">
        <f>Table1[[#This Row],[Count - PIR]]-D753</f>
        <v>0</v>
      </c>
      <c r="J754">
        <v>0</v>
      </c>
      <c r="K754">
        <f>K753+Table1[[#This Row],[Video Detections]]</f>
        <v>28</v>
      </c>
      <c r="L754">
        <f>IF(Table1[[#This Row],[Video Detections]]=0,0,1)</f>
        <v>0</v>
      </c>
      <c r="M754">
        <f>M753+Table1[[#This Row],[Events - Video]]</f>
        <v>24</v>
      </c>
    </row>
    <row r="755" spans="1:13" x14ac:dyDescent="0.25">
      <c r="A755">
        <v>754</v>
      </c>
      <c r="B755" s="1">
        <v>0.66128472222225698</v>
      </c>
      <c r="C755">
        <v>28</v>
      </c>
      <c r="D755">
        <v>404</v>
      </c>
      <c r="E755">
        <v>663</v>
      </c>
      <c r="F755" t="b">
        <v>0</v>
      </c>
      <c r="G755">
        <f>Table1[[#This Row],[Count - PIR]]-D754</f>
        <v>0</v>
      </c>
      <c r="H755">
        <f>Table1[[#This Row],[Count - UVD]]-C754</f>
        <v>0</v>
      </c>
      <c r="I755">
        <f>Table1[[#This Row],[Count - PIR]]-D754</f>
        <v>0</v>
      </c>
      <c r="J755">
        <v>0</v>
      </c>
      <c r="K755">
        <f>K754+Table1[[#This Row],[Video Detections]]</f>
        <v>28</v>
      </c>
      <c r="L755">
        <f>IF(Table1[[#This Row],[Video Detections]]=0,0,1)</f>
        <v>0</v>
      </c>
      <c r="M755">
        <f>M754+Table1[[#This Row],[Events - Video]]</f>
        <v>24</v>
      </c>
    </row>
    <row r="756" spans="1:13" x14ac:dyDescent="0.25">
      <c r="A756">
        <v>755</v>
      </c>
      <c r="B756" s="1">
        <v>0.66134259259262695</v>
      </c>
      <c r="C756">
        <v>28</v>
      </c>
      <c r="D756">
        <v>404</v>
      </c>
      <c r="E756">
        <v>665</v>
      </c>
      <c r="F756" t="b">
        <v>0</v>
      </c>
      <c r="G756">
        <f>Table1[[#This Row],[Count - PIR]]-D755</f>
        <v>0</v>
      </c>
      <c r="H756">
        <f>Table1[[#This Row],[Count - UVD]]-C755</f>
        <v>0</v>
      </c>
      <c r="I756">
        <f>Table1[[#This Row],[Count - PIR]]-D755</f>
        <v>0</v>
      </c>
      <c r="J756">
        <v>0</v>
      </c>
      <c r="K756">
        <f>K755+Table1[[#This Row],[Video Detections]]</f>
        <v>28</v>
      </c>
      <c r="L756">
        <f>IF(Table1[[#This Row],[Video Detections]]=0,0,1)</f>
        <v>0</v>
      </c>
      <c r="M756">
        <f>M755+Table1[[#This Row],[Events - Video]]</f>
        <v>24</v>
      </c>
    </row>
    <row r="757" spans="1:13" x14ac:dyDescent="0.25">
      <c r="A757">
        <v>756</v>
      </c>
      <c r="B757" s="1">
        <v>0.66140046296299804</v>
      </c>
      <c r="C757">
        <v>28</v>
      </c>
      <c r="D757">
        <v>404</v>
      </c>
      <c r="E757">
        <v>664</v>
      </c>
      <c r="F757" t="b">
        <v>0</v>
      </c>
      <c r="G757">
        <f>Table1[[#This Row],[Count - PIR]]-D756</f>
        <v>0</v>
      </c>
      <c r="H757">
        <f>Table1[[#This Row],[Count - UVD]]-C756</f>
        <v>0</v>
      </c>
      <c r="I757">
        <f>Table1[[#This Row],[Count - PIR]]-D756</f>
        <v>0</v>
      </c>
      <c r="J757">
        <v>0</v>
      </c>
      <c r="K757">
        <f>K756+Table1[[#This Row],[Video Detections]]</f>
        <v>28</v>
      </c>
      <c r="L757">
        <f>IF(Table1[[#This Row],[Video Detections]]=0,0,1)</f>
        <v>0</v>
      </c>
      <c r="M757">
        <f>M756+Table1[[#This Row],[Events - Video]]</f>
        <v>24</v>
      </c>
    </row>
    <row r="758" spans="1:13" x14ac:dyDescent="0.25">
      <c r="A758">
        <v>757</v>
      </c>
      <c r="B758" s="1">
        <v>0.66145833333336801</v>
      </c>
      <c r="C758">
        <v>28</v>
      </c>
      <c r="D758">
        <v>404</v>
      </c>
      <c r="E758">
        <v>665</v>
      </c>
      <c r="F758" t="b">
        <v>0</v>
      </c>
      <c r="G758">
        <f>Table1[[#This Row],[Count - PIR]]-D757</f>
        <v>0</v>
      </c>
      <c r="H758">
        <f>Table1[[#This Row],[Count - UVD]]-C757</f>
        <v>0</v>
      </c>
      <c r="I758">
        <f>Table1[[#This Row],[Count - PIR]]-D757</f>
        <v>0</v>
      </c>
      <c r="J758">
        <v>0</v>
      </c>
      <c r="K758">
        <f>K757+Table1[[#This Row],[Video Detections]]</f>
        <v>28</v>
      </c>
      <c r="L758">
        <f>IF(Table1[[#This Row],[Video Detections]]=0,0,1)</f>
        <v>0</v>
      </c>
      <c r="M758">
        <f>M757+Table1[[#This Row],[Events - Video]]</f>
        <v>24</v>
      </c>
    </row>
    <row r="759" spans="1:13" x14ac:dyDescent="0.25">
      <c r="A759">
        <v>758</v>
      </c>
      <c r="B759" s="1">
        <v>0.66151620370373898</v>
      </c>
      <c r="C759">
        <v>28</v>
      </c>
      <c r="D759">
        <v>405</v>
      </c>
      <c r="E759">
        <v>664</v>
      </c>
      <c r="F759" t="b">
        <v>0</v>
      </c>
      <c r="G759">
        <f>Table1[[#This Row],[Count - PIR]]-D758</f>
        <v>1</v>
      </c>
      <c r="H759">
        <f>Table1[[#This Row],[Count - UVD]]-C758</f>
        <v>0</v>
      </c>
      <c r="I759">
        <f>Table1[[#This Row],[Count - PIR]]-D758</f>
        <v>1</v>
      </c>
      <c r="J759">
        <v>0</v>
      </c>
      <c r="K759">
        <f>K758+Table1[[#This Row],[Video Detections]]</f>
        <v>28</v>
      </c>
      <c r="L759">
        <f>IF(Table1[[#This Row],[Video Detections]]=0,0,1)</f>
        <v>0</v>
      </c>
      <c r="M759">
        <f>M758+Table1[[#This Row],[Events - Video]]</f>
        <v>24</v>
      </c>
    </row>
    <row r="760" spans="1:13" x14ac:dyDescent="0.25">
      <c r="A760">
        <v>759</v>
      </c>
      <c r="B760" s="1">
        <v>0.66157407407410895</v>
      </c>
      <c r="C760">
        <v>28</v>
      </c>
      <c r="D760">
        <v>405</v>
      </c>
      <c r="E760">
        <v>663</v>
      </c>
      <c r="F760" t="b">
        <v>0</v>
      </c>
      <c r="G760">
        <f>Table1[[#This Row],[Count - PIR]]-D759</f>
        <v>0</v>
      </c>
      <c r="H760">
        <f>Table1[[#This Row],[Count - UVD]]-C759</f>
        <v>0</v>
      </c>
      <c r="I760">
        <f>Table1[[#This Row],[Count - PIR]]-D759</f>
        <v>0</v>
      </c>
      <c r="J760">
        <v>0</v>
      </c>
      <c r="K760">
        <f>K759+Table1[[#This Row],[Video Detections]]</f>
        <v>28</v>
      </c>
      <c r="L760">
        <f>IF(Table1[[#This Row],[Video Detections]]=0,0,1)</f>
        <v>0</v>
      </c>
      <c r="M760">
        <f>M759+Table1[[#This Row],[Events - Video]]</f>
        <v>24</v>
      </c>
    </row>
    <row r="761" spans="1:13" x14ac:dyDescent="0.25">
      <c r="A761">
        <v>760</v>
      </c>
      <c r="B761" s="1">
        <v>0.66163194444447904</v>
      </c>
      <c r="C761">
        <v>28</v>
      </c>
      <c r="D761">
        <v>405</v>
      </c>
      <c r="E761">
        <v>665</v>
      </c>
      <c r="F761" t="b">
        <v>0</v>
      </c>
      <c r="G761">
        <f>Table1[[#This Row],[Count - PIR]]-D760</f>
        <v>0</v>
      </c>
      <c r="H761">
        <f>Table1[[#This Row],[Count - UVD]]-C760</f>
        <v>0</v>
      </c>
      <c r="I761">
        <f>Table1[[#This Row],[Count - PIR]]-D760</f>
        <v>0</v>
      </c>
      <c r="J761">
        <v>0</v>
      </c>
      <c r="K761">
        <f>K760+Table1[[#This Row],[Video Detections]]</f>
        <v>28</v>
      </c>
      <c r="L761">
        <f>IF(Table1[[#This Row],[Video Detections]]=0,0,1)</f>
        <v>0</v>
      </c>
      <c r="M761">
        <f>M760+Table1[[#This Row],[Events - Video]]</f>
        <v>24</v>
      </c>
    </row>
    <row r="762" spans="1:13" x14ac:dyDescent="0.25">
      <c r="A762">
        <v>761</v>
      </c>
      <c r="B762" s="1">
        <v>0.66168981481485001</v>
      </c>
      <c r="C762">
        <v>28</v>
      </c>
      <c r="D762">
        <v>405</v>
      </c>
      <c r="E762">
        <v>664</v>
      </c>
      <c r="F762" t="b">
        <v>0</v>
      </c>
      <c r="G762">
        <f>Table1[[#This Row],[Count - PIR]]-D761</f>
        <v>0</v>
      </c>
      <c r="H762">
        <f>Table1[[#This Row],[Count - UVD]]-C761</f>
        <v>0</v>
      </c>
      <c r="I762">
        <f>Table1[[#This Row],[Count - PIR]]-D761</f>
        <v>0</v>
      </c>
      <c r="J762">
        <v>0</v>
      </c>
      <c r="K762">
        <f>K761+Table1[[#This Row],[Video Detections]]</f>
        <v>28</v>
      </c>
      <c r="L762">
        <f>IF(Table1[[#This Row],[Video Detections]]=0,0,1)</f>
        <v>0</v>
      </c>
      <c r="M762">
        <f>M761+Table1[[#This Row],[Events - Video]]</f>
        <v>24</v>
      </c>
    </row>
    <row r="763" spans="1:13" x14ac:dyDescent="0.25">
      <c r="A763">
        <v>762</v>
      </c>
      <c r="B763" s="1">
        <v>0.66174768518521998</v>
      </c>
      <c r="C763">
        <v>28</v>
      </c>
      <c r="D763">
        <v>405</v>
      </c>
      <c r="E763">
        <v>664</v>
      </c>
      <c r="F763" t="b">
        <v>0</v>
      </c>
      <c r="G763">
        <f>Table1[[#This Row],[Count - PIR]]-D762</f>
        <v>0</v>
      </c>
      <c r="H763">
        <f>Table1[[#This Row],[Count - UVD]]-C762</f>
        <v>0</v>
      </c>
      <c r="I763">
        <f>Table1[[#This Row],[Count - PIR]]-D762</f>
        <v>0</v>
      </c>
      <c r="J763">
        <v>0</v>
      </c>
      <c r="K763">
        <f>K762+Table1[[#This Row],[Video Detections]]</f>
        <v>28</v>
      </c>
      <c r="L763">
        <f>IF(Table1[[#This Row],[Video Detections]]=0,0,1)</f>
        <v>0</v>
      </c>
      <c r="M763">
        <f>M762+Table1[[#This Row],[Events - Video]]</f>
        <v>24</v>
      </c>
    </row>
    <row r="764" spans="1:13" x14ac:dyDescent="0.25">
      <c r="A764">
        <v>763</v>
      </c>
      <c r="B764" s="1">
        <v>0.66180555555559095</v>
      </c>
      <c r="C764">
        <v>28</v>
      </c>
      <c r="D764">
        <v>406</v>
      </c>
      <c r="E764">
        <v>663</v>
      </c>
      <c r="F764" t="b">
        <v>0</v>
      </c>
      <c r="G764">
        <f>Table1[[#This Row],[Count - PIR]]-D763</f>
        <v>1</v>
      </c>
      <c r="H764">
        <f>Table1[[#This Row],[Count - UVD]]-C763</f>
        <v>0</v>
      </c>
      <c r="I764">
        <f>Table1[[#This Row],[Count - PIR]]-D763</f>
        <v>1</v>
      </c>
      <c r="J764">
        <v>0</v>
      </c>
      <c r="K764">
        <f>K763+Table1[[#This Row],[Video Detections]]</f>
        <v>28</v>
      </c>
      <c r="L764">
        <f>IF(Table1[[#This Row],[Video Detections]]=0,0,1)</f>
        <v>0</v>
      </c>
      <c r="M764">
        <f>M763+Table1[[#This Row],[Events - Video]]</f>
        <v>24</v>
      </c>
    </row>
    <row r="765" spans="1:13" x14ac:dyDescent="0.25">
      <c r="A765">
        <v>764</v>
      </c>
      <c r="B765" s="1">
        <v>0.66186342592596104</v>
      </c>
      <c r="C765">
        <v>28</v>
      </c>
      <c r="D765">
        <v>407</v>
      </c>
      <c r="E765">
        <v>664</v>
      </c>
      <c r="F765" t="b">
        <v>1</v>
      </c>
      <c r="G765">
        <f>Table1[[#This Row],[Count - PIR]]-D764</f>
        <v>1</v>
      </c>
      <c r="H765">
        <f>Table1[[#This Row],[Count - UVD]]-C764</f>
        <v>0</v>
      </c>
      <c r="I765">
        <f>Table1[[#This Row],[Count - PIR]]-D764</f>
        <v>1</v>
      </c>
      <c r="J765">
        <v>0</v>
      </c>
      <c r="K765">
        <f>K764+Table1[[#This Row],[Video Detections]]</f>
        <v>28</v>
      </c>
      <c r="L765">
        <f>IF(Table1[[#This Row],[Video Detections]]=0,0,1)</f>
        <v>0</v>
      </c>
      <c r="M765">
        <f>M764+Table1[[#This Row],[Events - Video]]</f>
        <v>24</v>
      </c>
    </row>
    <row r="766" spans="1:13" x14ac:dyDescent="0.25">
      <c r="A766">
        <v>765</v>
      </c>
      <c r="B766" s="1">
        <v>0.66192129629633101</v>
      </c>
      <c r="C766">
        <v>28</v>
      </c>
      <c r="D766">
        <v>407</v>
      </c>
      <c r="E766">
        <v>664</v>
      </c>
      <c r="F766" t="b">
        <v>0</v>
      </c>
      <c r="G766">
        <f>Table1[[#This Row],[Count - PIR]]-D765</f>
        <v>0</v>
      </c>
      <c r="H766">
        <f>Table1[[#This Row],[Count - UVD]]-C765</f>
        <v>0</v>
      </c>
      <c r="I766">
        <f>Table1[[#This Row],[Count - PIR]]-D765</f>
        <v>0</v>
      </c>
      <c r="J766">
        <v>0</v>
      </c>
      <c r="K766">
        <f>K765+Table1[[#This Row],[Video Detections]]</f>
        <v>28</v>
      </c>
      <c r="L766">
        <f>IF(Table1[[#This Row],[Video Detections]]=0,0,1)</f>
        <v>0</v>
      </c>
      <c r="M766">
        <f>M765+Table1[[#This Row],[Events - Video]]</f>
        <v>24</v>
      </c>
    </row>
    <row r="767" spans="1:13" x14ac:dyDescent="0.25">
      <c r="A767">
        <v>766</v>
      </c>
      <c r="B767" s="1">
        <v>0.66197916666670198</v>
      </c>
      <c r="C767">
        <v>28</v>
      </c>
      <c r="D767">
        <v>408</v>
      </c>
      <c r="E767">
        <v>666</v>
      </c>
      <c r="F767" t="b">
        <v>1</v>
      </c>
      <c r="G767">
        <f>Table1[[#This Row],[Count - PIR]]-D766</f>
        <v>1</v>
      </c>
      <c r="H767">
        <f>Table1[[#This Row],[Count - UVD]]-C766</f>
        <v>0</v>
      </c>
      <c r="I767">
        <f>Table1[[#This Row],[Count - PIR]]-D766</f>
        <v>1</v>
      </c>
      <c r="J767">
        <v>1</v>
      </c>
      <c r="K767">
        <f>K766+Table1[[#This Row],[Video Detections]]</f>
        <v>29</v>
      </c>
      <c r="L767">
        <f>IF(Table1[[#This Row],[Video Detections]]=0,0,1)</f>
        <v>1</v>
      </c>
      <c r="M767">
        <f>M766+Table1[[#This Row],[Events - Video]]</f>
        <v>25</v>
      </c>
    </row>
    <row r="768" spans="1:13" x14ac:dyDescent="0.25">
      <c r="A768">
        <v>767</v>
      </c>
      <c r="B768" s="1">
        <v>0.66203703703707195</v>
      </c>
      <c r="C768">
        <v>28</v>
      </c>
      <c r="D768">
        <v>408</v>
      </c>
      <c r="E768">
        <v>664</v>
      </c>
      <c r="F768" t="b">
        <v>0</v>
      </c>
      <c r="G768">
        <f>Table1[[#This Row],[Count - PIR]]-D767</f>
        <v>0</v>
      </c>
      <c r="H768">
        <f>Table1[[#This Row],[Count - UVD]]-C767</f>
        <v>0</v>
      </c>
      <c r="I768">
        <f>Table1[[#This Row],[Count - PIR]]-D767</f>
        <v>0</v>
      </c>
      <c r="J768">
        <v>0</v>
      </c>
      <c r="K768">
        <f>K767+Table1[[#This Row],[Video Detections]]</f>
        <v>29</v>
      </c>
      <c r="L768">
        <f>IF(Table1[[#This Row],[Video Detections]]=0,0,1)</f>
        <v>0</v>
      </c>
      <c r="M768">
        <f>M767+Table1[[#This Row],[Events - Video]]</f>
        <v>25</v>
      </c>
    </row>
    <row r="769" spans="1:13" x14ac:dyDescent="0.25">
      <c r="A769">
        <v>768</v>
      </c>
      <c r="B769" s="1">
        <v>0.66209490740744303</v>
      </c>
      <c r="C769">
        <v>28</v>
      </c>
      <c r="D769">
        <v>409</v>
      </c>
      <c r="E769">
        <v>664</v>
      </c>
      <c r="F769" t="b">
        <v>0</v>
      </c>
      <c r="G769">
        <f>Table1[[#This Row],[Count - PIR]]-D768</f>
        <v>1</v>
      </c>
      <c r="H769">
        <f>Table1[[#This Row],[Count - UVD]]-C768</f>
        <v>0</v>
      </c>
      <c r="I769">
        <f>Table1[[#This Row],[Count - PIR]]-D768</f>
        <v>1</v>
      </c>
      <c r="J769">
        <v>0</v>
      </c>
      <c r="K769">
        <f>K768+Table1[[#This Row],[Video Detections]]</f>
        <v>29</v>
      </c>
      <c r="L769">
        <f>IF(Table1[[#This Row],[Video Detections]]=0,0,1)</f>
        <v>0</v>
      </c>
      <c r="M769">
        <f>M768+Table1[[#This Row],[Events - Video]]</f>
        <v>25</v>
      </c>
    </row>
    <row r="770" spans="1:13" x14ac:dyDescent="0.25">
      <c r="A770">
        <v>769</v>
      </c>
      <c r="B770" s="1">
        <v>0.66215277777781301</v>
      </c>
      <c r="C770">
        <v>28</v>
      </c>
      <c r="D770">
        <v>410</v>
      </c>
      <c r="E770">
        <v>663</v>
      </c>
      <c r="F770" t="b">
        <v>1</v>
      </c>
      <c r="G770">
        <f>Table1[[#This Row],[Count - PIR]]-D769</f>
        <v>1</v>
      </c>
      <c r="H770">
        <f>Table1[[#This Row],[Count - UVD]]-C769</f>
        <v>0</v>
      </c>
      <c r="I770">
        <f>Table1[[#This Row],[Count - PIR]]-D769</f>
        <v>1</v>
      </c>
      <c r="J770">
        <v>0</v>
      </c>
      <c r="K770">
        <f>K769+Table1[[#This Row],[Video Detections]]</f>
        <v>29</v>
      </c>
      <c r="L770">
        <f>IF(Table1[[#This Row],[Video Detections]]=0,0,1)</f>
        <v>0</v>
      </c>
      <c r="M770">
        <f>M769+Table1[[#This Row],[Events - Video]]</f>
        <v>25</v>
      </c>
    </row>
    <row r="771" spans="1:13" x14ac:dyDescent="0.25">
      <c r="A771">
        <v>770</v>
      </c>
      <c r="B771" s="1">
        <v>0.66221064814818398</v>
      </c>
      <c r="C771">
        <v>28</v>
      </c>
      <c r="D771">
        <v>410</v>
      </c>
      <c r="E771">
        <v>664</v>
      </c>
      <c r="F771" t="b">
        <v>0</v>
      </c>
      <c r="G771">
        <f>Table1[[#This Row],[Count - PIR]]-D770</f>
        <v>0</v>
      </c>
      <c r="H771">
        <f>Table1[[#This Row],[Count - UVD]]-C770</f>
        <v>0</v>
      </c>
      <c r="I771">
        <f>Table1[[#This Row],[Count - PIR]]-D770</f>
        <v>0</v>
      </c>
      <c r="J771">
        <v>0</v>
      </c>
      <c r="K771">
        <f>K770+Table1[[#This Row],[Video Detections]]</f>
        <v>29</v>
      </c>
      <c r="L771">
        <f>IF(Table1[[#This Row],[Video Detections]]=0,0,1)</f>
        <v>0</v>
      </c>
      <c r="M771">
        <f>M770+Table1[[#This Row],[Events - Video]]</f>
        <v>25</v>
      </c>
    </row>
    <row r="772" spans="1:13" x14ac:dyDescent="0.25">
      <c r="A772">
        <v>771</v>
      </c>
      <c r="B772" s="1">
        <v>0.66226851851855395</v>
      </c>
      <c r="C772">
        <v>28</v>
      </c>
      <c r="D772">
        <v>410</v>
      </c>
      <c r="E772">
        <v>664</v>
      </c>
      <c r="F772" t="b">
        <v>0</v>
      </c>
      <c r="G772">
        <f>Table1[[#This Row],[Count - PIR]]-D771</f>
        <v>0</v>
      </c>
      <c r="H772">
        <f>Table1[[#This Row],[Count - UVD]]-C771</f>
        <v>0</v>
      </c>
      <c r="I772">
        <f>Table1[[#This Row],[Count - PIR]]-D771</f>
        <v>0</v>
      </c>
      <c r="J772">
        <v>0</v>
      </c>
      <c r="K772">
        <f>K771+Table1[[#This Row],[Video Detections]]</f>
        <v>29</v>
      </c>
      <c r="L772">
        <f>IF(Table1[[#This Row],[Video Detections]]=0,0,1)</f>
        <v>0</v>
      </c>
      <c r="M772">
        <f>M771+Table1[[#This Row],[Events - Video]]</f>
        <v>25</v>
      </c>
    </row>
    <row r="773" spans="1:13" x14ac:dyDescent="0.25">
      <c r="A773">
        <v>772</v>
      </c>
      <c r="B773" s="1">
        <v>0.66232638888892403</v>
      </c>
      <c r="C773">
        <v>28</v>
      </c>
      <c r="D773">
        <v>412</v>
      </c>
      <c r="E773">
        <v>665</v>
      </c>
      <c r="F773" t="b">
        <v>1</v>
      </c>
      <c r="G773">
        <f>Table1[[#This Row],[Count - PIR]]-D772</f>
        <v>2</v>
      </c>
      <c r="H773">
        <f>Table1[[#This Row],[Count - UVD]]-C772</f>
        <v>0</v>
      </c>
      <c r="I773">
        <f>Table1[[#This Row],[Count - PIR]]-D772</f>
        <v>2</v>
      </c>
      <c r="J773">
        <v>0</v>
      </c>
      <c r="K773">
        <f>K772+Table1[[#This Row],[Video Detections]]</f>
        <v>29</v>
      </c>
      <c r="L773">
        <f>IF(Table1[[#This Row],[Video Detections]]=0,0,1)</f>
        <v>0</v>
      </c>
      <c r="M773">
        <f>M772+Table1[[#This Row],[Events - Video]]</f>
        <v>25</v>
      </c>
    </row>
    <row r="774" spans="1:13" x14ac:dyDescent="0.25">
      <c r="A774">
        <v>773</v>
      </c>
      <c r="B774" s="1">
        <v>0.66238425925929501</v>
      </c>
      <c r="C774">
        <v>28</v>
      </c>
      <c r="D774">
        <v>412</v>
      </c>
      <c r="E774">
        <v>664</v>
      </c>
      <c r="F774" t="b">
        <v>0</v>
      </c>
      <c r="G774">
        <f>Table1[[#This Row],[Count - PIR]]-D773</f>
        <v>0</v>
      </c>
      <c r="H774">
        <f>Table1[[#This Row],[Count - UVD]]-C773</f>
        <v>0</v>
      </c>
      <c r="I774">
        <f>Table1[[#This Row],[Count - PIR]]-D773</f>
        <v>0</v>
      </c>
      <c r="J774">
        <v>0</v>
      </c>
      <c r="K774">
        <f>K773+Table1[[#This Row],[Video Detections]]</f>
        <v>29</v>
      </c>
      <c r="L774">
        <f>IF(Table1[[#This Row],[Video Detections]]=0,0,1)</f>
        <v>0</v>
      </c>
      <c r="M774">
        <f>M773+Table1[[#This Row],[Events - Video]]</f>
        <v>25</v>
      </c>
    </row>
    <row r="775" spans="1:13" x14ac:dyDescent="0.25">
      <c r="A775">
        <v>774</v>
      </c>
      <c r="B775" s="1">
        <v>0.66244212962966498</v>
      </c>
      <c r="C775">
        <v>28</v>
      </c>
      <c r="D775">
        <v>413</v>
      </c>
      <c r="E775">
        <v>665</v>
      </c>
      <c r="F775" t="b">
        <v>1</v>
      </c>
      <c r="G775">
        <f>Table1[[#This Row],[Count - PIR]]-D774</f>
        <v>1</v>
      </c>
      <c r="H775">
        <f>Table1[[#This Row],[Count - UVD]]-C774</f>
        <v>0</v>
      </c>
      <c r="I775">
        <f>Table1[[#This Row],[Count - PIR]]-D774</f>
        <v>1</v>
      </c>
      <c r="J775">
        <v>0</v>
      </c>
      <c r="K775">
        <f>K774+Table1[[#This Row],[Video Detections]]</f>
        <v>29</v>
      </c>
      <c r="L775">
        <f>IF(Table1[[#This Row],[Video Detections]]=0,0,1)</f>
        <v>0</v>
      </c>
      <c r="M775">
        <f>M774+Table1[[#This Row],[Events - Video]]</f>
        <v>25</v>
      </c>
    </row>
    <row r="776" spans="1:13" x14ac:dyDescent="0.25">
      <c r="A776">
        <v>775</v>
      </c>
      <c r="B776" s="1">
        <v>0.66250000000003595</v>
      </c>
      <c r="C776">
        <v>28</v>
      </c>
      <c r="D776">
        <v>413</v>
      </c>
      <c r="E776">
        <v>663</v>
      </c>
      <c r="F776" t="b">
        <v>0</v>
      </c>
      <c r="G776">
        <f>Table1[[#This Row],[Count - PIR]]-D775</f>
        <v>0</v>
      </c>
      <c r="H776">
        <f>Table1[[#This Row],[Count - UVD]]-C775</f>
        <v>0</v>
      </c>
      <c r="I776">
        <f>Table1[[#This Row],[Count - PIR]]-D775</f>
        <v>0</v>
      </c>
      <c r="J776">
        <v>0</v>
      </c>
      <c r="K776">
        <f>K775+Table1[[#This Row],[Video Detections]]</f>
        <v>29</v>
      </c>
      <c r="L776">
        <f>IF(Table1[[#This Row],[Video Detections]]=0,0,1)</f>
        <v>0</v>
      </c>
      <c r="M776">
        <f>M775+Table1[[#This Row],[Events - Video]]</f>
        <v>25</v>
      </c>
    </row>
    <row r="777" spans="1:13" x14ac:dyDescent="0.25">
      <c r="A777">
        <v>776</v>
      </c>
      <c r="B777" s="1">
        <v>0.66255787037040603</v>
      </c>
      <c r="C777">
        <v>28</v>
      </c>
      <c r="D777">
        <v>414</v>
      </c>
      <c r="E777">
        <v>664</v>
      </c>
      <c r="F777" t="b">
        <v>1</v>
      </c>
      <c r="G777">
        <f>Table1[[#This Row],[Count - PIR]]-D776</f>
        <v>1</v>
      </c>
      <c r="H777">
        <f>Table1[[#This Row],[Count - UVD]]-C776</f>
        <v>0</v>
      </c>
      <c r="I777">
        <f>Table1[[#This Row],[Count - PIR]]-D776</f>
        <v>1</v>
      </c>
      <c r="J777">
        <v>0</v>
      </c>
      <c r="K777">
        <f>K776+Table1[[#This Row],[Video Detections]]</f>
        <v>29</v>
      </c>
      <c r="L777">
        <f>IF(Table1[[#This Row],[Video Detections]]=0,0,1)</f>
        <v>0</v>
      </c>
      <c r="M777">
        <f>M776+Table1[[#This Row],[Events - Video]]</f>
        <v>25</v>
      </c>
    </row>
    <row r="778" spans="1:13" x14ac:dyDescent="0.25">
      <c r="A778">
        <v>777</v>
      </c>
      <c r="B778" s="1">
        <v>0.662615740740776</v>
      </c>
      <c r="C778">
        <v>28</v>
      </c>
      <c r="D778">
        <v>415</v>
      </c>
      <c r="E778">
        <v>665</v>
      </c>
      <c r="F778" t="b">
        <v>1</v>
      </c>
      <c r="G778">
        <f>Table1[[#This Row],[Count - PIR]]-D777</f>
        <v>1</v>
      </c>
      <c r="H778">
        <f>Table1[[#This Row],[Count - UVD]]-C777</f>
        <v>0</v>
      </c>
      <c r="I778">
        <f>Table1[[#This Row],[Count - PIR]]-D777</f>
        <v>1</v>
      </c>
      <c r="J778">
        <v>0</v>
      </c>
      <c r="K778">
        <f>K777+Table1[[#This Row],[Video Detections]]</f>
        <v>29</v>
      </c>
      <c r="L778">
        <f>IF(Table1[[#This Row],[Video Detections]]=0,0,1)</f>
        <v>0</v>
      </c>
      <c r="M778">
        <f>M777+Table1[[#This Row],[Events - Video]]</f>
        <v>25</v>
      </c>
    </row>
    <row r="779" spans="1:13" x14ac:dyDescent="0.25">
      <c r="A779">
        <v>778</v>
      </c>
      <c r="B779" s="1">
        <v>0.66267361111114698</v>
      </c>
      <c r="C779">
        <v>28</v>
      </c>
      <c r="D779">
        <v>416</v>
      </c>
      <c r="E779">
        <v>662</v>
      </c>
      <c r="F779" t="b">
        <v>1</v>
      </c>
      <c r="G779">
        <f>Table1[[#This Row],[Count - PIR]]-D778</f>
        <v>1</v>
      </c>
      <c r="H779">
        <f>Table1[[#This Row],[Count - UVD]]-C778</f>
        <v>0</v>
      </c>
      <c r="I779">
        <f>Table1[[#This Row],[Count - PIR]]-D778</f>
        <v>1</v>
      </c>
      <c r="J779">
        <v>0</v>
      </c>
      <c r="K779">
        <f>K778+Table1[[#This Row],[Video Detections]]</f>
        <v>29</v>
      </c>
      <c r="L779">
        <f>IF(Table1[[#This Row],[Video Detections]]=0,0,1)</f>
        <v>0</v>
      </c>
      <c r="M779">
        <f>M778+Table1[[#This Row],[Events - Video]]</f>
        <v>25</v>
      </c>
    </row>
    <row r="780" spans="1:13" x14ac:dyDescent="0.25">
      <c r="A780">
        <v>779</v>
      </c>
      <c r="B780" s="1">
        <v>0.66273148148151695</v>
      </c>
      <c r="C780">
        <v>28</v>
      </c>
      <c r="D780">
        <v>416</v>
      </c>
      <c r="E780">
        <v>664</v>
      </c>
      <c r="F780" t="b">
        <v>0</v>
      </c>
      <c r="G780">
        <f>Table1[[#This Row],[Count - PIR]]-D779</f>
        <v>0</v>
      </c>
      <c r="H780">
        <f>Table1[[#This Row],[Count - UVD]]-C779</f>
        <v>0</v>
      </c>
      <c r="I780">
        <f>Table1[[#This Row],[Count - PIR]]-D779</f>
        <v>0</v>
      </c>
      <c r="J780">
        <v>0</v>
      </c>
      <c r="K780">
        <f>K779+Table1[[#This Row],[Video Detections]]</f>
        <v>29</v>
      </c>
      <c r="L780">
        <f>IF(Table1[[#This Row],[Video Detections]]=0,0,1)</f>
        <v>0</v>
      </c>
      <c r="M780">
        <f>M779+Table1[[#This Row],[Events - Video]]</f>
        <v>25</v>
      </c>
    </row>
    <row r="781" spans="1:13" x14ac:dyDescent="0.25">
      <c r="A781">
        <v>780</v>
      </c>
      <c r="B781" s="1">
        <v>0.66278935185188803</v>
      </c>
      <c r="C781">
        <v>28</v>
      </c>
      <c r="D781">
        <v>416</v>
      </c>
      <c r="E781">
        <v>665</v>
      </c>
      <c r="F781" t="b">
        <v>0</v>
      </c>
      <c r="G781">
        <f>Table1[[#This Row],[Count - PIR]]-D780</f>
        <v>0</v>
      </c>
      <c r="H781">
        <f>Table1[[#This Row],[Count - UVD]]-C780</f>
        <v>0</v>
      </c>
      <c r="I781">
        <f>Table1[[#This Row],[Count - PIR]]-D780</f>
        <v>0</v>
      </c>
      <c r="J781">
        <v>0</v>
      </c>
      <c r="K781">
        <f>K780+Table1[[#This Row],[Video Detections]]</f>
        <v>29</v>
      </c>
      <c r="L781">
        <f>IF(Table1[[#This Row],[Video Detections]]=0,0,1)</f>
        <v>0</v>
      </c>
      <c r="M781">
        <f>M780+Table1[[#This Row],[Events - Video]]</f>
        <v>25</v>
      </c>
    </row>
    <row r="782" spans="1:13" x14ac:dyDescent="0.25">
      <c r="A782">
        <v>781</v>
      </c>
      <c r="B782" s="1">
        <v>0.662847222222258</v>
      </c>
      <c r="C782">
        <v>28</v>
      </c>
      <c r="D782">
        <v>416</v>
      </c>
      <c r="E782">
        <v>665</v>
      </c>
      <c r="F782" t="b">
        <v>0</v>
      </c>
      <c r="G782">
        <f>Table1[[#This Row],[Count - PIR]]-D781</f>
        <v>0</v>
      </c>
      <c r="H782">
        <f>Table1[[#This Row],[Count - UVD]]-C781</f>
        <v>0</v>
      </c>
      <c r="I782">
        <f>Table1[[#This Row],[Count - PIR]]-D781</f>
        <v>0</v>
      </c>
      <c r="J782">
        <v>0</v>
      </c>
      <c r="K782">
        <f>K781+Table1[[#This Row],[Video Detections]]</f>
        <v>29</v>
      </c>
      <c r="L782">
        <f>IF(Table1[[#This Row],[Video Detections]]=0,0,1)</f>
        <v>0</v>
      </c>
      <c r="M782">
        <f>M781+Table1[[#This Row],[Events - Video]]</f>
        <v>25</v>
      </c>
    </row>
    <row r="783" spans="1:13" x14ac:dyDescent="0.25">
      <c r="A783">
        <v>782</v>
      </c>
      <c r="B783" s="1">
        <v>0.66290509259262898</v>
      </c>
      <c r="C783">
        <v>28</v>
      </c>
      <c r="D783">
        <v>416</v>
      </c>
      <c r="E783">
        <v>665</v>
      </c>
      <c r="F783" t="b">
        <v>0</v>
      </c>
      <c r="G783">
        <f>Table1[[#This Row],[Count - PIR]]-D782</f>
        <v>0</v>
      </c>
      <c r="H783">
        <f>Table1[[#This Row],[Count - UVD]]-C782</f>
        <v>0</v>
      </c>
      <c r="I783">
        <f>Table1[[#This Row],[Count - PIR]]-D782</f>
        <v>0</v>
      </c>
      <c r="J783">
        <v>0</v>
      </c>
      <c r="K783">
        <f>K782+Table1[[#This Row],[Video Detections]]</f>
        <v>29</v>
      </c>
      <c r="L783">
        <f>IF(Table1[[#This Row],[Video Detections]]=0,0,1)</f>
        <v>0</v>
      </c>
      <c r="M783">
        <f>M782+Table1[[#This Row],[Events - Video]]</f>
        <v>25</v>
      </c>
    </row>
    <row r="784" spans="1:13" x14ac:dyDescent="0.25">
      <c r="A784">
        <v>783</v>
      </c>
      <c r="B784" s="1">
        <v>0.66296296296299895</v>
      </c>
      <c r="C784">
        <v>28</v>
      </c>
      <c r="D784">
        <v>416</v>
      </c>
      <c r="E784">
        <v>664</v>
      </c>
      <c r="F784" t="b">
        <v>0</v>
      </c>
      <c r="G784">
        <f>Table1[[#This Row],[Count - PIR]]-D783</f>
        <v>0</v>
      </c>
      <c r="H784">
        <f>Table1[[#This Row],[Count - UVD]]-C783</f>
        <v>0</v>
      </c>
      <c r="I784">
        <f>Table1[[#This Row],[Count - PIR]]-D783</f>
        <v>0</v>
      </c>
      <c r="J784">
        <v>0</v>
      </c>
      <c r="K784">
        <f>K783+Table1[[#This Row],[Video Detections]]</f>
        <v>29</v>
      </c>
      <c r="L784">
        <f>IF(Table1[[#This Row],[Video Detections]]=0,0,1)</f>
        <v>0</v>
      </c>
      <c r="M784">
        <f>M783+Table1[[#This Row],[Events - Video]]</f>
        <v>25</v>
      </c>
    </row>
    <row r="785" spans="1:13" x14ac:dyDescent="0.25">
      <c r="A785">
        <v>784</v>
      </c>
      <c r="B785" s="1">
        <v>0.66302083333336903</v>
      </c>
      <c r="C785">
        <v>28</v>
      </c>
      <c r="D785">
        <v>416</v>
      </c>
      <c r="E785">
        <v>663</v>
      </c>
      <c r="F785" t="b">
        <v>0</v>
      </c>
      <c r="G785">
        <f>Table1[[#This Row],[Count - PIR]]-D784</f>
        <v>0</v>
      </c>
      <c r="H785">
        <f>Table1[[#This Row],[Count - UVD]]-C784</f>
        <v>0</v>
      </c>
      <c r="I785">
        <f>Table1[[#This Row],[Count - PIR]]-D784</f>
        <v>0</v>
      </c>
      <c r="J785">
        <v>0</v>
      </c>
      <c r="K785">
        <f>K784+Table1[[#This Row],[Video Detections]]</f>
        <v>29</v>
      </c>
      <c r="L785">
        <f>IF(Table1[[#This Row],[Video Detections]]=0,0,1)</f>
        <v>0</v>
      </c>
      <c r="M785">
        <f>M784+Table1[[#This Row],[Events - Video]]</f>
        <v>25</v>
      </c>
    </row>
    <row r="786" spans="1:13" x14ac:dyDescent="0.25">
      <c r="A786">
        <v>785</v>
      </c>
      <c r="B786" s="1">
        <v>0.66307870370374</v>
      </c>
      <c r="C786">
        <v>28</v>
      </c>
      <c r="D786">
        <v>417</v>
      </c>
      <c r="E786">
        <v>665</v>
      </c>
      <c r="F786" t="b">
        <v>0</v>
      </c>
      <c r="G786">
        <f>Table1[[#This Row],[Count - PIR]]-D785</f>
        <v>1</v>
      </c>
      <c r="H786">
        <f>Table1[[#This Row],[Count - UVD]]-C785</f>
        <v>0</v>
      </c>
      <c r="I786">
        <f>Table1[[#This Row],[Count - PIR]]-D785</f>
        <v>1</v>
      </c>
      <c r="J786">
        <v>0</v>
      </c>
      <c r="K786">
        <f>K785+Table1[[#This Row],[Video Detections]]</f>
        <v>29</v>
      </c>
      <c r="L786">
        <f>IF(Table1[[#This Row],[Video Detections]]=0,0,1)</f>
        <v>0</v>
      </c>
      <c r="M786">
        <f>M785+Table1[[#This Row],[Events - Video]]</f>
        <v>25</v>
      </c>
    </row>
    <row r="787" spans="1:13" x14ac:dyDescent="0.25">
      <c r="A787">
        <v>786</v>
      </c>
      <c r="B787" s="1">
        <v>0.66313657407410997</v>
      </c>
      <c r="C787">
        <v>28</v>
      </c>
      <c r="D787">
        <v>417</v>
      </c>
      <c r="E787">
        <v>663</v>
      </c>
      <c r="F787" t="b">
        <v>0</v>
      </c>
      <c r="G787">
        <f>Table1[[#This Row],[Count - PIR]]-D786</f>
        <v>0</v>
      </c>
      <c r="H787">
        <f>Table1[[#This Row],[Count - UVD]]-C786</f>
        <v>0</v>
      </c>
      <c r="I787">
        <f>Table1[[#This Row],[Count - PIR]]-D786</f>
        <v>0</v>
      </c>
      <c r="J787">
        <v>0</v>
      </c>
      <c r="K787">
        <f>K786+Table1[[#This Row],[Video Detections]]</f>
        <v>29</v>
      </c>
      <c r="L787">
        <f>IF(Table1[[#This Row],[Video Detections]]=0,0,1)</f>
        <v>0</v>
      </c>
      <c r="M787">
        <f>M786+Table1[[#This Row],[Events - Video]]</f>
        <v>25</v>
      </c>
    </row>
    <row r="788" spans="1:13" x14ac:dyDescent="0.25">
      <c r="A788">
        <v>787</v>
      </c>
      <c r="B788" s="1">
        <v>0.66319444444448095</v>
      </c>
      <c r="C788">
        <v>28</v>
      </c>
      <c r="D788">
        <v>418</v>
      </c>
      <c r="E788">
        <v>664</v>
      </c>
      <c r="F788" t="b">
        <v>0</v>
      </c>
      <c r="G788">
        <f>Table1[[#This Row],[Count - PIR]]-D787</f>
        <v>1</v>
      </c>
      <c r="H788">
        <f>Table1[[#This Row],[Count - UVD]]-C787</f>
        <v>0</v>
      </c>
      <c r="I788">
        <f>Table1[[#This Row],[Count - PIR]]-D787</f>
        <v>1</v>
      </c>
      <c r="J788">
        <v>0</v>
      </c>
      <c r="K788">
        <f>K787+Table1[[#This Row],[Video Detections]]</f>
        <v>29</v>
      </c>
      <c r="L788">
        <f>IF(Table1[[#This Row],[Video Detections]]=0,0,1)</f>
        <v>0</v>
      </c>
      <c r="M788">
        <f>M787+Table1[[#This Row],[Events - Video]]</f>
        <v>25</v>
      </c>
    </row>
    <row r="789" spans="1:13" x14ac:dyDescent="0.25">
      <c r="A789">
        <v>788</v>
      </c>
      <c r="B789" s="1">
        <v>0.66325231481485103</v>
      </c>
      <c r="C789">
        <v>28</v>
      </c>
      <c r="D789">
        <v>419</v>
      </c>
      <c r="E789">
        <v>664</v>
      </c>
      <c r="F789" t="b">
        <v>1</v>
      </c>
      <c r="G789">
        <f>Table1[[#This Row],[Count - PIR]]-D788</f>
        <v>1</v>
      </c>
      <c r="H789">
        <f>Table1[[#This Row],[Count - UVD]]-C788</f>
        <v>0</v>
      </c>
      <c r="I789">
        <f>Table1[[#This Row],[Count - PIR]]-D788</f>
        <v>1</v>
      </c>
      <c r="J789">
        <v>0</v>
      </c>
      <c r="K789">
        <f>K788+Table1[[#This Row],[Video Detections]]</f>
        <v>29</v>
      </c>
      <c r="L789">
        <f>IF(Table1[[#This Row],[Video Detections]]=0,0,1)</f>
        <v>0</v>
      </c>
      <c r="M789">
        <f>M788+Table1[[#This Row],[Events - Video]]</f>
        <v>25</v>
      </c>
    </row>
    <row r="790" spans="1:13" x14ac:dyDescent="0.25">
      <c r="A790">
        <v>789</v>
      </c>
      <c r="B790" s="1">
        <v>0.663310185185221</v>
      </c>
      <c r="C790">
        <v>28</v>
      </c>
      <c r="D790">
        <v>420</v>
      </c>
      <c r="E790">
        <v>666</v>
      </c>
      <c r="F790" t="b">
        <v>1</v>
      </c>
      <c r="G790">
        <f>Table1[[#This Row],[Count - PIR]]-D789</f>
        <v>1</v>
      </c>
      <c r="H790">
        <f>Table1[[#This Row],[Count - UVD]]-C789</f>
        <v>0</v>
      </c>
      <c r="I790">
        <f>Table1[[#This Row],[Count - PIR]]-D789</f>
        <v>1</v>
      </c>
      <c r="J790">
        <v>0</v>
      </c>
      <c r="K790">
        <f>K789+Table1[[#This Row],[Video Detections]]</f>
        <v>29</v>
      </c>
      <c r="L790">
        <f>IF(Table1[[#This Row],[Video Detections]]=0,0,1)</f>
        <v>0</v>
      </c>
      <c r="M790">
        <f>M789+Table1[[#This Row],[Events - Video]]</f>
        <v>25</v>
      </c>
    </row>
    <row r="791" spans="1:13" x14ac:dyDescent="0.25">
      <c r="A791">
        <v>790</v>
      </c>
      <c r="B791" s="1">
        <v>0.66336805555559197</v>
      </c>
      <c r="C791">
        <v>28</v>
      </c>
      <c r="D791">
        <v>421</v>
      </c>
      <c r="E791">
        <v>664</v>
      </c>
      <c r="F791" t="b">
        <v>1</v>
      </c>
      <c r="G791">
        <f>Table1[[#This Row],[Count - PIR]]-D790</f>
        <v>1</v>
      </c>
      <c r="H791">
        <f>Table1[[#This Row],[Count - UVD]]-C790</f>
        <v>0</v>
      </c>
      <c r="I791">
        <f>Table1[[#This Row],[Count - PIR]]-D790</f>
        <v>1</v>
      </c>
      <c r="J791">
        <v>0</v>
      </c>
      <c r="K791">
        <f>K790+Table1[[#This Row],[Video Detections]]</f>
        <v>29</v>
      </c>
      <c r="L791">
        <f>IF(Table1[[#This Row],[Video Detections]]=0,0,1)</f>
        <v>0</v>
      </c>
      <c r="M791">
        <f>M790+Table1[[#This Row],[Events - Video]]</f>
        <v>25</v>
      </c>
    </row>
    <row r="792" spans="1:13" x14ac:dyDescent="0.25">
      <c r="A792">
        <v>791</v>
      </c>
      <c r="B792" s="1">
        <v>0.66342592592596195</v>
      </c>
      <c r="C792">
        <v>28</v>
      </c>
      <c r="D792">
        <v>422</v>
      </c>
      <c r="E792">
        <v>665</v>
      </c>
      <c r="F792" t="b">
        <v>1</v>
      </c>
      <c r="G792">
        <f>Table1[[#This Row],[Count - PIR]]-D791</f>
        <v>1</v>
      </c>
      <c r="H792">
        <f>Table1[[#This Row],[Count - UVD]]-C791</f>
        <v>0</v>
      </c>
      <c r="I792">
        <f>Table1[[#This Row],[Count - PIR]]-D791</f>
        <v>1</v>
      </c>
      <c r="J792">
        <v>0</v>
      </c>
      <c r="K792">
        <f>K791+Table1[[#This Row],[Video Detections]]</f>
        <v>29</v>
      </c>
      <c r="L792">
        <f>IF(Table1[[#This Row],[Video Detections]]=0,0,1)</f>
        <v>0</v>
      </c>
      <c r="M792">
        <f>M791+Table1[[#This Row],[Events - Video]]</f>
        <v>25</v>
      </c>
    </row>
    <row r="793" spans="1:13" x14ac:dyDescent="0.25">
      <c r="A793">
        <v>792</v>
      </c>
      <c r="B793" s="1">
        <v>0.66348379629633303</v>
      </c>
      <c r="C793">
        <v>28</v>
      </c>
      <c r="D793">
        <v>423</v>
      </c>
      <c r="E793">
        <v>663</v>
      </c>
      <c r="F793" t="b">
        <v>1</v>
      </c>
      <c r="G793">
        <f>Table1[[#This Row],[Count - PIR]]-D792</f>
        <v>1</v>
      </c>
      <c r="H793">
        <f>Table1[[#This Row],[Count - UVD]]-C792</f>
        <v>0</v>
      </c>
      <c r="I793">
        <f>Table1[[#This Row],[Count - PIR]]-D792</f>
        <v>1</v>
      </c>
      <c r="J793">
        <v>0</v>
      </c>
      <c r="K793">
        <f>K792+Table1[[#This Row],[Video Detections]]</f>
        <v>29</v>
      </c>
      <c r="L793">
        <f>IF(Table1[[#This Row],[Video Detections]]=0,0,1)</f>
        <v>0</v>
      </c>
      <c r="M793">
        <f>M792+Table1[[#This Row],[Events - Video]]</f>
        <v>25</v>
      </c>
    </row>
    <row r="794" spans="1:13" x14ac:dyDescent="0.25">
      <c r="A794">
        <v>793</v>
      </c>
      <c r="B794" s="1">
        <v>0.663541666666703</v>
      </c>
      <c r="C794">
        <v>28</v>
      </c>
      <c r="D794">
        <v>423</v>
      </c>
      <c r="E794">
        <v>663</v>
      </c>
      <c r="F794" t="b">
        <v>0</v>
      </c>
      <c r="G794">
        <f>Table1[[#This Row],[Count - PIR]]-D793</f>
        <v>0</v>
      </c>
      <c r="H794">
        <f>Table1[[#This Row],[Count - UVD]]-C793</f>
        <v>0</v>
      </c>
      <c r="I794">
        <f>Table1[[#This Row],[Count - PIR]]-D793</f>
        <v>0</v>
      </c>
      <c r="J794">
        <v>0</v>
      </c>
      <c r="K794">
        <f>K793+Table1[[#This Row],[Video Detections]]</f>
        <v>29</v>
      </c>
      <c r="L794">
        <f>IF(Table1[[#This Row],[Video Detections]]=0,0,1)</f>
        <v>0</v>
      </c>
      <c r="M794">
        <f>M793+Table1[[#This Row],[Events - Video]]</f>
        <v>25</v>
      </c>
    </row>
    <row r="795" spans="1:13" x14ac:dyDescent="0.25">
      <c r="A795">
        <v>794</v>
      </c>
      <c r="B795" s="1">
        <v>0.66359953703707397</v>
      </c>
      <c r="C795">
        <v>28</v>
      </c>
      <c r="D795">
        <v>423</v>
      </c>
      <c r="E795">
        <v>664</v>
      </c>
      <c r="F795" t="b">
        <v>0</v>
      </c>
      <c r="G795">
        <f>Table1[[#This Row],[Count - PIR]]-D794</f>
        <v>0</v>
      </c>
      <c r="H795">
        <f>Table1[[#This Row],[Count - UVD]]-C794</f>
        <v>0</v>
      </c>
      <c r="I795">
        <f>Table1[[#This Row],[Count - PIR]]-D794</f>
        <v>0</v>
      </c>
      <c r="J795">
        <v>0</v>
      </c>
      <c r="K795">
        <f>K794+Table1[[#This Row],[Video Detections]]</f>
        <v>29</v>
      </c>
      <c r="L795">
        <f>IF(Table1[[#This Row],[Video Detections]]=0,0,1)</f>
        <v>0</v>
      </c>
      <c r="M795">
        <f>M794+Table1[[#This Row],[Events - Video]]</f>
        <v>25</v>
      </c>
    </row>
    <row r="796" spans="1:13" x14ac:dyDescent="0.25">
      <c r="A796">
        <v>795</v>
      </c>
      <c r="B796" s="1">
        <v>0.66365740740744406</v>
      </c>
      <c r="C796">
        <v>28</v>
      </c>
      <c r="D796">
        <v>423</v>
      </c>
      <c r="E796">
        <v>662</v>
      </c>
      <c r="F796" t="b">
        <v>0</v>
      </c>
      <c r="G796">
        <f>Table1[[#This Row],[Count - PIR]]-D795</f>
        <v>0</v>
      </c>
      <c r="H796">
        <f>Table1[[#This Row],[Count - UVD]]-C795</f>
        <v>0</v>
      </c>
      <c r="I796">
        <f>Table1[[#This Row],[Count - PIR]]-D795</f>
        <v>0</v>
      </c>
      <c r="J796">
        <v>0</v>
      </c>
      <c r="K796">
        <f>K795+Table1[[#This Row],[Video Detections]]</f>
        <v>29</v>
      </c>
      <c r="L796">
        <f>IF(Table1[[#This Row],[Video Detections]]=0,0,1)</f>
        <v>0</v>
      </c>
      <c r="M796">
        <f>M795+Table1[[#This Row],[Events - Video]]</f>
        <v>25</v>
      </c>
    </row>
    <row r="797" spans="1:13" x14ac:dyDescent="0.25">
      <c r="A797">
        <v>796</v>
      </c>
      <c r="B797" s="1">
        <v>0.66371527777781403</v>
      </c>
      <c r="C797">
        <v>28</v>
      </c>
      <c r="D797">
        <v>423</v>
      </c>
      <c r="E797">
        <v>663</v>
      </c>
      <c r="F797" t="b">
        <v>0</v>
      </c>
      <c r="G797">
        <f>Table1[[#This Row],[Count - PIR]]-D796</f>
        <v>0</v>
      </c>
      <c r="H797">
        <f>Table1[[#This Row],[Count - UVD]]-C796</f>
        <v>0</v>
      </c>
      <c r="I797">
        <f>Table1[[#This Row],[Count - PIR]]-D796</f>
        <v>0</v>
      </c>
      <c r="J797">
        <v>0</v>
      </c>
      <c r="K797">
        <f>K796+Table1[[#This Row],[Video Detections]]</f>
        <v>29</v>
      </c>
      <c r="L797">
        <f>IF(Table1[[#This Row],[Video Detections]]=0,0,1)</f>
        <v>0</v>
      </c>
      <c r="M797">
        <f>M796+Table1[[#This Row],[Events - Video]]</f>
        <v>25</v>
      </c>
    </row>
    <row r="798" spans="1:13" x14ac:dyDescent="0.25">
      <c r="A798">
        <v>797</v>
      </c>
      <c r="B798" s="1">
        <v>0.663773148148185</v>
      </c>
      <c r="C798">
        <v>28</v>
      </c>
      <c r="D798">
        <v>424</v>
      </c>
      <c r="E798">
        <v>664</v>
      </c>
      <c r="F798" t="b">
        <v>1</v>
      </c>
      <c r="G798">
        <f>Table1[[#This Row],[Count - PIR]]-D797</f>
        <v>1</v>
      </c>
      <c r="H798">
        <f>Table1[[#This Row],[Count - UVD]]-C797</f>
        <v>0</v>
      </c>
      <c r="I798">
        <f>Table1[[#This Row],[Count - PIR]]-D797</f>
        <v>1</v>
      </c>
      <c r="J798">
        <v>0</v>
      </c>
      <c r="K798">
        <f>K797+Table1[[#This Row],[Video Detections]]</f>
        <v>29</v>
      </c>
      <c r="L798">
        <f>IF(Table1[[#This Row],[Video Detections]]=0,0,1)</f>
        <v>0</v>
      </c>
      <c r="M798">
        <f>M797+Table1[[#This Row],[Events - Video]]</f>
        <v>25</v>
      </c>
    </row>
    <row r="799" spans="1:13" x14ac:dyDescent="0.25">
      <c r="A799">
        <v>798</v>
      </c>
      <c r="B799" s="1">
        <v>0.66383101851855497</v>
      </c>
      <c r="C799">
        <v>28</v>
      </c>
      <c r="D799">
        <v>425</v>
      </c>
      <c r="E799">
        <v>658</v>
      </c>
      <c r="F799" t="b">
        <v>1</v>
      </c>
      <c r="G799">
        <f>Table1[[#This Row],[Count - PIR]]-D798</f>
        <v>1</v>
      </c>
      <c r="H799">
        <f>Table1[[#This Row],[Count - UVD]]-C798</f>
        <v>0</v>
      </c>
      <c r="I799">
        <f>Table1[[#This Row],[Count - PIR]]-D798</f>
        <v>1</v>
      </c>
      <c r="J799">
        <v>0</v>
      </c>
      <c r="K799">
        <f>K798+Table1[[#This Row],[Video Detections]]</f>
        <v>29</v>
      </c>
      <c r="L799">
        <f>IF(Table1[[#This Row],[Video Detections]]=0,0,1)</f>
        <v>0</v>
      </c>
      <c r="M799">
        <f>M798+Table1[[#This Row],[Events - Video]]</f>
        <v>25</v>
      </c>
    </row>
    <row r="800" spans="1:13" x14ac:dyDescent="0.25">
      <c r="A800">
        <v>799</v>
      </c>
      <c r="B800" s="1">
        <v>0.66388888888892605</v>
      </c>
      <c r="C800">
        <v>28</v>
      </c>
      <c r="D800">
        <v>425</v>
      </c>
      <c r="E800">
        <v>663</v>
      </c>
      <c r="F800" t="b">
        <v>0</v>
      </c>
      <c r="G800">
        <f>Table1[[#This Row],[Count - PIR]]-D799</f>
        <v>0</v>
      </c>
      <c r="H800">
        <f>Table1[[#This Row],[Count - UVD]]-C799</f>
        <v>0</v>
      </c>
      <c r="I800">
        <f>Table1[[#This Row],[Count - PIR]]-D799</f>
        <v>0</v>
      </c>
      <c r="J800">
        <v>0</v>
      </c>
      <c r="K800">
        <f>K799+Table1[[#This Row],[Video Detections]]</f>
        <v>29</v>
      </c>
      <c r="L800">
        <f>IF(Table1[[#This Row],[Video Detections]]=0,0,1)</f>
        <v>0</v>
      </c>
      <c r="M800">
        <f>M799+Table1[[#This Row],[Events - Video]]</f>
        <v>25</v>
      </c>
    </row>
    <row r="801" spans="1:13" x14ac:dyDescent="0.25">
      <c r="A801">
        <v>800</v>
      </c>
      <c r="B801" s="1">
        <v>0.66394675925929603</v>
      </c>
      <c r="C801">
        <v>28</v>
      </c>
      <c r="D801">
        <v>425</v>
      </c>
      <c r="E801">
        <v>664</v>
      </c>
      <c r="F801" t="b">
        <v>0</v>
      </c>
      <c r="G801">
        <f>Table1[[#This Row],[Count - PIR]]-D800</f>
        <v>0</v>
      </c>
      <c r="H801">
        <f>Table1[[#This Row],[Count - UVD]]-C800</f>
        <v>0</v>
      </c>
      <c r="I801">
        <f>Table1[[#This Row],[Count - PIR]]-D800</f>
        <v>0</v>
      </c>
      <c r="J801">
        <v>0</v>
      </c>
      <c r="K801">
        <f>K800+Table1[[#This Row],[Video Detections]]</f>
        <v>29</v>
      </c>
      <c r="L801">
        <f>IF(Table1[[#This Row],[Video Detections]]=0,0,1)</f>
        <v>0</v>
      </c>
      <c r="M801">
        <f>M800+Table1[[#This Row],[Events - Video]]</f>
        <v>25</v>
      </c>
    </row>
    <row r="802" spans="1:13" x14ac:dyDescent="0.25">
      <c r="A802">
        <v>801</v>
      </c>
      <c r="B802" s="1">
        <v>0.664004629629666</v>
      </c>
      <c r="C802">
        <v>28</v>
      </c>
      <c r="D802">
        <v>426</v>
      </c>
      <c r="E802">
        <v>660</v>
      </c>
      <c r="F802" t="b">
        <v>1</v>
      </c>
      <c r="G802">
        <f>Table1[[#This Row],[Count - PIR]]-D801</f>
        <v>1</v>
      </c>
      <c r="H802">
        <f>Table1[[#This Row],[Count - UVD]]-C801</f>
        <v>0</v>
      </c>
      <c r="I802">
        <f>Table1[[#This Row],[Count - PIR]]-D801</f>
        <v>1</v>
      </c>
      <c r="J802">
        <v>0</v>
      </c>
      <c r="K802">
        <f>K801+Table1[[#This Row],[Video Detections]]</f>
        <v>29</v>
      </c>
      <c r="L802">
        <f>IF(Table1[[#This Row],[Video Detections]]=0,0,1)</f>
        <v>0</v>
      </c>
      <c r="M802">
        <f>M801+Table1[[#This Row],[Events - Video]]</f>
        <v>25</v>
      </c>
    </row>
    <row r="803" spans="1:13" x14ac:dyDescent="0.25">
      <c r="A803">
        <v>802</v>
      </c>
      <c r="B803" s="1">
        <v>0.66406250000003697</v>
      </c>
      <c r="C803">
        <v>28</v>
      </c>
      <c r="D803">
        <v>426</v>
      </c>
      <c r="E803">
        <v>663</v>
      </c>
      <c r="F803" t="b">
        <v>0</v>
      </c>
      <c r="G803">
        <f>Table1[[#This Row],[Count - PIR]]-D802</f>
        <v>0</v>
      </c>
      <c r="H803">
        <f>Table1[[#This Row],[Count - UVD]]-C802</f>
        <v>0</v>
      </c>
      <c r="I803">
        <f>Table1[[#This Row],[Count - PIR]]-D802</f>
        <v>0</v>
      </c>
      <c r="J803">
        <v>0</v>
      </c>
      <c r="K803">
        <f>K802+Table1[[#This Row],[Video Detections]]</f>
        <v>29</v>
      </c>
      <c r="L803">
        <f>IF(Table1[[#This Row],[Video Detections]]=0,0,1)</f>
        <v>0</v>
      </c>
      <c r="M803">
        <f>M802+Table1[[#This Row],[Events - Video]]</f>
        <v>25</v>
      </c>
    </row>
    <row r="804" spans="1:13" x14ac:dyDescent="0.25">
      <c r="A804">
        <v>803</v>
      </c>
      <c r="B804" s="1">
        <v>0.66412037037040705</v>
      </c>
      <c r="C804">
        <v>28</v>
      </c>
      <c r="D804">
        <v>426</v>
      </c>
      <c r="E804">
        <v>657</v>
      </c>
      <c r="F804" t="b">
        <v>0</v>
      </c>
      <c r="G804">
        <f>Table1[[#This Row],[Count - PIR]]-D803</f>
        <v>0</v>
      </c>
      <c r="H804">
        <f>Table1[[#This Row],[Count - UVD]]-C803</f>
        <v>0</v>
      </c>
      <c r="I804">
        <f>Table1[[#This Row],[Count - PIR]]-D803</f>
        <v>0</v>
      </c>
      <c r="J804">
        <v>0</v>
      </c>
      <c r="K804">
        <f>K803+Table1[[#This Row],[Video Detections]]</f>
        <v>29</v>
      </c>
      <c r="L804">
        <f>IF(Table1[[#This Row],[Video Detections]]=0,0,1)</f>
        <v>0</v>
      </c>
      <c r="M804">
        <f>M803+Table1[[#This Row],[Events - Video]]</f>
        <v>25</v>
      </c>
    </row>
    <row r="805" spans="1:13" x14ac:dyDescent="0.25">
      <c r="A805">
        <v>804</v>
      </c>
      <c r="B805" s="1">
        <v>0.66417824074077803</v>
      </c>
      <c r="C805">
        <v>28</v>
      </c>
      <c r="D805">
        <v>427</v>
      </c>
      <c r="E805">
        <v>664</v>
      </c>
      <c r="F805" t="b">
        <v>1</v>
      </c>
      <c r="G805">
        <f>Table1[[#This Row],[Count - PIR]]-D804</f>
        <v>1</v>
      </c>
      <c r="H805">
        <f>Table1[[#This Row],[Count - UVD]]-C804</f>
        <v>0</v>
      </c>
      <c r="I805">
        <f>Table1[[#This Row],[Count - PIR]]-D804</f>
        <v>1</v>
      </c>
      <c r="J805">
        <v>0</v>
      </c>
      <c r="K805">
        <f>K804+Table1[[#This Row],[Video Detections]]</f>
        <v>29</v>
      </c>
      <c r="L805">
        <f>IF(Table1[[#This Row],[Video Detections]]=0,0,1)</f>
        <v>0</v>
      </c>
      <c r="M805">
        <f>M804+Table1[[#This Row],[Events - Video]]</f>
        <v>25</v>
      </c>
    </row>
    <row r="806" spans="1:13" x14ac:dyDescent="0.25">
      <c r="A806">
        <v>805</v>
      </c>
      <c r="B806" s="1">
        <v>0.664236111111148</v>
      </c>
      <c r="C806">
        <v>28</v>
      </c>
      <c r="D806">
        <v>427</v>
      </c>
      <c r="E806">
        <v>664</v>
      </c>
      <c r="F806" t="b">
        <v>0</v>
      </c>
      <c r="G806">
        <f>Table1[[#This Row],[Count - PIR]]-D805</f>
        <v>0</v>
      </c>
      <c r="H806">
        <f>Table1[[#This Row],[Count - UVD]]-C805</f>
        <v>0</v>
      </c>
      <c r="I806">
        <f>Table1[[#This Row],[Count - PIR]]-D805</f>
        <v>0</v>
      </c>
      <c r="J806">
        <v>0</v>
      </c>
      <c r="K806">
        <f>K805+Table1[[#This Row],[Video Detections]]</f>
        <v>29</v>
      </c>
      <c r="L806">
        <f>IF(Table1[[#This Row],[Video Detections]]=0,0,1)</f>
        <v>0</v>
      </c>
      <c r="M806">
        <f>M805+Table1[[#This Row],[Events - Video]]</f>
        <v>25</v>
      </c>
    </row>
    <row r="807" spans="1:13" x14ac:dyDescent="0.25">
      <c r="A807">
        <v>806</v>
      </c>
      <c r="B807" s="1">
        <v>0.66429398148151897</v>
      </c>
      <c r="C807">
        <v>28</v>
      </c>
      <c r="D807">
        <v>427</v>
      </c>
      <c r="E807">
        <v>666</v>
      </c>
      <c r="F807" t="b">
        <v>0</v>
      </c>
      <c r="G807">
        <f>Table1[[#This Row],[Count - PIR]]-D806</f>
        <v>0</v>
      </c>
      <c r="H807">
        <f>Table1[[#This Row],[Count - UVD]]-C806</f>
        <v>0</v>
      </c>
      <c r="I807">
        <f>Table1[[#This Row],[Count - PIR]]-D806</f>
        <v>0</v>
      </c>
      <c r="J807">
        <v>0</v>
      </c>
      <c r="K807">
        <f>K806+Table1[[#This Row],[Video Detections]]</f>
        <v>29</v>
      </c>
      <c r="L807">
        <f>IF(Table1[[#This Row],[Video Detections]]=0,0,1)</f>
        <v>0</v>
      </c>
      <c r="M807">
        <f>M806+Table1[[#This Row],[Events - Video]]</f>
        <v>25</v>
      </c>
    </row>
    <row r="808" spans="1:13" x14ac:dyDescent="0.25">
      <c r="A808">
        <v>807</v>
      </c>
      <c r="B808" s="1">
        <v>0.66435185185188905</v>
      </c>
      <c r="C808">
        <v>28</v>
      </c>
      <c r="D808">
        <v>428</v>
      </c>
      <c r="E808">
        <v>664</v>
      </c>
      <c r="F808" t="b">
        <v>1</v>
      </c>
      <c r="G808">
        <f>Table1[[#This Row],[Count - PIR]]-D807</f>
        <v>1</v>
      </c>
      <c r="H808">
        <f>Table1[[#This Row],[Count - UVD]]-C807</f>
        <v>0</v>
      </c>
      <c r="I808">
        <f>Table1[[#This Row],[Count - PIR]]-D807</f>
        <v>1</v>
      </c>
      <c r="J808">
        <v>0</v>
      </c>
      <c r="K808">
        <f>K807+Table1[[#This Row],[Video Detections]]</f>
        <v>29</v>
      </c>
      <c r="L808">
        <f>IF(Table1[[#This Row],[Video Detections]]=0,0,1)</f>
        <v>0</v>
      </c>
      <c r="M808">
        <f>M807+Table1[[#This Row],[Events - Video]]</f>
        <v>25</v>
      </c>
    </row>
    <row r="809" spans="1:13" x14ac:dyDescent="0.25">
      <c r="A809">
        <v>808</v>
      </c>
      <c r="B809" s="1">
        <v>0.66440972222225902</v>
      </c>
      <c r="C809">
        <v>28</v>
      </c>
      <c r="D809">
        <v>428</v>
      </c>
      <c r="E809">
        <v>664</v>
      </c>
      <c r="F809" t="b">
        <v>0</v>
      </c>
      <c r="G809">
        <f>Table1[[#This Row],[Count - PIR]]-D808</f>
        <v>0</v>
      </c>
      <c r="H809">
        <f>Table1[[#This Row],[Count - UVD]]-C808</f>
        <v>0</v>
      </c>
      <c r="I809">
        <f>Table1[[#This Row],[Count - PIR]]-D808</f>
        <v>0</v>
      </c>
      <c r="J809">
        <v>0</v>
      </c>
      <c r="K809">
        <f>K808+Table1[[#This Row],[Video Detections]]</f>
        <v>29</v>
      </c>
      <c r="L809">
        <f>IF(Table1[[#This Row],[Video Detections]]=0,0,1)</f>
        <v>0</v>
      </c>
      <c r="M809">
        <f>M808+Table1[[#This Row],[Events - Video]]</f>
        <v>25</v>
      </c>
    </row>
    <row r="810" spans="1:13" x14ac:dyDescent="0.25">
      <c r="A810">
        <v>809</v>
      </c>
      <c r="B810" s="1">
        <v>0.66446759259263</v>
      </c>
      <c r="C810">
        <v>28</v>
      </c>
      <c r="D810">
        <v>429</v>
      </c>
      <c r="E810">
        <v>664</v>
      </c>
      <c r="F810" t="b">
        <v>1</v>
      </c>
      <c r="G810">
        <f>Table1[[#This Row],[Count - PIR]]-D809</f>
        <v>1</v>
      </c>
      <c r="H810">
        <f>Table1[[#This Row],[Count - UVD]]-C809</f>
        <v>0</v>
      </c>
      <c r="I810">
        <f>Table1[[#This Row],[Count - PIR]]-D809</f>
        <v>1</v>
      </c>
      <c r="J810">
        <v>0</v>
      </c>
      <c r="K810">
        <f>K809+Table1[[#This Row],[Video Detections]]</f>
        <v>29</v>
      </c>
      <c r="L810">
        <f>IF(Table1[[#This Row],[Video Detections]]=0,0,1)</f>
        <v>0</v>
      </c>
      <c r="M810">
        <f>M809+Table1[[#This Row],[Events - Video]]</f>
        <v>25</v>
      </c>
    </row>
    <row r="811" spans="1:13" x14ac:dyDescent="0.25">
      <c r="A811">
        <v>810</v>
      </c>
      <c r="B811" s="1">
        <v>0.66452546296299997</v>
      </c>
      <c r="C811">
        <v>28</v>
      </c>
      <c r="D811">
        <v>430</v>
      </c>
      <c r="E811">
        <v>663</v>
      </c>
      <c r="F811" t="b">
        <v>1</v>
      </c>
      <c r="G811">
        <f>Table1[[#This Row],[Count - PIR]]-D810</f>
        <v>1</v>
      </c>
      <c r="H811">
        <f>Table1[[#This Row],[Count - UVD]]-C810</f>
        <v>0</v>
      </c>
      <c r="I811">
        <f>Table1[[#This Row],[Count - PIR]]-D810</f>
        <v>1</v>
      </c>
      <c r="J811">
        <v>0</v>
      </c>
      <c r="K811">
        <f>K810+Table1[[#This Row],[Video Detections]]</f>
        <v>29</v>
      </c>
      <c r="L811">
        <f>IF(Table1[[#This Row],[Video Detections]]=0,0,1)</f>
        <v>0</v>
      </c>
      <c r="M811">
        <f>M810+Table1[[#This Row],[Events - Video]]</f>
        <v>25</v>
      </c>
    </row>
    <row r="812" spans="1:13" x14ac:dyDescent="0.25">
      <c r="A812">
        <v>811</v>
      </c>
      <c r="B812" s="1">
        <v>0.66458333333337105</v>
      </c>
      <c r="C812">
        <v>28</v>
      </c>
      <c r="D812">
        <v>431</v>
      </c>
      <c r="E812">
        <v>662</v>
      </c>
      <c r="F812" t="b">
        <v>1</v>
      </c>
      <c r="G812">
        <f>Table1[[#This Row],[Count - PIR]]-D811</f>
        <v>1</v>
      </c>
      <c r="H812">
        <f>Table1[[#This Row],[Count - UVD]]-C811</f>
        <v>0</v>
      </c>
      <c r="I812">
        <f>Table1[[#This Row],[Count - PIR]]-D811</f>
        <v>1</v>
      </c>
      <c r="J812">
        <v>0</v>
      </c>
      <c r="K812">
        <f>K811+Table1[[#This Row],[Video Detections]]</f>
        <v>29</v>
      </c>
      <c r="L812">
        <f>IF(Table1[[#This Row],[Video Detections]]=0,0,1)</f>
        <v>0</v>
      </c>
      <c r="M812">
        <f>M811+Table1[[#This Row],[Events - Video]]</f>
        <v>25</v>
      </c>
    </row>
    <row r="813" spans="1:13" x14ac:dyDescent="0.25">
      <c r="A813">
        <v>812</v>
      </c>
      <c r="B813" s="1">
        <v>0.66464120370374102</v>
      </c>
      <c r="C813">
        <v>28</v>
      </c>
      <c r="D813">
        <v>431</v>
      </c>
      <c r="E813">
        <v>663</v>
      </c>
      <c r="F813" t="b">
        <v>0</v>
      </c>
      <c r="G813">
        <f>Table1[[#This Row],[Count - PIR]]-D812</f>
        <v>0</v>
      </c>
      <c r="H813">
        <f>Table1[[#This Row],[Count - UVD]]-C812</f>
        <v>0</v>
      </c>
      <c r="I813">
        <f>Table1[[#This Row],[Count - PIR]]-D812</f>
        <v>0</v>
      </c>
      <c r="J813">
        <v>0</v>
      </c>
      <c r="K813">
        <f>K812+Table1[[#This Row],[Video Detections]]</f>
        <v>29</v>
      </c>
      <c r="L813">
        <f>IF(Table1[[#This Row],[Video Detections]]=0,0,1)</f>
        <v>0</v>
      </c>
      <c r="M813">
        <f>M812+Table1[[#This Row],[Events - Video]]</f>
        <v>25</v>
      </c>
    </row>
    <row r="814" spans="1:13" x14ac:dyDescent="0.25">
      <c r="A814">
        <v>813</v>
      </c>
      <c r="B814" s="1">
        <v>0.664699074074111</v>
      </c>
      <c r="C814">
        <v>28</v>
      </c>
      <c r="D814">
        <v>431</v>
      </c>
      <c r="E814">
        <v>664</v>
      </c>
      <c r="F814" t="b">
        <v>0</v>
      </c>
      <c r="G814">
        <f>Table1[[#This Row],[Count - PIR]]-D813</f>
        <v>0</v>
      </c>
      <c r="H814">
        <f>Table1[[#This Row],[Count - UVD]]-C813</f>
        <v>0</v>
      </c>
      <c r="I814">
        <f>Table1[[#This Row],[Count - PIR]]-D813</f>
        <v>0</v>
      </c>
      <c r="J814">
        <v>0</v>
      </c>
      <c r="K814">
        <f>K813+Table1[[#This Row],[Video Detections]]</f>
        <v>29</v>
      </c>
      <c r="L814">
        <f>IF(Table1[[#This Row],[Video Detections]]=0,0,1)</f>
        <v>0</v>
      </c>
      <c r="M814">
        <f>M813+Table1[[#This Row],[Events - Video]]</f>
        <v>25</v>
      </c>
    </row>
    <row r="815" spans="1:13" x14ac:dyDescent="0.25">
      <c r="A815">
        <v>814</v>
      </c>
      <c r="B815" s="1">
        <v>0.66475694444448197</v>
      </c>
      <c r="C815">
        <v>28</v>
      </c>
      <c r="D815">
        <v>432</v>
      </c>
      <c r="E815">
        <v>665</v>
      </c>
      <c r="F815" t="b">
        <v>1</v>
      </c>
      <c r="G815">
        <f>Table1[[#This Row],[Count - PIR]]-D814</f>
        <v>1</v>
      </c>
      <c r="H815">
        <f>Table1[[#This Row],[Count - UVD]]-C814</f>
        <v>0</v>
      </c>
      <c r="I815">
        <f>Table1[[#This Row],[Count - PIR]]-D814</f>
        <v>1</v>
      </c>
      <c r="J815">
        <v>0</v>
      </c>
      <c r="K815">
        <f>K814+Table1[[#This Row],[Video Detections]]</f>
        <v>29</v>
      </c>
      <c r="L815">
        <f>IF(Table1[[#This Row],[Video Detections]]=0,0,1)</f>
        <v>0</v>
      </c>
      <c r="M815">
        <f>M814+Table1[[#This Row],[Events - Video]]</f>
        <v>25</v>
      </c>
    </row>
    <row r="816" spans="1:13" x14ac:dyDescent="0.25">
      <c r="A816">
        <v>815</v>
      </c>
      <c r="B816" s="1">
        <v>0.66481481481485205</v>
      </c>
      <c r="C816">
        <v>28</v>
      </c>
      <c r="D816">
        <v>433</v>
      </c>
      <c r="E816">
        <v>664</v>
      </c>
      <c r="F816" t="b">
        <v>1</v>
      </c>
      <c r="G816">
        <f>Table1[[#This Row],[Count - PIR]]-D815</f>
        <v>1</v>
      </c>
      <c r="H816">
        <f>Table1[[#This Row],[Count - UVD]]-C815</f>
        <v>0</v>
      </c>
      <c r="I816">
        <f>Table1[[#This Row],[Count - PIR]]-D815</f>
        <v>1</v>
      </c>
      <c r="J816">
        <v>0</v>
      </c>
      <c r="K816">
        <f>K815+Table1[[#This Row],[Video Detections]]</f>
        <v>29</v>
      </c>
      <c r="L816">
        <f>IF(Table1[[#This Row],[Video Detections]]=0,0,1)</f>
        <v>0</v>
      </c>
      <c r="M816">
        <f>M815+Table1[[#This Row],[Events - Video]]</f>
        <v>25</v>
      </c>
    </row>
    <row r="817" spans="1:13" x14ac:dyDescent="0.25">
      <c r="A817">
        <v>816</v>
      </c>
      <c r="B817" s="1">
        <v>0.66487268518522302</v>
      </c>
      <c r="C817">
        <v>28</v>
      </c>
      <c r="D817">
        <v>434</v>
      </c>
      <c r="E817">
        <v>665</v>
      </c>
      <c r="F817" t="b">
        <v>1</v>
      </c>
      <c r="G817">
        <f>Table1[[#This Row],[Count - PIR]]-D816</f>
        <v>1</v>
      </c>
      <c r="H817">
        <f>Table1[[#This Row],[Count - UVD]]-C816</f>
        <v>0</v>
      </c>
      <c r="I817">
        <f>Table1[[#This Row],[Count - PIR]]-D816</f>
        <v>1</v>
      </c>
      <c r="J817">
        <v>0</v>
      </c>
      <c r="K817">
        <f>K816+Table1[[#This Row],[Video Detections]]</f>
        <v>29</v>
      </c>
      <c r="L817">
        <f>IF(Table1[[#This Row],[Video Detections]]=0,0,1)</f>
        <v>0</v>
      </c>
      <c r="M817">
        <f>M816+Table1[[#This Row],[Events - Video]]</f>
        <v>25</v>
      </c>
    </row>
    <row r="818" spans="1:13" x14ac:dyDescent="0.25">
      <c r="A818">
        <v>817</v>
      </c>
      <c r="B818" s="1">
        <v>0.66493055555559299</v>
      </c>
      <c r="C818">
        <v>28</v>
      </c>
      <c r="D818">
        <v>435</v>
      </c>
      <c r="E818">
        <v>664</v>
      </c>
      <c r="F818" t="b">
        <v>1</v>
      </c>
      <c r="G818">
        <f>Table1[[#This Row],[Count - PIR]]-D817</f>
        <v>1</v>
      </c>
      <c r="H818">
        <f>Table1[[#This Row],[Count - UVD]]-C817</f>
        <v>0</v>
      </c>
      <c r="I818">
        <f>Table1[[#This Row],[Count - PIR]]-D817</f>
        <v>1</v>
      </c>
      <c r="J818">
        <v>0</v>
      </c>
      <c r="K818">
        <f>K817+Table1[[#This Row],[Video Detections]]</f>
        <v>29</v>
      </c>
      <c r="L818">
        <f>IF(Table1[[#This Row],[Video Detections]]=0,0,1)</f>
        <v>0</v>
      </c>
      <c r="M818">
        <f>M817+Table1[[#This Row],[Events - Video]]</f>
        <v>25</v>
      </c>
    </row>
    <row r="819" spans="1:13" x14ac:dyDescent="0.25">
      <c r="A819">
        <v>818</v>
      </c>
      <c r="B819" s="1">
        <v>0.66498842592596397</v>
      </c>
      <c r="C819">
        <v>28</v>
      </c>
      <c r="D819">
        <v>436</v>
      </c>
      <c r="E819">
        <v>664</v>
      </c>
      <c r="F819" t="b">
        <v>1</v>
      </c>
      <c r="G819">
        <f>Table1[[#This Row],[Count - PIR]]-D818</f>
        <v>1</v>
      </c>
      <c r="H819">
        <f>Table1[[#This Row],[Count - UVD]]-C818</f>
        <v>0</v>
      </c>
      <c r="I819">
        <f>Table1[[#This Row],[Count - PIR]]-D818</f>
        <v>1</v>
      </c>
      <c r="J819">
        <v>0</v>
      </c>
      <c r="K819">
        <f>K818+Table1[[#This Row],[Video Detections]]</f>
        <v>29</v>
      </c>
      <c r="L819">
        <f>IF(Table1[[#This Row],[Video Detections]]=0,0,1)</f>
        <v>0</v>
      </c>
      <c r="M819">
        <f>M818+Table1[[#This Row],[Events - Video]]</f>
        <v>25</v>
      </c>
    </row>
    <row r="820" spans="1:13" x14ac:dyDescent="0.25">
      <c r="A820">
        <v>819</v>
      </c>
      <c r="B820" s="1">
        <v>0.66504629629633405</v>
      </c>
      <c r="C820">
        <v>28</v>
      </c>
      <c r="D820">
        <v>437</v>
      </c>
      <c r="E820">
        <v>664</v>
      </c>
      <c r="F820" t="b">
        <v>1</v>
      </c>
      <c r="G820">
        <f>Table1[[#This Row],[Count - PIR]]-D819</f>
        <v>1</v>
      </c>
      <c r="H820">
        <f>Table1[[#This Row],[Count - UVD]]-C819</f>
        <v>0</v>
      </c>
      <c r="I820">
        <f>Table1[[#This Row],[Count - PIR]]-D819</f>
        <v>1</v>
      </c>
      <c r="J820">
        <v>0</v>
      </c>
      <c r="K820">
        <f>K819+Table1[[#This Row],[Video Detections]]</f>
        <v>29</v>
      </c>
      <c r="L820">
        <f>IF(Table1[[#This Row],[Video Detections]]=0,0,1)</f>
        <v>0</v>
      </c>
      <c r="M820">
        <f>M819+Table1[[#This Row],[Events - Video]]</f>
        <v>25</v>
      </c>
    </row>
    <row r="821" spans="1:13" x14ac:dyDescent="0.25">
      <c r="A821">
        <v>820</v>
      </c>
      <c r="B821" s="1">
        <v>0.66510416666670402</v>
      </c>
      <c r="C821">
        <v>28</v>
      </c>
      <c r="D821">
        <v>437</v>
      </c>
      <c r="E821">
        <v>663</v>
      </c>
      <c r="F821" t="b">
        <v>0</v>
      </c>
      <c r="G821">
        <f>Table1[[#This Row],[Count - PIR]]-D820</f>
        <v>0</v>
      </c>
      <c r="H821">
        <f>Table1[[#This Row],[Count - UVD]]-C820</f>
        <v>0</v>
      </c>
      <c r="I821">
        <f>Table1[[#This Row],[Count - PIR]]-D820</f>
        <v>0</v>
      </c>
      <c r="J821">
        <v>0</v>
      </c>
      <c r="K821">
        <f>K820+Table1[[#This Row],[Video Detections]]</f>
        <v>29</v>
      </c>
      <c r="L821">
        <f>IF(Table1[[#This Row],[Video Detections]]=0,0,1)</f>
        <v>0</v>
      </c>
      <c r="M821">
        <f>M820+Table1[[#This Row],[Events - Video]]</f>
        <v>25</v>
      </c>
    </row>
    <row r="822" spans="1:13" x14ac:dyDescent="0.25">
      <c r="A822">
        <v>821</v>
      </c>
      <c r="B822" s="1">
        <v>0.66516203703707499</v>
      </c>
      <c r="C822">
        <v>28</v>
      </c>
      <c r="D822">
        <v>438</v>
      </c>
      <c r="E822">
        <v>665</v>
      </c>
      <c r="F822" t="b">
        <v>1</v>
      </c>
      <c r="G822">
        <f>Table1[[#This Row],[Count - PIR]]-D821</f>
        <v>1</v>
      </c>
      <c r="H822">
        <f>Table1[[#This Row],[Count - UVD]]-C821</f>
        <v>0</v>
      </c>
      <c r="I822">
        <f>Table1[[#This Row],[Count - PIR]]-D821</f>
        <v>1</v>
      </c>
      <c r="J822">
        <v>0</v>
      </c>
      <c r="K822">
        <f>K821+Table1[[#This Row],[Video Detections]]</f>
        <v>29</v>
      </c>
      <c r="L822">
        <f>IF(Table1[[#This Row],[Video Detections]]=0,0,1)</f>
        <v>0</v>
      </c>
      <c r="M822">
        <f>M821+Table1[[#This Row],[Events - Video]]</f>
        <v>25</v>
      </c>
    </row>
    <row r="823" spans="1:13" x14ac:dyDescent="0.25">
      <c r="A823">
        <v>822</v>
      </c>
      <c r="B823" s="1">
        <v>0.66521990740744497</v>
      </c>
      <c r="C823">
        <v>28</v>
      </c>
      <c r="D823">
        <v>438</v>
      </c>
      <c r="E823">
        <v>665</v>
      </c>
      <c r="F823" t="b">
        <v>0</v>
      </c>
      <c r="G823">
        <f>Table1[[#This Row],[Count - PIR]]-D822</f>
        <v>0</v>
      </c>
      <c r="H823">
        <f>Table1[[#This Row],[Count - UVD]]-C822</f>
        <v>0</v>
      </c>
      <c r="I823">
        <f>Table1[[#This Row],[Count - PIR]]-D822</f>
        <v>0</v>
      </c>
      <c r="J823">
        <v>0</v>
      </c>
      <c r="K823">
        <f>K822+Table1[[#This Row],[Video Detections]]</f>
        <v>29</v>
      </c>
      <c r="L823">
        <f>IF(Table1[[#This Row],[Video Detections]]=0,0,1)</f>
        <v>0</v>
      </c>
      <c r="M823">
        <f>M822+Table1[[#This Row],[Events - Video]]</f>
        <v>25</v>
      </c>
    </row>
    <row r="824" spans="1:13" x14ac:dyDescent="0.25">
      <c r="A824">
        <v>823</v>
      </c>
      <c r="B824" s="1">
        <v>0.66527777777781605</v>
      </c>
      <c r="C824">
        <v>28</v>
      </c>
      <c r="D824">
        <v>439</v>
      </c>
      <c r="E824">
        <v>663</v>
      </c>
      <c r="F824" t="b">
        <v>0</v>
      </c>
      <c r="G824">
        <f>Table1[[#This Row],[Count - PIR]]-D823</f>
        <v>1</v>
      </c>
      <c r="H824">
        <f>Table1[[#This Row],[Count - UVD]]-C823</f>
        <v>0</v>
      </c>
      <c r="I824">
        <f>Table1[[#This Row],[Count - PIR]]-D823</f>
        <v>1</v>
      </c>
      <c r="J824">
        <v>0</v>
      </c>
      <c r="K824">
        <f>K823+Table1[[#This Row],[Video Detections]]</f>
        <v>29</v>
      </c>
      <c r="L824">
        <f>IF(Table1[[#This Row],[Video Detections]]=0,0,1)</f>
        <v>0</v>
      </c>
      <c r="M824">
        <f>M823+Table1[[#This Row],[Events - Video]]</f>
        <v>25</v>
      </c>
    </row>
    <row r="825" spans="1:13" x14ac:dyDescent="0.25">
      <c r="A825">
        <v>824</v>
      </c>
      <c r="B825" s="1">
        <v>0.66533564814818602</v>
      </c>
      <c r="C825">
        <v>28</v>
      </c>
      <c r="D825">
        <v>439</v>
      </c>
      <c r="E825">
        <v>664</v>
      </c>
      <c r="F825" t="b">
        <v>0</v>
      </c>
      <c r="G825">
        <f>Table1[[#This Row],[Count - PIR]]-D824</f>
        <v>0</v>
      </c>
      <c r="H825">
        <f>Table1[[#This Row],[Count - UVD]]-C824</f>
        <v>0</v>
      </c>
      <c r="I825">
        <f>Table1[[#This Row],[Count - PIR]]-D824</f>
        <v>0</v>
      </c>
      <c r="J825">
        <v>0</v>
      </c>
      <c r="K825">
        <f>K824+Table1[[#This Row],[Video Detections]]</f>
        <v>29</v>
      </c>
      <c r="L825">
        <f>IF(Table1[[#This Row],[Video Detections]]=0,0,1)</f>
        <v>0</v>
      </c>
      <c r="M825">
        <f>M824+Table1[[#This Row],[Events - Video]]</f>
        <v>25</v>
      </c>
    </row>
    <row r="826" spans="1:13" x14ac:dyDescent="0.25">
      <c r="A826">
        <v>825</v>
      </c>
      <c r="B826" s="1">
        <v>0.66539351851855599</v>
      </c>
      <c r="C826">
        <v>29</v>
      </c>
      <c r="D826">
        <v>441</v>
      </c>
      <c r="E826">
        <v>664</v>
      </c>
      <c r="F826" t="b">
        <v>1</v>
      </c>
      <c r="G826">
        <f>Table1[[#This Row],[Count - PIR]]-D825</f>
        <v>2</v>
      </c>
      <c r="H826">
        <f>Table1[[#This Row],[Count - UVD]]-C825</f>
        <v>1</v>
      </c>
      <c r="I826">
        <f>Table1[[#This Row],[Count - PIR]]-D825</f>
        <v>2</v>
      </c>
      <c r="J826">
        <v>0</v>
      </c>
      <c r="K826">
        <f>K825+Table1[[#This Row],[Video Detections]]</f>
        <v>29</v>
      </c>
      <c r="L826">
        <f>IF(Table1[[#This Row],[Video Detections]]=0,0,1)</f>
        <v>0</v>
      </c>
      <c r="M826">
        <f>M825+Table1[[#This Row],[Events - Video]]</f>
        <v>25</v>
      </c>
    </row>
    <row r="827" spans="1:13" x14ac:dyDescent="0.25">
      <c r="A827">
        <v>826</v>
      </c>
      <c r="B827" s="1">
        <v>0.66545138888892696</v>
      </c>
      <c r="C827">
        <v>29</v>
      </c>
      <c r="D827">
        <v>442</v>
      </c>
      <c r="E827">
        <v>665</v>
      </c>
      <c r="F827" t="b">
        <v>1</v>
      </c>
      <c r="G827">
        <f>Table1[[#This Row],[Count - PIR]]-D826</f>
        <v>1</v>
      </c>
      <c r="H827">
        <f>Table1[[#This Row],[Count - UVD]]-C826</f>
        <v>0</v>
      </c>
      <c r="I827">
        <f>Table1[[#This Row],[Count - PIR]]-D826</f>
        <v>1</v>
      </c>
      <c r="J827">
        <v>0</v>
      </c>
      <c r="K827">
        <f>K826+Table1[[#This Row],[Video Detections]]</f>
        <v>29</v>
      </c>
      <c r="L827">
        <f>IF(Table1[[#This Row],[Video Detections]]=0,0,1)</f>
        <v>0</v>
      </c>
      <c r="M827">
        <f>M826+Table1[[#This Row],[Events - Video]]</f>
        <v>25</v>
      </c>
    </row>
    <row r="828" spans="1:13" x14ac:dyDescent="0.25">
      <c r="A828">
        <v>827</v>
      </c>
      <c r="B828" s="1">
        <v>0.66550925925929705</v>
      </c>
      <c r="C828">
        <v>30</v>
      </c>
      <c r="D828">
        <v>442</v>
      </c>
      <c r="E828">
        <v>664</v>
      </c>
      <c r="F828" t="b">
        <v>0</v>
      </c>
      <c r="G828">
        <f>Table1[[#This Row],[Count - PIR]]-D827</f>
        <v>0</v>
      </c>
      <c r="H828">
        <f>Table1[[#This Row],[Count - UVD]]-C827</f>
        <v>1</v>
      </c>
      <c r="I828">
        <f>Table1[[#This Row],[Count - PIR]]-D827</f>
        <v>0</v>
      </c>
      <c r="J828">
        <v>0</v>
      </c>
      <c r="K828">
        <f>K827+Table1[[#This Row],[Video Detections]]</f>
        <v>29</v>
      </c>
      <c r="L828">
        <f>IF(Table1[[#This Row],[Video Detections]]=0,0,1)</f>
        <v>0</v>
      </c>
      <c r="M828">
        <f>M827+Table1[[#This Row],[Events - Video]]</f>
        <v>25</v>
      </c>
    </row>
    <row r="829" spans="1:13" x14ac:dyDescent="0.25">
      <c r="A829">
        <v>828</v>
      </c>
      <c r="B829" s="1">
        <v>0.66556712962966802</v>
      </c>
      <c r="C829">
        <v>30</v>
      </c>
      <c r="D829">
        <v>443</v>
      </c>
      <c r="E829">
        <v>660</v>
      </c>
      <c r="F829" t="b">
        <v>1</v>
      </c>
      <c r="G829">
        <f>Table1[[#This Row],[Count - PIR]]-D828</f>
        <v>1</v>
      </c>
      <c r="H829">
        <f>Table1[[#This Row],[Count - UVD]]-C828</f>
        <v>0</v>
      </c>
      <c r="I829">
        <f>Table1[[#This Row],[Count - PIR]]-D828</f>
        <v>1</v>
      </c>
      <c r="J829">
        <v>0</v>
      </c>
      <c r="K829">
        <f>K828+Table1[[#This Row],[Video Detections]]</f>
        <v>29</v>
      </c>
      <c r="L829">
        <f>IF(Table1[[#This Row],[Video Detections]]=0,0,1)</f>
        <v>0</v>
      </c>
      <c r="M829">
        <f>M828+Table1[[#This Row],[Events - Video]]</f>
        <v>25</v>
      </c>
    </row>
    <row r="830" spans="1:13" x14ac:dyDescent="0.25">
      <c r="A830">
        <v>829</v>
      </c>
      <c r="B830" s="1">
        <v>0.66562500000003799</v>
      </c>
      <c r="C830">
        <v>30</v>
      </c>
      <c r="D830">
        <v>444</v>
      </c>
      <c r="E830">
        <v>665</v>
      </c>
      <c r="F830" t="b">
        <v>1</v>
      </c>
      <c r="G830">
        <f>Table1[[#This Row],[Count - PIR]]-D829</f>
        <v>1</v>
      </c>
      <c r="H830">
        <f>Table1[[#This Row],[Count - UVD]]-C829</f>
        <v>0</v>
      </c>
      <c r="I830">
        <f>Table1[[#This Row],[Count - PIR]]-D829</f>
        <v>1</v>
      </c>
      <c r="J830">
        <v>0</v>
      </c>
      <c r="K830">
        <f>K829+Table1[[#This Row],[Video Detections]]</f>
        <v>29</v>
      </c>
      <c r="L830">
        <f>IF(Table1[[#This Row],[Video Detections]]=0,0,1)</f>
        <v>0</v>
      </c>
      <c r="M830">
        <f>M829+Table1[[#This Row],[Events - Video]]</f>
        <v>25</v>
      </c>
    </row>
    <row r="831" spans="1:13" x14ac:dyDescent="0.25">
      <c r="A831">
        <v>830</v>
      </c>
      <c r="B831" s="1">
        <v>0.66568287037040896</v>
      </c>
      <c r="C831">
        <v>30</v>
      </c>
      <c r="D831">
        <v>445</v>
      </c>
      <c r="E831">
        <v>666</v>
      </c>
      <c r="F831" t="b">
        <v>1</v>
      </c>
      <c r="G831">
        <f>Table1[[#This Row],[Count - PIR]]-D830</f>
        <v>1</v>
      </c>
      <c r="H831">
        <f>Table1[[#This Row],[Count - UVD]]-C830</f>
        <v>0</v>
      </c>
      <c r="I831">
        <f>Table1[[#This Row],[Count - PIR]]-D830</f>
        <v>1</v>
      </c>
      <c r="J831">
        <v>0</v>
      </c>
      <c r="K831">
        <f>K830+Table1[[#This Row],[Video Detections]]</f>
        <v>29</v>
      </c>
      <c r="L831">
        <f>IF(Table1[[#This Row],[Video Detections]]=0,0,1)</f>
        <v>0</v>
      </c>
      <c r="M831">
        <f>M830+Table1[[#This Row],[Events - Video]]</f>
        <v>25</v>
      </c>
    </row>
    <row r="832" spans="1:13" x14ac:dyDescent="0.25">
      <c r="A832">
        <v>831</v>
      </c>
      <c r="B832" s="1">
        <v>0.66574074074077905</v>
      </c>
      <c r="C832">
        <v>30</v>
      </c>
      <c r="D832">
        <v>446</v>
      </c>
      <c r="E832">
        <v>667</v>
      </c>
      <c r="F832" t="b">
        <v>1</v>
      </c>
      <c r="G832">
        <f>Table1[[#This Row],[Count - PIR]]-D831</f>
        <v>1</v>
      </c>
      <c r="H832">
        <f>Table1[[#This Row],[Count - UVD]]-C831</f>
        <v>0</v>
      </c>
      <c r="I832">
        <f>Table1[[#This Row],[Count - PIR]]-D831</f>
        <v>1</v>
      </c>
      <c r="J832">
        <v>0</v>
      </c>
      <c r="K832">
        <f>K831+Table1[[#This Row],[Video Detections]]</f>
        <v>29</v>
      </c>
      <c r="L832">
        <f>IF(Table1[[#This Row],[Video Detections]]=0,0,1)</f>
        <v>0</v>
      </c>
      <c r="M832">
        <f>M831+Table1[[#This Row],[Events - Video]]</f>
        <v>25</v>
      </c>
    </row>
    <row r="833" spans="1:13" x14ac:dyDescent="0.25">
      <c r="A833">
        <v>832</v>
      </c>
      <c r="B833" s="1">
        <v>0.66579861111114902</v>
      </c>
      <c r="C833">
        <v>30</v>
      </c>
      <c r="D833">
        <v>446</v>
      </c>
      <c r="E833">
        <v>664</v>
      </c>
      <c r="F833" t="b">
        <v>0</v>
      </c>
      <c r="G833">
        <f>Table1[[#This Row],[Count - PIR]]-D832</f>
        <v>0</v>
      </c>
      <c r="H833">
        <f>Table1[[#This Row],[Count - UVD]]-C832</f>
        <v>0</v>
      </c>
      <c r="I833">
        <f>Table1[[#This Row],[Count - PIR]]-D832</f>
        <v>0</v>
      </c>
      <c r="J833">
        <v>0</v>
      </c>
      <c r="K833">
        <f>K832+Table1[[#This Row],[Video Detections]]</f>
        <v>29</v>
      </c>
      <c r="L833">
        <f>IF(Table1[[#This Row],[Video Detections]]=0,0,1)</f>
        <v>0</v>
      </c>
      <c r="M833">
        <f>M832+Table1[[#This Row],[Events - Video]]</f>
        <v>25</v>
      </c>
    </row>
    <row r="834" spans="1:13" x14ac:dyDescent="0.25">
      <c r="A834">
        <v>833</v>
      </c>
      <c r="B834" s="1">
        <v>0.66585648148151999</v>
      </c>
      <c r="C834">
        <v>30</v>
      </c>
      <c r="D834">
        <v>446</v>
      </c>
      <c r="E834">
        <v>665</v>
      </c>
      <c r="F834" t="b">
        <v>0</v>
      </c>
      <c r="G834">
        <f>Table1[[#This Row],[Count - PIR]]-D833</f>
        <v>0</v>
      </c>
      <c r="H834">
        <f>Table1[[#This Row],[Count - UVD]]-C833</f>
        <v>0</v>
      </c>
      <c r="I834">
        <f>Table1[[#This Row],[Count - PIR]]-D833</f>
        <v>0</v>
      </c>
      <c r="J834">
        <v>0</v>
      </c>
      <c r="K834">
        <f>K833+Table1[[#This Row],[Video Detections]]</f>
        <v>29</v>
      </c>
      <c r="L834">
        <f>IF(Table1[[#This Row],[Video Detections]]=0,0,1)</f>
        <v>0</v>
      </c>
      <c r="M834">
        <f>M833+Table1[[#This Row],[Events - Video]]</f>
        <v>25</v>
      </c>
    </row>
    <row r="835" spans="1:13" x14ac:dyDescent="0.25">
      <c r="A835">
        <v>834</v>
      </c>
      <c r="B835" s="1">
        <v>0.66591435185188996</v>
      </c>
      <c r="C835">
        <v>30</v>
      </c>
      <c r="D835">
        <v>447</v>
      </c>
      <c r="E835">
        <v>663</v>
      </c>
      <c r="F835" t="b">
        <v>1</v>
      </c>
      <c r="G835">
        <f>Table1[[#This Row],[Count - PIR]]-D834</f>
        <v>1</v>
      </c>
      <c r="H835">
        <f>Table1[[#This Row],[Count - UVD]]-C834</f>
        <v>0</v>
      </c>
      <c r="I835">
        <f>Table1[[#This Row],[Count - PIR]]-D834</f>
        <v>1</v>
      </c>
      <c r="J835">
        <v>0</v>
      </c>
      <c r="K835">
        <f>K834+Table1[[#This Row],[Video Detections]]</f>
        <v>29</v>
      </c>
      <c r="L835">
        <f>IF(Table1[[#This Row],[Video Detections]]=0,0,1)</f>
        <v>0</v>
      </c>
      <c r="M835">
        <f>M834+Table1[[#This Row],[Events - Video]]</f>
        <v>25</v>
      </c>
    </row>
    <row r="836" spans="1:13" x14ac:dyDescent="0.25">
      <c r="A836">
        <v>835</v>
      </c>
      <c r="B836" s="1">
        <v>0.66597222222226105</v>
      </c>
      <c r="C836">
        <v>30</v>
      </c>
      <c r="D836">
        <v>447</v>
      </c>
      <c r="E836">
        <v>663</v>
      </c>
      <c r="F836" t="b">
        <v>0</v>
      </c>
      <c r="G836">
        <f>Table1[[#This Row],[Count - PIR]]-D835</f>
        <v>0</v>
      </c>
      <c r="H836">
        <f>Table1[[#This Row],[Count - UVD]]-C835</f>
        <v>0</v>
      </c>
      <c r="I836">
        <f>Table1[[#This Row],[Count - PIR]]-D835</f>
        <v>0</v>
      </c>
      <c r="J836">
        <v>0</v>
      </c>
      <c r="K836">
        <f>K835+Table1[[#This Row],[Video Detections]]</f>
        <v>29</v>
      </c>
      <c r="L836">
        <f>IF(Table1[[#This Row],[Video Detections]]=0,0,1)</f>
        <v>0</v>
      </c>
      <c r="M836">
        <f>M835+Table1[[#This Row],[Events - Video]]</f>
        <v>25</v>
      </c>
    </row>
    <row r="837" spans="1:13" x14ac:dyDescent="0.25">
      <c r="A837">
        <v>836</v>
      </c>
      <c r="B837" s="1">
        <v>0.66603009259263102</v>
      </c>
      <c r="C837">
        <v>30</v>
      </c>
      <c r="D837">
        <v>447</v>
      </c>
      <c r="E837">
        <v>665</v>
      </c>
      <c r="F837" t="b">
        <v>0</v>
      </c>
      <c r="G837">
        <f>Table1[[#This Row],[Count - PIR]]-D836</f>
        <v>0</v>
      </c>
      <c r="H837">
        <f>Table1[[#This Row],[Count - UVD]]-C836</f>
        <v>0</v>
      </c>
      <c r="I837">
        <f>Table1[[#This Row],[Count - PIR]]-D836</f>
        <v>0</v>
      </c>
      <c r="J837">
        <v>0</v>
      </c>
      <c r="K837">
        <f>K836+Table1[[#This Row],[Video Detections]]</f>
        <v>29</v>
      </c>
      <c r="L837">
        <f>IF(Table1[[#This Row],[Video Detections]]=0,0,1)</f>
        <v>0</v>
      </c>
      <c r="M837">
        <f>M836+Table1[[#This Row],[Events - Video]]</f>
        <v>25</v>
      </c>
    </row>
    <row r="838" spans="1:13" x14ac:dyDescent="0.25">
      <c r="A838">
        <v>837</v>
      </c>
      <c r="B838" s="1">
        <v>0.66608796296300099</v>
      </c>
      <c r="C838">
        <v>30</v>
      </c>
      <c r="D838">
        <v>447</v>
      </c>
      <c r="E838">
        <v>665</v>
      </c>
      <c r="F838" t="b">
        <v>0</v>
      </c>
      <c r="G838">
        <f>Table1[[#This Row],[Count - PIR]]-D837</f>
        <v>0</v>
      </c>
      <c r="H838">
        <f>Table1[[#This Row],[Count - UVD]]-C837</f>
        <v>0</v>
      </c>
      <c r="I838">
        <f>Table1[[#This Row],[Count - PIR]]-D837</f>
        <v>0</v>
      </c>
      <c r="J838">
        <v>0</v>
      </c>
      <c r="K838">
        <f>K837+Table1[[#This Row],[Video Detections]]</f>
        <v>29</v>
      </c>
      <c r="L838">
        <f>IF(Table1[[#This Row],[Video Detections]]=0,0,1)</f>
        <v>0</v>
      </c>
      <c r="M838">
        <f>M837+Table1[[#This Row],[Events - Video]]</f>
        <v>25</v>
      </c>
    </row>
    <row r="839" spans="1:13" x14ac:dyDescent="0.25">
      <c r="A839">
        <v>838</v>
      </c>
      <c r="B839" s="1">
        <v>0.66614583333337196</v>
      </c>
      <c r="C839">
        <v>30</v>
      </c>
      <c r="D839">
        <v>447</v>
      </c>
      <c r="E839">
        <v>665</v>
      </c>
      <c r="F839" t="b">
        <v>0</v>
      </c>
      <c r="G839">
        <f>Table1[[#This Row],[Count - PIR]]-D838</f>
        <v>0</v>
      </c>
      <c r="H839">
        <f>Table1[[#This Row],[Count - UVD]]-C838</f>
        <v>0</v>
      </c>
      <c r="I839">
        <f>Table1[[#This Row],[Count - PIR]]-D838</f>
        <v>0</v>
      </c>
      <c r="J839">
        <v>0</v>
      </c>
      <c r="K839">
        <f>K838+Table1[[#This Row],[Video Detections]]</f>
        <v>29</v>
      </c>
      <c r="L839">
        <f>IF(Table1[[#This Row],[Video Detections]]=0,0,1)</f>
        <v>0</v>
      </c>
      <c r="M839">
        <f>M838+Table1[[#This Row],[Events - Video]]</f>
        <v>25</v>
      </c>
    </row>
    <row r="840" spans="1:13" x14ac:dyDescent="0.25">
      <c r="A840">
        <v>839</v>
      </c>
      <c r="B840" s="1">
        <v>0.66620370370374205</v>
      </c>
      <c r="C840">
        <v>30</v>
      </c>
      <c r="D840">
        <v>447</v>
      </c>
      <c r="E840">
        <v>665</v>
      </c>
      <c r="F840" t="b">
        <v>0</v>
      </c>
      <c r="G840">
        <f>Table1[[#This Row],[Count - PIR]]-D839</f>
        <v>0</v>
      </c>
      <c r="H840">
        <f>Table1[[#This Row],[Count - UVD]]-C839</f>
        <v>0</v>
      </c>
      <c r="I840">
        <f>Table1[[#This Row],[Count - PIR]]-D839</f>
        <v>0</v>
      </c>
      <c r="J840">
        <v>0</v>
      </c>
      <c r="K840">
        <f>K839+Table1[[#This Row],[Video Detections]]</f>
        <v>29</v>
      </c>
      <c r="L840">
        <f>IF(Table1[[#This Row],[Video Detections]]=0,0,1)</f>
        <v>0</v>
      </c>
      <c r="M840">
        <f>M839+Table1[[#This Row],[Events - Video]]</f>
        <v>25</v>
      </c>
    </row>
    <row r="841" spans="1:13" x14ac:dyDescent="0.25">
      <c r="A841">
        <v>840</v>
      </c>
      <c r="B841" s="1">
        <v>0.66626157407411302</v>
      </c>
      <c r="C841">
        <v>30</v>
      </c>
      <c r="D841">
        <v>447</v>
      </c>
      <c r="E841">
        <v>663</v>
      </c>
      <c r="F841" t="b">
        <v>0</v>
      </c>
      <c r="G841">
        <f>Table1[[#This Row],[Count - PIR]]-D840</f>
        <v>0</v>
      </c>
      <c r="H841">
        <f>Table1[[#This Row],[Count - UVD]]-C840</f>
        <v>0</v>
      </c>
      <c r="I841">
        <f>Table1[[#This Row],[Count - PIR]]-D840</f>
        <v>0</v>
      </c>
      <c r="J841">
        <v>0</v>
      </c>
      <c r="K841">
        <f>K840+Table1[[#This Row],[Video Detections]]</f>
        <v>29</v>
      </c>
      <c r="L841">
        <f>IF(Table1[[#This Row],[Video Detections]]=0,0,1)</f>
        <v>0</v>
      </c>
      <c r="M841">
        <f>M840+Table1[[#This Row],[Events - Video]]</f>
        <v>25</v>
      </c>
    </row>
    <row r="842" spans="1:13" x14ac:dyDescent="0.25">
      <c r="A842">
        <v>841</v>
      </c>
      <c r="B842" s="1">
        <v>0.66631944444448299</v>
      </c>
      <c r="C842">
        <v>30</v>
      </c>
      <c r="D842">
        <v>447</v>
      </c>
      <c r="E842">
        <v>664</v>
      </c>
      <c r="F842" t="b">
        <v>0</v>
      </c>
      <c r="G842">
        <f>Table1[[#This Row],[Count - PIR]]-D841</f>
        <v>0</v>
      </c>
      <c r="H842">
        <f>Table1[[#This Row],[Count - UVD]]-C841</f>
        <v>0</v>
      </c>
      <c r="I842">
        <f>Table1[[#This Row],[Count - PIR]]-D841</f>
        <v>0</v>
      </c>
      <c r="J842">
        <v>0</v>
      </c>
      <c r="K842">
        <f>K841+Table1[[#This Row],[Video Detections]]</f>
        <v>29</v>
      </c>
      <c r="L842">
        <f>IF(Table1[[#This Row],[Video Detections]]=0,0,1)</f>
        <v>0</v>
      </c>
      <c r="M842">
        <f>M841+Table1[[#This Row],[Events - Video]]</f>
        <v>25</v>
      </c>
    </row>
    <row r="843" spans="1:13" x14ac:dyDescent="0.25">
      <c r="A843">
        <v>842</v>
      </c>
      <c r="B843" s="1">
        <v>0.66637731481485396</v>
      </c>
      <c r="C843">
        <v>30</v>
      </c>
      <c r="D843">
        <v>447</v>
      </c>
      <c r="E843">
        <v>664</v>
      </c>
      <c r="F843" t="b">
        <v>0</v>
      </c>
      <c r="G843">
        <f>Table1[[#This Row],[Count - PIR]]-D842</f>
        <v>0</v>
      </c>
      <c r="H843">
        <f>Table1[[#This Row],[Count - UVD]]-C842</f>
        <v>0</v>
      </c>
      <c r="I843">
        <f>Table1[[#This Row],[Count - PIR]]-D842</f>
        <v>0</v>
      </c>
      <c r="J843">
        <v>0</v>
      </c>
      <c r="K843">
        <f>K842+Table1[[#This Row],[Video Detections]]</f>
        <v>29</v>
      </c>
      <c r="L843">
        <f>IF(Table1[[#This Row],[Video Detections]]=0,0,1)</f>
        <v>0</v>
      </c>
      <c r="M843">
        <f>M842+Table1[[#This Row],[Events - Video]]</f>
        <v>25</v>
      </c>
    </row>
    <row r="844" spans="1:13" x14ac:dyDescent="0.25">
      <c r="A844">
        <v>843</v>
      </c>
      <c r="B844" s="1">
        <v>0.66643518518522404</v>
      </c>
      <c r="C844">
        <v>30</v>
      </c>
      <c r="D844">
        <v>447</v>
      </c>
      <c r="E844">
        <v>664</v>
      </c>
      <c r="F844" t="b">
        <v>0</v>
      </c>
      <c r="G844">
        <f>Table1[[#This Row],[Count - PIR]]-D843</f>
        <v>0</v>
      </c>
      <c r="H844">
        <f>Table1[[#This Row],[Count - UVD]]-C843</f>
        <v>0</v>
      </c>
      <c r="I844">
        <f>Table1[[#This Row],[Count - PIR]]-D843</f>
        <v>0</v>
      </c>
      <c r="J844">
        <v>1</v>
      </c>
      <c r="K844">
        <f>K843+Table1[[#This Row],[Video Detections]]</f>
        <v>30</v>
      </c>
      <c r="L844">
        <f>IF(Table1[[#This Row],[Video Detections]]=0,0,1)</f>
        <v>1</v>
      </c>
      <c r="M844">
        <f>M843+Table1[[#This Row],[Events - Video]]</f>
        <v>26</v>
      </c>
    </row>
    <row r="845" spans="1:13" x14ac:dyDescent="0.25">
      <c r="A845">
        <v>844</v>
      </c>
      <c r="B845" s="1">
        <v>0.66649305555559402</v>
      </c>
      <c r="C845">
        <v>30</v>
      </c>
      <c r="D845">
        <v>448</v>
      </c>
      <c r="E845">
        <v>665</v>
      </c>
      <c r="F845" t="b">
        <v>1</v>
      </c>
      <c r="G845">
        <f>Table1[[#This Row],[Count - PIR]]-D844</f>
        <v>1</v>
      </c>
      <c r="H845">
        <f>Table1[[#This Row],[Count - UVD]]-C844</f>
        <v>0</v>
      </c>
      <c r="I845">
        <f>Table1[[#This Row],[Count - PIR]]-D844</f>
        <v>1</v>
      </c>
      <c r="J845">
        <v>0</v>
      </c>
      <c r="K845">
        <f>K844+Table1[[#This Row],[Video Detections]]</f>
        <v>30</v>
      </c>
      <c r="L845">
        <f>IF(Table1[[#This Row],[Video Detections]]=0,0,1)</f>
        <v>0</v>
      </c>
      <c r="M845">
        <f>M844+Table1[[#This Row],[Events - Video]]</f>
        <v>26</v>
      </c>
    </row>
    <row r="846" spans="1:13" x14ac:dyDescent="0.25">
      <c r="A846">
        <v>845</v>
      </c>
      <c r="B846" s="1">
        <v>0.66655092592596499</v>
      </c>
      <c r="C846">
        <v>30</v>
      </c>
      <c r="D846">
        <v>448</v>
      </c>
      <c r="E846">
        <v>664</v>
      </c>
      <c r="F846" t="b">
        <v>0</v>
      </c>
      <c r="G846">
        <f>Table1[[#This Row],[Count - PIR]]-D845</f>
        <v>0</v>
      </c>
      <c r="H846">
        <f>Table1[[#This Row],[Count - UVD]]-C845</f>
        <v>0</v>
      </c>
      <c r="I846">
        <f>Table1[[#This Row],[Count - PIR]]-D845</f>
        <v>0</v>
      </c>
      <c r="J846">
        <v>0</v>
      </c>
      <c r="K846">
        <f>K845+Table1[[#This Row],[Video Detections]]</f>
        <v>30</v>
      </c>
      <c r="L846">
        <f>IF(Table1[[#This Row],[Video Detections]]=0,0,1)</f>
        <v>0</v>
      </c>
      <c r="M846">
        <f>M845+Table1[[#This Row],[Events - Video]]</f>
        <v>26</v>
      </c>
    </row>
    <row r="847" spans="1:13" x14ac:dyDescent="0.25">
      <c r="A847">
        <v>846</v>
      </c>
      <c r="B847" s="1">
        <v>0.66660879629633496</v>
      </c>
      <c r="C847">
        <v>30</v>
      </c>
      <c r="D847">
        <v>448</v>
      </c>
      <c r="E847">
        <v>665</v>
      </c>
      <c r="F847" t="b">
        <v>0</v>
      </c>
      <c r="G847">
        <f>Table1[[#This Row],[Count - PIR]]-D846</f>
        <v>0</v>
      </c>
      <c r="H847">
        <f>Table1[[#This Row],[Count - UVD]]-C846</f>
        <v>0</v>
      </c>
      <c r="I847">
        <f>Table1[[#This Row],[Count - PIR]]-D846</f>
        <v>0</v>
      </c>
      <c r="J847">
        <v>0</v>
      </c>
      <c r="K847">
        <f>K846+Table1[[#This Row],[Video Detections]]</f>
        <v>30</v>
      </c>
      <c r="L847">
        <f>IF(Table1[[#This Row],[Video Detections]]=0,0,1)</f>
        <v>0</v>
      </c>
      <c r="M847">
        <f>M846+Table1[[#This Row],[Events - Video]]</f>
        <v>26</v>
      </c>
    </row>
    <row r="848" spans="1:13" x14ac:dyDescent="0.25">
      <c r="A848">
        <v>847</v>
      </c>
      <c r="B848" s="1">
        <v>0.66666666666670604</v>
      </c>
      <c r="C848">
        <v>30</v>
      </c>
      <c r="D848">
        <v>448</v>
      </c>
      <c r="E848">
        <v>664</v>
      </c>
      <c r="F848" t="b">
        <v>0</v>
      </c>
      <c r="G848">
        <f>Table1[[#This Row],[Count - PIR]]-D847</f>
        <v>0</v>
      </c>
      <c r="H848">
        <f>Table1[[#This Row],[Count - UVD]]-C847</f>
        <v>0</v>
      </c>
      <c r="I848">
        <f>Table1[[#This Row],[Count - PIR]]-D847</f>
        <v>0</v>
      </c>
      <c r="J848">
        <v>0</v>
      </c>
      <c r="K848">
        <f>K847+Table1[[#This Row],[Video Detections]]</f>
        <v>30</v>
      </c>
      <c r="L848">
        <f>IF(Table1[[#This Row],[Video Detections]]=0,0,1)</f>
        <v>0</v>
      </c>
      <c r="M848">
        <f>M847+Table1[[#This Row],[Events - Video]]</f>
        <v>26</v>
      </c>
    </row>
    <row r="849" spans="1:13" x14ac:dyDescent="0.25">
      <c r="A849">
        <v>848</v>
      </c>
      <c r="B849" s="1">
        <v>0.66672453703707601</v>
      </c>
      <c r="C849">
        <v>30</v>
      </c>
      <c r="D849">
        <v>448</v>
      </c>
      <c r="E849">
        <v>664</v>
      </c>
      <c r="F849" t="b">
        <v>0</v>
      </c>
      <c r="G849">
        <f>Table1[[#This Row],[Count - PIR]]-D848</f>
        <v>0</v>
      </c>
      <c r="H849">
        <f>Table1[[#This Row],[Count - UVD]]-C848</f>
        <v>0</v>
      </c>
      <c r="I849">
        <f>Table1[[#This Row],[Count - PIR]]-D848</f>
        <v>0</v>
      </c>
      <c r="J849">
        <v>0</v>
      </c>
      <c r="K849">
        <f>K848+Table1[[#This Row],[Video Detections]]</f>
        <v>30</v>
      </c>
      <c r="L849">
        <f>IF(Table1[[#This Row],[Video Detections]]=0,0,1)</f>
        <v>0</v>
      </c>
      <c r="M849">
        <f>M848+Table1[[#This Row],[Events - Video]]</f>
        <v>26</v>
      </c>
    </row>
    <row r="850" spans="1:13" x14ac:dyDescent="0.25">
      <c r="A850">
        <v>849</v>
      </c>
      <c r="B850" s="1">
        <v>0.66678240740744599</v>
      </c>
      <c r="C850">
        <v>30</v>
      </c>
      <c r="D850">
        <v>448</v>
      </c>
      <c r="E850">
        <v>665</v>
      </c>
      <c r="F850" t="b">
        <v>0</v>
      </c>
      <c r="G850">
        <f>Table1[[#This Row],[Count - PIR]]-D849</f>
        <v>0</v>
      </c>
      <c r="H850">
        <f>Table1[[#This Row],[Count - UVD]]-C849</f>
        <v>0</v>
      </c>
      <c r="I850">
        <f>Table1[[#This Row],[Count - PIR]]-D849</f>
        <v>0</v>
      </c>
      <c r="J850">
        <v>0</v>
      </c>
      <c r="K850">
        <f>K849+Table1[[#This Row],[Video Detections]]</f>
        <v>30</v>
      </c>
      <c r="L850">
        <f>IF(Table1[[#This Row],[Video Detections]]=0,0,1)</f>
        <v>0</v>
      </c>
      <c r="M850">
        <f>M849+Table1[[#This Row],[Events - Video]]</f>
        <v>26</v>
      </c>
    </row>
    <row r="851" spans="1:13" x14ac:dyDescent="0.25">
      <c r="A851">
        <v>850</v>
      </c>
      <c r="B851" s="1">
        <v>0.66684027777781696</v>
      </c>
      <c r="C851">
        <v>30</v>
      </c>
      <c r="D851">
        <v>448</v>
      </c>
      <c r="E851">
        <v>664</v>
      </c>
      <c r="F851" t="b">
        <v>0</v>
      </c>
      <c r="G851">
        <f>Table1[[#This Row],[Count - PIR]]-D850</f>
        <v>0</v>
      </c>
      <c r="H851">
        <f>Table1[[#This Row],[Count - UVD]]-C850</f>
        <v>0</v>
      </c>
      <c r="I851">
        <f>Table1[[#This Row],[Count - PIR]]-D850</f>
        <v>0</v>
      </c>
      <c r="J851">
        <v>0</v>
      </c>
      <c r="K851">
        <f>K850+Table1[[#This Row],[Video Detections]]</f>
        <v>30</v>
      </c>
      <c r="L851">
        <f>IF(Table1[[#This Row],[Video Detections]]=0,0,1)</f>
        <v>0</v>
      </c>
      <c r="M851">
        <f>M850+Table1[[#This Row],[Events - Video]]</f>
        <v>26</v>
      </c>
    </row>
    <row r="852" spans="1:13" x14ac:dyDescent="0.25">
      <c r="A852">
        <v>851</v>
      </c>
      <c r="B852" s="1">
        <v>0.66689814814818704</v>
      </c>
      <c r="C852">
        <v>30</v>
      </c>
      <c r="D852">
        <v>448</v>
      </c>
      <c r="E852">
        <v>663</v>
      </c>
      <c r="F852" t="b">
        <v>0</v>
      </c>
      <c r="G852">
        <f>Table1[[#This Row],[Count - PIR]]-D851</f>
        <v>0</v>
      </c>
      <c r="H852">
        <f>Table1[[#This Row],[Count - UVD]]-C851</f>
        <v>0</v>
      </c>
      <c r="I852">
        <f>Table1[[#This Row],[Count - PIR]]-D851</f>
        <v>0</v>
      </c>
      <c r="J852">
        <v>0</v>
      </c>
      <c r="K852">
        <f>K851+Table1[[#This Row],[Video Detections]]</f>
        <v>30</v>
      </c>
      <c r="L852">
        <f>IF(Table1[[#This Row],[Video Detections]]=0,0,1)</f>
        <v>0</v>
      </c>
      <c r="M852">
        <f>M851+Table1[[#This Row],[Events - Video]]</f>
        <v>26</v>
      </c>
    </row>
    <row r="853" spans="1:13" x14ac:dyDescent="0.25">
      <c r="A853">
        <v>852</v>
      </c>
      <c r="B853" s="1">
        <v>0.66695601851855801</v>
      </c>
      <c r="C853">
        <v>30</v>
      </c>
      <c r="D853">
        <v>448</v>
      </c>
      <c r="E853">
        <v>665</v>
      </c>
      <c r="F853" t="b">
        <v>0</v>
      </c>
      <c r="G853">
        <f>Table1[[#This Row],[Count - PIR]]-D852</f>
        <v>0</v>
      </c>
      <c r="H853">
        <f>Table1[[#This Row],[Count - UVD]]-C852</f>
        <v>0</v>
      </c>
      <c r="I853">
        <f>Table1[[#This Row],[Count - PIR]]-D852</f>
        <v>0</v>
      </c>
      <c r="J853">
        <v>0</v>
      </c>
      <c r="K853">
        <f>K852+Table1[[#This Row],[Video Detections]]</f>
        <v>30</v>
      </c>
      <c r="L853">
        <f>IF(Table1[[#This Row],[Video Detections]]=0,0,1)</f>
        <v>0</v>
      </c>
      <c r="M853">
        <f>M852+Table1[[#This Row],[Events - Video]]</f>
        <v>26</v>
      </c>
    </row>
    <row r="854" spans="1:13" x14ac:dyDescent="0.25">
      <c r="A854">
        <v>853</v>
      </c>
      <c r="B854" s="1">
        <v>0.66701388888892799</v>
      </c>
      <c r="C854">
        <v>30</v>
      </c>
      <c r="D854">
        <v>448</v>
      </c>
      <c r="E854">
        <v>665</v>
      </c>
      <c r="F854" t="b">
        <v>0</v>
      </c>
      <c r="G854">
        <f>Table1[[#This Row],[Count - PIR]]-D853</f>
        <v>0</v>
      </c>
      <c r="H854">
        <f>Table1[[#This Row],[Count - UVD]]-C853</f>
        <v>0</v>
      </c>
      <c r="I854">
        <f>Table1[[#This Row],[Count - PIR]]-D853</f>
        <v>0</v>
      </c>
      <c r="J854">
        <v>0</v>
      </c>
      <c r="K854">
        <f>K853+Table1[[#This Row],[Video Detections]]</f>
        <v>30</v>
      </c>
      <c r="L854">
        <f>IF(Table1[[#This Row],[Video Detections]]=0,0,1)</f>
        <v>0</v>
      </c>
      <c r="M854">
        <f>M853+Table1[[#This Row],[Events - Video]]</f>
        <v>26</v>
      </c>
    </row>
    <row r="855" spans="1:13" x14ac:dyDescent="0.25">
      <c r="A855">
        <v>854</v>
      </c>
      <c r="B855" s="1">
        <v>0.66707175925929896</v>
      </c>
      <c r="C855">
        <v>30</v>
      </c>
      <c r="D855">
        <v>448</v>
      </c>
      <c r="E855">
        <v>663</v>
      </c>
      <c r="F855" t="b">
        <v>0</v>
      </c>
      <c r="G855">
        <f>Table1[[#This Row],[Count - PIR]]-D854</f>
        <v>0</v>
      </c>
      <c r="H855">
        <f>Table1[[#This Row],[Count - UVD]]-C854</f>
        <v>0</v>
      </c>
      <c r="I855">
        <f>Table1[[#This Row],[Count - PIR]]-D854</f>
        <v>0</v>
      </c>
      <c r="J855">
        <v>0</v>
      </c>
      <c r="K855">
        <f>K854+Table1[[#This Row],[Video Detections]]</f>
        <v>30</v>
      </c>
      <c r="L855">
        <f>IF(Table1[[#This Row],[Video Detections]]=0,0,1)</f>
        <v>0</v>
      </c>
      <c r="M855">
        <f>M854+Table1[[#This Row],[Events - Video]]</f>
        <v>26</v>
      </c>
    </row>
    <row r="856" spans="1:13" x14ac:dyDescent="0.25">
      <c r="A856">
        <v>855</v>
      </c>
      <c r="B856" s="1">
        <v>0.66712962962966904</v>
      </c>
      <c r="C856">
        <v>30</v>
      </c>
      <c r="D856">
        <v>448</v>
      </c>
      <c r="E856">
        <v>662</v>
      </c>
      <c r="F856" t="b">
        <v>0</v>
      </c>
      <c r="G856">
        <f>Table1[[#This Row],[Count - PIR]]-D855</f>
        <v>0</v>
      </c>
      <c r="H856">
        <f>Table1[[#This Row],[Count - UVD]]-C855</f>
        <v>0</v>
      </c>
      <c r="I856">
        <f>Table1[[#This Row],[Count - PIR]]-D855</f>
        <v>0</v>
      </c>
      <c r="J856">
        <v>0</v>
      </c>
      <c r="K856">
        <f>K855+Table1[[#This Row],[Video Detections]]</f>
        <v>30</v>
      </c>
      <c r="L856">
        <f>IF(Table1[[#This Row],[Video Detections]]=0,0,1)</f>
        <v>0</v>
      </c>
      <c r="M856">
        <f>M855+Table1[[#This Row],[Events - Video]]</f>
        <v>26</v>
      </c>
    </row>
    <row r="857" spans="1:13" x14ac:dyDescent="0.25">
      <c r="A857">
        <v>856</v>
      </c>
      <c r="B857" s="1">
        <v>0.66718750000003901</v>
      </c>
      <c r="C857">
        <v>30</v>
      </c>
      <c r="D857">
        <v>448</v>
      </c>
      <c r="E857">
        <v>664</v>
      </c>
      <c r="F857" t="b">
        <v>0</v>
      </c>
      <c r="G857">
        <f>Table1[[#This Row],[Count - PIR]]-D856</f>
        <v>0</v>
      </c>
      <c r="H857">
        <f>Table1[[#This Row],[Count - UVD]]-C856</f>
        <v>0</v>
      </c>
      <c r="I857">
        <f>Table1[[#This Row],[Count - PIR]]-D856</f>
        <v>0</v>
      </c>
      <c r="J857">
        <v>0</v>
      </c>
      <c r="K857">
        <f>K856+Table1[[#This Row],[Video Detections]]</f>
        <v>30</v>
      </c>
      <c r="L857">
        <f>IF(Table1[[#This Row],[Video Detections]]=0,0,1)</f>
        <v>0</v>
      </c>
      <c r="M857">
        <f>M856+Table1[[#This Row],[Events - Video]]</f>
        <v>26</v>
      </c>
    </row>
    <row r="858" spans="1:13" x14ac:dyDescent="0.25">
      <c r="A858">
        <v>857</v>
      </c>
      <c r="B858" s="1">
        <v>0.66724537037040998</v>
      </c>
      <c r="C858">
        <v>30</v>
      </c>
      <c r="D858">
        <v>448</v>
      </c>
      <c r="E858">
        <v>664</v>
      </c>
      <c r="F858" t="b">
        <v>0</v>
      </c>
      <c r="G858">
        <f>Table1[[#This Row],[Count - PIR]]-D857</f>
        <v>0</v>
      </c>
      <c r="H858">
        <f>Table1[[#This Row],[Count - UVD]]-C857</f>
        <v>0</v>
      </c>
      <c r="I858">
        <f>Table1[[#This Row],[Count - PIR]]-D857</f>
        <v>0</v>
      </c>
      <c r="J858">
        <v>0</v>
      </c>
      <c r="K858">
        <f>K857+Table1[[#This Row],[Video Detections]]</f>
        <v>30</v>
      </c>
      <c r="L858">
        <f>IF(Table1[[#This Row],[Video Detections]]=0,0,1)</f>
        <v>0</v>
      </c>
      <c r="M858">
        <f>M857+Table1[[#This Row],[Events - Video]]</f>
        <v>26</v>
      </c>
    </row>
    <row r="859" spans="1:13" x14ac:dyDescent="0.25">
      <c r="A859">
        <v>858</v>
      </c>
      <c r="B859" s="1">
        <v>0.66730324074077996</v>
      </c>
      <c r="C859">
        <v>30</v>
      </c>
      <c r="D859">
        <v>448</v>
      </c>
      <c r="E859">
        <v>665</v>
      </c>
      <c r="F859" t="b">
        <v>0</v>
      </c>
      <c r="G859">
        <f>Table1[[#This Row],[Count - PIR]]-D858</f>
        <v>0</v>
      </c>
      <c r="H859">
        <f>Table1[[#This Row],[Count - UVD]]-C858</f>
        <v>0</v>
      </c>
      <c r="I859">
        <f>Table1[[#This Row],[Count - PIR]]-D858</f>
        <v>0</v>
      </c>
      <c r="J859">
        <v>0</v>
      </c>
      <c r="K859">
        <f>K858+Table1[[#This Row],[Video Detections]]</f>
        <v>30</v>
      </c>
      <c r="L859">
        <f>IF(Table1[[#This Row],[Video Detections]]=0,0,1)</f>
        <v>0</v>
      </c>
      <c r="M859">
        <f>M858+Table1[[#This Row],[Events - Video]]</f>
        <v>26</v>
      </c>
    </row>
    <row r="860" spans="1:13" x14ac:dyDescent="0.25">
      <c r="A860">
        <v>859</v>
      </c>
      <c r="B860" s="1">
        <v>0.66736111111115104</v>
      </c>
      <c r="C860">
        <v>30</v>
      </c>
      <c r="D860">
        <v>448</v>
      </c>
      <c r="E860">
        <v>664</v>
      </c>
      <c r="F860" t="b">
        <v>0</v>
      </c>
      <c r="G860">
        <f>Table1[[#This Row],[Count - PIR]]-D859</f>
        <v>0</v>
      </c>
      <c r="H860">
        <f>Table1[[#This Row],[Count - UVD]]-C859</f>
        <v>0</v>
      </c>
      <c r="I860">
        <f>Table1[[#This Row],[Count - PIR]]-D859</f>
        <v>0</v>
      </c>
      <c r="J860">
        <v>1</v>
      </c>
      <c r="K860">
        <f>K859+Table1[[#This Row],[Video Detections]]</f>
        <v>31</v>
      </c>
      <c r="L860">
        <f>IF(Table1[[#This Row],[Video Detections]]=0,0,1)</f>
        <v>1</v>
      </c>
      <c r="M860">
        <f>M859+Table1[[#This Row],[Events - Video]]</f>
        <v>27</v>
      </c>
    </row>
    <row r="861" spans="1:13" x14ac:dyDescent="0.25">
      <c r="A861">
        <v>860</v>
      </c>
      <c r="B861" s="1">
        <v>0.66741898148152101</v>
      </c>
      <c r="C861">
        <v>30</v>
      </c>
      <c r="D861">
        <v>449</v>
      </c>
      <c r="E861">
        <v>665</v>
      </c>
      <c r="F861" t="b">
        <v>1</v>
      </c>
      <c r="G861">
        <f>Table1[[#This Row],[Count - PIR]]-D860</f>
        <v>1</v>
      </c>
      <c r="H861">
        <f>Table1[[#This Row],[Count - UVD]]-C860</f>
        <v>0</v>
      </c>
      <c r="I861">
        <f>Table1[[#This Row],[Count - PIR]]-D860</f>
        <v>1</v>
      </c>
      <c r="J861">
        <v>0</v>
      </c>
      <c r="K861">
        <f>K860+Table1[[#This Row],[Video Detections]]</f>
        <v>31</v>
      </c>
      <c r="L861">
        <f>IF(Table1[[#This Row],[Video Detections]]=0,0,1)</f>
        <v>0</v>
      </c>
      <c r="M861">
        <f>M860+Table1[[#This Row],[Events - Video]]</f>
        <v>27</v>
      </c>
    </row>
    <row r="862" spans="1:13" x14ac:dyDescent="0.25">
      <c r="A862">
        <v>861</v>
      </c>
      <c r="B862" s="1">
        <v>0.66747685185189098</v>
      </c>
      <c r="C862">
        <v>30</v>
      </c>
      <c r="D862">
        <v>449</v>
      </c>
      <c r="E862">
        <v>664</v>
      </c>
      <c r="F862" t="b">
        <v>0</v>
      </c>
      <c r="G862">
        <f>Table1[[#This Row],[Count - PIR]]-D861</f>
        <v>0</v>
      </c>
      <c r="H862">
        <f>Table1[[#This Row],[Count - UVD]]-C861</f>
        <v>0</v>
      </c>
      <c r="I862">
        <f>Table1[[#This Row],[Count - PIR]]-D861</f>
        <v>0</v>
      </c>
      <c r="J862">
        <v>0</v>
      </c>
      <c r="K862">
        <f>K861+Table1[[#This Row],[Video Detections]]</f>
        <v>31</v>
      </c>
      <c r="L862">
        <f>IF(Table1[[#This Row],[Video Detections]]=0,0,1)</f>
        <v>0</v>
      </c>
      <c r="M862">
        <f>M861+Table1[[#This Row],[Events - Video]]</f>
        <v>27</v>
      </c>
    </row>
    <row r="863" spans="1:13" x14ac:dyDescent="0.25">
      <c r="A863">
        <v>862</v>
      </c>
      <c r="B863" s="1">
        <v>0.66753472222226196</v>
      </c>
      <c r="C863">
        <v>30</v>
      </c>
      <c r="D863">
        <v>450</v>
      </c>
      <c r="E863">
        <v>664</v>
      </c>
      <c r="F863" t="b">
        <v>1</v>
      </c>
      <c r="G863">
        <f>Table1[[#This Row],[Count - PIR]]-D862</f>
        <v>1</v>
      </c>
      <c r="H863">
        <f>Table1[[#This Row],[Count - UVD]]-C862</f>
        <v>0</v>
      </c>
      <c r="I863">
        <f>Table1[[#This Row],[Count - PIR]]-D862</f>
        <v>1</v>
      </c>
      <c r="J863">
        <v>0</v>
      </c>
      <c r="K863">
        <f>K862+Table1[[#This Row],[Video Detections]]</f>
        <v>31</v>
      </c>
      <c r="L863">
        <f>IF(Table1[[#This Row],[Video Detections]]=0,0,1)</f>
        <v>0</v>
      </c>
      <c r="M863">
        <f>M862+Table1[[#This Row],[Events - Video]]</f>
        <v>27</v>
      </c>
    </row>
    <row r="864" spans="1:13" x14ac:dyDescent="0.25">
      <c r="A864">
        <v>863</v>
      </c>
      <c r="B864" s="1">
        <v>0.66759259259263204</v>
      </c>
      <c r="C864">
        <v>30</v>
      </c>
      <c r="D864">
        <v>451</v>
      </c>
      <c r="E864">
        <v>662</v>
      </c>
      <c r="F864" t="b">
        <v>1</v>
      </c>
      <c r="G864">
        <f>Table1[[#This Row],[Count - PIR]]-D863</f>
        <v>1</v>
      </c>
      <c r="H864">
        <f>Table1[[#This Row],[Count - UVD]]-C863</f>
        <v>0</v>
      </c>
      <c r="I864">
        <f>Table1[[#This Row],[Count - PIR]]-D863</f>
        <v>1</v>
      </c>
      <c r="J864">
        <v>0</v>
      </c>
      <c r="K864">
        <f>K863+Table1[[#This Row],[Video Detections]]</f>
        <v>31</v>
      </c>
      <c r="L864">
        <f>IF(Table1[[#This Row],[Video Detections]]=0,0,1)</f>
        <v>0</v>
      </c>
      <c r="M864">
        <f>M863+Table1[[#This Row],[Events - Video]]</f>
        <v>27</v>
      </c>
    </row>
    <row r="865" spans="1:13" x14ac:dyDescent="0.25">
      <c r="A865">
        <v>864</v>
      </c>
      <c r="B865" s="1">
        <v>0.66765046296300301</v>
      </c>
      <c r="C865">
        <v>30</v>
      </c>
      <c r="D865">
        <v>452</v>
      </c>
      <c r="E865">
        <v>665</v>
      </c>
      <c r="F865" t="b">
        <v>1</v>
      </c>
      <c r="G865">
        <f>Table1[[#This Row],[Count - PIR]]-D864</f>
        <v>1</v>
      </c>
      <c r="H865">
        <f>Table1[[#This Row],[Count - UVD]]-C864</f>
        <v>0</v>
      </c>
      <c r="I865">
        <f>Table1[[#This Row],[Count - PIR]]-D864</f>
        <v>1</v>
      </c>
      <c r="J865">
        <v>0</v>
      </c>
      <c r="K865">
        <f>K864+Table1[[#This Row],[Video Detections]]</f>
        <v>31</v>
      </c>
      <c r="L865">
        <f>IF(Table1[[#This Row],[Video Detections]]=0,0,1)</f>
        <v>0</v>
      </c>
      <c r="M865">
        <f>M864+Table1[[#This Row],[Events - Video]]</f>
        <v>27</v>
      </c>
    </row>
    <row r="866" spans="1:13" x14ac:dyDescent="0.25">
      <c r="A866">
        <v>865</v>
      </c>
      <c r="B866" s="1">
        <v>0.66770833333337298</v>
      </c>
      <c r="C866">
        <v>30</v>
      </c>
      <c r="D866">
        <v>453</v>
      </c>
      <c r="E866">
        <v>665</v>
      </c>
      <c r="F866" t="b">
        <v>1</v>
      </c>
      <c r="G866">
        <f>Table1[[#This Row],[Count - PIR]]-D865</f>
        <v>1</v>
      </c>
      <c r="H866">
        <f>Table1[[#This Row],[Count - UVD]]-C865</f>
        <v>0</v>
      </c>
      <c r="I866">
        <f>Table1[[#This Row],[Count - PIR]]-D865</f>
        <v>1</v>
      </c>
      <c r="J866">
        <v>0</v>
      </c>
      <c r="K866">
        <f>K865+Table1[[#This Row],[Video Detections]]</f>
        <v>31</v>
      </c>
      <c r="L866">
        <f>IF(Table1[[#This Row],[Video Detections]]=0,0,1)</f>
        <v>0</v>
      </c>
      <c r="M866">
        <f>M865+Table1[[#This Row],[Events - Video]]</f>
        <v>27</v>
      </c>
    </row>
    <row r="867" spans="1:13" x14ac:dyDescent="0.25">
      <c r="A867">
        <v>866</v>
      </c>
      <c r="B867" s="1">
        <v>0.66776620370374395</v>
      </c>
      <c r="C867">
        <v>30</v>
      </c>
      <c r="D867">
        <v>453</v>
      </c>
      <c r="E867">
        <v>665</v>
      </c>
      <c r="F867" t="b">
        <v>0</v>
      </c>
      <c r="G867">
        <f>Table1[[#This Row],[Count - PIR]]-D866</f>
        <v>0</v>
      </c>
      <c r="H867">
        <f>Table1[[#This Row],[Count - UVD]]-C866</f>
        <v>0</v>
      </c>
      <c r="I867">
        <f>Table1[[#This Row],[Count - PIR]]-D866</f>
        <v>0</v>
      </c>
      <c r="J867">
        <v>0</v>
      </c>
      <c r="K867">
        <f>K866+Table1[[#This Row],[Video Detections]]</f>
        <v>31</v>
      </c>
      <c r="L867">
        <f>IF(Table1[[#This Row],[Video Detections]]=0,0,1)</f>
        <v>0</v>
      </c>
      <c r="M867">
        <f>M866+Table1[[#This Row],[Events - Video]]</f>
        <v>27</v>
      </c>
    </row>
    <row r="868" spans="1:13" x14ac:dyDescent="0.25">
      <c r="A868">
        <v>867</v>
      </c>
      <c r="B868" s="1">
        <v>0.66782407407411404</v>
      </c>
      <c r="C868">
        <v>30</v>
      </c>
      <c r="D868">
        <v>453</v>
      </c>
      <c r="E868">
        <v>664</v>
      </c>
      <c r="F868" t="b">
        <v>0</v>
      </c>
      <c r="G868">
        <f>Table1[[#This Row],[Count - PIR]]-D867</f>
        <v>0</v>
      </c>
      <c r="H868">
        <f>Table1[[#This Row],[Count - UVD]]-C867</f>
        <v>0</v>
      </c>
      <c r="I868">
        <f>Table1[[#This Row],[Count - PIR]]-D867</f>
        <v>0</v>
      </c>
      <c r="J868">
        <v>0</v>
      </c>
      <c r="K868">
        <f>K867+Table1[[#This Row],[Video Detections]]</f>
        <v>31</v>
      </c>
      <c r="L868">
        <f>IF(Table1[[#This Row],[Video Detections]]=0,0,1)</f>
        <v>0</v>
      </c>
      <c r="M868">
        <f>M867+Table1[[#This Row],[Events - Video]]</f>
        <v>27</v>
      </c>
    </row>
    <row r="869" spans="1:13" x14ac:dyDescent="0.25">
      <c r="A869">
        <v>868</v>
      </c>
      <c r="B869" s="1">
        <v>0.66788194444448401</v>
      </c>
      <c r="C869">
        <v>30</v>
      </c>
      <c r="D869">
        <v>454</v>
      </c>
      <c r="E869">
        <v>666</v>
      </c>
      <c r="F869" t="b">
        <v>0</v>
      </c>
      <c r="G869">
        <f>Table1[[#This Row],[Count - PIR]]-D868</f>
        <v>1</v>
      </c>
      <c r="H869">
        <f>Table1[[#This Row],[Count - UVD]]-C868</f>
        <v>0</v>
      </c>
      <c r="I869">
        <f>Table1[[#This Row],[Count - PIR]]-D868</f>
        <v>1</v>
      </c>
      <c r="J869">
        <v>0</v>
      </c>
      <c r="K869">
        <f>K868+Table1[[#This Row],[Video Detections]]</f>
        <v>31</v>
      </c>
      <c r="L869">
        <f>IF(Table1[[#This Row],[Video Detections]]=0,0,1)</f>
        <v>0</v>
      </c>
      <c r="M869">
        <f>M868+Table1[[#This Row],[Events - Video]]</f>
        <v>27</v>
      </c>
    </row>
    <row r="870" spans="1:13" x14ac:dyDescent="0.25">
      <c r="A870">
        <v>869</v>
      </c>
      <c r="B870" s="1">
        <v>0.66793981481485498</v>
      </c>
      <c r="C870">
        <v>31</v>
      </c>
      <c r="D870">
        <v>455</v>
      </c>
      <c r="E870">
        <v>648</v>
      </c>
      <c r="F870" t="b">
        <v>1</v>
      </c>
      <c r="G870">
        <f>Table1[[#This Row],[Count - PIR]]-D869</f>
        <v>1</v>
      </c>
      <c r="H870">
        <f>Table1[[#This Row],[Count - UVD]]-C869</f>
        <v>1</v>
      </c>
      <c r="I870">
        <f>Table1[[#This Row],[Count - PIR]]-D869</f>
        <v>1</v>
      </c>
      <c r="J870">
        <v>0</v>
      </c>
      <c r="K870">
        <f>K869+Table1[[#This Row],[Video Detections]]</f>
        <v>31</v>
      </c>
      <c r="L870">
        <f>IF(Table1[[#This Row],[Video Detections]]=0,0,1)</f>
        <v>0</v>
      </c>
      <c r="M870">
        <f>M869+Table1[[#This Row],[Events - Video]]</f>
        <v>27</v>
      </c>
    </row>
    <row r="871" spans="1:13" x14ac:dyDescent="0.25">
      <c r="A871">
        <v>870</v>
      </c>
      <c r="B871" s="1">
        <v>0.66799768518522495</v>
      </c>
      <c r="C871">
        <v>31</v>
      </c>
      <c r="D871">
        <v>456</v>
      </c>
      <c r="E871">
        <v>664</v>
      </c>
      <c r="F871" t="b">
        <v>1</v>
      </c>
      <c r="G871">
        <f>Table1[[#This Row],[Count - PIR]]-D870</f>
        <v>1</v>
      </c>
      <c r="H871">
        <f>Table1[[#This Row],[Count - UVD]]-C870</f>
        <v>0</v>
      </c>
      <c r="I871">
        <f>Table1[[#This Row],[Count - PIR]]-D870</f>
        <v>1</v>
      </c>
      <c r="J871">
        <v>0</v>
      </c>
      <c r="K871">
        <f>K870+Table1[[#This Row],[Video Detections]]</f>
        <v>31</v>
      </c>
      <c r="L871">
        <f>IF(Table1[[#This Row],[Video Detections]]=0,0,1)</f>
        <v>0</v>
      </c>
      <c r="M871">
        <f>M870+Table1[[#This Row],[Events - Video]]</f>
        <v>27</v>
      </c>
    </row>
    <row r="872" spans="1:13" x14ac:dyDescent="0.25">
      <c r="A872">
        <v>871</v>
      </c>
      <c r="B872" s="1">
        <v>0.66805555555559604</v>
      </c>
      <c r="C872">
        <v>31</v>
      </c>
      <c r="D872">
        <v>456</v>
      </c>
      <c r="E872">
        <v>664</v>
      </c>
      <c r="F872" t="b">
        <v>0</v>
      </c>
      <c r="G872">
        <f>Table1[[#This Row],[Count - PIR]]-D871</f>
        <v>0</v>
      </c>
      <c r="H872">
        <f>Table1[[#This Row],[Count - UVD]]-C871</f>
        <v>0</v>
      </c>
      <c r="I872">
        <f>Table1[[#This Row],[Count - PIR]]-D871</f>
        <v>0</v>
      </c>
      <c r="J872">
        <v>0</v>
      </c>
      <c r="K872">
        <f>K871+Table1[[#This Row],[Video Detections]]</f>
        <v>31</v>
      </c>
      <c r="L872">
        <f>IF(Table1[[#This Row],[Video Detections]]=0,0,1)</f>
        <v>0</v>
      </c>
      <c r="M872">
        <f>M871+Table1[[#This Row],[Events - Video]]</f>
        <v>27</v>
      </c>
    </row>
    <row r="873" spans="1:13" x14ac:dyDescent="0.25">
      <c r="A873">
        <v>872</v>
      </c>
      <c r="B873" s="1">
        <v>0.66811342592596601</v>
      </c>
      <c r="C873">
        <v>31</v>
      </c>
      <c r="D873">
        <v>456</v>
      </c>
      <c r="E873">
        <v>665</v>
      </c>
      <c r="F873" t="b">
        <v>0</v>
      </c>
      <c r="G873">
        <f>Table1[[#This Row],[Count - PIR]]-D872</f>
        <v>0</v>
      </c>
      <c r="H873">
        <f>Table1[[#This Row],[Count - UVD]]-C872</f>
        <v>0</v>
      </c>
      <c r="I873">
        <f>Table1[[#This Row],[Count - PIR]]-D872</f>
        <v>0</v>
      </c>
      <c r="J873">
        <v>0</v>
      </c>
      <c r="K873">
        <f>K872+Table1[[#This Row],[Video Detections]]</f>
        <v>31</v>
      </c>
      <c r="L873">
        <f>IF(Table1[[#This Row],[Video Detections]]=0,0,1)</f>
        <v>0</v>
      </c>
      <c r="M873">
        <f>M872+Table1[[#This Row],[Events - Video]]</f>
        <v>27</v>
      </c>
    </row>
    <row r="874" spans="1:13" x14ac:dyDescent="0.25">
      <c r="A874">
        <v>873</v>
      </c>
      <c r="B874" s="1">
        <v>0.66817129629633598</v>
      </c>
      <c r="C874">
        <v>31</v>
      </c>
      <c r="D874">
        <v>456</v>
      </c>
      <c r="E874">
        <v>663</v>
      </c>
      <c r="F874" t="b">
        <v>0</v>
      </c>
      <c r="G874">
        <f>Table1[[#This Row],[Count - PIR]]-D873</f>
        <v>0</v>
      </c>
      <c r="H874">
        <f>Table1[[#This Row],[Count - UVD]]-C873</f>
        <v>0</v>
      </c>
      <c r="I874">
        <f>Table1[[#This Row],[Count - PIR]]-D873</f>
        <v>0</v>
      </c>
      <c r="J874">
        <v>0</v>
      </c>
      <c r="K874">
        <f>K873+Table1[[#This Row],[Video Detections]]</f>
        <v>31</v>
      </c>
      <c r="L874">
        <f>IF(Table1[[#This Row],[Video Detections]]=0,0,1)</f>
        <v>0</v>
      </c>
      <c r="M874">
        <f>M873+Table1[[#This Row],[Events - Video]]</f>
        <v>27</v>
      </c>
    </row>
    <row r="875" spans="1:13" x14ac:dyDescent="0.25">
      <c r="A875">
        <v>874</v>
      </c>
      <c r="B875" s="1">
        <v>0.66822916666670695</v>
      </c>
      <c r="C875">
        <v>31</v>
      </c>
      <c r="D875">
        <v>457</v>
      </c>
      <c r="E875">
        <v>665</v>
      </c>
      <c r="F875" t="b">
        <v>1</v>
      </c>
      <c r="G875">
        <f>Table1[[#This Row],[Count - PIR]]-D874</f>
        <v>1</v>
      </c>
      <c r="H875">
        <f>Table1[[#This Row],[Count - UVD]]-C874</f>
        <v>0</v>
      </c>
      <c r="I875">
        <f>Table1[[#This Row],[Count - PIR]]-D874</f>
        <v>1</v>
      </c>
      <c r="J875">
        <v>0</v>
      </c>
      <c r="K875">
        <f>K874+Table1[[#This Row],[Video Detections]]</f>
        <v>31</v>
      </c>
      <c r="L875">
        <f>IF(Table1[[#This Row],[Video Detections]]=0,0,1)</f>
        <v>0</v>
      </c>
      <c r="M875">
        <f>M874+Table1[[#This Row],[Events - Video]]</f>
        <v>27</v>
      </c>
    </row>
    <row r="876" spans="1:13" x14ac:dyDescent="0.25">
      <c r="A876">
        <v>875</v>
      </c>
      <c r="B876" s="1">
        <v>0.66828703703707704</v>
      </c>
      <c r="C876">
        <v>31</v>
      </c>
      <c r="D876">
        <v>458</v>
      </c>
      <c r="E876">
        <v>664</v>
      </c>
      <c r="F876" t="b">
        <v>0</v>
      </c>
      <c r="G876">
        <f>Table1[[#This Row],[Count - PIR]]-D875</f>
        <v>1</v>
      </c>
      <c r="H876">
        <f>Table1[[#This Row],[Count - UVD]]-C875</f>
        <v>0</v>
      </c>
      <c r="I876">
        <f>Table1[[#This Row],[Count - PIR]]-D875</f>
        <v>1</v>
      </c>
      <c r="J876">
        <v>0</v>
      </c>
      <c r="K876">
        <f>K875+Table1[[#This Row],[Video Detections]]</f>
        <v>31</v>
      </c>
      <c r="L876">
        <f>IF(Table1[[#This Row],[Video Detections]]=0,0,1)</f>
        <v>0</v>
      </c>
      <c r="M876">
        <f>M875+Table1[[#This Row],[Events - Video]]</f>
        <v>27</v>
      </c>
    </row>
    <row r="877" spans="1:13" x14ac:dyDescent="0.25">
      <c r="A877">
        <v>876</v>
      </c>
      <c r="B877" s="1">
        <v>0.66834490740744801</v>
      </c>
      <c r="C877">
        <v>31</v>
      </c>
      <c r="D877">
        <v>458</v>
      </c>
      <c r="E877">
        <v>665</v>
      </c>
      <c r="F877" t="b">
        <v>0</v>
      </c>
      <c r="G877">
        <f>Table1[[#This Row],[Count - PIR]]-D876</f>
        <v>0</v>
      </c>
      <c r="H877">
        <f>Table1[[#This Row],[Count - UVD]]-C876</f>
        <v>0</v>
      </c>
      <c r="I877">
        <f>Table1[[#This Row],[Count - PIR]]-D876</f>
        <v>0</v>
      </c>
      <c r="J877">
        <v>0</v>
      </c>
      <c r="K877">
        <f>K876+Table1[[#This Row],[Video Detections]]</f>
        <v>31</v>
      </c>
      <c r="L877">
        <f>IF(Table1[[#This Row],[Video Detections]]=0,0,1)</f>
        <v>0</v>
      </c>
      <c r="M877">
        <f>M876+Table1[[#This Row],[Events - Video]]</f>
        <v>27</v>
      </c>
    </row>
    <row r="878" spans="1:13" x14ac:dyDescent="0.25">
      <c r="A878">
        <v>877</v>
      </c>
      <c r="B878" s="1">
        <v>0.66840277777781798</v>
      </c>
      <c r="C878">
        <v>31</v>
      </c>
      <c r="D878">
        <v>458</v>
      </c>
      <c r="E878">
        <v>664</v>
      </c>
      <c r="F878" t="b">
        <v>0</v>
      </c>
      <c r="G878">
        <f>Table1[[#This Row],[Count - PIR]]-D877</f>
        <v>0</v>
      </c>
      <c r="H878">
        <f>Table1[[#This Row],[Count - UVD]]-C877</f>
        <v>0</v>
      </c>
      <c r="I878">
        <f>Table1[[#This Row],[Count - PIR]]-D877</f>
        <v>0</v>
      </c>
      <c r="J878">
        <v>0</v>
      </c>
      <c r="K878">
        <f>K877+Table1[[#This Row],[Video Detections]]</f>
        <v>31</v>
      </c>
      <c r="L878">
        <f>IF(Table1[[#This Row],[Video Detections]]=0,0,1)</f>
        <v>0</v>
      </c>
      <c r="M878">
        <f>M877+Table1[[#This Row],[Events - Video]]</f>
        <v>27</v>
      </c>
    </row>
    <row r="879" spans="1:13" x14ac:dyDescent="0.25">
      <c r="A879">
        <v>878</v>
      </c>
      <c r="B879" s="1">
        <v>0.66846064814818895</v>
      </c>
      <c r="C879">
        <v>31</v>
      </c>
      <c r="D879">
        <v>459</v>
      </c>
      <c r="E879">
        <v>664</v>
      </c>
      <c r="F879" t="b">
        <v>1</v>
      </c>
      <c r="G879">
        <f>Table1[[#This Row],[Count - PIR]]-D878</f>
        <v>1</v>
      </c>
      <c r="H879">
        <f>Table1[[#This Row],[Count - UVD]]-C878</f>
        <v>0</v>
      </c>
      <c r="I879">
        <f>Table1[[#This Row],[Count - PIR]]-D878</f>
        <v>1</v>
      </c>
      <c r="J879">
        <v>0</v>
      </c>
      <c r="K879">
        <f>K878+Table1[[#This Row],[Video Detections]]</f>
        <v>31</v>
      </c>
      <c r="L879">
        <f>IF(Table1[[#This Row],[Video Detections]]=0,0,1)</f>
        <v>0</v>
      </c>
      <c r="M879">
        <f>M878+Table1[[#This Row],[Events - Video]]</f>
        <v>27</v>
      </c>
    </row>
    <row r="880" spans="1:13" x14ac:dyDescent="0.25">
      <c r="A880">
        <v>879</v>
      </c>
      <c r="B880" s="1">
        <v>0.66851851851855904</v>
      </c>
      <c r="C880">
        <v>31</v>
      </c>
      <c r="D880">
        <v>460</v>
      </c>
      <c r="E880">
        <v>665</v>
      </c>
      <c r="F880" t="b">
        <v>1</v>
      </c>
      <c r="G880">
        <f>Table1[[#This Row],[Count - PIR]]-D879</f>
        <v>1</v>
      </c>
      <c r="H880">
        <f>Table1[[#This Row],[Count - UVD]]-C879</f>
        <v>0</v>
      </c>
      <c r="I880">
        <f>Table1[[#This Row],[Count - PIR]]-D879</f>
        <v>1</v>
      </c>
      <c r="J880">
        <v>0</v>
      </c>
      <c r="K880">
        <f>K879+Table1[[#This Row],[Video Detections]]</f>
        <v>31</v>
      </c>
      <c r="L880">
        <f>IF(Table1[[#This Row],[Video Detections]]=0,0,1)</f>
        <v>0</v>
      </c>
      <c r="M880">
        <f>M879+Table1[[#This Row],[Events - Video]]</f>
        <v>27</v>
      </c>
    </row>
    <row r="881" spans="1:13" x14ac:dyDescent="0.25">
      <c r="A881">
        <v>880</v>
      </c>
      <c r="B881" s="1">
        <v>0.66857638888892901</v>
      </c>
      <c r="C881">
        <v>31</v>
      </c>
      <c r="D881">
        <v>460</v>
      </c>
      <c r="E881">
        <v>664</v>
      </c>
      <c r="F881" t="b">
        <v>0</v>
      </c>
      <c r="G881">
        <f>Table1[[#This Row],[Count - PIR]]-D880</f>
        <v>0</v>
      </c>
      <c r="H881">
        <f>Table1[[#This Row],[Count - UVD]]-C880</f>
        <v>0</v>
      </c>
      <c r="I881">
        <f>Table1[[#This Row],[Count - PIR]]-D880</f>
        <v>0</v>
      </c>
      <c r="J881">
        <v>0</v>
      </c>
      <c r="K881">
        <f>K880+Table1[[#This Row],[Video Detections]]</f>
        <v>31</v>
      </c>
      <c r="L881">
        <f>IF(Table1[[#This Row],[Video Detections]]=0,0,1)</f>
        <v>0</v>
      </c>
      <c r="M881">
        <f>M880+Table1[[#This Row],[Events - Video]]</f>
        <v>27</v>
      </c>
    </row>
    <row r="882" spans="1:13" x14ac:dyDescent="0.25">
      <c r="A882">
        <v>881</v>
      </c>
      <c r="B882" s="1">
        <v>0.66863425925929998</v>
      </c>
      <c r="C882">
        <v>31</v>
      </c>
      <c r="D882">
        <v>460</v>
      </c>
      <c r="E882">
        <v>665</v>
      </c>
      <c r="F882" t="b">
        <v>0</v>
      </c>
      <c r="G882">
        <f>Table1[[#This Row],[Count - PIR]]-D881</f>
        <v>0</v>
      </c>
      <c r="H882">
        <f>Table1[[#This Row],[Count - UVD]]-C881</f>
        <v>0</v>
      </c>
      <c r="I882">
        <f>Table1[[#This Row],[Count - PIR]]-D881</f>
        <v>0</v>
      </c>
      <c r="J882">
        <v>1</v>
      </c>
      <c r="K882">
        <f>K881+Table1[[#This Row],[Video Detections]]</f>
        <v>32</v>
      </c>
      <c r="L882">
        <f>IF(Table1[[#This Row],[Video Detections]]=0,0,1)</f>
        <v>1</v>
      </c>
      <c r="M882">
        <f>M881+Table1[[#This Row],[Events - Video]]</f>
        <v>28</v>
      </c>
    </row>
    <row r="883" spans="1:13" x14ac:dyDescent="0.25">
      <c r="A883">
        <v>882</v>
      </c>
      <c r="B883" s="1">
        <v>0.66869212962966995</v>
      </c>
      <c r="C883">
        <v>31</v>
      </c>
      <c r="D883">
        <v>460</v>
      </c>
      <c r="E883">
        <v>665</v>
      </c>
      <c r="F883" t="b">
        <v>0</v>
      </c>
      <c r="G883">
        <f>Table1[[#This Row],[Count - PIR]]-D882</f>
        <v>0</v>
      </c>
      <c r="H883">
        <f>Table1[[#This Row],[Count - UVD]]-C882</f>
        <v>0</v>
      </c>
      <c r="I883">
        <f>Table1[[#This Row],[Count - PIR]]-D882</f>
        <v>0</v>
      </c>
      <c r="J883">
        <v>0</v>
      </c>
      <c r="K883">
        <f>K882+Table1[[#This Row],[Video Detections]]</f>
        <v>32</v>
      </c>
      <c r="L883">
        <f>IF(Table1[[#This Row],[Video Detections]]=0,0,1)</f>
        <v>0</v>
      </c>
      <c r="M883">
        <f>M882+Table1[[#This Row],[Events - Video]]</f>
        <v>28</v>
      </c>
    </row>
    <row r="884" spans="1:13" x14ac:dyDescent="0.25">
      <c r="A884">
        <v>883</v>
      </c>
      <c r="B884" s="1">
        <v>0.66875000000004103</v>
      </c>
      <c r="C884">
        <v>31</v>
      </c>
      <c r="D884">
        <v>461</v>
      </c>
      <c r="E884">
        <v>664</v>
      </c>
      <c r="F884" t="b">
        <v>1</v>
      </c>
      <c r="G884">
        <f>Table1[[#This Row],[Count - PIR]]-D883</f>
        <v>1</v>
      </c>
      <c r="H884">
        <f>Table1[[#This Row],[Count - UVD]]-C883</f>
        <v>0</v>
      </c>
      <c r="I884">
        <f>Table1[[#This Row],[Count - PIR]]-D883</f>
        <v>1</v>
      </c>
      <c r="J884">
        <v>0</v>
      </c>
      <c r="K884">
        <f>K883+Table1[[#This Row],[Video Detections]]</f>
        <v>32</v>
      </c>
      <c r="L884">
        <f>IF(Table1[[#This Row],[Video Detections]]=0,0,1)</f>
        <v>0</v>
      </c>
      <c r="M884">
        <f>M883+Table1[[#This Row],[Events - Video]]</f>
        <v>28</v>
      </c>
    </row>
    <row r="885" spans="1:13" x14ac:dyDescent="0.25">
      <c r="A885">
        <v>884</v>
      </c>
      <c r="B885" s="1">
        <v>0.66880787037041101</v>
      </c>
      <c r="C885">
        <v>31</v>
      </c>
      <c r="D885">
        <v>461</v>
      </c>
      <c r="E885">
        <v>666</v>
      </c>
      <c r="F885" t="b">
        <v>0</v>
      </c>
      <c r="G885">
        <f>Table1[[#This Row],[Count - PIR]]-D884</f>
        <v>0</v>
      </c>
      <c r="H885">
        <f>Table1[[#This Row],[Count - UVD]]-C884</f>
        <v>0</v>
      </c>
      <c r="I885">
        <f>Table1[[#This Row],[Count - PIR]]-D884</f>
        <v>0</v>
      </c>
      <c r="J885">
        <v>0</v>
      </c>
      <c r="K885">
        <f>K884+Table1[[#This Row],[Video Detections]]</f>
        <v>32</v>
      </c>
      <c r="L885">
        <f>IF(Table1[[#This Row],[Video Detections]]=0,0,1)</f>
        <v>0</v>
      </c>
      <c r="M885">
        <f>M884+Table1[[#This Row],[Events - Video]]</f>
        <v>28</v>
      </c>
    </row>
    <row r="886" spans="1:13" x14ac:dyDescent="0.25">
      <c r="A886">
        <v>885</v>
      </c>
      <c r="B886" s="1">
        <v>0.66886574074078098</v>
      </c>
      <c r="C886">
        <v>31</v>
      </c>
      <c r="D886">
        <v>462</v>
      </c>
      <c r="E886">
        <v>666</v>
      </c>
      <c r="F886" t="b">
        <v>0</v>
      </c>
      <c r="G886">
        <f>Table1[[#This Row],[Count - PIR]]-D885</f>
        <v>1</v>
      </c>
      <c r="H886">
        <f>Table1[[#This Row],[Count - UVD]]-C885</f>
        <v>0</v>
      </c>
      <c r="I886">
        <f>Table1[[#This Row],[Count - PIR]]-D885</f>
        <v>1</v>
      </c>
      <c r="J886">
        <v>0</v>
      </c>
      <c r="K886">
        <f>K885+Table1[[#This Row],[Video Detections]]</f>
        <v>32</v>
      </c>
      <c r="L886">
        <f>IF(Table1[[#This Row],[Video Detections]]=0,0,1)</f>
        <v>0</v>
      </c>
      <c r="M886">
        <f>M885+Table1[[#This Row],[Events - Video]]</f>
        <v>28</v>
      </c>
    </row>
    <row r="887" spans="1:13" x14ac:dyDescent="0.25">
      <c r="A887">
        <v>886</v>
      </c>
      <c r="B887" s="1">
        <v>0.66892361111115195</v>
      </c>
      <c r="C887">
        <v>31</v>
      </c>
      <c r="D887">
        <v>462</v>
      </c>
      <c r="E887">
        <v>666</v>
      </c>
      <c r="F887" t="b">
        <v>0</v>
      </c>
      <c r="G887">
        <f>Table1[[#This Row],[Count - PIR]]-D886</f>
        <v>0</v>
      </c>
      <c r="H887">
        <f>Table1[[#This Row],[Count - UVD]]-C886</f>
        <v>0</v>
      </c>
      <c r="I887">
        <f>Table1[[#This Row],[Count - PIR]]-D886</f>
        <v>0</v>
      </c>
      <c r="J887">
        <v>0</v>
      </c>
      <c r="K887">
        <f>K886+Table1[[#This Row],[Video Detections]]</f>
        <v>32</v>
      </c>
      <c r="L887">
        <f>IF(Table1[[#This Row],[Video Detections]]=0,0,1)</f>
        <v>0</v>
      </c>
      <c r="M887">
        <f>M886+Table1[[#This Row],[Events - Video]]</f>
        <v>28</v>
      </c>
    </row>
    <row r="888" spans="1:13" x14ac:dyDescent="0.25">
      <c r="A888">
        <v>887</v>
      </c>
      <c r="B888" s="1">
        <v>0.66898148148152203</v>
      </c>
      <c r="C888">
        <v>31</v>
      </c>
      <c r="D888">
        <v>462</v>
      </c>
      <c r="E888">
        <v>665</v>
      </c>
      <c r="F888" t="b">
        <v>0</v>
      </c>
      <c r="G888">
        <f>Table1[[#This Row],[Count - PIR]]-D887</f>
        <v>0</v>
      </c>
      <c r="H888">
        <f>Table1[[#This Row],[Count - UVD]]-C887</f>
        <v>0</v>
      </c>
      <c r="I888">
        <f>Table1[[#This Row],[Count - PIR]]-D887</f>
        <v>0</v>
      </c>
      <c r="J888">
        <v>0</v>
      </c>
      <c r="K888">
        <f>K887+Table1[[#This Row],[Video Detections]]</f>
        <v>32</v>
      </c>
      <c r="L888">
        <f>IF(Table1[[#This Row],[Video Detections]]=0,0,1)</f>
        <v>0</v>
      </c>
      <c r="M888">
        <f>M887+Table1[[#This Row],[Events - Video]]</f>
        <v>28</v>
      </c>
    </row>
    <row r="889" spans="1:13" x14ac:dyDescent="0.25">
      <c r="A889">
        <v>888</v>
      </c>
      <c r="B889" s="1">
        <v>0.669039351851893</v>
      </c>
      <c r="C889">
        <v>31</v>
      </c>
      <c r="D889">
        <v>462</v>
      </c>
      <c r="E889">
        <v>665</v>
      </c>
      <c r="F889" t="b">
        <v>0</v>
      </c>
      <c r="G889">
        <f>Table1[[#This Row],[Count - PIR]]-D888</f>
        <v>0</v>
      </c>
      <c r="H889">
        <f>Table1[[#This Row],[Count - UVD]]-C888</f>
        <v>0</v>
      </c>
      <c r="I889">
        <f>Table1[[#This Row],[Count - PIR]]-D888</f>
        <v>0</v>
      </c>
      <c r="J889">
        <v>0</v>
      </c>
      <c r="K889">
        <f>K888+Table1[[#This Row],[Video Detections]]</f>
        <v>32</v>
      </c>
      <c r="L889">
        <f>IF(Table1[[#This Row],[Video Detections]]=0,0,1)</f>
        <v>0</v>
      </c>
      <c r="M889">
        <f>M888+Table1[[#This Row],[Events - Video]]</f>
        <v>28</v>
      </c>
    </row>
    <row r="890" spans="1:13" x14ac:dyDescent="0.25">
      <c r="A890">
        <v>889</v>
      </c>
      <c r="B890" s="1">
        <v>0.66909722222226298</v>
      </c>
      <c r="C890">
        <v>31</v>
      </c>
      <c r="D890">
        <v>462</v>
      </c>
      <c r="E890">
        <v>664</v>
      </c>
      <c r="F890" t="b">
        <v>0</v>
      </c>
      <c r="G890">
        <f>Table1[[#This Row],[Count - PIR]]-D889</f>
        <v>0</v>
      </c>
      <c r="H890">
        <f>Table1[[#This Row],[Count - UVD]]-C889</f>
        <v>0</v>
      </c>
      <c r="I890">
        <f>Table1[[#This Row],[Count - PIR]]-D889</f>
        <v>0</v>
      </c>
      <c r="J890">
        <v>0</v>
      </c>
      <c r="K890">
        <f>K889+Table1[[#This Row],[Video Detections]]</f>
        <v>32</v>
      </c>
      <c r="L890">
        <f>IF(Table1[[#This Row],[Video Detections]]=0,0,1)</f>
        <v>0</v>
      </c>
      <c r="M890">
        <f>M889+Table1[[#This Row],[Events - Video]]</f>
        <v>28</v>
      </c>
    </row>
    <row r="891" spans="1:13" x14ac:dyDescent="0.25">
      <c r="A891">
        <v>890</v>
      </c>
      <c r="B891" s="1">
        <v>0.66915509259263395</v>
      </c>
      <c r="C891">
        <v>31</v>
      </c>
      <c r="D891">
        <v>463</v>
      </c>
      <c r="E891">
        <v>665</v>
      </c>
      <c r="F891" t="b">
        <v>1</v>
      </c>
      <c r="G891">
        <f>Table1[[#This Row],[Count - PIR]]-D890</f>
        <v>1</v>
      </c>
      <c r="H891">
        <f>Table1[[#This Row],[Count - UVD]]-C890</f>
        <v>0</v>
      </c>
      <c r="I891">
        <f>Table1[[#This Row],[Count - PIR]]-D890</f>
        <v>1</v>
      </c>
      <c r="J891">
        <v>0</v>
      </c>
      <c r="K891">
        <f>K890+Table1[[#This Row],[Video Detections]]</f>
        <v>32</v>
      </c>
      <c r="L891">
        <f>IF(Table1[[#This Row],[Video Detections]]=0,0,1)</f>
        <v>0</v>
      </c>
      <c r="M891">
        <f>M890+Table1[[#This Row],[Events - Video]]</f>
        <v>28</v>
      </c>
    </row>
    <row r="892" spans="1:13" x14ac:dyDescent="0.25">
      <c r="A892">
        <v>891</v>
      </c>
      <c r="B892" s="1">
        <v>0.66921296296300403</v>
      </c>
      <c r="C892">
        <v>31</v>
      </c>
      <c r="D892">
        <v>463</v>
      </c>
      <c r="E892">
        <v>665</v>
      </c>
      <c r="F892" t="b">
        <v>0</v>
      </c>
      <c r="G892">
        <f>Table1[[#This Row],[Count - PIR]]-D891</f>
        <v>0</v>
      </c>
      <c r="H892">
        <f>Table1[[#This Row],[Count - UVD]]-C891</f>
        <v>0</v>
      </c>
      <c r="I892">
        <f>Table1[[#This Row],[Count - PIR]]-D891</f>
        <v>0</v>
      </c>
      <c r="J892">
        <v>0</v>
      </c>
      <c r="K892">
        <f>K891+Table1[[#This Row],[Video Detections]]</f>
        <v>32</v>
      </c>
      <c r="L892">
        <f>IF(Table1[[#This Row],[Video Detections]]=0,0,1)</f>
        <v>0</v>
      </c>
      <c r="M892">
        <f>M891+Table1[[#This Row],[Events - Video]]</f>
        <v>28</v>
      </c>
    </row>
    <row r="893" spans="1:13" x14ac:dyDescent="0.25">
      <c r="A893">
        <v>892</v>
      </c>
      <c r="B893" s="1">
        <v>0.669270833333374</v>
      </c>
      <c r="C893">
        <v>31</v>
      </c>
      <c r="D893">
        <v>464</v>
      </c>
      <c r="E893">
        <v>665</v>
      </c>
      <c r="F893" t="b">
        <v>1</v>
      </c>
      <c r="G893">
        <f>Table1[[#This Row],[Count - PIR]]-D892</f>
        <v>1</v>
      </c>
      <c r="H893">
        <f>Table1[[#This Row],[Count - UVD]]-C892</f>
        <v>0</v>
      </c>
      <c r="I893">
        <f>Table1[[#This Row],[Count - PIR]]-D892</f>
        <v>1</v>
      </c>
      <c r="J893">
        <v>0</v>
      </c>
      <c r="K893">
        <f>K892+Table1[[#This Row],[Video Detections]]</f>
        <v>32</v>
      </c>
      <c r="L893">
        <f>IF(Table1[[#This Row],[Video Detections]]=0,0,1)</f>
        <v>0</v>
      </c>
      <c r="M893">
        <f>M892+Table1[[#This Row],[Events - Video]]</f>
        <v>28</v>
      </c>
    </row>
    <row r="894" spans="1:13" x14ac:dyDescent="0.25">
      <c r="A894">
        <v>893</v>
      </c>
      <c r="B894" s="1">
        <v>0.66932870370374498</v>
      </c>
      <c r="C894">
        <v>31</v>
      </c>
      <c r="D894">
        <v>465</v>
      </c>
      <c r="E894">
        <v>665</v>
      </c>
      <c r="F894" t="b">
        <v>1</v>
      </c>
      <c r="G894">
        <f>Table1[[#This Row],[Count - PIR]]-D893</f>
        <v>1</v>
      </c>
      <c r="H894">
        <f>Table1[[#This Row],[Count - UVD]]-C893</f>
        <v>0</v>
      </c>
      <c r="I894">
        <f>Table1[[#This Row],[Count - PIR]]-D893</f>
        <v>1</v>
      </c>
      <c r="J894">
        <v>0</v>
      </c>
      <c r="K894">
        <f>K893+Table1[[#This Row],[Video Detections]]</f>
        <v>32</v>
      </c>
      <c r="L894">
        <f>IF(Table1[[#This Row],[Video Detections]]=0,0,1)</f>
        <v>0</v>
      </c>
      <c r="M894">
        <f>M893+Table1[[#This Row],[Events - Video]]</f>
        <v>28</v>
      </c>
    </row>
    <row r="895" spans="1:13" x14ac:dyDescent="0.25">
      <c r="A895">
        <v>894</v>
      </c>
      <c r="B895" s="1">
        <v>0.66938657407411495</v>
      </c>
      <c r="C895">
        <v>31</v>
      </c>
      <c r="D895">
        <v>466</v>
      </c>
      <c r="E895">
        <v>665</v>
      </c>
      <c r="F895" t="b">
        <v>1</v>
      </c>
      <c r="G895">
        <f>Table1[[#This Row],[Count - PIR]]-D894</f>
        <v>1</v>
      </c>
      <c r="H895">
        <f>Table1[[#This Row],[Count - UVD]]-C894</f>
        <v>0</v>
      </c>
      <c r="I895">
        <f>Table1[[#This Row],[Count - PIR]]-D894</f>
        <v>1</v>
      </c>
      <c r="J895">
        <v>0</v>
      </c>
      <c r="K895">
        <f>K894+Table1[[#This Row],[Video Detections]]</f>
        <v>32</v>
      </c>
      <c r="L895">
        <f>IF(Table1[[#This Row],[Video Detections]]=0,0,1)</f>
        <v>0</v>
      </c>
      <c r="M895">
        <f>M894+Table1[[#This Row],[Events - Video]]</f>
        <v>28</v>
      </c>
    </row>
    <row r="896" spans="1:13" x14ac:dyDescent="0.25">
      <c r="A896">
        <v>895</v>
      </c>
      <c r="B896" s="1">
        <v>0.66944444444448603</v>
      </c>
      <c r="C896">
        <v>31</v>
      </c>
      <c r="D896">
        <v>467</v>
      </c>
      <c r="E896">
        <v>664</v>
      </c>
      <c r="F896" t="b">
        <v>1</v>
      </c>
      <c r="G896">
        <f>Table1[[#This Row],[Count - PIR]]-D895</f>
        <v>1</v>
      </c>
      <c r="H896">
        <f>Table1[[#This Row],[Count - UVD]]-C895</f>
        <v>0</v>
      </c>
      <c r="I896">
        <f>Table1[[#This Row],[Count - PIR]]-D895</f>
        <v>1</v>
      </c>
      <c r="J896">
        <v>0</v>
      </c>
      <c r="K896">
        <f>K895+Table1[[#This Row],[Video Detections]]</f>
        <v>32</v>
      </c>
      <c r="L896">
        <f>IF(Table1[[#This Row],[Video Detections]]=0,0,1)</f>
        <v>0</v>
      </c>
      <c r="M896">
        <f>M895+Table1[[#This Row],[Events - Video]]</f>
        <v>28</v>
      </c>
    </row>
    <row r="897" spans="1:13" x14ac:dyDescent="0.25">
      <c r="A897">
        <v>896</v>
      </c>
      <c r="B897" s="1">
        <v>0.669502314814856</v>
      </c>
      <c r="C897">
        <v>31</v>
      </c>
      <c r="D897">
        <v>467</v>
      </c>
      <c r="E897">
        <v>667</v>
      </c>
      <c r="F897" t="b">
        <v>0</v>
      </c>
      <c r="G897">
        <f>Table1[[#This Row],[Count - PIR]]-D896</f>
        <v>0</v>
      </c>
      <c r="H897">
        <f>Table1[[#This Row],[Count - UVD]]-C896</f>
        <v>0</v>
      </c>
      <c r="I897">
        <f>Table1[[#This Row],[Count - PIR]]-D896</f>
        <v>0</v>
      </c>
      <c r="J897">
        <v>0</v>
      </c>
      <c r="K897">
        <f>K896+Table1[[#This Row],[Video Detections]]</f>
        <v>32</v>
      </c>
      <c r="L897">
        <f>IF(Table1[[#This Row],[Video Detections]]=0,0,1)</f>
        <v>0</v>
      </c>
      <c r="M897">
        <f>M896+Table1[[#This Row],[Events - Video]]</f>
        <v>28</v>
      </c>
    </row>
    <row r="898" spans="1:13" x14ac:dyDescent="0.25">
      <c r="A898">
        <v>897</v>
      </c>
      <c r="B898" s="1">
        <v>0.66956018518522598</v>
      </c>
      <c r="C898">
        <v>31</v>
      </c>
      <c r="D898">
        <v>467</v>
      </c>
      <c r="E898">
        <v>663</v>
      </c>
      <c r="F898" t="b">
        <v>0</v>
      </c>
      <c r="G898">
        <f>Table1[[#This Row],[Count - PIR]]-D897</f>
        <v>0</v>
      </c>
      <c r="H898">
        <f>Table1[[#This Row],[Count - UVD]]-C897</f>
        <v>0</v>
      </c>
      <c r="I898">
        <f>Table1[[#This Row],[Count - PIR]]-D897</f>
        <v>0</v>
      </c>
      <c r="J898">
        <v>0</v>
      </c>
      <c r="K898">
        <f>K897+Table1[[#This Row],[Video Detections]]</f>
        <v>32</v>
      </c>
      <c r="L898">
        <f>IF(Table1[[#This Row],[Video Detections]]=0,0,1)</f>
        <v>0</v>
      </c>
      <c r="M898">
        <f>M897+Table1[[#This Row],[Events - Video]]</f>
        <v>28</v>
      </c>
    </row>
    <row r="899" spans="1:13" x14ac:dyDescent="0.25">
      <c r="A899">
        <v>898</v>
      </c>
      <c r="B899" s="1">
        <v>0.66961805555559695</v>
      </c>
      <c r="C899">
        <v>31</v>
      </c>
      <c r="D899">
        <v>467</v>
      </c>
      <c r="E899">
        <v>664</v>
      </c>
      <c r="F899" t="b">
        <v>0</v>
      </c>
      <c r="G899">
        <f>Table1[[#This Row],[Count - PIR]]-D898</f>
        <v>0</v>
      </c>
      <c r="H899">
        <f>Table1[[#This Row],[Count - UVD]]-C898</f>
        <v>0</v>
      </c>
      <c r="I899">
        <f>Table1[[#This Row],[Count - PIR]]-D898</f>
        <v>0</v>
      </c>
      <c r="J899">
        <v>0</v>
      </c>
      <c r="K899">
        <f>K898+Table1[[#This Row],[Video Detections]]</f>
        <v>32</v>
      </c>
      <c r="L899">
        <f>IF(Table1[[#This Row],[Video Detections]]=0,0,1)</f>
        <v>0</v>
      </c>
      <c r="M899">
        <f>M898+Table1[[#This Row],[Events - Video]]</f>
        <v>28</v>
      </c>
    </row>
    <row r="900" spans="1:13" x14ac:dyDescent="0.25">
      <c r="A900">
        <v>899</v>
      </c>
      <c r="B900" s="1">
        <v>0.66967592592596703</v>
      </c>
      <c r="C900">
        <v>31</v>
      </c>
      <c r="D900">
        <v>467</v>
      </c>
      <c r="E900">
        <v>664</v>
      </c>
      <c r="F900" t="b">
        <v>0</v>
      </c>
      <c r="G900">
        <f>Table1[[#This Row],[Count - PIR]]-D899</f>
        <v>0</v>
      </c>
      <c r="H900">
        <f>Table1[[#This Row],[Count - UVD]]-C899</f>
        <v>0</v>
      </c>
      <c r="I900">
        <f>Table1[[#This Row],[Count - PIR]]-D899</f>
        <v>0</v>
      </c>
      <c r="J900">
        <v>0</v>
      </c>
      <c r="K900">
        <f>K899+Table1[[#This Row],[Video Detections]]</f>
        <v>32</v>
      </c>
      <c r="L900">
        <f>IF(Table1[[#This Row],[Video Detections]]=0,0,1)</f>
        <v>0</v>
      </c>
      <c r="M900">
        <f>M899+Table1[[#This Row],[Events - Video]]</f>
        <v>28</v>
      </c>
    </row>
    <row r="901" spans="1:13" x14ac:dyDescent="0.25">
      <c r="A901">
        <v>900</v>
      </c>
      <c r="B901" s="1">
        <v>0.669733796296338</v>
      </c>
      <c r="C901">
        <v>31</v>
      </c>
      <c r="D901">
        <v>467</v>
      </c>
      <c r="E901">
        <v>665</v>
      </c>
      <c r="F901" t="b">
        <v>0</v>
      </c>
      <c r="G901">
        <f>Table1[[#This Row],[Count - PIR]]-D900</f>
        <v>0</v>
      </c>
      <c r="H901">
        <f>Table1[[#This Row],[Count - UVD]]-C900</f>
        <v>0</v>
      </c>
      <c r="I901">
        <f>Table1[[#This Row],[Count - PIR]]-D900</f>
        <v>0</v>
      </c>
      <c r="J901">
        <v>0</v>
      </c>
      <c r="K901">
        <f>K900+Table1[[#This Row],[Video Detections]]</f>
        <v>32</v>
      </c>
      <c r="L901">
        <f>IF(Table1[[#This Row],[Video Detections]]=0,0,1)</f>
        <v>0</v>
      </c>
      <c r="M901">
        <f>M900+Table1[[#This Row],[Events - Video]]</f>
        <v>28</v>
      </c>
    </row>
    <row r="902" spans="1:13" x14ac:dyDescent="0.25">
      <c r="A902">
        <v>901</v>
      </c>
      <c r="B902" s="1">
        <v>0.66979166666670797</v>
      </c>
      <c r="C902">
        <v>31</v>
      </c>
      <c r="D902">
        <v>467</v>
      </c>
      <c r="E902">
        <v>667</v>
      </c>
      <c r="F902" t="b">
        <v>0</v>
      </c>
      <c r="G902">
        <f>Table1[[#This Row],[Count - PIR]]-D901</f>
        <v>0</v>
      </c>
      <c r="H902">
        <f>Table1[[#This Row],[Count - UVD]]-C901</f>
        <v>0</v>
      </c>
      <c r="I902">
        <f>Table1[[#This Row],[Count - PIR]]-D901</f>
        <v>0</v>
      </c>
      <c r="J902">
        <v>0</v>
      </c>
      <c r="K902">
        <f>K901+Table1[[#This Row],[Video Detections]]</f>
        <v>32</v>
      </c>
      <c r="L902">
        <f>IF(Table1[[#This Row],[Video Detections]]=0,0,1)</f>
        <v>0</v>
      </c>
      <c r="M902">
        <f>M901+Table1[[#This Row],[Events - Video]]</f>
        <v>28</v>
      </c>
    </row>
    <row r="903" spans="1:13" x14ac:dyDescent="0.25">
      <c r="A903">
        <v>902</v>
      </c>
      <c r="B903" s="1">
        <v>0.66984953703707895</v>
      </c>
      <c r="C903">
        <v>31</v>
      </c>
      <c r="D903">
        <v>467</v>
      </c>
      <c r="E903">
        <v>665</v>
      </c>
      <c r="F903" t="b">
        <v>0</v>
      </c>
      <c r="G903">
        <f>Table1[[#This Row],[Count - PIR]]-D902</f>
        <v>0</v>
      </c>
      <c r="H903">
        <f>Table1[[#This Row],[Count - UVD]]-C902</f>
        <v>0</v>
      </c>
      <c r="I903">
        <f>Table1[[#This Row],[Count - PIR]]-D902</f>
        <v>0</v>
      </c>
      <c r="J903">
        <v>0</v>
      </c>
      <c r="K903">
        <f>K902+Table1[[#This Row],[Video Detections]]</f>
        <v>32</v>
      </c>
      <c r="L903">
        <f>IF(Table1[[#This Row],[Video Detections]]=0,0,1)</f>
        <v>0</v>
      </c>
      <c r="M903">
        <f>M902+Table1[[#This Row],[Events - Video]]</f>
        <v>28</v>
      </c>
    </row>
    <row r="904" spans="1:13" x14ac:dyDescent="0.25">
      <c r="A904">
        <v>903</v>
      </c>
      <c r="B904" s="1">
        <v>0.66990740740744903</v>
      </c>
      <c r="C904">
        <v>31</v>
      </c>
      <c r="D904">
        <v>468</v>
      </c>
      <c r="E904">
        <v>664</v>
      </c>
      <c r="F904" t="b">
        <v>0</v>
      </c>
      <c r="G904">
        <f>Table1[[#This Row],[Count - PIR]]-D903</f>
        <v>1</v>
      </c>
      <c r="H904">
        <f>Table1[[#This Row],[Count - UVD]]-C903</f>
        <v>0</v>
      </c>
      <c r="I904">
        <f>Table1[[#This Row],[Count - PIR]]-D903</f>
        <v>1</v>
      </c>
      <c r="J904">
        <v>0</v>
      </c>
      <c r="K904">
        <f>K903+Table1[[#This Row],[Video Detections]]</f>
        <v>32</v>
      </c>
      <c r="L904">
        <f>IF(Table1[[#This Row],[Video Detections]]=0,0,1)</f>
        <v>0</v>
      </c>
      <c r="M904">
        <f>M903+Table1[[#This Row],[Events - Video]]</f>
        <v>28</v>
      </c>
    </row>
    <row r="905" spans="1:13" x14ac:dyDescent="0.25">
      <c r="A905">
        <v>904</v>
      </c>
      <c r="B905" s="1">
        <v>0.669965277777819</v>
      </c>
      <c r="C905">
        <v>31</v>
      </c>
      <c r="D905">
        <v>468</v>
      </c>
      <c r="E905">
        <v>665</v>
      </c>
      <c r="F905" t="b">
        <v>0</v>
      </c>
      <c r="G905">
        <f>Table1[[#This Row],[Count - PIR]]-D904</f>
        <v>0</v>
      </c>
      <c r="H905">
        <f>Table1[[#This Row],[Count - UVD]]-C904</f>
        <v>0</v>
      </c>
      <c r="I905">
        <f>Table1[[#This Row],[Count - PIR]]-D904</f>
        <v>0</v>
      </c>
      <c r="J905">
        <v>0</v>
      </c>
      <c r="K905">
        <f>K904+Table1[[#This Row],[Video Detections]]</f>
        <v>32</v>
      </c>
      <c r="L905">
        <f>IF(Table1[[#This Row],[Video Detections]]=0,0,1)</f>
        <v>0</v>
      </c>
      <c r="M905">
        <f>M904+Table1[[#This Row],[Events - Video]]</f>
        <v>28</v>
      </c>
    </row>
    <row r="906" spans="1:13" x14ac:dyDescent="0.25">
      <c r="A906">
        <v>905</v>
      </c>
      <c r="B906" s="1">
        <v>0.67002314814818997</v>
      </c>
      <c r="C906">
        <v>31</v>
      </c>
      <c r="D906">
        <v>468</v>
      </c>
      <c r="E906">
        <v>665</v>
      </c>
      <c r="F906" t="b">
        <v>0</v>
      </c>
      <c r="G906">
        <f>Table1[[#This Row],[Count - PIR]]-D905</f>
        <v>0</v>
      </c>
      <c r="H906">
        <f>Table1[[#This Row],[Count - UVD]]-C905</f>
        <v>0</v>
      </c>
      <c r="I906">
        <f>Table1[[#This Row],[Count - PIR]]-D905</f>
        <v>0</v>
      </c>
      <c r="J906">
        <v>0</v>
      </c>
      <c r="K906">
        <f>K905+Table1[[#This Row],[Video Detections]]</f>
        <v>32</v>
      </c>
      <c r="L906">
        <f>IF(Table1[[#This Row],[Video Detections]]=0,0,1)</f>
        <v>0</v>
      </c>
      <c r="M906">
        <f>M905+Table1[[#This Row],[Events - Video]]</f>
        <v>28</v>
      </c>
    </row>
    <row r="907" spans="1:13" x14ac:dyDescent="0.25">
      <c r="A907">
        <v>906</v>
      </c>
      <c r="B907" s="1">
        <v>0.67008101851855995</v>
      </c>
      <c r="C907">
        <v>31</v>
      </c>
      <c r="D907">
        <v>468</v>
      </c>
      <c r="E907">
        <v>666</v>
      </c>
      <c r="F907" t="b">
        <v>0</v>
      </c>
      <c r="G907">
        <f>Table1[[#This Row],[Count - PIR]]-D906</f>
        <v>0</v>
      </c>
      <c r="H907">
        <f>Table1[[#This Row],[Count - UVD]]-C906</f>
        <v>0</v>
      </c>
      <c r="I907">
        <f>Table1[[#This Row],[Count - PIR]]-D906</f>
        <v>0</v>
      </c>
      <c r="J907">
        <v>0</v>
      </c>
      <c r="K907">
        <f>K906+Table1[[#This Row],[Video Detections]]</f>
        <v>32</v>
      </c>
      <c r="L907">
        <f>IF(Table1[[#This Row],[Video Detections]]=0,0,1)</f>
        <v>0</v>
      </c>
      <c r="M907">
        <f>M906+Table1[[#This Row],[Events - Video]]</f>
        <v>28</v>
      </c>
    </row>
    <row r="908" spans="1:13" x14ac:dyDescent="0.25">
      <c r="A908">
        <v>907</v>
      </c>
      <c r="B908" s="1">
        <v>0.67013888888893103</v>
      </c>
      <c r="C908">
        <v>31</v>
      </c>
      <c r="D908">
        <v>469</v>
      </c>
      <c r="E908">
        <v>665</v>
      </c>
      <c r="F908" t="b">
        <v>1</v>
      </c>
      <c r="G908">
        <f>Table1[[#This Row],[Count - PIR]]-D907</f>
        <v>1</v>
      </c>
      <c r="H908">
        <f>Table1[[#This Row],[Count - UVD]]-C907</f>
        <v>0</v>
      </c>
      <c r="I908">
        <f>Table1[[#This Row],[Count - PIR]]-D907</f>
        <v>1</v>
      </c>
      <c r="J908">
        <v>0</v>
      </c>
      <c r="K908">
        <f>K907+Table1[[#This Row],[Video Detections]]</f>
        <v>32</v>
      </c>
      <c r="L908">
        <f>IF(Table1[[#This Row],[Video Detections]]=0,0,1)</f>
        <v>0</v>
      </c>
      <c r="M908">
        <f>M907+Table1[[#This Row],[Events - Video]]</f>
        <v>28</v>
      </c>
    </row>
    <row r="909" spans="1:13" x14ac:dyDescent="0.25">
      <c r="A909">
        <v>908</v>
      </c>
      <c r="B909" s="1">
        <v>0.670196759259301</v>
      </c>
      <c r="C909">
        <v>31</v>
      </c>
      <c r="D909">
        <v>469</v>
      </c>
      <c r="E909">
        <v>665</v>
      </c>
      <c r="F909" t="b">
        <v>0</v>
      </c>
      <c r="G909">
        <f>Table1[[#This Row],[Count - PIR]]-D908</f>
        <v>0</v>
      </c>
      <c r="H909">
        <f>Table1[[#This Row],[Count - UVD]]-C908</f>
        <v>0</v>
      </c>
      <c r="I909">
        <f>Table1[[#This Row],[Count - PIR]]-D908</f>
        <v>0</v>
      </c>
      <c r="J909">
        <v>0</v>
      </c>
      <c r="K909">
        <f>K908+Table1[[#This Row],[Video Detections]]</f>
        <v>32</v>
      </c>
      <c r="L909">
        <f>IF(Table1[[#This Row],[Video Detections]]=0,0,1)</f>
        <v>0</v>
      </c>
      <c r="M909">
        <f>M908+Table1[[#This Row],[Events - Video]]</f>
        <v>28</v>
      </c>
    </row>
    <row r="910" spans="1:13" x14ac:dyDescent="0.25">
      <c r="A910">
        <v>909</v>
      </c>
      <c r="B910" s="1">
        <v>0.67025462962967097</v>
      </c>
      <c r="C910">
        <v>31</v>
      </c>
      <c r="D910">
        <v>469</v>
      </c>
      <c r="E910">
        <v>664</v>
      </c>
      <c r="F910" t="b">
        <v>0</v>
      </c>
      <c r="G910">
        <f>Table1[[#This Row],[Count - PIR]]-D909</f>
        <v>0</v>
      </c>
      <c r="H910">
        <f>Table1[[#This Row],[Count - UVD]]-C909</f>
        <v>0</v>
      </c>
      <c r="I910">
        <f>Table1[[#This Row],[Count - PIR]]-D909</f>
        <v>0</v>
      </c>
      <c r="J910">
        <v>0</v>
      </c>
      <c r="K910">
        <f>K909+Table1[[#This Row],[Video Detections]]</f>
        <v>32</v>
      </c>
      <c r="L910">
        <f>IF(Table1[[#This Row],[Video Detections]]=0,0,1)</f>
        <v>0</v>
      </c>
      <c r="M910">
        <f>M909+Table1[[#This Row],[Events - Video]]</f>
        <v>28</v>
      </c>
    </row>
    <row r="911" spans="1:13" x14ac:dyDescent="0.25">
      <c r="A911">
        <v>910</v>
      </c>
      <c r="B911" s="1">
        <v>0.67031250000004206</v>
      </c>
      <c r="C911">
        <v>31</v>
      </c>
      <c r="D911">
        <v>469</v>
      </c>
      <c r="E911">
        <v>665</v>
      </c>
      <c r="F911" t="b">
        <v>0</v>
      </c>
      <c r="G911">
        <f>Table1[[#This Row],[Count - PIR]]-D910</f>
        <v>0</v>
      </c>
      <c r="H911">
        <f>Table1[[#This Row],[Count - UVD]]-C910</f>
        <v>0</v>
      </c>
      <c r="I911">
        <f>Table1[[#This Row],[Count - PIR]]-D910</f>
        <v>0</v>
      </c>
      <c r="J911">
        <v>0</v>
      </c>
      <c r="K911">
        <f>K910+Table1[[#This Row],[Video Detections]]</f>
        <v>32</v>
      </c>
      <c r="L911">
        <f>IF(Table1[[#This Row],[Video Detections]]=0,0,1)</f>
        <v>0</v>
      </c>
      <c r="M911">
        <f>M910+Table1[[#This Row],[Events - Video]]</f>
        <v>28</v>
      </c>
    </row>
    <row r="912" spans="1:13" x14ac:dyDescent="0.25">
      <c r="A912">
        <v>911</v>
      </c>
      <c r="B912" s="1">
        <v>0.67037037037041203</v>
      </c>
      <c r="C912">
        <v>31</v>
      </c>
      <c r="D912">
        <v>470</v>
      </c>
      <c r="E912">
        <v>665</v>
      </c>
      <c r="F912" t="b">
        <v>1</v>
      </c>
      <c r="G912">
        <f>Table1[[#This Row],[Count - PIR]]-D911</f>
        <v>1</v>
      </c>
      <c r="H912">
        <f>Table1[[#This Row],[Count - UVD]]-C911</f>
        <v>0</v>
      </c>
      <c r="I912">
        <f>Table1[[#This Row],[Count - PIR]]-D911</f>
        <v>1</v>
      </c>
      <c r="J912">
        <v>0</v>
      </c>
      <c r="K912">
        <f>K911+Table1[[#This Row],[Video Detections]]</f>
        <v>32</v>
      </c>
      <c r="L912">
        <f>IF(Table1[[#This Row],[Video Detections]]=0,0,1)</f>
        <v>0</v>
      </c>
      <c r="M912">
        <f>M911+Table1[[#This Row],[Events - Video]]</f>
        <v>28</v>
      </c>
    </row>
    <row r="913" spans="1:13" x14ac:dyDescent="0.25">
      <c r="A913">
        <v>912</v>
      </c>
      <c r="B913" s="1">
        <v>0.670428240740783</v>
      </c>
      <c r="C913">
        <v>31</v>
      </c>
      <c r="D913">
        <v>470</v>
      </c>
      <c r="E913">
        <v>665</v>
      </c>
      <c r="F913" t="b">
        <v>0</v>
      </c>
      <c r="G913">
        <f>Table1[[#This Row],[Count - PIR]]-D912</f>
        <v>0</v>
      </c>
      <c r="H913">
        <f>Table1[[#This Row],[Count - UVD]]-C912</f>
        <v>0</v>
      </c>
      <c r="I913">
        <f>Table1[[#This Row],[Count - PIR]]-D912</f>
        <v>0</v>
      </c>
      <c r="J913">
        <v>0</v>
      </c>
      <c r="K913">
        <f>K912+Table1[[#This Row],[Video Detections]]</f>
        <v>32</v>
      </c>
      <c r="L913">
        <f>IF(Table1[[#This Row],[Video Detections]]=0,0,1)</f>
        <v>0</v>
      </c>
      <c r="M913">
        <f>M912+Table1[[#This Row],[Events - Video]]</f>
        <v>28</v>
      </c>
    </row>
    <row r="914" spans="1:13" x14ac:dyDescent="0.25">
      <c r="A914">
        <v>913</v>
      </c>
      <c r="B914" s="1">
        <v>0.67048611111115297</v>
      </c>
      <c r="C914">
        <v>31</v>
      </c>
      <c r="D914">
        <v>470</v>
      </c>
      <c r="E914">
        <v>665</v>
      </c>
      <c r="F914" t="b">
        <v>0</v>
      </c>
      <c r="G914">
        <f>Table1[[#This Row],[Count - PIR]]-D913</f>
        <v>0</v>
      </c>
      <c r="H914">
        <f>Table1[[#This Row],[Count - UVD]]-C913</f>
        <v>0</v>
      </c>
      <c r="I914">
        <f>Table1[[#This Row],[Count - PIR]]-D913</f>
        <v>0</v>
      </c>
      <c r="J914">
        <v>0</v>
      </c>
      <c r="K914">
        <f>K913+Table1[[#This Row],[Video Detections]]</f>
        <v>32</v>
      </c>
      <c r="L914">
        <f>IF(Table1[[#This Row],[Video Detections]]=0,0,1)</f>
        <v>0</v>
      </c>
      <c r="M914">
        <f>M913+Table1[[#This Row],[Events - Video]]</f>
        <v>28</v>
      </c>
    </row>
    <row r="915" spans="1:13" x14ac:dyDescent="0.25">
      <c r="A915">
        <v>914</v>
      </c>
      <c r="B915" s="1">
        <v>0.67054398148152305</v>
      </c>
      <c r="C915">
        <v>31</v>
      </c>
      <c r="D915">
        <v>470</v>
      </c>
      <c r="E915">
        <v>665</v>
      </c>
      <c r="F915" t="b">
        <v>0</v>
      </c>
      <c r="G915">
        <f>Table1[[#This Row],[Count - PIR]]-D914</f>
        <v>0</v>
      </c>
      <c r="H915">
        <f>Table1[[#This Row],[Count - UVD]]-C914</f>
        <v>0</v>
      </c>
      <c r="I915">
        <f>Table1[[#This Row],[Count - PIR]]-D914</f>
        <v>0</v>
      </c>
      <c r="J915">
        <v>0</v>
      </c>
      <c r="K915">
        <f>K914+Table1[[#This Row],[Video Detections]]</f>
        <v>32</v>
      </c>
      <c r="L915">
        <f>IF(Table1[[#This Row],[Video Detections]]=0,0,1)</f>
        <v>0</v>
      </c>
      <c r="M915">
        <f>M914+Table1[[#This Row],[Events - Video]]</f>
        <v>28</v>
      </c>
    </row>
    <row r="916" spans="1:13" x14ac:dyDescent="0.25">
      <c r="A916">
        <v>915</v>
      </c>
      <c r="B916" s="1">
        <v>0.67060185185189403</v>
      </c>
      <c r="C916">
        <v>31</v>
      </c>
      <c r="D916">
        <v>470</v>
      </c>
      <c r="E916">
        <v>665</v>
      </c>
      <c r="F916" t="b">
        <v>0</v>
      </c>
      <c r="G916">
        <f>Table1[[#This Row],[Count - PIR]]-D915</f>
        <v>0</v>
      </c>
      <c r="H916">
        <f>Table1[[#This Row],[Count - UVD]]-C915</f>
        <v>0</v>
      </c>
      <c r="I916">
        <f>Table1[[#This Row],[Count - PIR]]-D915</f>
        <v>0</v>
      </c>
      <c r="J916">
        <v>0</v>
      </c>
      <c r="K916">
        <f>K915+Table1[[#This Row],[Video Detections]]</f>
        <v>32</v>
      </c>
      <c r="L916">
        <f>IF(Table1[[#This Row],[Video Detections]]=0,0,1)</f>
        <v>0</v>
      </c>
      <c r="M916">
        <f>M915+Table1[[#This Row],[Events - Video]]</f>
        <v>28</v>
      </c>
    </row>
    <row r="917" spans="1:13" x14ac:dyDescent="0.25">
      <c r="A917">
        <v>916</v>
      </c>
      <c r="B917" s="1">
        <v>0.670659722222264</v>
      </c>
      <c r="C917">
        <v>31</v>
      </c>
      <c r="D917">
        <v>470</v>
      </c>
      <c r="E917">
        <v>664</v>
      </c>
      <c r="F917" t="b">
        <v>0</v>
      </c>
      <c r="G917">
        <f>Table1[[#This Row],[Count - PIR]]-D916</f>
        <v>0</v>
      </c>
      <c r="H917">
        <f>Table1[[#This Row],[Count - UVD]]-C916</f>
        <v>0</v>
      </c>
      <c r="I917">
        <f>Table1[[#This Row],[Count - PIR]]-D916</f>
        <v>0</v>
      </c>
      <c r="J917">
        <v>0</v>
      </c>
      <c r="K917">
        <f>K916+Table1[[#This Row],[Video Detections]]</f>
        <v>32</v>
      </c>
      <c r="L917">
        <f>IF(Table1[[#This Row],[Video Detections]]=0,0,1)</f>
        <v>0</v>
      </c>
      <c r="M917">
        <f>M916+Table1[[#This Row],[Events - Video]]</f>
        <v>28</v>
      </c>
    </row>
    <row r="918" spans="1:13" x14ac:dyDescent="0.25">
      <c r="A918">
        <v>917</v>
      </c>
      <c r="B918" s="1">
        <v>0.67071759259263497</v>
      </c>
      <c r="C918">
        <v>31</v>
      </c>
      <c r="D918">
        <v>470</v>
      </c>
      <c r="E918">
        <v>665</v>
      </c>
      <c r="F918" t="b">
        <v>0</v>
      </c>
      <c r="G918">
        <f>Table1[[#This Row],[Count - PIR]]-D917</f>
        <v>0</v>
      </c>
      <c r="H918">
        <f>Table1[[#This Row],[Count - UVD]]-C917</f>
        <v>0</v>
      </c>
      <c r="I918">
        <f>Table1[[#This Row],[Count - PIR]]-D917</f>
        <v>0</v>
      </c>
      <c r="J918">
        <v>0</v>
      </c>
      <c r="K918">
        <f>K917+Table1[[#This Row],[Video Detections]]</f>
        <v>32</v>
      </c>
      <c r="L918">
        <f>IF(Table1[[#This Row],[Video Detections]]=0,0,1)</f>
        <v>0</v>
      </c>
      <c r="M918">
        <f>M917+Table1[[#This Row],[Events - Video]]</f>
        <v>28</v>
      </c>
    </row>
    <row r="919" spans="1:13" x14ac:dyDescent="0.25">
      <c r="A919">
        <v>918</v>
      </c>
      <c r="B919" s="1">
        <v>0.67077546296300505</v>
      </c>
      <c r="C919">
        <v>31</v>
      </c>
      <c r="D919">
        <v>471</v>
      </c>
      <c r="E919">
        <v>664</v>
      </c>
      <c r="F919" t="b">
        <v>1</v>
      </c>
      <c r="G919">
        <f>Table1[[#This Row],[Count - PIR]]-D918</f>
        <v>1</v>
      </c>
      <c r="H919">
        <f>Table1[[#This Row],[Count - UVD]]-C918</f>
        <v>0</v>
      </c>
      <c r="I919">
        <f>Table1[[#This Row],[Count - PIR]]-D918</f>
        <v>1</v>
      </c>
      <c r="J919">
        <v>0</v>
      </c>
      <c r="K919">
        <f>K918+Table1[[#This Row],[Video Detections]]</f>
        <v>32</v>
      </c>
      <c r="L919">
        <f>IF(Table1[[#This Row],[Video Detections]]=0,0,1)</f>
        <v>0</v>
      </c>
      <c r="M919">
        <f>M918+Table1[[#This Row],[Events - Video]]</f>
        <v>28</v>
      </c>
    </row>
    <row r="920" spans="1:13" x14ac:dyDescent="0.25">
      <c r="A920">
        <v>919</v>
      </c>
      <c r="B920" s="1">
        <v>0.67083333333337603</v>
      </c>
      <c r="C920">
        <v>31</v>
      </c>
      <c r="D920">
        <v>471</v>
      </c>
      <c r="E920">
        <v>665</v>
      </c>
      <c r="F920" t="b">
        <v>0</v>
      </c>
      <c r="G920">
        <f>Table1[[#This Row],[Count - PIR]]-D919</f>
        <v>0</v>
      </c>
      <c r="H920">
        <f>Table1[[#This Row],[Count - UVD]]-C919</f>
        <v>0</v>
      </c>
      <c r="I920">
        <f>Table1[[#This Row],[Count - PIR]]-D919</f>
        <v>0</v>
      </c>
      <c r="J920">
        <v>0</v>
      </c>
      <c r="K920">
        <f>K919+Table1[[#This Row],[Video Detections]]</f>
        <v>32</v>
      </c>
      <c r="L920">
        <f>IF(Table1[[#This Row],[Video Detections]]=0,0,1)</f>
        <v>0</v>
      </c>
      <c r="M920">
        <f>M919+Table1[[#This Row],[Events - Video]]</f>
        <v>28</v>
      </c>
    </row>
    <row r="921" spans="1:13" x14ac:dyDescent="0.25">
      <c r="A921">
        <v>920</v>
      </c>
      <c r="B921" s="1">
        <v>0.670891203703746</v>
      </c>
      <c r="C921">
        <v>31</v>
      </c>
      <c r="D921">
        <v>472</v>
      </c>
      <c r="E921">
        <v>665</v>
      </c>
      <c r="F921" t="b">
        <v>1</v>
      </c>
      <c r="G921">
        <f>Table1[[#This Row],[Count - PIR]]-D920</f>
        <v>1</v>
      </c>
      <c r="H921">
        <f>Table1[[#This Row],[Count - UVD]]-C920</f>
        <v>0</v>
      </c>
      <c r="I921">
        <f>Table1[[#This Row],[Count - PIR]]-D920</f>
        <v>1</v>
      </c>
      <c r="J921">
        <v>0</v>
      </c>
      <c r="K921">
        <f>K920+Table1[[#This Row],[Video Detections]]</f>
        <v>32</v>
      </c>
      <c r="L921">
        <f>IF(Table1[[#This Row],[Video Detections]]=0,0,1)</f>
        <v>0</v>
      </c>
      <c r="M921">
        <f>M920+Table1[[#This Row],[Events - Video]]</f>
        <v>28</v>
      </c>
    </row>
    <row r="922" spans="1:13" x14ac:dyDescent="0.25">
      <c r="A922">
        <v>921</v>
      </c>
      <c r="B922" s="1">
        <v>0.67094907407411597</v>
      </c>
      <c r="C922">
        <v>31</v>
      </c>
      <c r="D922">
        <v>473</v>
      </c>
      <c r="E922">
        <v>665</v>
      </c>
      <c r="F922" t="b">
        <v>1</v>
      </c>
      <c r="G922">
        <f>Table1[[#This Row],[Count - PIR]]-D921</f>
        <v>1</v>
      </c>
      <c r="H922">
        <f>Table1[[#This Row],[Count - UVD]]-C921</f>
        <v>0</v>
      </c>
      <c r="I922">
        <f>Table1[[#This Row],[Count - PIR]]-D921</f>
        <v>1</v>
      </c>
      <c r="J922">
        <v>0</v>
      </c>
      <c r="K922">
        <f>K921+Table1[[#This Row],[Video Detections]]</f>
        <v>32</v>
      </c>
      <c r="L922">
        <f>IF(Table1[[#This Row],[Video Detections]]=0,0,1)</f>
        <v>0</v>
      </c>
      <c r="M922">
        <f>M921+Table1[[#This Row],[Events - Video]]</f>
        <v>28</v>
      </c>
    </row>
    <row r="923" spans="1:13" x14ac:dyDescent="0.25">
      <c r="A923">
        <v>922</v>
      </c>
      <c r="B923" s="1">
        <v>0.67100694444448705</v>
      </c>
      <c r="C923">
        <v>31</v>
      </c>
      <c r="D923">
        <v>473</v>
      </c>
      <c r="E923">
        <v>665</v>
      </c>
      <c r="F923" t="b">
        <v>0</v>
      </c>
      <c r="G923">
        <f>Table1[[#This Row],[Count - PIR]]-D922</f>
        <v>0</v>
      </c>
      <c r="H923">
        <f>Table1[[#This Row],[Count - UVD]]-C922</f>
        <v>0</v>
      </c>
      <c r="I923">
        <f>Table1[[#This Row],[Count - PIR]]-D922</f>
        <v>0</v>
      </c>
      <c r="J923">
        <v>0</v>
      </c>
      <c r="K923">
        <f>K922+Table1[[#This Row],[Video Detections]]</f>
        <v>32</v>
      </c>
      <c r="L923">
        <f>IF(Table1[[#This Row],[Video Detections]]=0,0,1)</f>
        <v>0</v>
      </c>
      <c r="M923">
        <f>M922+Table1[[#This Row],[Events - Video]]</f>
        <v>28</v>
      </c>
    </row>
    <row r="924" spans="1:13" x14ac:dyDescent="0.25">
      <c r="A924">
        <v>923</v>
      </c>
      <c r="B924" s="1">
        <v>0.67106481481485702</v>
      </c>
      <c r="C924">
        <v>31</v>
      </c>
      <c r="D924">
        <v>473</v>
      </c>
      <c r="E924">
        <v>664</v>
      </c>
      <c r="F924" t="b">
        <v>0</v>
      </c>
      <c r="G924">
        <f>Table1[[#This Row],[Count - PIR]]-D923</f>
        <v>0</v>
      </c>
      <c r="H924">
        <f>Table1[[#This Row],[Count - UVD]]-C923</f>
        <v>0</v>
      </c>
      <c r="I924">
        <f>Table1[[#This Row],[Count - PIR]]-D923</f>
        <v>0</v>
      </c>
      <c r="J924">
        <v>0</v>
      </c>
      <c r="K924">
        <f>K923+Table1[[#This Row],[Video Detections]]</f>
        <v>32</v>
      </c>
      <c r="L924">
        <f>IF(Table1[[#This Row],[Video Detections]]=0,0,1)</f>
        <v>0</v>
      </c>
      <c r="M924">
        <f>M923+Table1[[#This Row],[Events - Video]]</f>
        <v>28</v>
      </c>
    </row>
    <row r="925" spans="1:13" x14ac:dyDescent="0.25">
      <c r="A925">
        <v>924</v>
      </c>
      <c r="B925" s="1">
        <v>0.671122685185228</v>
      </c>
      <c r="C925">
        <v>31</v>
      </c>
      <c r="D925">
        <v>473</v>
      </c>
      <c r="E925">
        <v>664</v>
      </c>
      <c r="F925" t="b">
        <v>0</v>
      </c>
      <c r="G925">
        <f>Table1[[#This Row],[Count - PIR]]-D924</f>
        <v>0</v>
      </c>
      <c r="H925">
        <f>Table1[[#This Row],[Count - UVD]]-C924</f>
        <v>0</v>
      </c>
      <c r="I925">
        <f>Table1[[#This Row],[Count - PIR]]-D924</f>
        <v>0</v>
      </c>
      <c r="J925">
        <v>2</v>
      </c>
      <c r="K925">
        <f>K924+Table1[[#This Row],[Video Detections]]</f>
        <v>34</v>
      </c>
      <c r="L925">
        <f>IF(Table1[[#This Row],[Video Detections]]=0,0,1)</f>
        <v>1</v>
      </c>
      <c r="M925">
        <f>M924+Table1[[#This Row],[Events - Video]]</f>
        <v>29</v>
      </c>
    </row>
    <row r="926" spans="1:13" x14ac:dyDescent="0.25">
      <c r="A926">
        <v>925</v>
      </c>
      <c r="B926" s="1">
        <v>0.67118055555559797</v>
      </c>
      <c r="C926">
        <v>31</v>
      </c>
      <c r="D926">
        <v>474</v>
      </c>
      <c r="E926">
        <v>664</v>
      </c>
      <c r="F926" t="b">
        <v>1</v>
      </c>
      <c r="G926">
        <f>Table1[[#This Row],[Count - PIR]]-D925</f>
        <v>1</v>
      </c>
      <c r="H926">
        <f>Table1[[#This Row],[Count - UVD]]-C925</f>
        <v>0</v>
      </c>
      <c r="I926">
        <f>Table1[[#This Row],[Count - PIR]]-D925</f>
        <v>1</v>
      </c>
      <c r="J926">
        <v>0</v>
      </c>
      <c r="K926">
        <f>K925+Table1[[#This Row],[Video Detections]]</f>
        <v>34</v>
      </c>
      <c r="L926">
        <f>IF(Table1[[#This Row],[Video Detections]]=0,0,1)</f>
        <v>0</v>
      </c>
      <c r="M926">
        <f>M925+Table1[[#This Row],[Events - Video]]</f>
        <v>29</v>
      </c>
    </row>
    <row r="927" spans="1:13" x14ac:dyDescent="0.25">
      <c r="A927">
        <v>926</v>
      </c>
      <c r="B927" s="1">
        <v>0.67123842592596805</v>
      </c>
      <c r="C927">
        <v>31</v>
      </c>
      <c r="D927">
        <v>474</v>
      </c>
      <c r="E927">
        <v>666</v>
      </c>
      <c r="F927" t="b">
        <v>0</v>
      </c>
      <c r="G927">
        <f>Table1[[#This Row],[Count - PIR]]-D926</f>
        <v>0</v>
      </c>
      <c r="H927">
        <f>Table1[[#This Row],[Count - UVD]]-C926</f>
        <v>0</v>
      </c>
      <c r="I927">
        <f>Table1[[#This Row],[Count - PIR]]-D926</f>
        <v>0</v>
      </c>
      <c r="J927">
        <v>0</v>
      </c>
      <c r="K927">
        <f>K926+Table1[[#This Row],[Video Detections]]</f>
        <v>34</v>
      </c>
      <c r="L927">
        <f>IF(Table1[[#This Row],[Video Detections]]=0,0,1)</f>
        <v>0</v>
      </c>
      <c r="M927">
        <f>M926+Table1[[#This Row],[Events - Video]]</f>
        <v>29</v>
      </c>
    </row>
    <row r="928" spans="1:13" x14ac:dyDescent="0.25">
      <c r="A928">
        <v>927</v>
      </c>
      <c r="B928" s="1">
        <v>0.67129629629633902</v>
      </c>
      <c r="C928">
        <v>31</v>
      </c>
      <c r="D928">
        <v>474</v>
      </c>
      <c r="E928">
        <v>769</v>
      </c>
      <c r="F928" t="b">
        <v>0</v>
      </c>
      <c r="G928">
        <f>Table1[[#This Row],[Count - PIR]]-D927</f>
        <v>0</v>
      </c>
      <c r="H928">
        <f>Table1[[#This Row],[Count - UVD]]-C927</f>
        <v>0</v>
      </c>
      <c r="I928">
        <f>Table1[[#This Row],[Count - PIR]]-D927</f>
        <v>0</v>
      </c>
      <c r="J928">
        <v>1</v>
      </c>
      <c r="K928">
        <f>K927+Table1[[#This Row],[Video Detections]]</f>
        <v>35</v>
      </c>
      <c r="L928">
        <f>IF(Table1[[#This Row],[Video Detections]]=0,0,1)</f>
        <v>1</v>
      </c>
      <c r="M928">
        <f>M927+Table1[[#This Row],[Events - Video]]</f>
        <v>30</v>
      </c>
    </row>
    <row r="929" spans="1:13" x14ac:dyDescent="0.25">
      <c r="A929">
        <v>928</v>
      </c>
      <c r="B929" s="1">
        <v>0.671354166666709</v>
      </c>
      <c r="C929">
        <v>31</v>
      </c>
      <c r="D929">
        <v>474</v>
      </c>
      <c r="E929">
        <v>665</v>
      </c>
      <c r="F929" t="b">
        <v>0</v>
      </c>
      <c r="G929">
        <f>Table1[[#This Row],[Count - PIR]]-D928</f>
        <v>0</v>
      </c>
      <c r="H929">
        <f>Table1[[#This Row],[Count - UVD]]-C928</f>
        <v>0</v>
      </c>
      <c r="I929">
        <f>Table1[[#This Row],[Count - PIR]]-D928</f>
        <v>0</v>
      </c>
      <c r="J929">
        <v>0</v>
      </c>
      <c r="K929">
        <f>K928+Table1[[#This Row],[Video Detections]]</f>
        <v>35</v>
      </c>
      <c r="L929">
        <f>IF(Table1[[#This Row],[Video Detections]]=0,0,1)</f>
        <v>0</v>
      </c>
      <c r="M929">
        <f>M928+Table1[[#This Row],[Events - Video]]</f>
        <v>30</v>
      </c>
    </row>
    <row r="930" spans="1:13" x14ac:dyDescent="0.25">
      <c r="A930">
        <v>929</v>
      </c>
      <c r="B930" s="1">
        <v>0.67141203703707997</v>
      </c>
      <c r="C930">
        <v>31</v>
      </c>
      <c r="D930">
        <v>474</v>
      </c>
      <c r="E930">
        <v>666</v>
      </c>
      <c r="F930" t="b">
        <v>0</v>
      </c>
      <c r="G930">
        <f>Table1[[#This Row],[Count - PIR]]-D929</f>
        <v>0</v>
      </c>
      <c r="H930">
        <f>Table1[[#This Row],[Count - UVD]]-C929</f>
        <v>0</v>
      </c>
      <c r="I930">
        <f>Table1[[#This Row],[Count - PIR]]-D929</f>
        <v>0</v>
      </c>
      <c r="J930">
        <v>0</v>
      </c>
      <c r="K930">
        <f>K929+Table1[[#This Row],[Video Detections]]</f>
        <v>35</v>
      </c>
      <c r="L930">
        <f>IF(Table1[[#This Row],[Video Detections]]=0,0,1)</f>
        <v>0</v>
      </c>
      <c r="M930">
        <f>M929+Table1[[#This Row],[Events - Video]]</f>
        <v>30</v>
      </c>
    </row>
    <row r="931" spans="1:13" x14ac:dyDescent="0.25">
      <c r="A931">
        <v>930</v>
      </c>
      <c r="B931" s="1">
        <v>0.67146990740745005</v>
      </c>
      <c r="C931">
        <v>31</v>
      </c>
      <c r="D931">
        <v>474</v>
      </c>
      <c r="E931">
        <v>666</v>
      </c>
      <c r="F931" t="b">
        <v>0</v>
      </c>
      <c r="G931">
        <f>Table1[[#This Row],[Count - PIR]]-D930</f>
        <v>0</v>
      </c>
      <c r="H931">
        <f>Table1[[#This Row],[Count - UVD]]-C930</f>
        <v>0</v>
      </c>
      <c r="I931">
        <f>Table1[[#This Row],[Count - PIR]]-D930</f>
        <v>0</v>
      </c>
      <c r="J931">
        <v>0</v>
      </c>
      <c r="K931">
        <f>K930+Table1[[#This Row],[Video Detections]]</f>
        <v>35</v>
      </c>
      <c r="L931">
        <f>IF(Table1[[#This Row],[Video Detections]]=0,0,1)</f>
        <v>0</v>
      </c>
      <c r="M931">
        <f>M930+Table1[[#This Row],[Events - Video]]</f>
        <v>30</v>
      </c>
    </row>
    <row r="932" spans="1:13" x14ac:dyDescent="0.25">
      <c r="A932">
        <v>931</v>
      </c>
      <c r="B932" s="1">
        <v>0.67152777777782102</v>
      </c>
      <c r="C932">
        <v>31</v>
      </c>
      <c r="D932">
        <v>475</v>
      </c>
      <c r="E932">
        <v>665</v>
      </c>
      <c r="F932" t="b">
        <v>1</v>
      </c>
      <c r="G932">
        <f>Table1[[#This Row],[Count - PIR]]-D931</f>
        <v>1</v>
      </c>
      <c r="H932">
        <f>Table1[[#This Row],[Count - UVD]]-C931</f>
        <v>0</v>
      </c>
      <c r="I932">
        <f>Table1[[#This Row],[Count - PIR]]-D931</f>
        <v>1</v>
      </c>
      <c r="J932">
        <v>0</v>
      </c>
      <c r="K932">
        <f>K931+Table1[[#This Row],[Video Detections]]</f>
        <v>35</v>
      </c>
      <c r="L932">
        <f>IF(Table1[[#This Row],[Video Detections]]=0,0,1)</f>
        <v>0</v>
      </c>
      <c r="M932">
        <f>M931+Table1[[#This Row],[Events - Video]]</f>
        <v>30</v>
      </c>
    </row>
    <row r="933" spans="1:13" x14ac:dyDescent="0.25">
      <c r="A933">
        <v>932</v>
      </c>
      <c r="B933" s="1">
        <v>0.67158564814819099</v>
      </c>
      <c r="C933">
        <v>31</v>
      </c>
      <c r="D933">
        <v>475</v>
      </c>
      <c r="E933">
        <v>665</v>
      </c>
      <c r="F933" t="b">
        <v>0</v>
      </c>
      <c r="G933">
        <f>Table1[[#This Row],[Count - PIR]]-D932</f>
        <v>0</v>
      </c>
      <c r="H933">
        <f>Table1[[#This Row],[Count - UVD]]-C932</f>
        <v>0</v>
      </c>
      <c r="I933">
        <f>Table1[[#This Row],[Count - PIR]]-D932</f>
        <v>0</v>
      </c>
      <c r="J933">
        <v>0</v>
      </c>
      <c r="K933">
        <f>K932+Table1[[#This Row],[Video Detections]]</f>
        <v>35</v>
      </c>
      <c r="L933">
        <f>IF(Table1[[#This Row],[Video Detections]]=0,0,1)</f>
        <v>0</v>
      </c>
      <c r="M933">
        <f>M932+Table1[[#This Row],[Events - Video]]</f>
        <v>30</v>
      </c>
    </row>
    <row r="934" spans="1:13" x14ac:dyDescent="0.25">
      <c r="A934">
        <v>933</v>
      </c>
      <c r="B934" s="1">
        <v>0.67164351851856097</v>
      </c>
      <c r="C934">
        <v>31</v>
      </c>
      <c r="D934">
        <v>475</v>
      </c>
      <c r="E934">
        <v>663</v>
      </c>
      <c r="F934" t="b">
        <v>0</v>
      </c>
      <c r="G934">
        <f>Table1[[#This Row],[Count - PIR]]-D933</f>
        <v>0</v>
      </c>
      <c r="H934">
        <f>Table1[[#This Row],[Count - UVD]]-C933</f>
        <v>0</v>
      </c>
      <c r="I934">
        <f>Table1[[#This Row],[Count - PIR]]-D933</f>
        <v>0</v>
      </c>
      <c r="J934">
        <v>0</v>
      </c>
      <c r="K934">
        <f>K933+Table1[[#This Row],[Video Detections]]</f>
        <v>35</v>
      </c>
      <c r="L934">
        <f>IF(Table1[[#This Row],[Video Detections]]=0,0,1)</f>
        <v>0</v>
      </c>
      <c r="M934">
        <f>M933+Table1[[#This Row],[Events - Video]]</f>
        <v>30</v>
      </c>
    </row>
    <row r="935" spans="1:13" x14ac:dyDescent="0.25">
      <c r="A935">
        <v>934</v>
      </c>
      <c r="B935" s="1">
        <v>0.67170138888893205</v>
      </c>
      <c r="C935">
        <v>31</v>
      </c>
      <c r="D935">
        <v>476</v>
      </c>
      <c r="E935">
        <v>665</v>
      </c>
      <c r="F935" t="b">
        <v>1</v>
      </c>
      <c r="G935">
        <f>Table1[[#This Row],[Count - PIR]]-D934</f>
        <v>1</v>
      </c>
      <c r="H935">
        <f>Table1[[#This Row],[Count - UVD]]-C934</f>
        <v>0</v>
      </c>
      <c r="I935">
        <f>Table1[[#This Row],[Count - PIR]]-D934</f>
        <v>1</v>
      </c>
      <c r="J935">
        <v>0</v>
      </c>
      <c r="K935">
        <f>K934+Table1[[#This Row],[Video Detections]]</f>
        <v>35</v>
      </c>
      <c r="L935">
        <f>IF(Table1[[#This Row],[Video Detections]]=0,0,1)</f>
        <v>0</v>
      </c>
      <c r="M935">
        <f>M934+Table1[[#This Row],[Events - Video]]</f>
        <v>30</v>
      </c>
    </row>
    <row r="936" spans="1:13" x14ac:dyDescent="0.25">
      <c r="A936">
        <v>935</v>
      </c>
      <c r="B936" s="1">
        <v>0.67175925925930202</v>
      </c>
      <c r="C936">
        <v>31</v>
      </c>
      <c r="D936">
        <v>476</v>
      </c>
      <c r="E936">
        <v>663</v>
      </c>
      <c r="F936" t="b">
        <v>0</v>
      </c>
      <c r="G936">
        <f>Table1[[#This Row],[Count - PIR]]-D935</f>
        <v>0</v>
      </c>
      <c r="H936">
        <f>Table1[[#This Row],[Count - UVD]]-C935</f>
        <v>0</v>
      </c>
      <c r="I936">
        <f>Table1[[#This Row],[Count - PIR]]-D935</f>
        <v>0</v>
      </c>
      <c r="J936">
        <v>0</v>
      </c>
      <c r="K936">
        <f>K935+Table1[[#This Row],[Video Detections]]</f>
        <v>35</v>
      </c>
      <c r="L936">
        <f>IF(Table1[[#This Row],[Video Detections]]=0,0,1)</f>
        <v>0</v>
      </c>
      <c r="M936">
        <f>M935+Table1[[#This Row],[Events - Video]]</f>
        <v>30</v>
      </c>
    </row>
    <row r="937" spans="1:13" x14ac:dyDescent="0.25">
      <c r="A937">
        <v>936</v>
      </c>
      <c r="B937" s="1">
        <v>0.67181712962967299</v>
      </c>
      <c r="C937">
        <v>31</v>
      </c>
      <c r="D937">
        <v>476</v>
      </c>
      <c r="E937">
        <v>663</v>
      </c>
      <c r="F937" t="b">
        <v>0</v>
      </c>
      <c r="G937">
        <f>Table1[[#This Row],[Count - PIR]]-D936</f>
        <v>0</v>
      </c>
      <c r="H937">
        <f>Table1[[#This Row],[Count - UVD]]-C936</f>
        <v>0</v>
      </c>
      <c r="I937">
        <f>Table1[[#This Row],[Count - PIR]]-D936</f>
        <v>0</v>
      </c>
      <c r="J937">
        <v>0</v>
      </c>
      <c r="K937">
        <f>K936+Table1[[#This Row],[Video Detections]]</f>
        <v>35</v>
      </c>
      <c r="L937">
        <f>IF(Table1[[#This Row],[Video Detections]]=0,0,1)</f>
        <v>0</v>
      </c>
      <c r="M937">
        <f>M936+Table1[[#This Row],[Events - Video]]</f>
        <v>30</v>
      </c>
    </row>
    <row r="938" spans="1:13" x14ac:dyDescent="0.25">
      <c r="A938">
        <v>937</v>
      </c>
      <c r="B938" s="1">
        <v>0.67187500000004297</v>
      </c>
      <c r="C938">
        <v>31</v>
      </c>
      <c r="D938">
        <v>476</v>
      </c>
      <c r="E938">
        <v>663</v>
      </c>
      <c r="F938" t="b">
        <v>0</v>
      </c>
      <c r="G938">
        <f>Table1[[#This Row],[Count - PIR]]-D937</f>
        <v>0</v>
      </c>
      <c r="H938">
        <f>Table1[[#This Row],[Count - UVD]]-C937</f>
        <v>0</v>
      </c>
      <c r="I938">
        <f>Table1[[#This Row],[Count - PIR]]-D937</f>
        <v>0</v>
      </c>
      <c r="J938">
        <v>0</v>
      </c>
      <c r="K938">
        <f>K937+Table1[[#This Row],[Video Detections]]</f>
        <v>35</v>
      </c>
      <c r="L938">
        <f>IF(Table1[[#This Row],[Video Detections]]=0,0,1)</f>
        <v>0</v>
      </c>
      <c r="M938">
        <f>M937+Table1[[#This Row],[Events - Video]]</f>
        <v>30</v>
      </c>
    </row>
    <row r="939" spans="1:13" x14ac:dyDescent="0.25">
      <c r="A939">
        <v>938</v>
      </c>
      <c r="B939" s="1">
        <v>0.67193287037041305</v>
      </c>
      <c r="C939">
        <v>31</v>
      </c>
      <c r="D939">
        <v>476</v>
      </c>
      <c r="E939">
        <v>663</v>
      </c>
      <c r="F939" t="b">
        <v>0</v>
      </c>
      <c r="G939">
        <f>Table1[[#This Row],[Count - PIR]]-D938</f>
        <v>0</v>
      </c>
      <c r="H939">
        <f>Table1[[#This Row],[Count - UVD]]-C938</f>
        <v>0</v>
      </c>
      <c r="I939">
        <f>Table1[[#This Row],[Count - PIR]]-D938</f>
        <v>0</v>
      </c>
      <c r="J939">
        <v>0</v>
      </c>
      <c r="K939">
        <f>K938+Table1[[#This Row],[Video Detections]]</f>
        <v>35</v>
      </c>
      <c r="L939">
        <f>IF(Table1[[#This Row],[Video Detections]]=0,0,1)</f>
        <v>0</v>
      </c>
      <c r="M939">
        <f>M938+Table1[[#This Row],[Events - Video]]</f>
        <v>30</v>
      </c>
    </row>
    <row r="940" spans="1:13" x14ac:dyDescent="0.25">
      <c r="A940">
        <v>939</v>
      </c>
      <c r="B940" s="1">
        <v>0.67199074074078402</v>
      </c>
      <c r="C940">
        <v>31</v>
      </c>
      <c r="D940">
        <v>476</v>
      </c>
      <c r="E940">
        <v>664</v>
      </c>
      <c r="F940" t="b">
        <v>0</v>
      </c>
      <c r="G940">
        <f>Table1[[#This Row],[Count - PIR]]-D939</f>
        <v>0</v>
      </c>
      <c r="H940">
        <f>Table1[[#This Row],[Count - UVD]]-C939</f>
        <v>0</v>
      </c>
      <c r="I940">
        <f>Table1[[#This Row],[Count - PIR]]-D939</f>
        <v>0</v>
      </c>
      <c r="J940">
        <v>0</v>
      </c>
      <c r="K940">
        <f>K939+Table1[[#This Row],[Video Detections]]</f>
        <v>35</v>
      </c>
      <c r="L940">
        <f>IF(Table1[[#This Row],[Video Detections]]=0,0,1)</f>
        <v>0</v>
      </c>
      <c r="M940">
        <f>M939+Table1[[#This Row],[Events - Video]]</f>
        <v>30</v>
      </c>
    </row>
    <row r="941" spans="1:13" x14ac:dyDescent="0.25">
      <c r="A941">
        <v>940</v>
      </c>
      <c r="B941" s="1">
        <v>0.67204861111115399</v>
      </c>
      <c r="C941">
        <v>31</v>
      </c>
      <c r="D941">
        <v>477</v>
      </c>
      <c r="E941">
        <v>665</v>
      </c>
      <c r="F941" t="b">
        <v>1</v>
      </c>
      <c r="G941">
        <f>Table1[[#This Row],[Count - PIR]]-D940</f>
        <v>1</v>
      </c>
      <c r="H941">
        <f>Table1[[#This Row],[Count - UVD]]-C940</f>
        <v>0</v>
      </c>
      <c r="I941">
        <f>Table1[[#This Row],[Count - PIR]]-D940</f>
        <v>1</v>
      </c>
      <c r="J941">
        <v>0</v>
      </c>
      <c r="K941">
        <f>K940+Table1[[#This Row],[Video Detections]]</f>
        <v>35</v>
      </c>
      <c r="L941">
        <f>IF(Table1[[#This Row],[Video Detections]]=0,0,1)</f>
        <v>0</v>
      </c>
      <c r="M941">
        <f>M940+Table1[[#This Row],[Events - Video]]</f>
        <v>30</v>
      </c>
    </row>
    <row r="942" spans="1:13" x14ac:dyDescent="0.25">
      <c r="A942">
        <v>941</v>
      </c>
      <c r="B942" s="1">
        <v>0.67210648148152496</v>
      </c>
      <c r="C942">
        <v>31</v>
      </c>
      <c r="D942">
        <v>477</v>
      </c>
      <c r="E942">
        <v>664</v>
      </c>
      <c r="F942" t="b">
        <v>0</v>
      </c>
      <c r="G942">
        <f>Table1[[#This Row],[Count - PIR]]-D941</f>
        <v>0</v>
      </c>
      <c r="H942">
        <f>Table1[[#This Row],[Count - UVD]]-C941</f>
        <v>0</v>
      </c>
      <c r="I942">
        <f>Table1[[#This Row],[Count - PIR]]-D941</f>
        <v>0</v>
      </c>
      <c r="J942">
        <v>0</v>
      </c>
      <c r="K942">
        <f>K941+Table1[[#This Row],[Video Detections]]</f>
        <v>35</v>
      </c>
      <c r="L942">
        <f>IF(Table1[[#This Row],[Video Detections]]=0,0,1)</f>
        <v>0</v>
      </c>
      <c r="M942">
        <f>M941+Table1[[#This Row],[Events - Video]]</f>
        <v>30</v>
      </c>
    </row>
    <row r="943" spans="1:13" x14ac:dyDescent="0.25">
      <c r="A943">
        <v>942</v>
      </c>
      <c r="B943" s="1">
        <v>0.67216435185189505</v>
      </c>
      <c r="C943">
        <v>31</v>
      </c>
      <c r="D943">
        <v>477</v>
      </c>
      <c r="E943">
        <v>665</v>
      </c>
      <c r="F943" t="b">
        <v>0</v>
      </c>
      <c r="G943">
        <f>Table1[[#This Row],[Count - PIR]]-D942</f>
        <v>0</v>
      </c>
      <c r="H943">
        <f>Table1[[#This Row],[Count - UVD]]-C942</f>
        <v>0</v>
      </c>
      <c r="I943">
        <f>Table1[[#This Row],[Count - PIR]]-D942</f>
        <v>0</v>
      </c>
      <c r="J943">
        <v>0</v>
      </c>
      <c r="K943">
        <f>K942+Table1[[#This Row],[Video Detections]]</f>
        <v>35</v>
      </c>
      <c r="L943">
        <f>IF(Table1[[#This Row],[Video Detections]]=0,0,1)</f>
        <v>0</v>
      </c>
      <c r="M943">
        <f>M942+Table1[[#This Row],[Events - Video]]</f>
        <v>30</v>
      </c>
    </row>
    <row r="944" spans="1:13" x14ac:dyDescent="0.25">
      <c r="A944">
        <v>943</v>
      </c>
      <c r="B944" s="1">
        <v>0.67222222222226602</v>
      </c>
      <c r="C944">
        <v>31</v>
      </c>
      <c r="D944">
        <v>478</v>
      </c>
      <c r="E944">
        <v>666</v>
      </c>
      <c r="F944" t="b">
        <v>1</v>
      </c>
      <c r="G944">
        <f>Table1[[#This Row],[Count - PIR]]-D943</f>
        <v>1</v>
      </c>
      <c r="H944">
        <f>Table1[[#This Row],[Count - UVD]]-C943</f>
        <v>0</v>
      </c>
      <c r="I944">
        <f>Table1[[#This Row],[Count - PIR]]-D943</f>
        <v>1</v>
      </c>
      <c r="J944">
        <v>0</v>
      </c>
      <c r="K944">
        <f>K943+Table1[[#This Row],[Video Detections]]</f>
        <v>35</v>
      </c>
      <c r="L944">
        <f>IF(Table1[[#This Row],[Video Detections]]=0,0,1)</f>
        <v>0</v>
      </c>
      <c r="M944">
        <f>M943+Table1[[#This Row],[Events - Video]]</f>
        <v>30</v>
      </c>
    </row>
    <row r="945" spans="1:13" x14ac:dyDescent="0.25">
      <c r="A945">
        <v>944</v>
      </c>
      <c r="B945" s="1">
        <v>0.67228009259263599</v>
      </c>
      <c r="C945">
        <v>31</v>
      </c>
      <c r="D945">
        <v>479</v>
      </c>
      <c r="E945">
        <v>666</v>
      </c>
      <c r="F945" t="b">
        <v>0</v>
      </c>
      <c r="G945">
        <f>Table1[[#This Row],[Count - PIR]]-D944</f>
        <v>1</v>
      </c>
      <c r="H945">
        <f>Table1[[#This Row],[Count - UVD]]-C944</f>
        <v>0</v>
      </c>
      <c r="I945">
        <f>Table1[[#This Row],[Count - PIR]]-D944</f>
        <v>1</v>
      </c>
      <c r="J945">
        <v>0</v>
      </c>
      <c r="K945">
        <f>K944+Table1[[#This Row],[Video Detections]]</f>
        <v>35</v>
      </c>
      <c r="L945">
        <f>IF(Table1[[#This Row],[Video Detections]]=0,0,1)</f>
        <v>0</v>
      </c>
      <c r="M945">
        <f>M944+Table1[[#This Row],[Events - Video]]</f>
        <v>30</v>
      </c>
    </row>
    <row r="946" spans="1:13" x14ac:dyDescent="0.25">
      <c r="A946">
        <v>945</v>
      </c>
      <c r="B946" s="1">
        <v>0.67233796296300596</v>
      </c>
      <c r="C946">
        <v>31</v>
      </c>
      <c r="D946">
        <v>480</v>
      </c>
      <c r="E946">
        <v>665</v>
      </c>
      <c r="F946" t="b">
        <v>1</v>
      </c>
      <c r="G946">
        <f>Table1[[#This Row],[Count - PIR]]-D945</f>
        <v>1</v>
      </c>
      <c r="H946">
        <f>Table1[[#This Row],[Count - UVD]]-C945</f>
        <v>0</v>
      </c>
      <c r="I946">
        <f>Table1[[#This Row],[Count - PIR]]-D945</f>
        <v>1</v>
      </c>
      <c r="J946">
        <v>0</v>
      </c>
      <c r="K946">
        <f>K945+Table1[[#This Row],[Video Detections]]</f>
        <v>35</v>
      </c>
      <c r="L946">
        <f>IF(Table1[[#This Row],[Video Detections]]=0,0,1)</f>
        <v>0</v>
      </c>
      <c r="M946">
        <f>M945+Table1[[#This Row],[Events - Video]]</f>
        <v>30</v>
      </c>
    </row>
    <row r="947" spans="1:13" x14ac:dyDescent="0.25">
      <c r="A947">
        <v>946</v>
      </c>
      <c r="B947" s="1">
        <v>0.67239583333337705</v>
      </c>
      <c r="C947">
        <v>31</v>
      </c>
      <c r="D947">
        <v>480</v>
      </c>
      <c r="E947">
        <v>665</v>
      </c>
      <c r="F947" t="b">
        <v>0</v>
      </c>
      <c r="G947">
        <f>Table1[[#This Row],[Count - PIR]]-D946</f>
        <v>0</v>
      </c>
      <c r="H947">
        <f>Table1[[#This Row],[Count - UVD]]-C946</f>
        <v>0</v>
      </c>
      <c r="I947">
        <f>Table1[[#This Row],[Count - PIR]]-D946</f>
        <v>0</v>
      </c>
      <c r="J947">
        <v>0</v>
      </c>
      <c r="K947">
        <f>K946+Table1[[#This Row],[Video Detections]]</f>
        <v>35</v>
      </c>
      <c r="L947">
        <f>IF(Table1[[#This Row],[Video Detections]]=0,0,1)</f>
        <v>0</v>
      </c>
      <c r="M947">
        <f>M946+Table1[[#This Row],[Events - Video]]</f>
        <v>30</v>
      </c>
    </row>
    <row r="948" spans="1:13" x14ac:dyDescent="0.25">
      <c r="A948">
        <v>947</v>
      </c>
      <c r="B948" s="1">
        <v>0.67245370370374702</v>
      </c>
      <c r="C948">
        <v>31</v>
      </c>
      <c r="D948">
        <v>480</v>
      </c>
      <c r="E948">
        <v>666</v>
      </c>
      <c r="F948" t="b">
        <v>0</v>
      </c>
      <c r="G948">
        <f>Table1[[#This Row],[Count - PIR]]-D947</f>
        <v>0</v>
      </c>
      <c r="H948">
        <f>Table1[[#This Row],[Count - UVD]]-C947</f>
        <v>0</v>
      </c>
      <c r="I948">
        <f>Table1[[#This Row],[Count - PIR]]-D947</f>
        <v>0</v>
      </c>
      <c r="J948">
        <v>0</v>
      </c>
      <c r="K948">
        <f>K947+Table1[[#This Row],[Video Detections]]</f>
        <v>35</v>
      </c>
      <c r="L948">
        <f>IF(Table1[[#This Row],[Video Detections]]=0,0,1)</f>
        <v>0</v>
      </c>
      <c r="M948">
        <f>M947+Table1[[#This Row],[Events - Video]]</f>
        <v>30</v>
      </c>
    </row>
    <row r="949" spans="1:13" x14ac:dyDescent="0.25">
      <c r="A949">
        <v>948</v>
      </c>
      <c r="B949" s="1">
        <v>0.67251157407411799</v>
      </c>
      <c r="C949">
        <v>31</v>
      </c>
      <c r="D949">
        <v>480</v>
      </c>
      <c r="E949">
        <v>665</v>
      </c>
      <c r="F949" t="b">
        <v>0</v>
      </c>
      <c r="G949">
        <f>Table1[[#This Row],[Count - PIR]]-D948</f>
        <v>0</v>
      </c>
      <c r="H949">
        <f>Table1[[#This Row],[Count - UVD]]-C948</f>
        <v>0</v>
      </c>
      <c r="I949">
        <f>Table1[[#This Row],[Count - PIR]]-D948</f>
        <v>0</v>
      </c>
      <c r="J949">
        <v>0</v>
      </c>
      <c r="K949">
        <f>K948+Table1[[#This Row],[Video Detections]]</f>
        <v>35</v>
      </c>
      <c r="L949">
        <f>IF(Table1[[#This Row],[Video Detections]]=0,0,1)</f>
        <v>0</v>
      </c>
      <c r="M949">
        <f>M948+Table1[[#This Row],[Events - Video]]</f>
        <v>30</v>
      </c>
    </row>
    <row r="950" spans="1:13" x14ac:dyDescent="0.25">
      <c r="A950">
        <v>949</v>
      </c>
      <c r="B950" s="1">
        <v>0.67256944444448796</v>
      </c>
      <c r="C950">
        <v>31</v>
      </c>
      <c r="D950">
        <v>480</v>
      </c>
      <c r="E950">
        <v>665</v>
      </c>
      <c r="F950" t="b">
        <v>0</v>
      </c>
      <c r="G950">
        <f>Table1[[#This Row],[Count - PIR]]-D949</f>
        <v>0</v>
      </c>
      <c r="H950">
        <f>Table1[[#This Row],[Count - UVD]]-C949</f>
        <v>0</v>
      </c>
      <c r="I950">
        <f>Table1[[#This Row],[Count - PIR]]-D949</f>
        <v>0</v>
      </c>
      <c r="J950">
        <v>0</v>
      </c>
      <c r="K950">
        <f>K949+Table1[[#This Row],[Video Detections]]</f>
        <v>35</v>
      </c>
      <c r="L950">
        <f>IF(Table1[[#This Row],[Video Detections]]=0,0,1)</f>
        <v>0</v>
      </c>
      <c r="M950">
        <f>M949+Table1[[#This Row],[Events - Video]]</f>
        <v>30</v>
      </c>
    </row>
    <row r="951" spans="1:13" x14ac:dyDescent="0.25">
      <c r="A951">
        <v>950</v>
      </c>
      <c r="B951" s="1">
        <v>0.67262731481485805</v>
      </c>
      <c r="C951">
        <v>31</v>
      </c>
      <c r="D951">
        <v>480</v>
      </c>
      <c r="E951">
        <v>666</v>
      </c>
      <c r="F951" t="b">
        <v>0</v>
      </c>
      <c r="G951">
        <f>Table1[[#This Row],[Count - PIR]]-D950</f>
        <v>0</v>
      </c>
      <c r="H951">
        <f>Table1[[#This Row],[Count - UVD]]-C950</f>
        <v>0</v>
      </c>
      <c r="I951">
        <f>Table1[[#This Row],[Count - PIR]]-D950</f>
        <v>0</v>
      </c>
      <c r="J951">
        <v>1</v>
      </c>
      <c r="K951">
        <f>K950+Table1[[#This Row],[Video Detections]]</f>
        <v>36</v>
      </c>
      <c r="L951">
        <f>IF(Table1[[#This Row],[Video Detections]]=0,0,1)</f>
        <v>1</v>
      </c>
      <c r="M951">
        <f>M950+Table1[[#This Row],[Events - Video]]</f>
        <v>31</v>
      </c>
    </row>
    <row r="952" spans="1:13" x14ac:dyDescent="0.25">
      <c r="A952">
        <v>951</v>
      </c>
      <c r="B952" s="1">
        <v>0.67268518518522902</v>
      </c>
      <c r="C952">
        <v>31</v>
      </c>
      <c r="D952">
        <v>480</v>
      </c>
      <c r="E952">
        <v>665</v>
      </c>
      <c r="F952" t="b">
        <v>0</v>
      </c>
      <c r="G952">
        <f>Table1[[#This Row],[Count - PIR]]-D951</f>
        <v>0</v>
      </c>
      <c r="H952">
        <f>Table1[[#This Row],[Count - UVD]]-C951</f>
        <v>0</v>
      </c>
      <c r="I952">
        <f>Table1[[#This Row],[Count - PIR]]-D951</f>
        <v>0</v>
      </c>
      <c r="J952">
        <v>0</v>
      </c>
      <c r="K952">
        <f>K951+Table1[[#This Row],[Video Detections]]</f>
        <v>36</v>
      </c>
      <c r="L952">
        <f>IF(Table1[[#This Row],[Video Detections]]=0,0,1)</f>
        <v>0</v>
      </c>
      <c r="M952">
        <f>M951+Table1[[#This Row],[Events - Video]]</f>
        <v>31</v>
      </c>
    </row>
    <row r="953" spans="1:13" x14ac:dyDescent="0.25">
      <c r="A953">
        <v>952</v>
      </c>
      <c r="B953" s="1">
        <v>0.67274305555559899</v>
      </c>
      <c r="C953">
        <v>31</v>
      </c>
      <c r="D953">
        <v>480</v>
      </c>
      <c r="E953">
        <v>664</v>
      </c>
      <c r="F953" t="b">
        <v>0</v>
      </c>
      <c r="G953">
        <f>Table1[[#This Row],[Count - PIR]]-D952</f>
        <v>0</v>
      </c>
      <c r="H953">
        <f>Table1[[#This Row],[Count - UVD]]-C952</f>
        <v>0</v>
      </c>
      <c r="I953">
        <f>Table1[[#This Row],[Count - PIR]]-D952</f>
        <v>0</v>
      </c>
      <c r="J953">
        <v>0</v>
      </c>
      <c r="K953">
        <f>K952+Table1[[#This Row],[Video Detections]]</f>
        <v>36</v>
      </c>
      <c r="L953">
        <f>IF(Table1[[#This Row],[Video Detections]]=0,0,1)</f>
        <v>0</v>
      </c>
      <c r="M953">
        <f>M952+Table1[[#This Row],[Events - Video]]</f>
        <v>31</v>
      </c>
    </row>
    <row r="954" spans="1:13" x14ac:dyDescent="0.25">
      <c r="A954">
        <v>953</v>
      </c>
      <c r="B954" s="1">
        <v>0.67280092592596996</v>
      </c>
      <c r="C954">
        <v>31</v>
      </c>
      <c r="D954">
        <v>480</v>
      </c>
      <c r="E954">
        <v>665</v>
      </c>
      <c r="F954" t="b">
        <v>0</v>
      </c>
      <c r="G954">
        <f>Table1[[#This Row],[Count - PIR]]-D953</f>
        <v>0</v>
      </c>
      <c r="H954">
        <f>Table1[[#This Row],[Count - UVD]]-C953</f>
        <v>0</v>
      </c>
      <c r="I954">
        <f>Table1[[#This Row],[Count - PIR]]-D953</f>
        <v>0</v>
      </c>
      <c r="J954">
        <v>0</v>
      </c>
      <c r="K954">
        <f>K953+Table1[[#This Row],[Video Detections]]</f>
        <v>36</v>
      </c>
      <c r="L954">
        <f>IF(Table1[[#This Row],[Video Detections]]=0,0,1)</f>
        <v>0</v>
      </c>
      <c r="M954">
        <f>M953+Table1[[#This Row],[Events - Video]]</f>
        <v>31</v>
      </c>
    </row>
    <row r="955" spans="1:13" x14ac:dyDescent="0.25">
      <c r="A955">
        <v>954</v>
      </c>
      <c r="B955" s="1">
        <v>0.67285879629634004</v>
      </c>
      <c r="C955">
        <v>31</v>
      </c>
      <c r="D955">
        <v>480</v>
      </c>
      <c r="E955">
        <v>664</v>
      </c>
      <c r="F955" t="b">
        <v>0</v>
      </c>
      <c r="G955">
        <f>Table1[[#This Row],[Count - PIR]]-D954</f>
        <v>0</v>
      </c>
      <c r="H955">
        <f>Table1[[#This Row],[Count - UVD]]-C954</f>
        <v>0</v>
      </c>
      <c r="I955">
        <f>Table1[[#This Row],[Count - PIR]]-D954</f>
        <v>0</v>
      </c>
      <c r="J955">
        <v>1</v>
      </c>
      <c r="K955">
        <f>K954+Table1[[#This Row],[Video Detections]]</f>
        <v>37</v>
      </c>
      <c r="L955">
        <f>IF(Table1[[#This Row],[Video Detections]]=0,0,1)</f>
        <v>1</v>
      </c>
      <c r="M955">
        <f>M954+Table1[[#This Row],[Events - Video]]</f>
        <v>32</v>
      </c>
    </row>
    <row r="956" spans="1:13" x14ac:dyDescent="0.25">
      <c r="A956">
        <v>955</v>
      </c>
      <c r="B956" s="1">
        <v>0.67291666666671102</v>
      </c>
      <c r="C956">
        <v>32</v>
      </c>
      <c r="D956">
        <v>480</v>
      </c>
      <c r="E956">
        <v>665</v>
      </c>
      <c r="F956" t="b">
        <v>0</v>
      </c>
      <c r="G956">
        <f>Table1[[#This Row],[Count - PIR]]-D955</f>
        <v>0</v>
      </c>
      <c r="H956">
        <f>Table1[[#This Row],[Count - UVD]]-C955</f>
        <v>1</v>
      </c>
      <c r="I956">
        <f>Table1[[#This Row],[Count - PIR]]-D955</f>
        <v>0</v>
      </c>
      <c r="J956">
        <v>0</v>
      </c>
      <c r="K956">
        <f>K955+Table1[[#This Row],[Video Detections]]</f>
        <v>37</v>
      </c>
      <c r="L956">
        <f>IF(Table1[[#This Row],[Video Detections]]=0,0,1)</f>
        <v>0</v>
      </c>
      <c r="M956">
        <f>M955+Table1[[#This Row],[Events - Video]]</f>
        <v>32</v>
      </c>
    </row>
    <row r="957" spans="1:13" x14ac:dyDescent="0.25">
      <c r="A957">
        <v>956</v>
      </c>
      <c r="B957" s="1">
        <v>0.67297453703708099</v>
      </c>
      <c r="C957">
        <v>32</v>
      </c>
      <c r="D957">
        <v>480</v>
      </c>
      <c r="E957">
        <v>666</v>
      </c>
      <c r="F957" t="b">
        <v>0</v>
      </c>
      <c r="G957">
        <f>Table1[[#This Row],[Count - PIR]]-D956</f>
        <v>0</v>
      </c>
      <c r="H957">
        <f>Table1[[#This Row],[Count - UVD]]-C956</f>
        <v>0</v>
      </c>
      <c r="I957">
        <f>Table1[[#This Row],[Count - PIR]]-D956</f>
        <v>0</v>
      </c>
      <c r="J957">
        <v>0</v>
      </c>
      <c r="K957">
        <f>K956+Table1[[#This Row],[Video Detections]]</f>
        <v>37</v>
      </c>
      <c r="L957">
        <f>IF(Table1[[#This Row],[Video Detections]]=0,0,1)</f>
        <v>0</v>
      </c>
      <c r="M957">
        <f>M956+Table1[[#This Row],[Events - Video]]</f>
        <v>32</v>
      </c>
    </row>
    <row r="958" spans="1:13" x14ac:dyDescent="0.25">
      <c r="A958">
        <v>957</v>
      </c>
      <c r="B958" s="1">
        <v>0.67303240740745096</v>
      </c>
      <c r="C958">
        <v>32</v>
      </c>
      <c r="D958">
        <v>480</v>
      </c>
      <c r="E958">
        <v>664</v>
      </c>
      <c r="F958" t="b">
        <v>0</v>
      </c>
      <c r="G958">
        <f>Table1[[#This Row],[Count - PIR]]-D957</f>
        <v>0</v>
      </c>
      <c r="H958">
        <f>Table1[[#This Row],[Count - UVD]]-C957</f>
        <v>0</v>
      </c>
      <c r="I958">
        <f>Table1[[#This Row],[Count - PIR]]-D957</f>
        <v>0</v>
      </c>
      <c r="J958">
        <v>0</v>
      </c>
      <c r="K958">
        <f>K957+Table1[[#This Row],[Video Detections]]</f>
        <v>37</v>
      </c>
      <c r="L958">
        <f>IF(Table1[[#This Row],[Video Detections]]=0,0,1)</f>
        <v>0</v>
      </c>
      <c r="M958">
        <f>M957+Table1[[#This Row],[Events - Video]]</f>
        <v>32</v>
      </c>
    </row>
    <row r="959" spans="1:13" x14ac:dyDescent="0.25">
      <c r="A959">
        <v>958</v>
      </c>
      <c r="B959" s="1">
        <v>0.67309027777782204</v>
      </c>
      <c r="C959">
        <v>32</v>
      </c>
      <c r="D959">
        <v>480</v>
      </c>
      <c r="E959">
        <v>666</v>
      </c>
      <c r="F959" t="b">
        <v>0</v>
      </c>
      <c r="G959">
        <f>Table1[[#This Row],[Count - PIR]]-D958</f>
        <v>0</v>
      </c>
      <c r="H959">
        <f>Table1[[#This Row],[Count - UVD]]-C958</f>
        <v>0</v>
      </c>
      <c r="I959">
        <f>Table1[[#This Row],[Count - PIR]]-D958</f>
        <v>0</v>
      </c>
      <c r="J959">
        <v>0</v>
      </c>
      <c r="K959">
        <f>K958+Table1[[#This Row],[Video Detections]]</f>
        <v>37</v>
      </c>
      <c r="L959">
        <f>IF(Table1[[#This Row],[Video Detections]]=0,0,1)</f>
        <v>0</v>
      </c>
      <c r="M959">
        <f>M958+Table1[[#This Row],[Events - Video]]</f>
        <v>32</v>
      </c>
    </row>
    <row r="960" spans="1:13" x14ac:dyDescent="0.25">
      <c r="A960">
        <v>959</v>
      </c>
      <c r="B960" s="1">
        <v>0.67314814814819202</v>
      </c>
      <c r="C960">
        <v>32</v>
      </c>
      <c r="D960">
        <v>480</v>
      </c>
      <c r="E960">
        <v>664</v>
      </c>
      <c r="F960" t="b">
        <v>0</v>
      </c>
      <c r="G960">
        <f>Table1[[#This Row],[Count - PIR]]-D959</f>
        <v>0</v>
      </c>
      <c r="H960">
        <f>Table1[[#This Row],[Count - UVD]]-C959</f>
        <v>0</v>
      </c>
      <c r="I960">
        <f>Table1[[#This Row],[Count - PIR]]-D959</f>
        <v>0</v>
      </c>
      <c r="J960">
        <v>0</v>
      </c>
      <c r="K960">
        <f>K959+Table1[[#This Row],[Video Detections]]</f>
        <v>37</v>
      </c>
      <c r="L960">
        <f>IF(Table1[[#This Row],[Video Detections]]=0,0,1)</f>
        <v>0</v>
      </c>
      <c r="M960">
        <f>M959+Table1[[#This Row],[Events - Video]]</f>
        <v>32</v>
      </c>
    </row>
    <row r="961" spans="1:13" x14ac:dyDescent="0.25">
      <c r="A961">
        <v>960</v>
      </c>
      <c r="B961" s="1">
        <v>0.67320601851856299</v>
      </c>
      <c r="C961">
        <v>33</v>
      </c>
      <c r="D961">
        <v>480</v>
      </c>
      <c r="E961">
        <v>666</v>
      </c>
      <c r="F961" t="b">
        <v>0</v>
      </c>
      <c r="G961">
        <f>Table1[[#This Row],[Count - PIR]]-D960</f>
        <v>0</v>
      </c>
      <c r="H961">
        <f>Table1[[#This Row],[Count - UVD]]-C960</f>
        <v>1</v>
      </c>
      <c r="I961">
        <f>Table1[[#This Row],[Count - PIR]]-D960</f>
        <v>0</v>
      </c>
      <c r="J961">
        <v>0</v>
      </c>
      <c r="K961">
        <f>K960+Table1[[#This Row],[Video Detections]]</f>
        <v>37</v>
      </c>
      <c r="L961">
        <f>IF(Table1[[#This Row],[Video Detections]]=0,0,1)</f>
        <v>0</v>
      </c>
      <c r="M961">
        <f>M960+Table1[[#This Row],[Events - Video]]</f>
        <v>32</v>
      </c>
    </row>
    <row r="962" spans="1:13" x14ac:dyDescent="0.25">
      <c r="A962">
        <v>961</v>
      </c>
      <c r="B962" s="1">
        <v>0.67326388888893296</v>
      </c>
      <c r="C962">
        <v>33</v>
      </c>
      <c r="D962">
        <v>480</v>
      </c>
      <c r="E962">
        <v>664</v>
      </c>
      <c r="F962" t="b">
        <v>0</v>
      </c>
      <c r="G962">
        <f>Table1[[#This Row],[Count - PIR]]-D961</f>
        <v>0</v>
      </c>
      <c r="H962">
        <f>Table1[[#This Row],[Count - UVD]]-C961</f>
        <v>0</v>
      </c>
      <c r="I962">
        <f>Table1[[#This Row],[Count - PIR]]-D961</f>
        <v>0</v>
      </c>
      <c r="J962">
        <v>0</v>
      </c>
      <c r="K962">
        <f>K961+Table1[[#This Row],[Video Detections]]</f>
        <v>37</v>
      </c>
      <c r="L962">
        <f>IF(Table1[[#This Row],[Video Detections]]=0,0,1)</f>
        <v>0</v>
      </c>
      <c r="M962">
        <f>M961+Table1[[#This Row],[Events - Video]]</f>
        <v>32</v>
      </c>
    </row>
    <row r="963" spans="1:13" x14ac:dyDescent="0.25">
      <c r="A963">
        <v>962</v>
      </c>
      <c r="B963" s="1">
        <v>0.67332175925930304</v>
      </c>
      <c r="C963">
        <v>33</v>
      </c>
      <c r="D963">
        <v>480</v>
      </c>
      <c r="E963">
        <v>665</v>
      </c>
      <c r="F963" t="b">
        <v>0</v>
      </c>
      <c r="G963">
        <f>Table1[[#This Row],[Count - PIR]]-D962</f>
        <v>0</v>
      </c>
      <c r="H963">
        <f>Table1[[#This Row],[Count - UVD]]-C962</f>
        <v>0</v>
      </c>
      <c r="I963">
        <f>Table1[[#This Row],[Count - PIR]]-D962</f>
        <v>0</v>
      </c>
      <c r="J963">
        <v>0</v>
      </c>
      <c r="K963">
        <f>K962+Table1[[#This Row],[Video Detections]]</f>
        <v>37</v>
      </c>
      <c r="L963">
        <f>IF(Table1[[#This Row],[Video Detections]]=0,0,1)</f>
        <v>0</v>
      </c>
      <c r="M963">
        <f>M962+Table1[[#This Row],[Events - Video]]</f>
        <v>32</v>
      </c>
    </row>
    <row r="964" spans="1:13" x14ac:dyDescent="0.25">
      <c r="A964">
        <v>963</v>
      </c>
      <c r="B964" s="1">
        <v>0.67337962962967401</v>
      </c>
      <c r="C964">
        <v>33</v>
      </c>
      <c r="D964">
        <v>480</v>
      </c>
      <c r="E964">
        <v>667</v>
      </c>
      <c r="F964" t="b">
        <v>0</v>
      </c>
      <c r="G964">
        <f>Table1[[#This Row],[Count - PIR]]-D963</f>
        <v>0</v>
      </c>
      <c r="H964">
        <f>Table1[[#This Row],[Count - UVD]]-C963</f>
        <v>0</v>
      </c>
      <c r="I964">
        <f>Table1[[#This Row],[Count - PIR]]-D963</f>
        <v>0</v>
      </c>
      <c r="J964">
        <v>0</v>
      </c>
      <c r="K964">
        <f>K963+Table1[[#This Row],[Video Detections]]</f>
        <v>37</v>
      </c>
      <c r="L964">
        <f>IF(Table1[[#This Row],[Video Detections]]=0,0,1)</f>
        <v>0</v>
      </c>
      <c r="M964">
        <f>M963+Table1[[#This Row],[Events - Video]]</f>
        <v>32</v>
      </c>
    </row>
    <row r="965" spans="1:13" x14ac:dyDescent="0.25">
      <c r="A965">
        <v>964</v>
      </c>
      <c r="B965" s="1">
        <v>0.67343750000004399</v>
      </c>
      <c r="C965">
        <v>33</v>
      </c>
      <c r="D965">
        <v>481</v>
      </c>
      <c r="E965">
        <v>665</v>
      </c>
      <c r="F965" t="b">
        <v>1</v>
      </c>
      <c r="G965">
        <f>Table1[[#This Row],[Count - PIR]]-D964</f>
        <v>1</v>
      </c>
      <c r="H965">
        <f>Table1[[#This Row],[Count - UVD]]-C964</f>
        <v>0</v>
      </c>
      <c r="I965">
        <f>Table1[[#This Row],[Count - PIR]]-D964</f>
        <v>1</v>
      </c>
      <c r="J965">
        <v>0</v>
      </c>
      <c r="K965">
        <f>K964+Table1[[#This Row],[Video Detections]]</f>
        <v>37</v>
      </c>
      <c r="L965">
        <f>IF(Table1[[#This Row],[Video Detections]]=0,0,1)</f>
        <v>0</v>
      </c>
      <c r="M965">
        <f>M964+Table1[[#This Row],[Events - Video]]</f>
        <v>32</v>
      </c>
    </row>
    <row r="966" spans="1:13" x14ac:dyDescent="0.25">
      <c r="A966">
        <v>965</v>
      </c>
      <c r="B966" s="1">
        <v>0.67349537037041496</v>
      </c>
      <c r="C966">
        <v>33</v>
      </c>
      <c r="D966">
        <v>481</v>
      </c>
      <c r="E966">
        <v>664</v>
      </c>
      <c r="F966" t="b">
        <v>0</v>
      </c>
      <c r="G966">
        <f>Table1[[#This Row],[Count - PIR]]-D965</f>
        <v>0</v>
      </c>
      <c r="H966">
        <f>Table1[[#This Row],[Count - UVD]]-C965</f>
        <v>0</v>
      </c>
      <c r="I966">
        <f>Table1[[#This Row],[Count - PIR]]-D965</f>
        <v>0</v>
      </c>
      <c r="J966">
        <v>0</v>
      </c>
      <c r="K966">
        <f>K965+Table1[[#This Row],[Video Detections]]</f>
        <v>37</v>
      </c>
      <c r="L966">
        <f>IF(Table1[[#This Row],[Video Detections]]=0,0,1)</f>
        <v>0</v>
      </c>
      <c r="M966">
        <f>M965+Table1[[#This Row],[Events - Video]]</f>
        <v>32</v>
      </c>
    </row>
    <row r="967" spans="1:13" x14ac:dyDescent="0.25">
      <c r="A967">
        <v>966</v>
      </c>
      <c r="B967" s="1">
        <v>0.67355324074078504</v>
      </c>
      <c r="C967">
        <v>33</v>
      </c>
      <c r="D967">
        <v>482</v>
      </c>
      <c r="E967">
        <v>663</v>
      </c>
      <c r="F967" t="b">
        <v>1</v>
      </c>
      <c r="G967">
        <f>Table1[[#This Row],[Count - PIR]]-D966</f>
        <v>1</v>
      </c>
      <c r="H967">
        <f>Table1[[#This Row],[Count - UVD]]-C966</f>
        <v>0</v>
      </c>
      <c r="I967">
        <f>Table1[[#This Row],[Count - PIR]]-D966</f>
        <v>1</v>
      </c>
      <c r="J967">
        <v>0</v>
      </c>
      <c r="K967">
        <f>K966+Table1[[#This Row],[Video Detections]]</f>
        <v>37</v>
      </c>
      <c r="L967">
        <f>IF(Table1[[#This Row],[Video Detections]]=0,0,1)</f>
        <v>0</v>
      </c>
      <c r="M967">
        <f>M966+Table1[[#This Row],[Events - Video]]</f>
        <v>32</v>
      </c>
    </row>
    <row r="968" spans="1:13" x14ac:dyDescent="0.25">
      <c r="A968">
        <v>967</v>
      </c>
      <c r="B968" s="1">
        <v>0.67361111111115601</v>
      </c>
      <c r="C968">
        <v>33</v>
      </c>
      <c r="D968">
        <v>483</v>
      </c>
      <c r="E968">
        <v>665</v>
      </c>
      <c r="F968" t="b">
        <v>1</v>
      </c>
      <c r="G968">
        <f>Table1[[#This Row],[Count - PIR]]-D967</f>
        <v>1</v>
      </c>
      <c r="H968">
        <f>Table1[[#This Row],[Count - UVD]]-C967</f>
        <v>0</v>
      </c>
      <c r="I968">
        <f>Table1[[#This Row],[Count - PIR]]-D967</f>
        <v>1</v>
      </c>
      <c r="J968">
        <v>0</v>
      </c>
      <c r="K968">
        <f>K967+Table1[[#This Row],[Video Detections]]</f>
        <v>37</v>
      </c>
      <c r="L968">
        <f>IF(Table1[[#This Row],[Video Detections]]=0,0,1)</f>
        <v>0</v>
      </c>
      <c r="M968">
        <f>M967+Table1[[#This Row],[Events - Video]]</f>
        <v>32</v>
      </c>
    </row>
    <row r="969" spans="1:13" x14ac:dyDescent="0.25">
      <c r="A969">
        <v>968</v>
      </c>
      <c r="B969" s="1">
        <v>0.67366898148152599</v>
      </c>
      <c r="C969">
        <v>33</v>
      </c>
      <c r="D969">
        <v>483</v>
      </c>
      <c r="E969">
        <v>665</v>
      </c>
      <c r="F969" t="b">
        <v>0</v>
      </c>
      <c r="G969">
        <f>Table1[[#This Row],[Count - PIR]]-D968</f>
        <v>0</v>
      </c>
      <c r="H969">
        <f>Table1[[#This Row],[Count - UVD]]-C968</f>
        <v>0</v>
      </c>
      <c r="I969">
        <f>Table1[[#This Row],[Count - PIR]]-D968</f>
        <v>0</v>
      </c>
      <c r="J969">
        <v>0</v>
      </c>
      <c r="K969">
        <f>K968+Table1[[#This Row],[Video Detections]]</f>
        <v>37</v>
      </c>
      <c r="L969">
        <f>IF(Table1[[#This Row],[Video Detections]]=0,0,1)</f>
        <v>0</v>
      </c>
      <c r="M969">
        <f>M968+Table1[[#This Row],[Events - Video]]</f>
        <v>32</v>
      </c>
    </row>
    <row r="970" spans="1:13" x14ac:dyDescent="0.25">
      <c r="A970">
        <v>969</v>
      </c>
      <c r="B970" s="1">
        <v>0.67372685185189596</v>
      </c>
      <c r="C970">
        <v>33</v>
      </c>
      <c r="D970">
        <v>484</v>
      </c>
      <c r="E970">
        <v>666</v>
      </c>
      <c r="F970" t="b">
        <v>1</v>
      </c>
      <c r="G970">
        <f>Table1[[#This Row],[Count - PIR]]-D969</f>
        <v>1</v>
      </c>
      <c r="H970">
        <f>Table1[[#This Row],[Count - UVD]]-C969</f>
        <v>0</v>
      </c>
      <c r="I970">
        <f>Table1[[#This Row],[Count - PIR]]-D969</f>
        <v>1</v>
      </c>
      <c r="J970">
        <v>0</v>
      </c>
      <c r="K970">
        <f>K969+Table1[[#This Row],[Video Detections]]</f>
        <v>37</v>
      </c>
      <c r="L970">
        <f>IF(Table1[[#This Row],[Video Detections]]=0,0,1)</f>
        <v>0</v>
      </c>
      <c r="M970">
        <f>M969+Table1[[#This Row],[Events - Video]]</f>
        <v>32</v>
      </c>
    </row>
    <row r="971" spans="1:13" x14ac:dyDescent="0.25">
      <c r="A971">
        <v>970</v>
      </c>
      <c r="B971" s="1">
        <v>0.67378472222226704</v>
      </c>
      <c r="C971">
        <v>33</v>
      </c>
      <c r="D971">
        <v>485</v>
      </c>
      <c r="E971">
        <v>665</v>
      </c>
      <c r="F971" t="b">
        <v>1</v>
      </c>
      <c r="G971">
        <f>Table1[[#This Row],[Count - PIR]]-D970</f>
        <v>1</v>
      </c>
      <c r="H971">
        <f>Table1[[#This Row],[Count - UVD]]-C970</f>
        <v>0</v>
      </c>
      <c r="I971">
        <f>Table1[[#This Row],[Count - PIR]]-D970</f>
        <v>1</v>
      </c>
      <c r="J971">
        <v>0</v>
      </c>
      <c r="K971">
        <f>K970+Table1[[#This Row],[Video Detections]]</f>
        <v>37</v>
      </c>
      <c r="L971">
        <f>IF(Table1[[#This Row],[Video Detections]]=0,0,1)</f>
        <v>0</v>
      </c>
      <c r="M971">
        <f>M970+Table1[[#This Row],[Events - Video]]</f>
        <v>32</v>
      </c>
    </row>
    <row r="972" spans="1:13" x14ac:dyDescent="0.25">
      <c r="A972">
        <v>971</v>
      </c>
      <c r="B972" s="1">
        <v>0.67384259259263701</v>
      </c>
      <c r="C972">
        <v>33</v>
      </c>
      <c r="D972">
        <v>486</v>
      </c>
      <c r="E972">
        <v>665</v>
      </c>
      <c r="F972" t="b">
        <v>1</v>
      </c>
      <c r="G972">
        <f>Table1[[#This Row],[Count - PIR]]-D971</f>
        <v>1</v>
      </c>
      <c r="H972">
        <f>Table1[[#This Row],[Count - UVD]]-C971</f>
        <v>0</v>
      </c>
      <c r="I972">
        <f>Table1[[#This Row],[Count - PIR]]-D971</f>
        <v>1</v>
      </c>
      <c r="J972">
        <v>0</v>
      </c>
      <c r="K972">
        <f>K971+Table1[[#This Row],[Video Detections]]</f>
        <v>37</v>
      </c>
      <c r="L972">
        <f>IF(Table1[[#This Row],[Video Detections]]=0,0,1)</f>
        <v>0</v>
      </c>
      <c r="M972">
        <f>M971+Table1[[#This Row],[Events - Video]]</f>
        <v>32</v>
      </c>
    </row>
    <row r="973" spans="1:13" x14ac:dyDescent="0.25">
      <c r="A973">
        <v>972</v>
      </c>
      <c r="B973" s="1">
        <v>0.67390046296300798</v>
      </c>
      <c r="C973">
        <v>33</v>
      </c>
      <c r="D973">
        <v>486</v>
      </c>
      <c r="E973">
        <v>666</v>
      </c>
      <c r="F973" t="b">
        <v>0</v>
      </c>
      <c r="G973">
        <f>Table1[[#This Row],[Count - PIR]]-D972</f>
        <v>0</v>
      </c>
      <c r="H973">
        <f>Table1[[#This Row],[Count - UVD]]-C972</f>
        <v>0</v>
      </c>
      <c r="I973">
        <f>Table1[[#This Row],[Count - PIR]]-D972</f>
        <v>0</v>
      </c>
      <c r="J973">
        <v>0</v>
      </c>
      <c r="K973">
        <f>K972+Table1[[#This Row],[Video Detections]]</f>
        <v>37</v>
      </c>
      <c r="L973">
        <f>IF(Table1[[#This Row],[Video Detections]]=0,0,1)</f>
        <v>0</v>
      </c>
      <c r="M973">
        <f>M972+Table1[[#This Row],[Events - Video]]</f>
        <v>32</v>
      </c>
    </row>
    <row r="974" spans="1:13" x14ac:dyDescent="0.25">
      <c r="A974">
        <v>973</v>
      </c>
      <c r="B974" s="1">
        <v>0.67395833333337796</v>
      </c>
      <c r="C974">
        <v>33</v>
      </c>
      <c r="D974">
        <v>487</v>
      </c>
      <c r="E974">
        <v>665</v>
      </c>
      <c r="F974" t="b">
        <v>1</v>
      </c>
      <c r="G974">
        <f>Table1[[#This Row],[Count - PIR]]-D973</f>
        <v>1</v>
      </c>
      <c r="H974">
        <f>Table1[[#This Row],[Count - UVD]]-C973</f>
        <v>0</v>
      </c>
      <c r="I974">
        <f>Table1[[#This Row],[Count - PIR]]-D973</f>
        <v>1</v>
      </c>
      <c r="J974">
        <v>0</v>
      </c>
      <c r="K974">
        <f>K973+Table1[[#This Row],[Video Detections]]</f>
        <v>37</v>
      </c>
      <c r="L974">
        <f>IF(Table1[[#This Row],[Video Detections]]=0,0,1)</f>
        <v>0</v>
      </c>
      <c r="M974">
        <f>M973+Table1[[#This Row],[Events - Video]]</f>
        <v>32</v>
      </c>
    </row>
    <row r="975" spans="1:13" x14ac:dyDescent="0.25">
      <c r="A975">
        <v>974</v>
      </c>
      <c r="B975" s="1">
        <v>0.67401620370374804</v>
      </c>
      <c r="C975">
        <v>33</v>
      </c>
      <c r="D975">
        <v>488</v>
      </c>
      <c r="E975">
        <v>665</v>
      </c>
      <c r="F975" t="b">
        <v>0</v>
      </c>
      <c r="G975">
        <f>Table1[[#This Row],[Count - PIR]]-D974</f>
        <v>1</v>
      </c>
      <c r="H975">
        <f>Table1[[#This Row],[Count - UVD]]-C974</f>
        <v>0</v>
      </c>
      <c r="I975">
        <f>Table1[[#This Row],[Count - PIR]]-D974</f>
        <v>1</v>
      </c>
      <c r="J975">
        <v>0</v>
      </c>
      <c r="K975">
        <f>K974+Table1[[#This Row],[Video Detections]]</f>
        <v>37</v>
      </c>
      <c r="L975">
        <f>IF(Table1[[#This Row],[Video Detections]]=0,0,1)</f>
        <v>0</v>
      </c>
      <c r="M975">
        <f>M974+Table1[[#This Row],[Events - Video]]</f>
        <v>32</v>
      </c>
    </row>
    <row r="976" spans="1:13" x14ac:dyDescent="0.25">
      <c r="A976">
        <v>975</v>
      </c>
      <c r="B976" s="1">
        <v>0.67407407407411901</v>
      </c>
      <c r="C976">
        <v>34</v>
      </c>
      <c r="D976">
        <v>488</v>
      </c>
      <c r="E976">
        <v>665</v>
      </c>
      <c r="F976" t="b">
        <v>0</v>
      </c>
      <c r="G976">
        <f>Table1[[#This Row],[Count - PIR]]-D975</f>
        <v>0</v>
      </c>
      <c r="H976">
        <f>Table1[[#This Row],[Count - UVD]]-C975</f>
        <v>1</v>
      </c>
      <c r="I976">
        <f>Table1[[#This Row],[Count - PIR]]-D975</f>
        <v>0</v>
      </c>
      <c r="J976">
        <v>0</v>
      </c>
      <c r="K976">
        <f>K975+Table1[[#This Row],[Video Detections]]</f>
        <v>37</v>
      </c>
      <c r="L976">
        <f>IF(Table1[[#This Row],[Video Detections]]=0,0,1)</f>
        <v>0</v>
      </c>
      <c r="M976">
        <f>M975+Table1[[#This Row],[Events - Video]]</f>
        <v>32</v>
      </c>
    </row>
    <row r="977" spans="1:13" x14ac:dyDescent="0.25">
      <c r="A977">
        <v>976</v>
      </c>
      <c r="B977" s="1">
        <v>0.67413194444448898</v>
      </c>
      <c r="C977">
        <v>34</v>
      </c>
      <c r="D977">
        <v>489</v>
      </c>
      <c r="E977">
        <v>665</v>
      </c>
      <c r="F977" t="b">
        <v>0</v>
      </c>
      <c r="G977">
        <f>Table1[[#This Row],[Count - PIR]]-D976</f>
        <v>1</v>
      </c>
      <c r="H977">
        <f>Table1[[#This Row],[Count - UVD]]-C976</f>
        <v>0</v>
      </c>
      <c r="I977">
        <f>Table1[[#This Row],[Count - PIR]]-D976</f>
        <v>1</v>
      </c>
      <c r="J977">
        <v>0</v>
      </c>
      <c r="K977">
        <f>K976+Table1[[#This Row],[Video Detections]]</f>
        <v>37</v>
      </c>
      <c r="L977">
        <f>IF(Table1[[#This Row],[Video Detections]]=0,0,1)</f>
        <v>0</v>
      </c>
      <c r="M977">
        <f>M976+Table1[[#This Row],[Events - Video]]</f>
        <v>32</v>
      </c>
    </row>
    <row r="978" spans="1:13" x14ac:dyDescent="0.25">
      <c r="A978">
        <v>977</v>
      </c>
      <c r="B978" s="1">
        <v>0.67418981481485996</v>
      </c>
      <c r="C978">
        <v>34</v>
      </c>
      <c r="D978">
        <v>490</v>
      </c>
      <c r="E978">
        <v>666</v>
      </c>
      <c r="F978" t="b">
        <v>1</v>
      </c>
      <c r="G978">
        <f>Table1[[#This Row],[Count - PIR]]-D977</f>
        <v>1</v>
      </c>
      <c r="H978">
        <f>Table1[[#This Row],[Count - UVD]]-C977</f>
        <v>0</v>
      </c>
      <c r="I978">
        <f>Table1[[#This Row],[Count - PIR]]-D977</f>
        <v>1</v>
      </c>
      <c r="J978">
        <v>0</v>
      </c>
      <c r="K978">
        <f>K977+Table1[[#This Row],[Video Detections]]</f>
        <v>37</v>
      </c>
      <c r="L978">
        <f>IF(Table1[[#This Row],[Video Detections]]=0,0,1)</f>
        <v>0</v>
      </c>
      <c r="M978">
        <f>M977+Table1[[#This Row],[Events - Video]]</f>
        <v>32</v>
      </c>
    </row>
    <row r="979" spans="1:13" x14ac:dyDescent="0.25">
      <c r="A979">
        <v>978</v>
      </c>
      <c r="B979" s="1">
        <v>0.67424768518523004</v>
      </c>
      <c r="C979">
        <v>34</v>
      </c>
      <c r="D979">
        <v>490</v>
      </c>
      <c r="E979">
        <v>665</v>
      </c>
      <c r="F979" t="b">
        <v>0</v>
      </c>
      <c r="G979">
        <f>Table1[[#This Row],[Count - PIR]]-D978</f>
        <v>0</v>
      </c>
      <c r="H979">
        <f>Table1[[#This Row],[Count - UVD]]-C978</f>
        <v>0</v>
      </c>
      <c r="I979">
        <f>Table1[[#This Row],[Count - PIR]]-D978</f>
        <v>0</v>
      </c>
      <c r="J979">
        <v>0</v>
      </c>
      <c r="K979">
        <f>K978+Table1[[#This Row],[Video Detections]]</f>
        <v>37</v>
      </c>
      <c r="L979">
        <f>IF(Table1[[#This Row],[Video Detections]]=0,0,1)</f>
        <v>0</v>
      </c>
      <c r="M979">
        <f>M978+Table1[[#This Row],[Events - Video]]</f>
        <v>32</v>
      </c>
    </row>
    <row r="980" spans="1:13" x14ac:dyDescent="0.25">
      <c r="A980">
        <v>979</v>
      </c>
      <c r="B980" s="1">
        <v>0.67430555555560101</v>
      </c>
      <c r="C980">
        <v>34</v>
      </c>
      <c r="D980">
        <v>490</v>
      </c>
      <c r="E980">
        <v>665</v>
      </c>
      <c r="F980" t="b">
        <v>0</v>
      </c>
      <c r="G980">
        <f>Table1[[#This Row],[Count - PIR]]-D979</f>
        <v>0</v>
      </c>
      <c r="H980">
        <f>Table1[[#This Row],[Count - UVD]]-C979</f>
        <v>0</v>
      </c>
      <c r="I980">
        <f>Table1[[#This Row],[Count - PIR]]-D979</f>
        <v>0</v>
      </c>
      <c r="J980">
        <v>0</v>
      </c>
      <c r="K980">
        <f>K979+Table1[[#This Row],[Video Detections]]</f>
        <v>37</v>
      </c>
      <c r="L980">
        <f>IF(Table1[[#This Row],[Video Detections]]=0,0,1)</f>
        <v>0</v>
      </c>
      <c r="M980">
        <f>M979+Table1[[#This Row],[Events - Video]]</f>
        <v>32</v>
      </c>
    </row>
    <row r="981" spans="1:13" x14ac:dyDescent="0.25">
      <c r="A981">
        <v>980</v>
      </c>
      <c r="B981" s="1">
        <v>0.67436342592597098</v>
      </c>
      <c r="C981">
        <v>34</v>
      </c>
      <c r="D981">
        <v>490</v>
      </c>
      <c r="E981">
        <v>665</v>
      </c>
      <c r="F981" t="b">
        <v>0</v>
      </c>
      <c r="G981">
        <f>Table1[[#This Row],[Count - PIR]]-D980</f>
        <v>0</v>
      </c>
      <c r="H981">
        <f>Table1[[#This Row],[Count - UVD]]-C980</f>
        <v>0</v>
      </c>
      <c r="I981">
        <f>Table1[[#This Row],[Count - PIR]]-D980</f>
        <v>0</v>
      </c>
      <c r="J981">
        <v>0</v>
      </c>
      <c r="K981">
        <f>K980+Table1[[#This Row],[Video Detections]]</f>
        <v>37</v>
      </c>
      <c r="L981">
        <f>IF(Table1[[#This Row],[Video Detections]]=0,0,1)</f>
        <v>0</v>
      </c>
      <c r="M981">
        <f>M980+Table1[[#This Row],[Events - Video]]</f>
        <v>32</v>
      </c>
    </row>
    <row r="982" spans="1:13" x14ac:dyDescent="0.25">
      <c r="A982">
        <v>981</v>
      </c>
      <c r="B982" s="1">
        <v>0.67442129629634096</v>
      </c>
      <c r="C982">
        <v>35</v>
      </c>
      <c r="D982">
        <v>490</v>
      </c>
      <c r="E982">
        <v>665</v>
      </c>
      <c r="F982" t="b">
        <v>0</v>
      </c>
      <c r="G982">
        <f>Table1[[#This Row],[Count - PIR]]-D981</f>
        <v>0</v>
      </c>
      <c r="H982">
        <f>Table1[[#This Row],[Count - UVD]]-C981</f>
        <v>1</v>
      </c>
      <c r="I982">
        <f>Table1[[#This Row],[Count - PIR]]-D981</f>
        <v>0</v>
      </c>
      <c r="J982">
        <v>0</v>
      </c>
      <c r="K982">
        <f>K981+Table1[[#This Row],[Video Detections]]</f>
        <v>37</v>
      </c>
      <c r="L982">
        <f>IF(Table1[[#This Row],[Video Detections]]=0,0,1)</f>
        <v>0</v>
      </c>
      <c r="M982">
        <f>M981+Table1[[#This Row],[Events - Video]]</f>
        <v>32</v>
      </c>
    </row>
    <row r="983" spans="1:13" x14ac:dyDescent="0.25">
      <c r="A983">
        <v>982</v>
      </c>
      <c r="B983" s="1">
        <v>0.67447916666671204</v>
      </c>
      <c r="C983">
        <v>35</v>
      </c>
      <c r="D983">
        <v>491</v>
      </c>
      <c r="E983">
        <v>665</v>
      </c>
      <c r="F983" t="b">
        <v>1</v>
      </c>
      <c r="G983">
        <f>Table1[[#This Row],[Count - PIR]]-D982</f>
        <v>1</v>
      </c>
      <c r="H983">
        <f>Table1[[#This Row],[Count - UVD]]-C982</f>
        <v>0</v>
      </c>
      <c r="I983">
        <f>Table1[[#This Row],[Count - PIR]]-D982</f>
        <v>1</v>
      </c>
      <c r="J983">
        <v>0</v>
      </c>
      <c r="K983">
        <f>K982+Table1[[#This Row],[Video Detections]]</f>
        <v>37</v>
      </c>
      <c r="L983">
        <f>IF(Table1[[#This Row],[Video Detections]]=0,0,1)</f>
        <v>0</v>
      </c>
      <c r="M983">
        <f>M982+Table1[[#This Row],[Events - Video]]</f>
        <v>32</v>
      </c>
    </row>
    <row r="984" spans="1:13" x14ac:dyDescent="0.25">
      <c r="A984">
        <v>983</v>
      </c>
      <c r="B984" s="1">
        <v>0.67453703703708201</v>
      </c>
      <c r="C984">
        <v>35</v>
      </c>
      <c r="D984">
        <v>491</v>
      </c>
      <c r="E984">
        <v>667</v>
      </c>
      <c r="F984" t="b">
        <v>0</v>
      </c>
      <c r="G984">
        <f>Table1[[#This Row],[Count - PIR]]-D983</f>
        <v>0</v>
      </c>
      <c r="H984">
        <f>Table1[[#This Row],[Count - UVD]]-C983</f>
        <v>0</v>
      </c>
      <c r="I984">
        <f>Table1[[#This Row],[Count - PIR]]-D983</f>
        <v>0</v>
      </c>
      <c r="J984">
        <v>0</v>
      </c>
      <c r="K984">
        <f>K983+Table1[[#This Row],[Video Detections]]</f>
        <v>37</v>
      </c>
      <c r="L984">
        <f>IF(Table1[[#This Row],[Video Detections]]=0,0,1)</f>
        <v>0</v>
      </c>
      <c r="M984">
        <f>M983+Table1[[#This Row],[Events - Video]]</f>
        <v>32</v>
      </c>
    </row>
    <row r="985" spans="1:13" x14ac:dyDescent="0.25">
      <c r="A985">
        <v>984</v>
      </c>
      <c r="B985" s="1">
        <v>0.67459490740745298</v>
      </c>
      <c r="C985">
        <v>35</v>
      </c>
      <c r="D985">
        <v>491</v>
      </c>
      <c r="E985">
        <v>665</v>
      </c>
      <c r="F985" t="b">
        <v>0</v>
      </c>
      <c r="G985">
        <f>Table1[[#This Row],[Count - PIR]]-D984</f>
        <v>0</v>
      </c>
      <c r="H985">
        <f>Table1[[#This Row],[Count - UVD]]-C984</f>
        <v>0</v>
      </c>
      <c r="I985">
        <f>Table1[[#This Row],[Count - PIR]]-D984</f>
        <v>0</v>
      </c>
      <c r="J985">
        <v>0</v>
      </c>
      <c r="K985">
        <f>K984+Table1[[#This Row],[Video Detections]]</f>
        <v>37</v>
      </c>
      <c r="L985">
        <f>IF(Table1[[#This Row],[Video Detections]]=0,0,1)</f>
        <v>0</v>
      </c>
      <c r="M985">
        <f>M984+Table1[[#This Row],[Events - Video]]</f>
        <v>32</v>
      </c>
    </row>
    <row r="986" spans="1:13" x14ac:dyDescent="0.25">
      <c r="A986">
        <v>985</v>
      </c>
      <c r="B986" s="1">
        <v>0.67465277777782295</v>
      </c>
      <c r="C986">
        <v>35</v>
      </c>
      <c r="D986">
        <v>492</v>
      </c>
      <c r="E986">
        <v>665</v>
      </c>
      <c r="F986" t="b">
        <v>0</v>
      </c>
      <c r="G986">
        <f>Table1[[#This Row],[Count - PIR]]-D985</f>
        <v>1</v>
      </c>
      <c r="H986">
        <f>Table1[[#This Row],[Count - UVD]]-C985</f>
        <v>0</v>
      </c>
      <c r="I986">
        <f>Table1[[#This Row],[Count - PIR]]-D985</f>
        <v>1</v>
      </c>
      <c r="J986">
        <v>0</v>
      </c>
      <c r="K986">
        <f>K985+Table1[[#This Row],[Video Detections]]</f>
        <v>37</v>
      </c>
      <c r="L986">
        <f>IF(Table1[[#This Row],[Video Detections]]=0,0,1)</f>
        <v>0</v>
      </c>
      <c r="M986">
        <f>M985+Table1[[#This Row],[Events - Video]]</f>
        <v>32</v>
      </c>
    </row>
    <row r="987" spans="1:13" x14ac:dyDescent="0.25">
      <c r="A987">
        <v>986</v>
      </c>
      <c r="B987" s="1">
        <v>0.67471064814819304</v>
      </c>
      <c r="C987">
        <v>35</v>
      </c>
      <c r="D987">
        <v>493</v>
      </c>
      <c r="E987">
        <v>665</v>
      </c>
      <c r="F987" t="b">
        <v>1</v>
      </c>
      <c r="G987">
        <f>Table1[[#This Row],[Count - PIR]]-D986</f>
        <v>1</v>
      </c>
      <c r="H987">
        <f>Table1[[#This Row],[Count - UVD]]-C986</f>
        <v>0</v>
      </c>
      <c r="I987">
        <f>Table1[[#This Row],[Count - PIR]]-D986</f>
        <v>1</v>
      </c>
      <c r="J987">
        <v>0</v>
      </c>
      <c r="K987">
        <f>K986+Table1[[#This Row],[Video Detections]]</f>
        <v>37</v>
      </c>
      <c r="L987">
        <f>IF(Table1[[#This Row],[Video Detections]]=0,0,1)</f>
        <v>0</v>
      </c>
      <c r="M987">
        <f>M986+Table1[[#This Row],[Events - Video]]</f>
        <v>32</v>
      </c>
    </row>
    <row r="988" spans="1:13" x14ac:dyDescent="0.25">
      <c r="A988">
        <v>987</v>
      </c>
      <c r="B988" s="1">
        <v>0.67476851851856401</v>
      </c>
      <c r="C988">
        <v>35</v>
      </c>
      <c r="D988">
        <v>494</v>
      </c>
      <c r="E988">
        <v>666</v>
      </c>
      <c r="F988" t="b">
        <v>0</v>
      </c>
      <c r="G988">
        <f>Table1[[#This Row],[Count - PIR]]-D987</f>
        <v>1</v>
      </c>
      <c r="H988">
        <f>Table1[[#This Row],[Count - UVD]]-C987</f>
        <v>0</v>
      </c>
      <c r="I988">
        <f>Table1[[#This Row],[Count - PIR]]-D987</f>
        <v>1</v>
      </c>
      <c r="J988">
        <v>0</v>
      </c>
      <c r="K988">
        <f>K987+Table1[[#This Row],[Video Detections]]</f>
        <v>37</v>
      </c>
      <c r="L988">
        <f>IF(Table1[[#This Row],[Video Detections]]=0,0,1)</f>
        <v>0</v>
      </c>
      <c r="M988">
        <f>M987+Table1[[#This Row],[Events - Video]]</f>
        <v>32</v>
      </c>
    </row>
    <row r="989" spans="1:13" x14ac:dyDescent="0.25">
      <c r="A989">
        <v>988</v>
      </c>
      <c r="B989" s="1">
        <v>0.67482638888893398</v>
      </c>
      <c r="C989">
        <v>35</v>
      </c>
      <c r="D989">
        <v>495</v>
      </c>
      <c r="E989">
        <v>665</v>
      </c>
      <c r="F989" t="b">
        <v>1</v>
      </c>
      <c r="G989">
        <f>Table1[[#This Row],[Count - PIR]]-D988</f>
        <v>1</v>
      </c>
      <c r="H989">
        <f>Table1[[#This Row],[Count - UVD]]-C988</f>
        <v>0</v>
      </c>
      <c r="I989">
        <f>Table1[[#This Row],[Count - PIR]]-D988</f>
        <v>1</v>
      </c>
      <c r="J989">
        <v>0</v>
      </c>
      <c r="K989">
        <f>K988+Table1[[#This Row],[Video Detections]]</f>
        <v>37</v>
      </c>
      <c r="L989">
        <f>IF(Table1[[#This Row],[Video Detections]]=0,0,1)</f>
        <v>0</v>
      </c>
      <c r="M989">
        <f>M988+Table1[[#This Row],[Events - Video]]</f>
        <v>32</v>
      </c>
    </row>
    <row r="990" spans="1:13" x14ac:dyDescent="0.25">
      <c r="A990">
        <v>989</v>
      </c>
      <c r="B990" s="1">
        <v>0.67488425925930495</v>
      </c>
      <c r="C990">
        <v>35</v>
      </c>
      <c r="D990">
        <v>495</v>
      </c>
      <c r="E990">
        <v>665</v>
      </c>
      <c r="F990" t="b">
        <v>0</v>
      </c>
      <c r="G990">
        <f>Table1[[#This Row],[Count - PIR]]-D989</f>
        <v>0</v>
      </c>
      <c r="H990">
        <f>Table1[[#This Row],[Count - UVD]]-C989</f>
        <v>0</v>
      </c>
      <c r="I990">
        <f>Table1[[#This Row],[Count - PIR]]-D989</f>
        <v>0</v>
      </c>
      <c r="J990">
        <v>0</v>
      </c>
      <c r="K990">
        <f>K989+Table1[[#This Row],[Video Detections]]</f>
        <v>37</v>
      </c>
      <c r="L990">
        <f>IF(Table1[[#This Row],[Video Detections]]=0,0,1)</f>
        <v>0</v>
      </c>
      <c r="M990">
        <f>M989+Table1[[#This Row],[Events - Video]]</f>
        <v>32</v>
      </c>
    </row>
    <row r="991" spans="1:13" x14ac:dyDescent="0.25">
      <c r="A991">
        <v>990</v>
      </c>
      <c r="B991" s="1">
        <v>0.67494212962967504</v>
      </c>
      <c r="C991">
        <v>35</v>
      </c>
      <c r="D991">
        <v>495</v>
      </c>
      <c r="E991">
        <v>665</v>
      </c>
      <c r="F991" t="b">
        <v>0</v>
      </c>
      <c r="G991">
        <f>Table1[[#This Row],[Count - PIR]]-D990</f>
        <v>0</v>
      </c>
      <c r="H991">
        <f>Table1[[#This Row],[Count - UVD]]-C990</f>
        <v>0</v>
      </c>
      <c r="I991">
        <f>Table1[[#This Row],[Count - PIR]]-D990</f>
        <v>0</v>
      </c>
      <c r="J991">
        <v>0</v>
      </c>
      <c r="K991">
        <f>K990+Table1[[#This Row],[Video Detections]]</f>
        <v>37</v>
      </c>
      <c r="L991">
        <f>IF(Table1[[#This Row],[Video Detections]]=0,0,1)</f>
        <v>0</v>
      </c>
      <c r="M991">
        <f>M990+Table1[[#This Row],[Events - Video]]</f>
        <v>32</v>
      </c>
    </row>
    <row r="992" spans="1:13" x14ac:dyDescent="0.25">
      <c r="A992">
        <v>991</v>
      </c>
      <c r="B992" s="1">
        <v>0.67500000000004601</v>
      </c>
      <c r="C992">
        <v>35</v>
      </c>
      <c r="D992">
        <v>495</v>
      </c>
      <c r="E992">
        <v>665</v>
      </c>
      <c r="F992" t="b">
        <v>0</v>
      </c>
      <c r="G992">
        <f>Table1[[#This Row],[Count - PIR]]-D991</f>
        <v>0</v>
      </c>
      <c r="H992">
        <f>Table1[[#This Row],[Count - UVD]]-C991</f>
        <v>0</v>
      </c>
      <c r="I992">
        <f>Table1[[#This Row],[Count - PIR]]-D991</f>
        <v>0</v>
      </c>
      <c r="J992">
        <v>0</v>
      </c>
      <c r="K992">
        <f>K991+Table1[[#This Row],[Video Detections]]</f>
        <v>37</v>
      </c>
      <c r="L992">
        <f>IF(Table1[[#This Row],[Video Detections]]=0,0,1)</f>
        <v>0</v>
      </c>
      <c r="M992">
        <f>M991+Table1[[#This Row],[Events - Video]]</f>
        <v>32</v>
      </c>
    </row>
    <row r="993" spans="1:13" x14ac:dyDescent="0.25">
      <c r="A993">
        <v>992</v>
      </c>
      <c r="B993" s="1">
        <v>0.67505787037041598</v>
      </c>
      <c r="C993">
        <v>35</v>
      </c>
      <c r="D993">
        <v>495</v>
      </c>
      <c r="E993">
        <v>665</v>
      </c>
      <c r="F993" t="b">
        <v>0</v>
      </c>
      <c r="G993">
        <f>Table1[[#This Row],[Count - PIR]]-D992</f>
        <v>0</v>
      </c>
      <c r="H993">
        <f>Table1[[#This Row],[Count - UVD]]-C992</f>
        <v>0</v>
      </c>
      <c r="I993">
        <f>Table1[[#This Row],[Count - PIR]]-D992</f>
        <v>0</v>
      </c>
      <c r="J993">
        <v>0</v>
      </c>
      <c r="K993">
        <f>K992+Table1[[#This Row],[Video Detections]]</f>
        <v>37</v>
      </c>
      <c r="L993">
        <f>IF(Table1[[#This Row],[Video Detections]]=0,0,1)</f>
        <v>0</v>
      </c>
      <c r="M993">
        <f>M992+Table1[[#This Row],[Events - Video]]</f>
        <v>32</v>
      </c>
    </row>
    <row r="994" spans="1:13" x14ac:dyDescent="0.25">
      <c r="A994">
        <v>993</v>
      </c>
      <c r="B994" s="1">
        <v>0.67511574074078595</v>
      </c>
      <c r="C994">
        <v>35</v>
      </c>
      <c r="D994">
        <v>495</v>
      </c>
      <c r="E994">
        <v>665</v>
      </c>
      <c r="F994" t="b">
        <v>0</v>
      </c>
      <c r="G994">
        <f>Table1[[#This Row],[Count - PIR]]-D993</f>
        <v>0</v>
      </c>
      <c r="H994">
        <f>Table1[[#This Row],[Count - UVD]]-C993</f>
        <v>0</v>
      </c>
      <c r="I994">
        <f>Table1[[#This Row],[Count - PIR]]-D993</f>
        <v>0</v>
      </c>
      <c r="J994">
        <v>0</v>
      </c>
      <c r="K994">
        <f>K993+Table1[[#This Row],[Video Detections]]</f>
        <v>37</v>
      </c>
      <c r="L994">
        <f>IF(Table1[[#This Row],[Video Detections]]=0,0,1)</f>
        <v>0</v>
      </c>
      <c r="M994">
        <f>M993+Table1[[#This Row],[Events - Video]]</f>
        <v>32</v>
      </c>
    </row>
    <row r="995" spans="1:13" x14ac:dyDescent="0.25">
      <c r="A995">
        <v>994</v>
      </c>
      <c r="B995" s="1">
        <v>0.67517361111115703</v>
      </c>
      <c r="C995">
        <v>35</v>
      </c>
      <c r="D995">
        <v>495</v>
      </c>
      <c r="E995">
        <v>666</v>
      </c>
      <c r="F995" t="b">
        <v>0</v>
      </c>
      <c r="G995">
        <f>Table1[[#This Row],[Count - PIR]]-D994</f>
        <v>0</v>
      </c>
      <c r="H995">
        <f>Table1[[#This Row],[Count - UVD]]-C994</f>
        <v>0</v>
      </c>
      <c r="I995">
        <f>Table1[[#This Row],[Count - PIR]]-D994</f>
        <v>0</v>
      </c>
      <c r="J995">
        <v>0</v>
      </c>
      <c r="K995">
        <f>K994+Table1[[#This Row],[Video Detections]]</f>
        <v>37</v>
      </c>
      <c r="L995">
        <f>IF(Table1[[#This Row],[Video Detections]]=0,0,1)</f>
        <v>0</v>
      </c>
      <c r="M995">
        <f>M994+Table1[[#This Row],[Events - Video]]</f>
        <v>32</v>
      </c>
    </row>
    <row r="996" spans="1:13" x14ac:dyDescent="0.25">
      <c r="A996">
        <v>995</v>
      </c>
      <c r="B996" s="1">
        <v>0.67523148148152701</v>
      </c>
      <c r="C996">
        <v>36</v>
      </c>
      <c r="D996">
        <v>495</v>
      </c>
      <c r="E996">
        <v>665</v>
      </c>
      <c r="F996" t="b">
        <v>0</v>
      </c>
      <c r="G996">
        <f>Table1[[#This Row],[Count - PIR]]-D995</f>
        <v>0</v>
      </c>
      <c r="H996">
        <f>Table1[[#This Row],[Count - UVD]]-C995</f>
        <v>1</v>
      </c>
      <c r="I996">
        <f>Table1[[#This Row],[Count - PIR]]-D995</f>
        <v>0</v>
      </c>
      <c r="J996">
        <v>0</v>
      </c>
      <c r="K996">
        <f>K995+Table1[[#This Row],[Video Detections]]</f>
        <v>37</v>
      </c>
      <c r="L996">
        <f>IF(Table1[[#This Row],[Video Detections]]=0,0,1)</f>
        <v>0</v>
      </c>
      <c r="M996">
        <f>M995+Table1[[#This Row],[Events - Video]]</f>
        <v>32</v>
      </c>
    </row>
    <row r="997" spans="1:13" x14ac:dyDescent="0.25">
      <c r="A997">
        <v>996</v>
      </c>
      <c r="B997" s="1">
        <v>0.67528935185189798</v>
      </c>
      <c r="C997">
        <v>36</v>
      </c>
      <c r="D997">
        <v>495</v>
      </c>
      <c r="E997">
        <v>665</v>
      </c>
      <c r="F997" t="b">
        <v>0</v>
      </c>
      <c r="G997">
        <f>Table1[[#This Row],[Count - PIR]]-D996</f>
        <v>0</v>
      </c>
      <c r="H997">
        <f>Table1[[#This Row],[Count - UVD]]-C996</f>
        <v>0</v>
      </c>
      <c r="I997">
        <f>Table1[[#This Row],[Count - PIR]]-D996</f>
        <v>0</v>
      </c>
      <c r="J997">
        <v>0</v>
      </c>
      <c r="K997">
        <f>K996+Table1[[#This Row],[Video Detections]]</f>
        <v>37</v>
      </c>
      <c r="L997">
        <f>IF(Table1[[#This Row],[Video Detections]]=0,0,1)</f>
        <v>0</v>
      </c>
      <c r="M997">
        <f>M996+Table1[[#This Row],[Events - Video]]</f>
        <v>32</v>
      </c>
    </row>
    <row r="998" spans="1:13" x14ac:dyDescent="0.25">
      <c r="A998">
        <v>997</v>
      </c>
      <c r="B998" s="1">
        <v>0.67534722222226795</v>
      </c>
      <c r="C998">
        <v>36</v>
      </c>
      <c r="D998">
        <v>495</v>
      </c>
      <c r="E998">
        <v>665</v>
      </c>
      <c r="F998" t="b">
        <v>0</v>
      </c>
      <c r="G998">
        <f>Table1[[#This Row],[Count - PIR]]-D997</f>
        <v>0</v>
      </c>
      <c r="H998">
        <f>Table1[[#This Row],[Count - UVD]]-C997</f>
        <v>0</v>
      </c>
      <c r="I998">
        <f>Table1[[#This Row],[Count - PIR]]-D997</f>
        <v>0</v>
      </c>
      <c r="J998">
        <v>0</v>
      </c>
      <c r="K998">
        <f>K997+Table1[[#This Row],[Video Detections]]</f>
        <v>37</v>
      </c>
      <c r="L998">
        <f>IF(Table1[[#This Row],[Video Detections]]=0,0,1)</f>
        <v>0</v>
      </c>
      <c r="M998">
        <f>M997+Table1[[#This Row],[Events - Video]]</f>
        <v>32</v>
      </c>
    </row>
    <row r="999" spans="1:13" x14ac:dyDescent="0.25">
      <c r="A999">
        <v>998</v>
      </c>
      <c r="B999" s="1">
        <v>0.67540509259263803</v>
      </c>
      <c r="C999">
        <v>36</v>
      </c>
      <c r="D999">
        <v>495</v>
      </c>
      <c r="E999">
        <v>665</v>
      </c>
      <c r="F999" t="b">
        <v>0</v>
      </c>
      <c r="G999">
        <f>Table1[[#This Row],[Count - PIR]]-D998</f>
        <v>0</v>
      </c>
      <c r="H999">
        <f>Table1[[#This Row],[Count - UVD]]-C998</f>
        <v>0</v>
      </c>
      <c r="I999">
        <f>Table1[[#This Row],[Count - PIR]]-D998</f>
        <v>0</v>
      </c>
      <c r="J999">
        <v>0</v>
      </c>
      <c r="K999">
        <f>K998+Table1[[#This Row],[Video Detections]]</f>
        <v>37</v>
      </c>
      <c r="L999">
        <f>IF(Table1[[#This Row],[Video Detections]]=0,0,1)</f>
        <v>0</v>
      </c>
      <c r="M999">
        <f>M998+Table1[[#This Row],[Events - Video]]</f>
        <v>32</v>
      </c>
    </row>
    <row r="1000" spans="1:13" x14ac:dyDescent="0.25">
      <c r="A1000">
        <v>999</v>
      </c>
      <c r="B1000" s="1">
        <v>0.67546296296300901</v>
      </c>
      <c r="C1000">
        <v>36</v>
      </c>
      <c r="D1000">
        <v>496</v>
      </c>
      <c r="E1000">
        <v>666</v>
      </c>
      <c r="F1000" t="b">
        <v>0</v>
      </c>
      <c r="G1000">
        <f>Table1[[#This Row],[Count - PIR]]-D999</f>
        <v>1</v>
      </c>
      <c r="H1000">
        <f>Table1[[#This Row],[Count - UVD]]-C999</f>
        <v>0</v>
      </c>
      <c r="I1000">
        <f>Table1[[#This Row],[Count - PIR]]-D999</f>
        <v>1</v>
      </c>
      <c r="J1000">
        <v>0</v>
      </c>
      <c r="K1000">
        <f>K999+Table1[[#This Row],[Video Detections]]</f>
        <v>37</v>
      </c>
      <c r="L1000">
        <f>IF(Table1[[#This Row],[Video Detections]]=0,0,1)</f>
        <v>0</v>
      </c>
      <c r="M1000">
        <f>M999+Table1[[#This Row],[Events - Video]]</f>
        <v>32</v>
      </c>
    </row>
    <row r="1001" spans="1:13" x14ac:dyDescent="0.25">
      <c r="A1001">
        <v>1000</v>
      </c>
      <c r="B1001" s="1">
        <v>0.67552083333337898</v>
      </c>
      <c r="C1001">
        <v>36</v>
      </c>
      <c r="D1001">
        <v>496</v>
      </c>
      <c r="E1001">
        <v>665</v>
      </c>
      <c r="F1001" t="b">
        <v>0</v>
      </c>
      <c r="G1001">
        <f>Table1[[#This Row],[Count - PIR]]-D1000</f>
        <v>0</v>
      </c>
      <c r="H1001">
        <f>Table1[[#This Row],[Count - UVD]]-C1000</f>
        <v>0</v>
      </c>
      <c r="I1001">
        <f>Table1[[#This Row],[Count - PIR]]-D1000</f>
        <v>0</v>
      </c>
      <c r="J1001">
        <v>0</v>
      </c>
      <c r="K1001">
        <f>K1000+Table1[[#This Row],[Video Detections]]</f>
        <v>37</v>
      </c>
      <c r="L1001">
        <f>IF(Table1[[#This Row],[Video Detections]]=0,0,1)</f>
        <v>0</v>
      </c>
      <c r="M1001">
        <f>M1000+Table1[[#This Row],[Events - Video]]</f>
        <v>32</v>
      </c>
    </row>
    <row r="1002" spans="1:13" x14ac:dyDescent="0.25">
      <c r="A1002">
        <v>1001</v>
      </c>
      <c r="B1002" s="1">
        <v>0.67557870370374995</v>
      </c>
      <c r="C1002">
        <v>36</v>
      </c>
      <c r="D1002">
        <v>496</v>
      </c>
      <c r="E1002">
        <v>665</v>
      </c>
      <c r="F1002" t="b">
        <v>0</v>
      </c>
      <c r="G1002">
        <f>Table1[[#This Row],[Count - PIR]]-D1001</f>
        <v>0</v>
      </c>
      <c r="H1002">
        <f>Table1[[#This Row],[Count - UVD]]-C1001</f>
        <v>0</v>
      </c>
      <c r="I1002">
        <f>Table1[[#This Row],[Count - PIR]]-D1001</f>
        <v>0</v>
      </c>
      <c r="J1002">
        <v>0</v>
      </c>
      <c r="K1002">
        <f>K1001+Table1[[#This Row],[Video Detections]]</f>
        <v>37</v>
      </c>
      <c r="L1002">
        <f>IF(Table1[[#This Row],[Video Detections]]=0,0,1)</f>
        <v>0</v>
      </c>
      <c r="M1002">
        <f>M1001+Table1[[#This Row],[Events - Video]]</f>
        <v>32</v>
      </c>
    </row>
    <row r="1003" spans="1:13" x14ac:dyDescent="0.25">
      <c r="A1003">
        <v>1002</v>
      </c>
      <c r="B1003" s="1">
        <v>0.67563657407412003</v>
      </c>
      <c r="C1003">
        <v>36</v>
      </c>
      <c r="D1003">
        <v>496</v>
      </c>
      <c r="E1003">
        <v>665</v>
      </c>
      <c r="F1003" t="b">
        <v>0</v>
      </c>
      <c r="G1003">
        <f>Table1[[#This Row],[Count - PIR]]-D1002</f>
        <v>0</v>
      </c>
      <c r="H1003">
        <f>Table1[[#This Row],[Count - UVD]]-C1002</f>
        <v>0</v>
      </c>
      <c r="I1003">
        <f>Table1[[#This Row],[Count - PIR]]-D1002</f>
        <v>0</v>
      </c>
      <c r="J1003">
        <v>0</v>
      </c>
      <c r="K1003">
        <f>K1002+Table1[[#This Row],[Video Detections]]</f>
        <v>37</v>
      </c>
      <c r="L1003">
        <f>IF(Table1[[#This Row],[Video Detections]]=0,0,1)</f>
        <v>0</v>
      </c>
      <c r="M1003">
        <f>M1002+Table1[[#This Row],[Events - Video]]</f>
        <v>32</v>
      </c>
    </row>
    <row r="1004" spans="1:13" x14ac:dyDescent="0.25">
      <c r="A1004">
        <v>1003</v>
      </c>
      <c r="B1004" s="1">
        <v>0.675694444444491</v>
      </c>
      <c r="C1004">
        <v>36</v>
      </c>
      <c r="D1004">
        <v>496</v>
      </c>
      <c r="E1004">
        <v>664</v>
      </c>
      <c r="F1004" t="b">
        <v>0</v>
      </c>
      <c r="G1004">
        <f>Table1[[#This Row],[Count - PIR]]-D1003</f>
        <v>0</v>
      </c>
      <c r="H1004">
        <f>Table1[[#This Row],[Count - UVD]]-C1003</f>
        <v>0</v>
      </c>
      <c r="I1004">
        <f>Table1[[#This Row],[Count - PIR]]-D1003</f>
        <v>0</v>
      </c>
      <c r="J1004">
        <v>0</v>
      </c>
      <c r="K1004">
        <f>K1003+Table1[[#This Row],[Video Detections]]</f>
        <v>37</v>
      </c>
      <c r="L1004">
        <f>IF(Table1[[#This Row],[Video Detections]]=0,0,1)</f>
        <v>0</v>
      </c>
      <c r="M1004">
        <f>M1003+Table1[[#This Row],[Events - Video]]</f>
        <v>32</v>
      </c>
    </row>
    <row r="1005" spans="1:13" x14ac:dyDescent="0.25">
      <c r="A1005">
        <v>1004</v>
      </c>
      <c r="B1005" s="1">
        <v>0.67575231481486098</v>
      </c>
      <c r="C1005">
        <v>36</v>
      </c>
      <c r="D1005">
        <v>497</v>
      </c>
      <c r="E1005">
        <v>665</v>
      </c>
      <c r="F1005" t="b">
        <v>1</v>
      </c>
      <c r="G1005">
        <f>Table1[[#This Row],[Count - PIR]]-D1004</f>
        <v>1</v>
      </c>
      <c r="H1005">
        <f>Table1[[#This Row],[Count - UVD]]-C1004</f>
        <v>0</v>
      </c>
      <c r="I1005">
        <f>Table1[[#This Row],[Count - PIR]]-D1004</f>
        <v>1</v>
      </c>
      <c r="J1005">
        <v>0</v>
      </c>
      <c r="K1005">
        <f>K1004+Table1[[#This Row],[Video Detections]]</f>
        <v>37</v>
      </c>
      <c r="L1005">
        <f>IF(Table1[[#This Row],[Video Detections]]=0,0,1)</f>
        <v>0</v>
      </c>
      <c r="M1005">
        <f>M1004+Table1[[#This Row],[Events - Video]]</f>
        <v>32</v>
      </c>
    </row>
    <row r="1006" spans="1:13" x14ac:dyDescent="0.25">
      <c r="A1006">
        <v>1005</v>
      </c>
      <c r="B1006" s="1">
        <v>0.67581018518523095</v>
      </c>
      <c r="C1006">
        <v>36</v>
      </c>
      <c r="D1006">
        <v>497</v>
      </c>
      <c r="E1006">
        <v>665</v>
      </c>
      <c r="F1006" t="b">
        <v>0</v>
      </c>
      <c r="G1006">
        <f>Table1[[#This Row],[Count - PIR]]-D1005</f>
        <v>0</v>
      </c>
      <c r="H1006">
        <f>Table1[[#This Row],[Count - UVD]]-C1005</f>
        <v>0</v>
      </c>
      <c r="I1006">
        <f>Table1[[#This Row],[Count - PIR]]-D1005</f>
        <v>0</v>
      </c>
      <c r="J1006">
        <v>0</v>
      </c>
      <c r="K1006">
        <f>K1005+Table1[[#This Row],[Video Detections]]</f>
        <v>37</v>
      </c>
      <c r="L1006">
        <f>IF(Table1[[#This Row],[Video Detections]]=0,0,1)</f>
        <v>0</v>
      </c>
      <c r="M1006">
        <f>M1005+Table1[[#This Row],[Events - Video]]</f>
        <v>32</v>
      </c>
    </row>
    <row r="1007" spans="1:13" x14ac:dyDescent="0.25">
      <c r="A1007">
        <v>1006</v>
      </c>
      <c r="B1007" s="1">
        <v>0.67586805555560203</v>
      </c>
      <c r="C1007">
        <v>36</v>
      </c>
      <c r="D1007">
        <v>497</v>
      </c>
      <c r="E1007">
        <v>665</v>
      </c>
      <c r="F1007" t="b">
        <v>0</v>
      </c>
      <c r="G1007">
        <f>Table1[[#This Row],[Count - PIR]]-D1006</f>
        <v>0</v>
      </c>
      <c r="H1007">
        <f>Table1[[#This Row],[Count - UVD]]-C1006</f>
        <v>0</v>
      </c>
      <c r="I1007">
        <f>Table1[[#This Row],[Count - PIR]]-D1006</f>
        <v>0</v>
      </c>
      <c r="J1007">
        <v>0</v>
      </c>
      <c r="K1007">
        <f>K1006+Table1[[#This Row],[Video Detections]]</f>
        <v>37</v>
      </c>
      <c r="L1007">
        <f>IF(Table1[[#This Row],[Video Detections]]=0,0,1)</f>
        <v>0</v>
      </c>
      <c r="M1007">
        <f>M1006+Table1[[#This Row],[Events - Video]]</f>
        <v>32</v>
      </c>
    </row>
    <row r="1008" spans="1:13" x14ac:dyDescent="0.25">
      <c r="A1008">
        <v>1007</v>
      </c>
      <c r="B1008" s="1">
        <v>0.675925925925972</v>
      </c>
      <c r="C1008">
        <v>36</v>
      </c>
      <c r="D1008">
        <v>497</v>
      </c>
      <c r="E1008">
        <v>665</v>
      </c>
      <c r="F1008" t="b">
        <v>0</v>
      </c>
      <c r="G1008">
        <f>Table1[[#This Row],[Count - PIR]]-D1007</f>
        <v>0</v>
      </c>
      <c r="H1008">
        <f>Table1[[#This Row],[Count - UVD]]-C1007</f>
        <v>0</v>
      </c>
      <c r="I1008">
        <f>Table1[[#This Row],[Count - PIR]]-D1007</f>
        <v>0</v>
      </c>
      <c r="J1008">
        <v>0</v>
      </c>
      <c r="K1008">
        <f>K1007+Table1[[#This Row],[Video Detections]]</f>
        <v>37</v>
      </c>
      <c r="L1008">
        <f>IF(Table1[[#This Row],[Video Detections]]=0,0,1)</f>
        <v>0</v>
      </c>
      <c r="M1008">
        <f>M1007+Table1[[#This Row],[Events - Video]]</f>
        <v>32</v>
      </c>
    </row>
    <row r="1009" spans="1:13" x14ac:dyDescent="0.25">
      <c r="A1009">
        <v>1008</v>
      </c>
      <c r="B1009" s="1">
        <v>0.67598379629634298</v>
      </c>
      <c r="C1009">
        <v>36</v>
      </c>
      <c r="D1009">
        <v>497</v>
      </c>
      <c r="E1009">
        <v>665</v>
      </c>
      <c r="F1009" t="b">
        <v>0</v>
      </c>
      <c r="G1009">
        <f>Table1[[#This Row],[Count - PIR]]-D1008</f>
        <v>0</v>
      </c>
      <c r="H1009">
        <f>Table1[[#This Row],[Count - UVD]]-C1008</f>
        <v>0</v>
      </c>
      <c r="I1009">
        <f>Table1[[#This Row],[Count - PIR]]-D1008</f>
        <v>0</v>
      </c>
      <c r="J1009">
        <v>0</v>
      </c>
      <c r="K1009">
        <f>K1008+Table1[[#This Row],[Video Detections]]</f>
        <v>37</v>
      </c>
      <c r="L1009">
        <f>IF(Table1[[#This Row],[Video Detections]]=0,0,1)</f>
        <v>0</v>
      </c>
      <c r="M1009">
        <f>M1008+Table1[[#This Row],[Events - Video]]</f>
        <v>32</v>
      </c>
    </row>
    <row r="1010" spans="1:13" x14ac:dyDescent="0.25">
      <c r="A1010">
        <v>1009</v>
      </c>
      <c r="B1010" s="1">
        <v>0.67604166666671295</v>
      </c>
      <c r="C1010">
        <v>36</v>
      </c>
      <c r="D1010">
        <v>497</v>
      </c>
      <c r="E1010">
        <v>665</v>
      </c>
      <c r="F1010" t="b">
        <v>0</v>
      </c>
      <c r="G1010">
        <f>Table1[[#This Row],[Count - PIR]]-D1009</f>
        <v>0</v>
      </c>
      <c r="H1010">
        <f>Table1[[#This Row],[Count - UVD]]-C1009</f>
        <v>0</v>
      </c>
      <c r="I1010">
        <f>Table1[[#This Row],[Count - PIR]]-D1009</f>
        <v>0</v>
      </c>
      <c r="J1010">
        <v>0</v>
      </c>
      <c r="K1010">
        <f>K1009+Table1[[#This Row],[Video Detections]]</f>
        <v>37</v>
      </c>
      <c r="L1010">
        <f>IF(Table1[[#This Row],[Video Detections]]=0,0,1)</f>
        <v>0</v>
      </c>
      <c r="M1010">
        <f>M1009+Table1[[#This Row],[Events - Video]]</f>
        <v>32</v>
      </c>
    </row>
    <row r="1011" spans="1:13" x14ac:dyDescent="0.25">
      <c r="A1011">
        <v>1010</v>
      </c>
      <c r="B1011" s="1">
        <v>0.67609953703708303</v>
      </c>
      <c r="C1011">
        <v>36</v>
      </c>
      <c r="D1011">
        <v>497</v>
      </c>
      <c r="E1011">
        <v>665</v>
      </c>
      <c r="F1011" t="b">
        <v>0</v>
      </c>
      <c r="G1011">
        <f>Table1[[#This Row],[Count - PIR]]-D1010</f>
        <v>0</v>
      </c>
      <c r="H1011">
        <f>Table1[[#This Row],[Count - UVD]]-C1010</f>
        <v>0</v>
      </c>
      <c r="I1011">
        <f>Table1[[#This Row],[Count - PIR]]-D1010</f>
        <v>0</v>
      </c>
      <c r="J1011">
        <v>0</v>
      </c>
      <c r="K1011">
        <f>K1010+Table1[[#This Row],[Video Detections]]</f>
        <v>37</v>
      </c>
      <c r="L1011">
        <f>IF(Table1[[#This Row],[Video Detections]]=0,0,1)</f>
        <v>0</v>
      </c>
      <c r="M1011">
        <f>M1010+Table1[[#This Row],[Events - Video]]</f>
        <v>32</v>
      </c>
    </row>
    <row r="1012" spans="1:13" x14ac:dyDescent="0.25">
      <c r="A1012">
        <v>1011</v>
      </c>
      <c r="B1012" s="1">
        <v>0.676157407407454</v>
      </c>
      <c r="C1012">
        <v>36</v>
      </c>
      <c r="D1012">
        <v>497</v>
      </c>
      <c r="E1012">
        <v>665</v>
      </c>
      <c r="F1012" t="b">
        <v>0</v>
      </c>
      <c r="G1012">
        <f>Table1[[#This Row],[Count - PIR]]-D1011</f>
        <v>0</v>
      </c>
      <c r="H1012">
        <f>Table1[[#This Row],[Count - UVD]]-C1011</f>
        <v>0</v>
      </c>
      <c r="I1012">
        <f>Table1[[#This Row],[Count - PIR]]-D1011</f>
        <v>0</v>
      </c>
      <c r="J1012">
        <v>0</v>
      </c>
      <c r="K1012">
        <f>K1011+Table1[[#This Row],[Video Detections]]</f>
        <v>37</v>
      </c>
      <c r="L1012">
        <f>IF(Table1[[#This Row],[Video Detections]]=0,0,1)</f>
        <v>0</v>
      </c>
      <c r="M1012">
        <f>M1011+Table1[[#This Row],[Events - Video]]</f>
        <v>32</v>
      </c>
    </row>
    <row r="1013" spans="1:13" x14ac:dyDescent="0.25">
      <c r="A1013">
        <v>1012</v>
      </c>
      <c r="B1013" s="1">
        <v>0.67621527777782398</v>
      </c>
      <c r="C1013">
        <v>36</v>
      </c>
      <c r="D1013">
        <v>498</v>
      </c>
      <c r="E1013">
        <v>665</v>
      </c>
      <c r="F1013" t="b">
        <v>1</v>
      </c>
      <c r="G1013">
        <f>Table1[[#This Row],[Count - PIR]]-D1012</f>
        <v>1</v>
      </c>
      <c r="H1013">
        <f>Table1[[#This Row],[Count - UVD]]-C1012</f>
        <v>0</v>
      </c>
      <c r="I1013">
        <f>Table1[[#This Row],[Count - PIR]]-D1012</f>
        <v>1</v>
      </c>
      <c r="J1013">
        <v>0</v>
      </c>
      <c r="K1013">
        <f>K1012+Table1[[#This Row],[Video Detections]]</f>
        <v>37</v>
      </c>
      <c r="L1013">
        <f>IF(Table1[[#This Row],[Video Detections]]=0,0,1)</f>
        <v>0</v>
      </c>
      <c r="M1013">
        <f>M1012+Table1[[#This Row],[Events - Video]]</f>
        <v>32</v>
      </c>
    </row>
    <row r="1014" spans="1:13" x14ac:dyDescent="0.25">
      <c r="A1014">
        <v>1013</v>
      </c>
      <c r="B1014" s="1">
        <v>0.67627314814819495</v>
      </c>
      <c r="C1014">
        <v>36</v>
      </c>
      <c r="D1014">
        <v>498</v>
      </c>
      <c r="E1014">
        <v>665</v>
      </c>
      <c r="F1014" t="b">
        <v>0</v>
      </c>
      <c r="G1014">
        <f>Table1[[#This Row],[Count - PIR]]-D1013</f>
        <v>0</v>
      </c>
      <c r="H1014">
        <f>Table1[[#This Row],[Count - UVD]]-C1013</f>
        <v>0</v>
      </c>
      <c r="I1014">
        <f>Table1[[#This Row],[Count - PIR]]-D1013</f>
        <v>0</v>
      </c>
      <c r="J1014">
        <v>0</v>
      </c>
      <c r="K1014">
        <f>K1013+Table1[[#This Row],[Video Detections]]</f>
        <v>37</v>
      </c>
      <c r="L1014">
        <f>IF(Table1[[#This Row],[Video Detections]]=0,0,1)</f>
        <v>0</v>
      </c>
      <c r="M1014">
        <f>M1013+Table1[[#This Row],[Events - Video]]</f>
        <v>32</v>
      </c>
    </row>
    <row r="1015" spans="1:13" x14ac:dyDescent="0.25">
      <c r="A1015">
        <v>1014</v>
      </c>
      <c r="B1015" s="1">
        <v>0.67633101851856503</v>
      </c>
      <c r="C1015">
        <v>36</v>
      </c>
      <c r="D1015">
        <v>498</v>
      </c>
      <c r="E1015">
        <v>664</v>
      </c>
      <c r="F1015" t="b">
        <v>0</v>
      </c>
      <c r="G1015">
        <f>Table1[[#This Row],[Count - PIR]]-D1014</f>
        <v>0</v>
      </c>
      <c r="H1015">
        <f>Table1[[#This Row],[Count - UVD]]-C1014</f>
        <v>0</v>
      </c>
      <c r="I1015">
        <f>Table1[[#This Row],[Count - PIR]]-D1014</f>
        <v>0</v>
      </c>
      <c r="J1015">
        <v>0</v>
      </c>
      <c r="K1015">
        <f>K1014+Table1[[#This Row],[Video Detections]]</f>
        <v>37</v>
      </c>
      <c r="L1015">
        <f>IF(Table1[[#This Row],[Video Detections]]=0,0,1)</f>
        <v>0</v>
      </c>
      <c r="M1015">
        <f>M1014+Table1[[#This Row],[Events - Video]]</f>
        <v>32</v>
      </c>
    </row>
    <row r="1016" spans="1:13" x14ac:dyDescent="0.25">
      <c r="A1016">
        <v>1015</v>
      </c>
      <c r="B1016" s="1">
        <v>0.676388888888936</v>
      </c>
      <c r="C1016">
        <v>36</v>
      </c>
      <c r="D1016">
        <v>499</v>
      </c>
      <c r="E1016">
        <v>665</v>
      </c>
      <c r="F1016" t="b">
        <v>1</v>
      </c>
      <c r="G1016">
        <f>Table1[[#This Row],[Count - PIR]]-D1015</f>
        <v>1</v>
      </c>
      <c r="H1016">
        <f>Table1[[#This Row],[Count - UVD]]-C1015</f>
        <v>0</v>
      </c>
      <c r="I1016">
        <f>Table1[[#This Row],[Count - PIR]]-D1015</f>
        <v>1</v>
      </c>
      <c r="J1016">
        <v>0</v>
      </c>
      <c r="K1016">
        <f>K1015+Table1[[#This Row],[Video Detections]]</f>
        <v>37</v>
      </c>
      <c r="L1016">
        <f>IF(Table1[[#This Row],[Video Detections]]=0,0,1)</f>
        <v>0</v>
      </c>
      <c r="M1016">
        <f>M1015+Table1[[#This Row],[Events - Video]]</f>
        <v>32</v>
      </c>
    </row>
    <row r="1017" spans="1:13" x14ac:dyDescent="0.25">
      <c r="A1017">
        <v>1016</v>
      </c>
      <c r="B1017" s="1">
        <v>0.67644675925930597</v>
      </c>
      <c r="C1017">
        <v>36</v>
      </c>
      <c r="D1017">
        <v>499</v>
      </c>
      <c r="E1017">
        <v>664</v>
      </c>
      <c r="F1017" t="b">
        <v>0</v>
      </c>
      <c r="G1017">
        <f>Table1[[#This Row],[Count - PIR]]-D1016</f>
        <v>0</v>
      </c>
      <c r="H1017">
        <f>Table1[[#This Row],[Count - UVD]]-C1016</f>
        <v>0</v>
      </c>
      <c r="I1017">
        <f>Table1[[#This Row],[Count - PIR]]-D1016</f>
        <v>0</v>
      </c>
      <c r="J1017">
        <v>0</v>
      </c>
      <c r="K1017">
        <f>K1016+Table1[[#This Row],[Video Detections]]</f>
        <v>37</v>
      </c>
      <c r="L1017">
        <f>IF(Table1[[#This Row],[Video Detections]]=0,0,1)</f>
        <v>0</v>
      </c>
      <c r="M1017">
        <f>M1016+Table1[[#This Row],[Events - Video]]</f>
        <v>32</v>
      </c>
    </row>
    <row r="1018" spans="1:13" x14ac:dyDescent="0.25">
      <c r="A1018">
        <v>1017</v>
      </c>
      <c r="B1018" s="1">
        <v>0.67650462962967595</v>
      </c>
      <c r="C1018">
        <v>36</v>
      </c>
      <c r="D1018">
        <v>499</v>
      </c>
      <c r="E1018">
        <v>665</v>
      </c>
      <c r="F1018" t="b">
        <v>0</v>
      </c>
      <c r="G1018">
        <f>Table1[[#This Row],[Count - PIR]]-D1017</f>
        <v>0</v>
      </c>
      <c r="H1018">
        <f>Table1[[#This Row],[Count - UVD]]-C1017</f>
        <v>0</v>
      </c>
      <c r="I1018">
        <f>Table1[[#This Row],[Count - PIR]]-D1017</f>
        <v>0</v>
      </c>
      <c r="J1018">
        <v>0</v>
      </c>
      <c r="K1018">
        <f>K1017+Table1[[#This Row],[Video Detections]]</f>
        <v>37</v>
      </c>
      <c r="L1018">
        <f>IF(Table1[[#This Row],[Video Detections]]=0,0,1)</f>
        <v>0</v>
      </c>
      <c r="M1018">
        <f>M1017+Table1[[#This Row],[Events - Video]]</f>
        <v>32</v>
      </c>
    </row>
    <row r="1019" spans="1:13" x14ac:dyDescent="0.25">
      <c r="A1019">
        <v>1018</v>
      </c>
      <c r="B1019" s="1">
        <v>0.67656250000004703</v>
      </c>
      <c r="C1019">
        <v>36</v>
      </c>
      <c r="D1019">
        <v>499</v>
      </c>
      <c r="E1019">
        <v>666</v>
      </c>
      <c r="F1019" t="b">
        <v>0</v>
      </c>
      <c r="G1019">
        <f>Table1[[#This Row],[Count - PIR]]-D1018</f>
        <v>0</v>
      </c>
      <c r="H1019">
        <f>Table1[[#This Row],[Count - UVD]]-C1018</f>
        <v>0</v>
      </c>
      <c r="I1019">
        <f>Table1[[#This Row],[Count - PIR]]-D1018</f>
        <v>0</v>
      </c>
      <c r="J1019">
        <v>0</v>
      </c>
      <c r="K1019">
        <f>K1018+Table1[[#This Row],[Video Detections]]</f>
        <v>37</v>
      </c>
      <c r="L1019">
        <f>IF(Table1[[#This Row],[Video Detections]]=0,0,1)</f>
        <v>0</v>
      </c>
      <c r="M1019">
        <f>M1018+Table1[[#This Row],[Events - Video]]</f>
        <v>32</v>
      </c>
    </row>
    <row r="1020" spans="1:13" x14ac:dyDescent="0.25">
      <c r="A1020">
        <v>1019</v>
      </c>
      <c r="B1020" s="1">
        <v>0.676620370370417</v>
      </c>
      <c r="C1020">
        <v>36</v>
      </c>
      <c r="D1020">
        <v>499</v>
      </c>
      <c r="E1020">
        <v>664</v>
      </c>
      <c r="F1020" t="b">
        <v>0</v>
      </c>
      <c r="G1020">
        <f>Table1[[#This Row],[Count - PIR]]-D1019</f>
        <v>0</v>
      </c>
      <c r="H1020">
        <f>Table1[[#This Row],[Count - UVD]]-C1019</f>
        <v>0</v>
      </c>
      <c r="I1020">
        <f>Table1[[#This Row],[Count - PIR]]-D1019</f>
        <v>0</v>
      </c>
      <c r="J1020">
        <v>0</v>
      </c>
      <c r="K1020">
        <f>K1019+Table1[[#This Row],[Video Detections]]</f>
        <v>37</v>
      </c>
      <c r="L1020">
        <f>IF(Table1[[#This Row],[Video Detections]]=0,0,1)</f>
        <v>0</v>
      </c>
      <c r="M1020">
        <f>M1019+Table1[[#This Row],[Events - Video]]</f>
        <v>32</v>
      </c>
    </row>
    <row r="1021" spans="1:13" x14ac:dyDescent="0.25">
      <c r="A1021">
        <v>1020</v>
      </c>
      <c r="B1021" s="1">
        <v>0.67667824074078797</v>
      </c>
      <c r="C1021">
        <v>36</v>
      </c>
      <c r="D1021">
        <v>499</v>
      </c>
      <c r="E1021">
        <v>664</v>
      </c>
      <c r="F1021" t="b">
        <v>0</v>
      </c>
      <c r="G1021">
        <f>Table1[[#This Row],[Count - PIR]]-D1020</f>
        <v>0</v>
      </c>
      <c r="H1021">
        <f>Table1[[#This Row],[Count - UVD]]-C1020</f>
        <v>0</v>
      </c>
      <c r="I1021">
        <f>Table1[[#This Row],[Count - PIR]]-D1020</f>
        <v>0</v>
      </c>
      <c r="J1021">
        <v>0</v>
      </c>
      <c r="K1021">
        <f>K1020+Table1[[#This Row],[Video Detections]]</f>
        <v>37</v>
      </c>
      <c r="L1021">
        <f>IF(Table1[[#This Row],[Video Detections]]=0,0,1)</f>
        <v>0</v>
      </c>
      <c r="M1021">
        <f>M1020+Table1[[#This Row],[Events - Video]]</f>
        <v>32</v>
      </c>
    </row>
    <row r="1022" spans="1:13" x14ac:dyDescent="0.25">
      <c r="A1022">
        <v>1021</v>
      </c>
      <c r="B1022" s="1">
        <v>0.67673611111115795</v>
      </c>
      <c r="C1022">
        <v>36</v>
      </c>
      <c r="D1022">
        <v>500</v>
      </c>
      <c r="E1022">
        <v>672</v>
      </c>
      <c r="F1022" t="b">
        <v>1</v>
      </c>
      <c r="G1022">
        <f>Table1[[#This Row],[Count - PIR]]-D1021</f>
        <v>1</v>
      </c>
      <c r="H1022">
        <f>Table1[[#This Row],[Count - UVD]]-C1021</f>
        <v>0</v>
      </c>
      <c r="I1022">
        <f>Table1[[#This Row],[Count - PIR]]-D1021</f>
        <v>1</v>
      </c>
      <c r="J1022">
        <v>0</v>
      </c>
      <c r="K1022">
        <f>K1021+Table1[[#This Row],[Video Detections]]</f>
        <v>37</v>
      </c>
      <c r="L1022">
        <f>IF(Table1[[#This Row],[Video Detections]]=0,0,1)</f>
        <v>0</v>
      </c>
      <c r="M1022">
        <f>M1021+Table1[[#This Row],[Events - Video]]</f>
        <v>32</v>
      </c>
    </row>
    <row r="1023" spans="1:13" x14ac:dyDescent="0.25">
      <c r="A1023">
        <v>1022</v>
      </c>
      <c r="B1023" s="1">
        <v>0.67679398148152803</v>
      </c>
      <c r="C1023">
        <v>36</v>
      </c>
      <c r="D1023">
        <v>500</v>
      </c>
      <c r="E1023">
        <v>665</v>
      </c>
      <c r="F1023" t="b">
        <v>0</v>
      </c>
      <c r="G1023">
        <f>Table1[[#This Row],[Count - PIR]]-D1022</f>
        <v>0</v>
      </c>
      <c r="H1023">
        <f>Table1[[#This Row],[Count - UVD]]-C1022</f>
        <v>0</v>
      </c>
      <c r="I1023">
        <f>Table1[[#This Row],[Count - PIR]]-D1022</f>
        <v>0</v>
      </c>
      <c r="J1023">
        <v>0</v>
      </c>
      <c r="K1023">
        <f>K1022+Table1[[#This Row],[Video Detections]]</f>
        <v>37</v>
      </c>
      <c r="L1023">
        <f>IF(Table1[[#This Row],[Video Detections]]=0,0,1)</f>
        <v>0</v>
      </c>
      <c r="M1023">
        <f>M1022+Table1[[#This Row],[Events - Video]]</f>
        <v>32</v>
      </c>
    </row>
    <row r="1024" spans="1:13" x14ac:dyDescent="0.25">
      <c r="A1024">
        <v>1023</v>
      </c>
      <c r="B1024" s="1">
        <v>0.676851851851899</v>
      </c>
      <c r="C1024">
        <v>36</v>
      </c>
      <c r="D1024">
        <v>500</v>
      </c>
      <c r="E1024">
        <v>671</v>
      </c>
      <c r="F1024" t="b">
        <v>0</v>
      </c>
      <c r="G1024">
        <f>Table1[[#This Row],[Count - PIR]]-D1023</f>
        <v>0</v>
      </c>
      <c r="H1024">
        <f>Table1[[#This Row],[Count - UVD]]-C1023</f>
        <v>0</v>
      </c>
      <c r="I1024">
        <f>Table1[[#This Row],[Count - PIR]]-D1023</f>
        <v>0</v>
      </c>
      <c r="J1024">
        <v>0</v>
      </c>
      <c r="K1024">
        <f>K1023+Table1[[#This Row],[Video Detections]]</f>
        <v>37</v>
      </c>
      <c r="L1024">
        <f>IF(Table1[[#This Row],[Video Detections]]=0,0,1)</f>
        <v>0</v>
      </c>
      <c r="M1024">
        <f>M1023+Table1[[#This Row],[Events - Video]]</f>
        <v>32</v>
      </c>
    </row>
    <row r="1025" spans="1:13" x14ac:dyDescent="0.25">
      <c r="A1025">
        <v>1024</v>
      </c>
      <c r="B1025" s="1">
        <v>0.67690972222226897</v>
      </c>
      <c r="C1025">
        <v>36</v>
      </c>
      <c r="D1025">
        <v>500</v>
      </c>
      <c r="E1025">
        <v>662</v>
      </c>
      <c r="F1025" t="b">
        <v>0</v>
      </c>
      <c r="G1025">
        <f>Table1[[#This Row],[Count - PIR]]-D1024</f>
        <v>0</v>
      </c>
      <c r="H1025">
        <f>Table1[[#This Row],[Count - UVD]]-C1024</f>
        <v>0</v>
      </c>
      <c r="I1025">
        <f>Table1[[#This Row],[Count - PIR]]-D1024</f>
        <v>0</v>
      </c>
      <c r="J1025">
        <v>0</v>
      </c>
      <c r="K1025">
        <f>K1024+Table1[[#This Row],[Video Detections]]</f>
        <v>37</v>
      </c>
      <c r="L1025">
        <f>IF(Table1[[#This Row],[Video Detections]]=0,0,1)</f>
        <v>0</v>
      </c>
      <c r="M1025">
        <f>M1024+Table1[[#This Row],[Events - Video]]</f>
        <v>32</v>
      </c>
    </row>
    <row r="1026" spans="1:13" x14ac:dyDescent="0.25">
      <c r="A1026">
        <v>1025</v>
      </c>
      <c r="B1026" s="1">
        <v>0.67696759259264006</v>
      </c>
      <c r="C1026">
        <v>36</v>
      </c>
      <c r="D1026">
        <v>501</v>
      </c>
      <c r="E1026">
        <v>667</v>
      </c>
      <c r="F1026" t="b">
        <v>1</v>
      </c>
      <c r="G1026">
        <f>Table1[[#This Row],[Count - PIR]]-D1025</f>
        <v>1</v>
      </c>
      <c r="H1026">
        <f>Table1[[#This Row],[Count - UVD]]-C1025</f>
        <v>0</v>
      </c>
      <c r="I1026">
        <f>Table1[[#This Row],[Count - PIR]]-D1025</f>
        <v>1</v>
      </c>
      <c r="J1026">
        <v>1</v>
      </c>
      <c r="K1026">
        <f>K1025+Table1[[#This Row],[Video Detections]]</f>
        <v>38</v>
      </c>
      <c r="L1026">
        <f>IF(Table1[[#This Row],[Video Detections]]=0,0,1)</f>
        <v>1</v>
      </c>
      <c r="M1026">
        <f>M1025+Table1[[#This Row],[Events - Video]]</f>
        <v>33</v>
      </c>
    </row>
    <row r="1027" spans="1:13" x14ac:dyDescent="0.25">
      <c r="A1027">
        <v>1026</v>
      </c>
      <c r="B1027" s="1">
        <v>0.67702546296301003</v>
      </c>
      <c r="C1027">
        <v>36</v>
      </c>
      <c r="D1027">
        <v>501</v>
      </c>
      <c r="E1027">
        <v>665</v>
      </c>
      <c r="F1027" t="b">
        <v>0</v>
      </c>
      <c r="G1027">
        <f>Table1[[#This Row],[Count - PIR]]-D1026</f>
        <v>0</v>
      </c>
      <c r="H1027">
        <f>Table1[[#This Row],[Count - UVD]]-C1026</f>
        <v>0</v>
      </c>
      <c r="I1027">
        <f>Table1[[#This Row],[Count - PIR]]-D1026</f>
        <v>0</v>
      </c>
      <c r="J1027">
        <v>0</v>
      </c>
      <c r="K1027">
        <f>K1026+Table1[[#This Row],[Video Detections]]</f>
        <v>38</v>
      </c>
      <c r="L1027">
        <f>IF(Table1[[#This Row],[Video Detections]]=0,0,1)</f>
        <v>0</v>
      </c>
      <c r="M1027">
        <f>M1026+Table1[[#This Row],[Events - Video]]</f>
        <v>33</v>
      </c>
    </row>
    <row r="1028" spans="1:13" x14ac:dyDescent="0.25">
      <c r="A1028">
        <v>1027</v>
      </c>
      <c r="B1028" s="1">
        <v>0.677083333333381</v>
      </c>
      <c r="C1028">
        <v>36</v>
      </c>
      <c r="D1028">
        <v>501</v>
      </c>
      <c r="E1028">
        <v>664</v>
      </c>
      <c r="F1028" t="b">
        <v>0</v>
      </c>
      <c r="G1028">
        <f>Table1[[#This Row],[Count - PIR]]-D1027</f>
        <v>0</v>
      </c>
      <c r="H1028">
        <f>Table1[[#This Row],[Count - UVD]]-C1027</f>
        <v>0</v>
      </c>
      <c r="I1028">
        <f>Table1[[#This Row],[Count - PIR]]-D1027</f>
        <v>0</v>
      </c>
      <c r="J1028">
        <v>0</v>
      </c>
      <c r="K1028">
        <f>K1027+Table1[[#This Row],[Video Detections]]</f>
        <v>38</v>
      </c>
      <c r="L1028">
        <f>IF(Table1[[#This Row],[Video Detections]]=0,0,1)</f>
        <v>0</v>
      </c>
      <c r="M1028">
        <f>M1027+Table1[[#This Row],[Events - Video]]</f>
        <v>33</v>
      </c>
    </row>
    <row r="1029" spans="1:13" x14ac:dyDescent="0.25">
      <c r="A1029">
        <v>1028</v>
      </c>
      <c r="B1029" s="1">
        <v>0.67714120370375097</v>
      </c>
      <c r="C1029">
        <v>36</v>
      </c>
      <c r="D1029">
        <v>501</v>
      </c>
      <c r="E1029">
        <v>666</v>
      </c>
      <c r="F1029" t="b">
        <v>0</v>
      </c>
      <c r="G1029">
        <f>Table1[[#This Row],[Count - PIR]]-D1028</f>
        <v>0</v>
      </c>
      <c r="H1029">
        <f>Table1[[#This Row],[Count - UVD]]-C1028</f>
        <v>0</v>
      </c>
      <c r="I1029">
        <f>Table1[[#This Row],[Count - PIR]]-D1028</f>
        <v>0</v>
      </c>
      <c r="J1029">
        <v>0</v>
      </c>
      <c r="K1029">
        <f>K1028+Table1[[#This Row],[Video Detections]]</f>
        <v>38</v>
      </c>
      <c r="L1029">
        <f>IF(Table1[[#This Row],[Video Detections]]=0,0,1)</f>
        <v>0</v>
      </c>
      <c r="M1029">
        <f>M1028+Table1[[#This Row],[Events - Video]]</f>
        <v>33</v>
      </c>
    </row>
    <row r="1030" spans="1:13" x14ac:dyDescent="0.25">
      <c r="A1030">
        <v>1029</v>
      </c>
      <c r="B1030" s="1">
        <v>0.67719907407412105</v>
      </c>
      <c r="C1030">
        <v>36</v>
      </c>
      <c r="D1030">
        <v>501</v>
      </c>
      <c r="E1030">
        <v>669</v>
      </c>
      <c r="F1030" t="b">
        <v>0</v>
      </c>
      <c r="G1030">
        <f>Table1[[#This Row],[Count - PIR]]-D1029</f>
        <v>0</v>
      </c>
      <c r="H1030">
        <f>Table1[[#This Row],[Count - UVD]]-C1029</f>
        <v>0</v>
      </c>
      <c r="I1030">
        <f>Table1[[#This Row],[Count - PIR]]-D1029</f>
        <v>0</v>
      </c>
      <c r="J1030">
        <v>0</v>
      </c>
      <c r="K1030">
        <f>K1029+Table1[[#This Row],[Video Detections]]</f>
        <v>38</v>
      </c>
      <c r="L1030">
        <f>IF(Table1[[#This Row],[Video Detections]]=0,0,1)</f>
        <v>0</v>
      </c>
      <c r="M1030">
        <f>M1029+Table1[[#This Row],[Events - Video]]</f>
        <v>33</v>
      </c>
    </row>
    <row r="1031" spans="1:13" x14ac:dyDescent="0.25">
      <c r="A1031">
        <v>1030</v>
      </c>
      <c r="B1031" s="1">
        <v>0.67725694444449203</v>
      </c>
      <c r="C1031">
        <v>36</v>
      </c>
      <c r="D1031">
        <v>502</v>
      </c>
      <c r="E1031">
        <v>666</v>
      </c>
      <c r="F1031" t="b">
        <v>1</v>
      </c>
      <c r="G1031">
        <f>Table1[[#This Row],[Count - PIR]]-D1030</f>
        <v>1</v>
      </c>
      <c r="H1031">
        <f>Table1[[#This Row],[Count - UVD]]-C1030</f>
        <v>0</v>
      </c>
      <c r="I1031">
        <f>Table1[[#This Row],[Count - PIR]]-D1030</f>
        <v>1</v>
      </c>
      <c r="J1031">
        <v>0</v>
      </c>
      <c r="K1031">
        <f>K1030+Table1[[#This Row],[Video Detections]]</f>
        <v>38</v>
      </c>
      <c r="L1031">
        <f>IF(Table1[[#This Row],[Video Detections]]=0,0,1)</f>
        <v>0</v>
      </c>
      <c r="M1031">
        <f>M1030+Table1[[#This Row],[Events - Video]]</f>
        <v>33</v>
      </c>
    </row>
    <row r="1032" spans="1:13" x14ac:dyDescent="0.25">
      <c r="A1032">
        <v>1031</v>
      </c>
      <c r="B1032" s="1">
        <v>0.677314814814862</v>
      </c>
      <c r="C1032">
        <v>36</v>
      </c>
      <c r="D1032">
        <v>503</v>
      </c>
      <c r="E1032">
        <v>666</v>
      </c>
      <c r="F1032" t="b">
        <v>0</v>
      </c>
      <c r="G1032">
        <f>Table1[[#This Row],[Count - PIR]]-D1031</f>
        <v>1</v>
      </c>
      <c r="H1032">
        <f>Table1[[#This Row],[Count - UVD]]-C1031</f>
        <v>0</v>
      </c>
      <c r="I1032">
        <f>Table1[[#This Row],[Count - PIR]]-D1031</f>
        <v>1</v>
      </c>
      <c r="J1032">
        <v>0</v>
      </c>
      <c r="K1032">
        <f>K1031+Table1[[#This Row],[Video Detections]]</f>
        <v>38</v>
      </c>
      <c r="L1032">
        <f>IF(Table1[[#This Row],[Video Detections]]=0,0,1)</f>
        <v>0</v>
      </c>
      <c r="M1032">
        <f>M1031+Table1[[#This Row],[Events - Video]]</f>
        <v>33</v>
      </c>
    </row>
    <row r="1033" spans="1:13" x14ac:dyDescent="0.25">
      <c r="A1033">
        <v>1032</v>
      </c>
      <c r="B1033" s="1">
        <v>0.67737268518523297</v>
      </c>
      <c r="C1033">
        <v>36</v>
      </c>
      <c r="D1033">
        <v>504</v>
      </c>
      <c r="E1033">
        <v>665</v>
      </c>
      <c r="F1033" t="b">
        <v>1</v>
      </c>
      <c r="G1033">
        <f>Table1[[#This Row],[Count - PIR]]-D1032</f>
        <v>1</v>
      </c>
      <c r="H1033">
        <f>Table1[[#This Row],[Count - UVD]]-C1032</f>
        <v>0</v>
      </c>
      <c r="I1033">
        <f>Table1[[#This Row],[Count - PIR]]-D1032</f>
        <v>1</v>
      </c>
      <c r="J1033">
        <v>0</v>
      </c>
      <c r="K1033">
        <f>K1032+Table1[[#This Row],[Video Detections]]</f>
        <v>38</v>
      </c>
      <c r="L1033">
        <f>IF(Table1[[#This Row],[Video Detections]]=0,0,1)</f>
        <v>0</v>
      </c>
      <c r="M1033">
        <f>M1032+Table1[[#This Row],[Events - Video]]</f>
        <v>33</v>
      </c>
    </row>
    <row r="1034" spans="1:13" x14ac:dyDescent="0.25">
      <c r="A1034">
        <v>1033</v>
      </c>
      <c r="B1034" s="1">
        <v>0.67743055555560305</v>
      </c>
      <c r="C1034">
        <v>36</v>
      </c>
      <c r="D1034">
        <v>504</v>
      </c>
      <c r="E1034">
        <v>665</v>
      </c>
      <c r="F1034" t="b">
        <v>0</v>
      </c>
      <c r="G1034">
        <f>Table1[[#This Row],[Count - PIR]]-D1033</f>
        <v>0</v>
      </c>
      <c r="H1034">
        <f>Table1[[#This Row],[Count - UVD]]-C1033</f>
        <v>0</v>
      </c>
      <c r="I1034">
        <f>Table1[[#This Row],[Count - PIR]]-D1033</f>
        <v>0</v>
      </c>
      <c r="J1034">
        <v>0</v>
      </c>
      <c r="K1034">
        <f>K1033+Table1[[#This Row],[Video Detections]]</f>
        <v>38</v>
      </c>
      <c r="L1034">
        <f>IF(Table1[[#This Row],[Video Detections]]=0,0,1)</f>
        <v>0</v>
      </c>
      <c r="M1034">
        <f>M1033+Table1[[#This Row],[Events - Video]]</f>
        <v>33</v>
      </c>
    </row>
    <row r="1035" spans="1:13" x14ac:dyDescent="0.25">
      <c r="A1035">
        <v>1034</v>
      </c>
      <c r="B1035" s="1">
        <v>0.67748842592597303</v>
      </c>
      <c r="C1035">
        <v>36</v>
      </c>
      <c r="D1035">
        <v>504</v>
      </c>
      <c r="E1035">
        <v>666</v>
      </c>
      <c r="F1035" t="b">
        <v>0</v>
      </c>
      <c r="G1035">
        <f>Table1[[#This Row],[Count - PIR]]-D1034</f>
        <v>0</v>
      </c>
      <c r="H1035">
        <f>Table1[[#This Row],[Count - UVD]]-C1034</f>
        <v>0</v>
      </c>
      <c r="I1035">
        <f>Table1[[#This Row],[Count - PIR]]-D1034</f>
        <v>0</v>
      </c>
      <c r="J1035">
        <v>0</v>
      </c>
      <c r="K1035">
        <f>K1034+Table1[[#This Row],[Video Detections]]</f>
        <v>38</v>
      </c>
      <c r="L1035">
        <f>IF(Table1[[#This Row],[Video Detections]]=0,0,1)</f>
        <v>0</v>
      </c>
      <c r="M1035">
        <f>M1034+Table1[[#This Row],[Events - Video]]</f>
        <v>33</v>
      </c>
    </row>
    <row r="1036" spans="1:13" x14ac:dyDescent="0.25">
      <c r="A1036">
        <v>1035</v>
      </c>
      <c r="B1036" s="1">
        <v>0.677546296296344</v>
      </c>
      <c r="C1036">
        <v>36</v>
      </c>
      <c r="D1036">
        <v>504</v>
      </c>
      <c r="E1036">
        <v>665</v>
      </c>
      <c r="F1036" t="b">
        <v>0</v>
      </c>
      <c r="G1036">
        <f>Table1[[#This Row],[Count - PIR]]-D1035</f>
        <v>0</v>
      </c>
      <c r="H1036">
        <f>Table1[[#This Row],[Count - UVD]]-C1035</f>
        <v>0</v>
      </c>
      <c r="I1036">
        <f>Table1[[#This Row],[Count - PIR]]-D1035</f>
        <v>0</v>
      </c>
      <c r="J1036">
        <v>0</v>
      </c>
      <c r="K1036">
        <f>K1035+Table1[[#This Row],[Video Detections]]</f>
        <v>38</v>
      </c>
      <c r="L1036">
        <f>IF(Table1[[#This Row],[Video Detections]]=0,0,1)</f>
        <v>0</v>
      </c>
      <c r="M1036">
        <f>M1035+Table1[[#This Row],[Events - Video]]</f>
        <v>33</v>
      </c>
    </row>
    <row r="1037" spans="1:13" x14ac:dyDescent="0.25">
      <c r="A1037">
        <v>1036</v>
      </c>
      <c r="B1037" s="1">
        <v>0.67760416666671397</v>
      </c>
      <c r="C1037">
        <v>36</v>
      </c>
      <c r="D1037">
        <v>505</v>
      </c>
      <c r="E1037">
        <v>664</v>
      </c>
      <c r="F1037" t="b">
        <v>0</v>
      </c>
      <c r="G1037">
        <f>Table1[[#This Row],[Count - PIR]]-D1036</f>
        <v>1</v>
      </c>
      <c r="H1037">
        <f>Table1[[#This Row],[Count - UVD]]-C1036</f>
        <v>0</v>
      </c>
      <c r="I1037">
        <f>Table1[[#This Row],[Count - PIR]]-D1036</f>
        <v>1</v>
      </c>
      <c r="J1037">
        <v>0</v>
      </c>
      <c r="K1037">
        <f>K1036+Table1[[#This Row],[Video Detections]]</f>
        <v>38</v>
      </c>
      <c r="L1037">
        <f>IF(Table1[[#This Row],[Video Detections]]=0,0,1)</f>
        <v>0</v>
      </c>
      <c r="M1037">
        <f>M1036+Table1[[#This Row],[Events - Video]]</f>
        <v>33</v>
      </c>
    </row>
    <row r="1038" spans="1:13" x14ac:dyDescent="0.25">
      <c r="A1038">
        <v>1037</v>
      </c>
      <c r="B1038" s="1">
        <v>0.67766203703708505</v>
      </c>
      <c r="C1038">
        <v>36</v>
      </c>
      <c r="D1038">
        <v>506</v>
      </c>
      <c r="E1038">
        <v>664</v>
      </c>
      <c r="F1038" t="b">
        <v>1</v>
      </c>
      <c r="G1038">
        <f>Table1[[#This Row],[Count - PIR]]-D1037</f>
        <v>1</v>
      </c>
      <c r="H1038">
        <f>Table1[[#This Row],[Count - UVD]]-C1037</f>
        <v>0</v>
      </c>
      <c r="I1038">
        <f>Table1[[#This Row],[Count - PIR]]-D1037</f>
        <v>1</v>
      </c>
      <c r="J1038">
        <v>0</v>
      </c>
      <c r="K1038">
        <f>K1037+Table1[[#This Row],[Video Detections]]</f>
        <v>38</v>
      </c>
      <c r="L1038">
        <f>IF(Table1[[#This Row],[Video Detections]]=0,0,1)</f>
        <v>0</v>
      </c>
      <c r="M1038">
        <f>M1037+Table1[[#This Row],[Events - Video]]</f>
        <v>33</v>
      </c>
    </row>
    <row r="1039" spans="1:13" x14ac:dyDescent="0.25">
      <c r="A1039">
        <v>1038</v>
      </c>
      <c r="B1039" s="1">
        <v>0.67771990740745502</v>
      </c>
      <c r="C1039">
        <v>36</v>
      </c>
      <c r="D1039">
        <v>506</v>
      </c>
      <c r="E1039">
        <v>666</v>
      </c>
      <c r="F1039" t="b">
        <v>0</v>
      </c>
      <c r="G1039">
        <f>Table1[[#This Row],[Count - PIR]]-D1038</f>
        <v>0</v>
      </c>
      <c r="H1039">
        <f>Table1[[#This Row],[Count - UVD]]-C1038</f>
        <v>0</v>
      </c>
      <c r="I1039">
        <f>Table1[[#This Row],[Count - PIR]]-D1038</f>
        <v>0</v>
      </c>
      <c r="J1039">
        <v>0</v>
      </c>
      <c r="K1039">
        <f>K1038+Table1[[#This Row],[Video Detections]]</f>
        <v>38</v>
      </c>
      <c r="L1039">
        <f>IF(Table1[[#This Row],[Video Detections]]=0,0,1)</f>
        <v>0</v>
      </c>
      <c r="M1039">
        <f>M1038+Table1[[#This Row],[Events - Video]]</f>
        <v>33</v>
      </c>
    </row>
    <row r="1040" spans="1:13" x14ac:dyDescent="0.25">
      <c r="A1040">
        <v>1039</v>
      </c>
      <c r="B1040" s="1">
        <v>0.677777777777826</v>
      </c>
      <c r="C1040">
        <v>36</v>
      </c>
      <c r="D1040">
        <v>506</v>
      </c>
      <c r="E1040">
        <v>665</v>
      </c>
      <c r="F1040" t="b">
        <v>0</v>
      </c>
      <c r="G1040">
        <f>Table1[[#This Row],[Count - PIR]]-D1039</f>
        <v>0</v>
      </c>
      <c r="H1040">
        <f>Table1[[#This Row],[Count - UVD]]-C1039</f>
        <v>0</v>
      </c>
      <c r="I1040">
        <f>Table1[[#This Row],[Count - PIR]]-D1039</f>
        <v>0</v>
      </c>
      <c r="J1040">
        <v>0</v>
      </c>
      <c r="K1040">
        <f>K1039+Table1[[#This Row],[Video Detections]]</f>
        <v>38</v>
      </c>
      <c r="L1040">
        <f>IF(Table1[[#This Row],[Video Detections]]=0,0,1)</f>
        <v>0</v>
      </c>
      <c r="M1040">
        <f>M1039+Table1[[#This Row],[Events - Video]]</f>
        <v>33</v>
      </c>
    </row>
    <row r="1041" spans="1:13" x14ac:dyDescent="0.25">
      <c r="A1041">
        <v>1040</v>
      </c>
      <c r="B1041" s="1">
        <v>0.67783564814819597</v>
      </c>
      <c r="C1041">
        <v>36</v>
      </c>
      <c r="D1041">
        <v>507</v>
      </c>
      <c r="E1041">
        <v>665</v>
      </c>
      <c r="F1041" t="b">
        <v>1</v>
      </c>
      <c r="G1041">
        <f>Table1[[#This Row],[Count - PIR]]-D1040</f>
        <v>1</v>
      </c>
      <c r="H1041">
        <f>Table1[[#This Row],[Count - UVD]]-C1040</f>
        <v>0</v>
      </c>
      <c r="I1041">
        <f>Table1[[#This Row],[Count - PIR]]-D1040</f>
        <v>1</v>
      </c>
      <c r="J1041">
        <v>0</v>
      </c>
      <c r="K1041">
        <f>K1040+Table1[[#This Row],[Video Detections]]</f>
        <v>38</v>
      </c>
      <c r="L1041">
        <f>IF(Table1[[#This Row],[Video Detections]]=0,0,1)</f>
        <v>0</v>
      </c>
      <c r="M1041">
        <f>M1040+Table1[[#This Row],[Events - Video]]</f>
        <v>33</v>
      </c>
    </row>
    <row r="1042" spans="1:13" x14ac:dyDescent="0.25">
      <c r="A1042">
        <v>1041</v>
      </c>
      <c r="B1042" s="1">
        <v>0.67789351851856605</v>
      </c>
      <c r="C1042">
        <v>36</v>
      </c>
      <c r="D1042">
        <v>509</v>
      </c>
      <c r="E1042">
        <v>665</v>
      </c>
      <c r="F1042" t="b">
        <v>1</v>
      </c>
      <c r="G1042">
        <f>Table1[[#This Row],[Count - PIR]]-D1041</f>
        <v>2</v>
      </c>
      <c r="H1042">
        <f>Table1[[#This Row],[Count - UVD]]-C1041</f>
        <v>0</v>
      </c>
      <c r="I1042">
        <f>Table1[[#This Row],[Count - PIR]]-D1041</f>
        <v>2</v>
      </c>
      <c r="J1042">
        <v>0</v>
      </c>
      <c r="K1042">
        <f>K1041+Table1[[#This Row],[Video Detections]]</f>
        <v>38</v>
      </c>
      <c r="L1042">
        <f>IF(Table1[[#This Row],[Video Detections]]=0,0,1)</f>
        <v>0</v>
      </c>
      <c r="M1042">
        <f>M1041+Table1[[#This Row],[Events - Video]]</f>
        <v>33</v>
      </c>
    </row>
    <row r="1043" spans="1:13" x14ac:dyDescent="0.25">
      <c r="A1043">
        <v>1042</v>
      </c>
      <c r="B1043" s="1">
        <v>0.67795138888893702</v>
      </c>
      <c r="C1043">
        <v>36</v>
      </c>
      <c r="D1043">
        <v>509</v>
      </c>
      <c r="E1043">
        <v>665</v>
      </c>
      <c r="F1043" t="b">
        <v>0</v>
      </c>
      <c r="G1043">
        <f>Table1[[#This Row],[Count - PIR]]-D1042</f>
        <v>0</v>
      </c>
      <c r="H1043">
        <f>Table1[[#This Row],[Count - UVD]]-C1042</f>
        <v>0</v>
      </c>
      <c r="I1043">
        <f>Table1[[#This Row],[Count - PIR]]-D1042</f>
        <v>0</v>
      </c>
      <c r="J1043">
        <v>0</v>
      </c>
      <c r="K1043">
        <f>K1042+Table1[[#This Row],[Video Detections]]</f>
        <v>38</v>
      </c>
      <c r="L1043">
        <f>IF(Table1[[#This Row],[Video Detections]]=0,0,1)</f>
        <v>0</v>
      </c>
      <c r="M1043">
        <f>M1042+Table1[[#This Row],[Events - Video]]</f>
        <v>33</v>
      </c>
    </row>
    <row r="1044" spans="1:13" x14ac:dyDescent="0.25">
      <c r="A1044">
        <v>1043</v>
      </c>
      <c r="B1044" s="1">
        <v>0.678009259259307</v>
      </c>
      <c r="C1044">
        <v>36</v>
      </c>
      <c r="D1044">
        <v>510</v>
      </c>
      <c r="E1044">
        <v>667</v>
      </c>
      <c r="F1044" t="b">
        <v>0</v>
      </c>
      <c r="G1044">
        <f>Table1[[#This Row],[Count - PIR]]-D1043</f>
        <v>1</v>
      </c>
      <c r="H1044">
        <f>Table1[[#This Row],[Count - UVD]]-C1043</f>
        <v>0</v>
      </c>
      <c r="I1044">
        <f>Table1[[#This Row],[Count - PIR]]-D1043</f>
        <v>1</v>
      </c>
      <c r="J1044">
        <v>0</v>
      </c>
      <c r="K1044">
        <f>K1043+Table1[[#This Row],[Video Detections]]</f>
        <v>38</v>
      </c>
      <c r="L1044">
        <f>IF(Table1[[#This Row],[Video Detections]]=0,0,1)</f>
        <v>0</v>
      </c>
      <c r="M1044">
        <f>M1043+Table1[[#This Row],[Events - Video]]</f>
        <v>33</v>
      </c>
    </row>
    <row r="1045" spans="1:13" x14ac:dyDescent="0.25">
      <c r="A1045">
        <v>1044</v>
      </c>
      <c r="B1045" s="1">
        <v>0.67806712962967797</v>
      </c>
      <c r="C1045">
        <v>36</v>
      </c>
      <c r="D1045">
        <v>511</v>
      </c>
      <c r="E1045">
        <v>665</v>
      </c>
      <c r="F1045" t="b">
        <v>1</v>
      </c>
      <c r="G1045">
        <f>Table1[[#This Row],[Count - PIR]]-D1044</f>
        <v>1</v>
      </c>
      <c r="H1045">
        <f>Table1[[#This Row],[Count - UVD]]-C1044</f>
        <v>0</v>
      </c>
      <c r="I1045">
        <f>Table1[[#This Row],[Count - PIR]]-D1044</f>
        <v>1</v>
      </c>
      <c r="J1045">
        <v>0</v>
      </c>
      <c r="K1045">
        <f>K1044+Table1[[#This Row],[Video Detections]]</f>
        <v>38</v>
      </c>
      <c r="L1045">
        <f>IF(Table1[[#This Row],[Video Detections]]=0,0,1)</f>
        <v>0</v>
      </c>
      <c r="M1045">
        <f>M1044+Table1[[#This Row],[Events - Video]]</f>
        <v>33</v>
      </c>
    </row>
    <row r="1046" spans="1:13" x14ac:dyDescent="0.25">
      <c r="A1046">
        <v>1045</v>
      </c>
      <c r="B1046" s="1">
        <v>0.67812500000004805</v>
      </c>
      <c r="C1046">
        <v>36</v>
      </c>
      <c r="D1046">
        <v>511</v>
      </c>
      <c r="E1046">
        <v>665</v>
      </c>
      <c r="F1046" t="b">
        <v>0</v>
      </c>
      <c r="G1046">
        <f>Table1[[#This Row],[Count - PIR]]-D1045</f>
        <v>0</v>
      </c>
      <c r="H1046">
        <f>Table1[[#This Row],[Count - UVD]]-C1045</f>
        <v>0</v>
      </c>
      <c r="I1046">
        <f>Table1[[#This Row],[Count - PIR]]-D1045</f>
        <v>0</v>
      </c>
      <c r="J1046">
        <v>0</v>
      </c>
      <c r="K1046">
        <f>K1045+Table1[[#This Row],[Video Detections]]</f>
        <v>38</v>
      </c>
      <c r="L1046">
        <f>IF(Table1[[#This Row],[Video Detections]]=0,0,1)</f>
        <v>0</v>
      </c>
      <c r="M1046">
        <f>M1045+Table1[[#This Row],[Events - Video]]</f>
        <v>33</v>
      </c>
    </row>
    <row r="1047" spans="1:13" x14ac:dyDescent="0.25">
      <c r="A1047">
        <v>1046</v>
      </c>
      <c r="B1047" s="1">
        <v>0.67818287037041802</v>
      </c>
      <c r="C1047">
        <v>37</v>
      </c>
      <c r="D1047">
        <v>511</v>
      </c>
      <c r="E1047">
        <v>664</v>
      </c>
      <c r="F1047" t="b">
        <v>0</v>
      </c>
      <c r="G1047">
        <f>Table1[[#This Row],[Count - PIR]]-D1046</f>
        <v>0</v>
      </c>
      <c r="H1047">
        <f>Table1[[#This Row],[Count - UVD]]-C1046</f>
        <v>1</v>
      </c>
      <c r="I1047">
        <f>Table1[[#This Row],[Count - PIR]]-D1046</f>
        <v>0</v>
      </c>
      <c r="J1047">
        <v>0</v>
      </c>
      <c r="K1047">
        <f>K1046+Table1[[#This Row],[Video Detections]]</f>
        <v>38</v>
      </c>
      <c r="L1047">
        <f>IF(Table1[[#This Row],[Video Detections]]=0,0,1)</f>
        <v>0</v>
      </c>
      <c r="M1047">
        <f>M1046+Table1[[#This Row],[Events - Video]]</f>
        <v>33</v>
      </c>
    </row>
    <row r="1048" spans="1:13" x14ac:dyDescent="0.25">
      <c r="A1048">
        <v>1047</v>
      </c>
      <c r="B1048" s="1">
        <v>0.67824074074078899</v>
      </c>
      <c r="C1048">
        <v>37</v>
      </c>
      <c r="D1048">
        <v>511</v>
      </c>
      <c r="E1048">
        <v>666</v>
      </c>
      <c r="F1048" t="b">
        <v>0</v>
      </c>
      <c r="G1048">
        <f>Table1[[#This Row],[Count - PIR]]-D1047</f>
        <v>0</v>
      </c>
      <c r="H1048">
        <f>Table1[[#This Row],[Count - UVD]]-C1047</f>
        <v>0</v>
      </c>
      <c r="I1048">
        <f>Table1[[#This Row],[Count - PIR]]-D1047</f>
        <v>0</v>
      </c>
      <c r="J1048">
        <v>0</v>
      </c>
      <c r="K1048">
        <f>K1047+Table1[[#This Row],[Video Detections]]</f>
        <v>38</v>
      </c>
      <c r="L1048">
        <f>IF(Table1[[#This Row],[Video Detections]]=0,0,1)</f>
        <v>0</v>
      </c>
      <c r="M1048">
        <f>M1047+Table1[[#This Row],[Events - Video]]</f>
        <v>33</v>
      </c>
    </row>
    <row r="1049" spans="1:13" x14ac:dyDescent="0.25">
      <c r="A1049">
        <v>1048</v>
      </c>
      <c r="B1049" s="1">
        <v>0.67829861111115897</v>
      </c>
      <c r="C1049">
        <v>37</v>
      </c>
      <c r="D1049">
        <v>512</v>
      </c>
      <c r="E1049">
        <v>665</v>
      </c>
      <c r="F1049" t="b">
        <v>0</v>
      </c>
      <c r="G1049">
        <f>Table1[[#This Row],[Count - PIR]]-D1048</f>
        <v>1</v>
      </c>
      <c r="H1049">
        <f>Table1[[#This Row],[Count - UVD]]-C1048</f>
        <v>0</v>
      </c>
      <c r="I1049">
        <f>Table1[[#This Row],[Count - PIR]]-D1048</f>
        <v>1</v>
      </c>
      <c r="J1049">
        <v>0</v>
      </c>
      <c r="K1049">
        <f>K1048+Table1[[#This Row],[Video Detections]]</f>
        <v>38</v>
      </c>
      <c r="L1049">
        <f>IF(Table1[[#This Row],[Video Detections]]=0,0,1)</f>
        <v>0</v>
      </c>
      <c r="M1049">
        <f>M1048+Table1[[#This Row],[Events - Video]]</f>
        <v>33</v>
      </c>
    </row>
    <row r="1050" spans="1:13" x14ac:dyDescent="0.25">
      <c r="A1050">
        <v>1049</v>
      </c>
      <c r="B1050" s="1">
        <v>0.67835648148153005</v>
      </c>
      <c r="C1050">
        <v>37</v>
      </c>
      <c r="D1050">
        <v>513</v>
      </c>
      <c r="E1050">
        <v>663</v>
      </c>
      <c r="F1050" t="b">
        <v>1</v>
      </c>
      <c r="G1050">
        <f>Table1[[#This Row],[Count - PIR]]-D1049</f>
        <v>1</v>
      </c>
      <c r="H1050">
        <f>Table1[[#This Row],[Count - UVD]]-C1049</f>
        <v>0</v>
      </c>
      <c r="I1050">
        <f>Table1[[#This Row],[Count - PIR]]-D1049</f>
        <v>1</v>
      </c>
      <c r="J1050">
        <v>0</v>
      </c>
      <c r="K1050">
        <f>K1049+Table1[[#This Row],[Video Detections]]</f>
        <v>38</v>
      </c>
      <c r="L1050">
        <f>IF(Table1[[#This Row],[Video Detections]]=0,0,1)</f>
        <v>0</v>
      </c>
      <c r="M1050">
        <f>M1049+Table1[[#This Row],[Events - Video]]</f>
        <v>33</v>
      </c>
    </row>
    <row r="1051" spans="1:13" x14ac:dyDescent="0.25">
      <c r="A1051">
        <v>1050</v>
      </c>
      <c r="B1051" s="1">
        <v>0.67841435185190002</v>
      </c>
      <c r="C1051">
        <v>37</v>
      </c>
      <c r="D1051">
        <v>514</v>
      </c>
      <c r="E1051">
        <v>663</v>
      </c>
      <c r="F1051" t="b">
        <v>1</v>
      </c>
      <c r="G1051">
        <f>Table1[[#This Row],[Count - PIR]]-D1050</f>
        <v>1</v>
      </c>
      <c r="H1051">
        <f>Table1[[#This Row],[Count - UVD]]-C1050</f>
        <v>0</v>
      </c>
      <c r="I1051">
        <f>Table1[[#This Row],[Count - PIR]]-D1050</f>
        <v>1</v>
      </c>
      <c r="J1051">
        <v>0</v>
      </c>
      <c r="K1051">
        <f>K1050+Table1[[#This Row],[Video Detections]]</f>
        <v>38</v>
      </c>
      <c r="L1051">
        <f>IF(Table1[[#This Row],[Video Detections]]=0,0,1)</f>
        <v>0</v>
      </c>
      <c r="M1051">
        <f>M1050+Table1[[#This Row],[Events - Video]]</f>
        <v>33</v>
      </c>
    </row>
    <row r="1052" spans="1:13" x14ac:dyDescent="0.25">
      <c r="A1052">
        <v>1051</v>
      </c>
      <c r="B1052" s="1">
        <v>0.67847222222227099</v>
      </c>
      <c r="C1052">
        <v>37</v>
      </c>
      <c r="D1052">
        <v>515</v>
      </c>
      <c r="E1052">
        <v>665</v>
      </c>
      <c r="F1052" t="b">
        <v>1</v>
      </c>
      <c r="G1052">
        <f>Table1[[#This Row],[Count - PIR]]-D1051</f>
        <v>1</v>
      </c>
      <c r="H1052">
        <f>Table1[[#This Row],[Count - UVD]]-C1051</f>
        <v>0</v>
      </c>
      <c r="I1052">
        <f>Table1[[#This Row],[Count - PIR]]-D1051</f>
        <v>1</v>
      </c>
      <c r="J1052">
        <v>0</v>
      </c>
      <c r="K1052">
        <f>K1051+Table1[[#This Row],[Video Detections]]</f>
        <v>38</v>
      </c>
      <c r="L1052">
        <f>IF(Table1[[#This Row],[Video Detections]]=0,0,1)</f>
        <v>0</v>
      </c>
      <c r="M1052">
        <f>M1051+Table1[[#This Row],[Events - Video]]</f>
        <v>33</v>
      </c>
    </row>
    <row r="1053" spans="1:13" x14ac:dyDescent="0.25">
      <c r="A1053">
        <v>1052</v>
      </c>
      <c r="B1053" s="1">
        <v>0.67853009259264097</v>
      </c>
      <c r="C1053">
        <v>37</v>
      </c>
      <c r="D1053">
        <v>516</v>
      </c>
      <c r="E1053">
        <v>665</v>
      </c>
      <c r="F1053" t="b">
        <v>1</v>
      </c>
      <c r="G1053">
        <f>Table1[[#This Row],[Count - PIR]]-D1052</f>
        <v>1</v>
      </c>
      <c r="H1053">
        <f>Table1[[#This Row],[Count - UVD]]-C1052</f>
        <v>0</v>
      </c>
      <c r="I1053">
        <f>Table1[[#This Row],[Count - PIR]]-D1052</f>
        <v>1</v>
      </c>
      <c r="J1053">
        <v>0</v>
      </c>
      <c r="K1053">
        <f>K1052+Table1[[#This Row],[Video Detections]]</f>
        <v>38</v>
      </c>
      <c r="L1053">
        <f>IF(Table1[[#This Row],[Video Detections]]=0,0,1)</f>
        <v>0</v>
      </c>
      <c r="M1053">
        <f>M1052+Table1[[#This Row],[Events - Video]]</f>
        <v>33</v>
      </c>
    </row>
    <row r="1054" spans="1:13" x14ac:dyDescent="0.25">
      <c r="A1054">
        <v>1053</v>
      </c>
      <c r="B1054" s="1">
        <v>0.67858796296301105</v>
      </c>
      <c r="C1054">
        <v>37</v>
      </c>
      <c r="D1054">
        <v>517</v>
      </c>
      <c r="E1054">
        <v>665</v>
      </c>
      <c r="F1054" t="b">
        <v>1</v>
      </c>
      <c r="G1054">
        <f>Table1[[#This Row],[Count - PIR]]-D1053</f>
        <v>1</v>
      </c>
      <c r="H1054">
        <f>Table1[[#This Row],[Count - UVD]]-C1053</f>
        <v>0</v>
      </c>
      <c r="I1054">
        <f>Table1[[#This Row],[Count - PIR]]-D1053</f>
        <v>1</v>
      </c>
      <c r="J1054">
        <v>0</v>
      </c>
      <c r="K1054">
        <f>K1053+Table1[[#This Row],[Video Detections]]</f>
        <v>38</v>
      </c>
      <c r="L1054">
        <f>IF(Table1[[#This Row],[Video Detections]]=0,0,1)</f>
        <v>0</v>
      </c>
      <c r="M1054">
        <f>M1053+Table1[[#This Row],[Events - Video]]</f>
        <v>33</v>
      </c>
    </row>
    <row r="1055" spans="1:13" x14ac:dyDescent="0.25">
      <c r="A1055">
        <v>1054</v>
      </c>
      <c r="B1055" s="1">
        <v>0.67864583333338202</v>
      </c>
      <c r="C1055">
        <v>37</v>
      </c>
      <c r="D1055">
        <v>518</v>
      </c>
      <c r="E1055">
        <v>666</v>
      </c>
      <c r="F1055" t="b">
        <v>1</v>
      </c>
      <c r="G1055">
        <f>Table1[[#This Row],[Count - PIR]]-D1054</f>
        <v>1</v>
      </c>
      <c r="H1055">
        <f>Table1[[#This Row],[Count - UVD]]-C1054</f>
        <v>0</v>
      </c>
      <c r="I1055">
        <f>Table1[[#This Row],[Count - PIR]]-D1054</f>
        <v>1</v>
      </c>
      <c r="J1055">
        <v>0</v>
      </c>
      <c r="K1055">
        <f>K1054+Table1[[#This Row],[Video Detections]]</f>
        <v>38</v>
      </c>
      <c r="L1055">
        <f>IF(Table1[[#This Row],[Video Detections]]=0,0,1)</f>
        <v>0</v>
      </c>
      <c r="M1055">
        <f>M1054+Table1[[#This Row],[Events - Video]]</f>
        <v>33</v>
      </c>
    </row>
    <row r="1056" spans="1:13" x14ac:dyDescent="0.25">
      <c r="A1056">
        <v>1055</v>
      </c>
      <c r="B1056" s="1">
        <v>0.67870370370375199</v>
      </c>
      <c r="C1056">
        <v>37</v>
      </c>
      <c r="D1056">
        <v>519</v>
      </c>
      <c r="E1056">
        <v>664</v>
      </c>
      <c r="F1056" t="b">
        <v>1</v>
      </c>
      <c r="G1056">
        <f>Table1[[#This Row],[Count - PIR]]-D1055</f>
        <v>1</v>
      </c>
      <c r="H1056">
        <f>Table1[[#This Row],[Count - UVD]]-C1055</f>
        <v>0</v>
      </c>
      <c r="I1056">
        <f>Table1[[#This Row],[Count - PIR]]-D1055</f>
        <v>1</v>
      </c>
      <c r="J1056">
        <v>0</v>
      </c>
      <c r="K1056">
        <f>K1055+Table1[[#This Row],[Video Detections]]</f>
        <v>38</v>
      </c>
      <c r="L1056">
        <f>IF(Table1[[#This Row],[Video Detections]]=0,0,1)</f>
        <v>0</v>
      </c>
      <c r="M1056">
        <f>M1055+Table1[[#This Row],[Events - Video]]</f>
        <v>33</v>
      </c>
    </row>
    <row r="1057" spans="1:13" x14ac:dyDescent="0.25">
      <c r="A1057">
        <v>1056</v>
      </c>
      <c r="B1057" s="1">
        <v>0.67876157407412296</v>
      </c>
      <c r="C1057">
        <v>37</v>
      </c>
      <c r="D1057">
        <v>520</v>
      </c>
      <c r="E1057">
        <v>665</v>
      </c>
      <c r="F1057" t="b">
        <v>1</v>
      </c>
      <c r="G1057">
        <f>Table1[[#This Row],[Count - PIR]]-D1056</f>
        <v>1</v>
      </c>
      <c r="H1057">
        <f>Table1[[#This Row],[Count - UVD]]-C1056</f>
        <v>0</v>
      </c>
      <c r="I1057">
        <f>Table1[[#This Row],[Count - PIR]]-D1056</f>
        <v>1</v>
      </c>
      <c r="J1057">
        <v>0</v>
      </c>
      <c r="K1057">
        <f>K1056+Table1[[#This Row],[Video Detections]]</f>
        <v>38</v>
      </c>
      <c r="L1057">
        <f>IF(Table1[[#This Row],[Video Detections]]=0,0,1)</f>
        <v>0</v>
      </c>
      <c r="M1057">
        <f>M1056+Table1[[#This Row],[Events - Video]]</f>
        <v>33</v>
      </c>
    </row>
    <row r="1058" spans="1:13" x14ac:dyDescent="0.25">
      <c r="A1058">
        <v>1057</v>
      </c>
      <c r="B1058" s="1">
        <v>0.67881944444449305</v>
      </c>
      <c r="C1058">
        <v>37</v>
      </c>
      <c r="D1058">
        <v>521</v>
      </c>
      <c r="E1058">
        <v>665</v>
      </c>
      <c r="F1058" t="b">
        <v>1</v>
      </c>
      <c r="G1058">
        <f>Table1[[#This Row],[Count - PIR]]-D1057</f>
        <v>1</v>
      </c>
      <c r="H1058">
        <f>Table1[[#This Row],[Count - UVD]]-C1057</f>
        <v>0</v>
      </c>
      <c r="I1058">
        <f>Table1[[#This Row],[Count - PIR]]-D1057</f>
        <v>1</v>
      </c>
      <c r="J1058">
        <v>0</v>
      </c>
      <c r="K1058">
        <f>K1057+Table1[[#This Row],[Video Detections]]</f>
        <v>38</v>
      </c>
      <c r="L1058">
        <f>IF(Table1[[#This Row],[Video Detections]]=0,0,1)</f>
        <v>0</v>
      </c>
      <c r="M1058">
        <f>M1057+Table1[[#This Row],[Events - Video]]</f>
        <v>33</v>
      </c>
    </row>
    <row r="1059" spans="1:13" x14ac:dyDescent="0.25">
      <c r="A1059">
        <v>1058</v>
      </c>
      <c r="B1059" s="1">
        <v>0.67887731481486302</v>
      </c>
      <c r="C1059">
        <v>37</v>
      </c>
      <c r="D1059">
        <v>521</v>
      </c>
      <c r="E1059">
        <v>665</v>
      </c>
      <c r="F1059" t="b">
        <v>0</v>
      </c>
      <c r="G1059">
        <f>Table1[[#This Row],[Count - PIR]]-D1058</f>
        <v>0</v>
      </c>
      <c r="H1059">
        <f>Table1[[#This Row],[Count - UVD]]-C1058</f>
        <v>0</v>
      </c>
      <c r="I1059">
        <f>Table1[[#This Row],[Count - PIR]]-D1058</f>
        <v>0</v>
      </c>
      <c r="J1059">
        <v>0</v>
      </c>
      <c r="K1059">
        <f>K1058+Table1[[#This Row],[Video Detections]]</f>
        <v>38</v>
      </c>
      <c r="L1059">
        <f>IF(Table1[[#This Row],[Video Detections]]=0,0,1)</f>
        <v>0</v>
      </c>
      <c r="M1059">
        <f>M1058+Table1[[#This Row],[Events - Video]]</f>
        <v>33</v>
      </c>
    </row>
    <row r="1060" spans="1:13" x14ac:dyDescent="0.25">
      <c r="A1060">
        <v>1059</v>
      </c>
      <c r="B1060" s="1">
        <v>0.67893518518523399</v>
      </c>
      <c r="C1060">
        <v>37</v>
      </c>
      <c r="D1060">
        <v>521</v>
      </c>
      <c r="E1060">
        <v>665</v>
      </c>
      <c r="F1060" t="b">
        <v>0</v>
      </c>
      <c r="G1060">
        <f>Table1[[#This Row],[Count - PIR]]-D1059</f>
        <v>0</v>
      </c>
      <c r="H1060">
        <f>Table1[[#This Row],[Count - UVD]]-C1059</f>
        <v>0</v>
      </c>
      <c r="I1060">
        <f>Table1[[#This Row],[Count - PIR]]-D1059</f>
        <v>0</v>
      </c>
      <c r="J1060">
        <v>0</v>
      </c>
      <c r="K1060">
        <f>K1059+Table1[[#This Row],[Video Detections]]</f>
        <v>38</v>
      </c>
      <c r="L1060">
        <f>IF(Table1[[#This Row],[Video Detections]]=0,0,1)</f>
        <v>0</v>
      </c>
      <c r="M1060">
        <f>M1059+Table1[[#This Row],[Events - Video]]</f>
        <v>33</v>
      </c>
    </row>
    <row r="1061" spans="1:13" x14ac:dyDescent="0.25">
      <c r="A1061">
        <v>1060</v>
      </c>
      <c r="B1061" s="1">
        <v>0.67899305555560396</v>
      </c>
      <c r="C1061">
        <v>37</v>
      </c>
      <c r="D1061">
        <v>522</v>
      </c>
      <c r="E1061">
        <v>665</v>
      </c>
      <c r="F1061" t="b">
        <v>1</v>
      </c>
      <c r="G1061">
        <f>Table1[[#This Row],[Count - PIR]]-D1060</f>
        <v>1</v>
      </c>
      <c r="H1061">
        <f>Table1[[#This Row],[Count - UVD]]-C1060</f>
        <v>0</v>
      </c>
      <c r="I1061">
        <f>Table1[[#This Row],[Count - PIR]]-D1060</f>
        <v>1</v>
      </c>
      <c r="J1061">
        <v>0</v>
      </c>
      <c r="K1061">
        <f>K1060+Table1[[#This Row],[Video Detections]]</f>
        <v>38</v>
      </c>
      <c r="L1061">
        <f>IF(Table1[[#This Row],[Video Detections]]=0,0,1)</f>
        <v>0</v>
      </c>
      <c r="M1061">
        <f>M1060+Table1[[#This Row],[Events - Video]]</f>
        <v>33</v>
      </c>
    </row>
    <row r="1062" spans="1:13" x14ac:dyDescent="0.25">
      <c r="A1062">
        <v>1061</v>
      </c>
      <c r="B1062" s="1">
        <v>0.67905092592597505</v>
      </c>
      <c r="C1062">
        <v>37</v>
      </c>
      <c r="D1062">
        <v>522</v>
      </c>
      <c r="E1062">
        <v>667</v>
      </c>
      <c r="F1062" t="b">
        <v>0</v>
      </c>
      <c r="G1062">
        <f>Table1[[#This Row],[Count - PIR]]-D1061</f>
        <v>0</v>
      </c>
      <c r="H1062">
        <f>Table1[[#This Row],[Count - UVD]]-C1061</f>
        <v>0</v>
      </c>
      <c r="I1062">
        <f>Table1[[#This Row],[Count - PIR]]-D1061</f>
        <v>0</v>
      </c>
      <c r="J1062">
        <v>1</v>
      </c>
      <c r="K1062">
        <f>K1061+Table1[[#This Row],[Video Detections]]</f>
        <v>39</v>
      </c>
      <c r="L1062">
        <f>IF(Table1[[#This Row],[Video Detections]]=0,0,1)</f>
        <v>1</v>
      </c>
      <c r="M1062">
        <f>M1061+Table1[[#This Row],[Events - Video]]</f>
        <v>34</v>
      </c>
    </row>
    <row r="1063" spans="1:13" x14ac:dyDescent="0.25">
      <c r="A1063">
        <v>1062</v>
      </c>
      <c r="B1063" s="1">
        <v>0.67910879629634502</v>
      </c>
      <c r="C1063">
        <v>37</v>
      </c>
      <c r="D1063">
        <v>523</v>
      </c>
      <c r="E1063">
        <v>665</v>
      </c>
      <c r="F1063" t="b">
        <v>1</v>
      </c>
      <c r="G1063">
        <f>Table1[[#This Row],[Count - PIR]]-D1062</f>
        <v>1</v>
      </c>
      <c r="H1063">
        <f>Table1[[#This Row],[Count - UVD]]-C1062</f>
        <v>0</v>
      </c>
      <c r="I1063">
        <f>Table1[[#This Row],[Count - PIR]]-D1062</f>
        <v>1</v>
      </c>
      <c r="J1063">
        <v>1</v>
      </c>
      <c r="K1063">
        <f>K1062+Table1[[#This Row],[Video Detections]]</f>
        <v>40</v>
      </c>
      <c r="L1063">
        <f>IF(Table1[[#This Row],[Video Detections]]=0,0,1)</f>
        <v>1</v>
      </c>
      <c r="M1063">
        <f>M1062+Table1[[#This Row],[Events - Video]]</f>
        <v>35</v>
      </c>
    </row>
    <row r="1064" spans="1:13" x14ac:dyDescent="0.25">
      <c r="A1064">
        <v>1063</v>
      </c>
      <c r="B1064" s="1">
        <v>0.67916666666671599</v>
      </c>
      <c r="C1064">
        <v>37</v>
      </c>
      <c r="D1064">
        <v>524</v>
      </c>
      <c r="E1064">
        <v>665</v>
      </c>
      <c r="F1064" t="b">
        <v>1</v>
      </c>
      <c r="G1064">
        <f>Table1[[#This Row],[Count - PIR]]-D1063</f>
        <v>1</v>
      </c>
      <c r="H1064">
        <f>Table1[[#This Row],[Count - UVD]]-C1063</f>
        <v>0</v>
      </c>
      <c r="I1064">
        <f>Table1[[#This Row],[Count - PIR]]-D1063</f>
        <v>1</v>
      </c>
      <c r="J1064">
        <v>0</v>
      </c>
      <c r="K1064">
        <f>K1063+Table1[[#This Row],[Video Detections]]</f>
        <v>40</v>
      </c>
      <c r="L1064">
        <f>IF(Table1[[#This Row],[Video Detections]]=0,0,1)</f>
        <v>0</v>
      </c>
      <c r="M1064">
        <f>M1063+Table1[[#This Row],[Events - Video]]</f>
        <v>35</v>
      </c>
    </row>
    <row r="1065" spans="1:13" x14ac:dyDescent="0.25">
      <c r="A1065">
        <v>1064</v>
      </c>
      <c r="B1065" s="1">
        <v>0.67922453703708596</v>
      </c>
      <c r="C1065">
        <v>37</v>
      </c>
      <c r="D1065">
        <v>525</v>
      </c>
      <c r="E1065">
        <v>665</v>
      </c>
      <c r="F1065" t="b">
        <v>1</v>
      </c>
      <c r="G1065">
        <f>Table1[[#This Row],[Count - PIR]]-D1064</f>
        <v>1</v>
      </c>
      <c r="H1065">
        <f>Table1[[#This Row],[Count - UVD]]-C1064</f>
        <v>0</v>
      </c>
      <c r="I1065">
        <f>Table1[[#This Row],[Count - PIR]]-D1064</f>
        <v>1</v>
      </c>
      <c r="J1065">
        <v>0</v>
      </c>
      <c r="K1065">
        <f>K1064+Table1[[#This Row],[Video Detections]]</f>
        <v>40</v>
      </c>
      <c r="L1065">
        <f>IF(Table1[[#This Row],[Video Detections]]=0,0,1)</f>
        <v>0</v>
      </c>
      <c r="M1065">
        <f>M1064+Table1[[#This Row],[Events - Video]]</f>
        <v>35</v>
      </c>
    </row>
    <row r="1066" spans="1:13" x14ac:dyDescent="0.25">
      <c r="A1066">
        <v>1065</v>
      </c>
      <c r="B1066" s="1">
        <v>0.67928240740745605</v>
      </c>
      <c r="C1066">
        <v>37</v>
      </c>
      <c r="D1066">
        <v>526</v>
      </c>
      <c r="E1066">
        <v>665</v>
      </c>
      <c r="F1066" t="b">
        <v>1</v>
      </c>
      <c r="G1066">
        <f>Table1[[#This Row],[Count - PIR]]-D1065</f>
        <v>1</v>
      </c>
      <c r="H1066">
        <f>Table1[[#This Row],[Count - UVD]]-C1065</f>
        <v>0</v>
      </c>
      <c r="I1066">
        <f>Table1[[#This Row],[Count - PIR]]-D1065</f>
        <v>1</v>
      </c>
      <c r="J1066">
        <v>0</v>
      </c>
      <c r="K1066">
        <f>K1065+Table1[[#This Row],[Video Detections]]</f>
        <v>40</v>
      </c>
      <c r="L1066">
        <f>IF(Table1[[#This Row],[Video Detections]]=0,0,1)</f>
        <v>0</v>
      </c>
      <c r="M1066">
        <f>M1065+Table1[[#This Row],[Events - Video]]</f>
        <v>35</v>
      </c>
    </row>
    <row r="1067" spans="1:13" x14ac:dyDescent="0.25">
      <c r="A1067">
        <v>1066</v>
      </c>
      <c r="B1067" s="1">
        <v>0.67934027777782702</v>
      </c>
      <c r="C1067">
        <v>37</v>
      </c>
      <c r="D1067">
        <v>527</v>
      </c>
      <c r="E1067">
        <v>665</v>
      </c>
      <c r="F1067" t="b">
        <v>0</v>
      </c>
      <c r="G1067">
        <f>Table1[[#This Row],[Count - PIR]]-D1066</f>
        <v>1</v>
      </c>
      <c r="H1067">
        <f>Table1[[#This Row],[Count - UVD]]-C1066</f>
        <v>0</v>
      </c>
      <c r="I1067">
        <f>Table1[[#This Row],[Count - PIR]]-D1066</f>
        <v>1</v>
      </c>
      <c r="J1067">
        <v>0</v>
      </c>
      <c r="K1067">
        <f>K1066+Table1[[#This Row],[Video Detections]]</f>
        <v>40</v>
      </c>
      <c r="L1067">
        <f>IF(Table1[[#This Row],[Video Detections]]=0,0,1)</f>
        <v>0</v>
      </c>
      <c r="M1067">
        <f>M1066+Table1[[#This Row],[Events - Video]]</f>
        <v>35</v>
      </c>
    </row>
    <row r="1068" spans="1:13" x14ac:dyDescent="0.25">
      <c r="A1068">
        <v>1067</v>
      </c>
      <c r="B1068" s="1">
        <v>0.67939814814819699</v>
      </c>
      <c r="C1068">
        <v>37</v>
      </c>
      <c r="D1068">
        <v>528</v>
      </c>
      <c r="E1068">
        <v>664</v>
      </c>
      <c r="F1068" t="b">
        <v>0</v>
      </c>
      <c r="G1068">
        <f>Table1[[#This Row],[Count - PIR]]-D1067</f>
        <v>1</v>
      </c>
      <c r="H1068">
        <f>Table1[[#This Row],[Count - UVD]]-C1067</f>
        <v>0</v>
      </c>
      <c r="I1068">
        <f>Table1[[#This Row],[Count - PIR]]-D1067</f>
        <v>1</v>
      </c>
      <c r="J1068">
        <v>0</v>
      </c>
      <c r="K1068">
        <f>K1067+Table1[[#This Row],[Video Detections]]</f>
        <v>40</v>
      </c>
      <c r="L1068">
        <f>IF(Table1[[#This Row],[Video Detections]]=0,0,1)</f>
        <v>0</v>
      </c>
      <c r="M1068">
        <f>M1067+Table1[[#This Row],[Events - Video]]</f>
        <v>35</v>
      </c>
    </row>
    <row r="1069" spans="1:13" x14ac:dyDescent="0.25">
      <c r="A1069">
        <v>1068</v>
      </c>
      <c r="B1069" s="1">
        <v>0.67945601851856796</v>
      </c>
      <c r="C1069">
        <v>37</v>
      </c>
      <c r="D1069">
        <v>528</v>
      </c>
      <c r="E1069">
        <v>665</v>
      </c>
      <c r="F1069" t="b">
        <v>0</v>
      </c>
      <c r="G1069">
        <f>Table1[[#This Row],[Count - PIR]]-D1068</f>
        <v>0</v>
      </c>
      <c r="H1069">
        <f>Table1[[#This Row],[Count - UVD]]-C1068</f>
        <v>0</v>
      </c>
      <c r="I1069">
        <f>Table1[[#This Row],[Count - PIR]]-D1068</f>
        <v>0</v>
      </c>
      <c r="J1069">
        <v>0</v>
      </c>
      <c r="K1069">
        <f>K1068+Table1[[#This Row],[Video Detections]]</f>
        <v>40</v>
      </c>
      <c r="L1069">
        <f>IF(Table1[[#This Row],[Video Detections]]=0,0,1)</f>
        <v>0</v>
      </c>
      <c r="M1069">
        <f>M1068+Table1[[#This Row],[Events - Video]]</f>
        <v>35</v>
      </c>
    </row>
    <row r="1070" spans="1:13" x14ac:dyDescent="0.25">
      <c r="A1070">
        <v>1069</v>
      </c>
      <c r="B1070" s="1">
        <v>0.67951388888893804</v>
      </c>
      <c r="C1070">
        <v>37</v>
      </c>
      <c r="D1070">
        <v>528</v>
      </c>
      <c r="E1070">
        <v>665</v>
      </c>
      <c r="F1070" t="b">
        <v>0</v>
      </c>
      <c r="G1070">
        <f>Table1[[#This Row],[Count - PIR]]-D1069</f>
        <v>0</v>
      </c>
      <c r="H1070">
        <f>Table1[[#This Row],[Count - UVD]]-C1069</f>
        <v>0</v>
      </c>
      <c r="I1070">
        <f>Table1[[#This Row],[Count - PIR]]-D1069</f>
        <v>0</v>
      </c>
      <c r="J1070">
        <v>0</v>
      </c>
      <c r="K1070">
        <f>K1069+Table1[[#This Row],[Video Detections]]</f>
        <v>40</v>
      </c>
      <c r="L1070">
        <f>IF(Table1[[#This Row],[Video Detections]]=0,0,1)</f>
        <v>0</v>
      </c>
      <c r="M1070">
        <f>M1069+Table1[[#This Row],[Events - Video]]</f>
        <v>35</v>
      </c>
    </row>
    <row r="1071" spans="1:13" x14ac:dyDescent="0.25">
      <c r="A1071">
        <v>1070</v>
      </c>
      <c r="B1071" s="1">
        <v>0.67957175925930802</v>
      </c>
      <c r="C1071">
        <v>37</v>
      </c>
      <c r="D1071">
        <v>528</v>
      </c>
      <c r="E1071">
        <v>665</v>
      </c>
      <c r="F1071" t="b">
        <v>0</v>
      </c>
      <c r="G1071">
        <f>Table1[[#This Row],[Count - PIR]]-D1070</f>
        <v>0</v>
      </c>
      <c r="H1071">
        <f>Table1[[#This Row],[Count - UVD]]-C1070</f>
        <v>0</v>
      </c>
      <c r="I1071">
        <f>Table1[[#This Row],[Count - PIR]]-D1070</f>
        <v>0</v>
      </c>
      <c r="J1071">
        <v>0</v>
      </c>
      <c r="K1071">
        <f>K1070+Table1[[#This Row],[Video Detections]]</f>
        <v>40</v>
      </c>
      <c r="L1071">
        <f>IF(Table1[[#This Row],[Video Detections]]=0,0,1)</f>
        <v>0</v>
      </c>
      <c r="M1071">
        <f>M1070+Table1[[#This Row],[Events - Video]]</f>
        <v>35</v>
      </c>
    </row>
    <row r="1072" spans="1:13" x14ac:dyDescent="0.25">
      <c r="A1072">
        <v>1071</v>
      </c>
      <c r="B1072" s="1">
        <v>0.67962962962967899</v>
      </c>
      <c r="C1072">
        <v>37</v>
      </c>
      <c r="D1072">
        <v>528</v>
      </c>
      <c r="E1072">
        <v>665</v>
      </c>
      <c r="F1072" t="b">
        <v>0</v>
      </c>
      <c r="G1072">
        <f>Table1[[#This Row],[Count - PIR]]-D1071</f>
        <v>0</v>
      </c>
      <c r="H1072">
        <f>Table1[[#This Row],[Count - UVD]]-C1071</f>
        <v>0</v>
      </c>
      <c r="I1072">
        <f>Table1[[#This Row],[Count - PIR]]-D1071</f>
        <v>0</v>
      </c>
      <c r="J1072">
        <v>0</v>
      </c>
      <c r="K1072">
        <f>K1071+Table1[[#This Row],[Video Detections]]</f>
        <v>40</v>
      </c>
      <c r="L1072">
        <f>IF(Table1[[#This Row],[Video Detections]]=0,0,1)</f>
        <v>0</v>
      </c>
      <c r="M1072">
        <f>M1071+Table1[[#This Row],[Events - Video]]</f>
        <v>35</v>
      </c>
    </row>
    <row r="1073" spans="1:13" x14ac:dyDescent="0.25">
      <c r="A1073">
        <v>1072</v>
      </c>
      <c r="B1073" s="1">
        <v>0.67968750000004896</v>
      </c>
      <c r="C1073">
        <v>37</v>
      </c>
      <c r="D1073">
        <v>528</v>
      </c>
      <c r="E1073">
        <v>665</v>
      </c>
      <c r="F1073" t="b">
        <v>0</v>
      </c>
      <c r="G1073">
        <f>Table1[[#This Row],[Count - PIR]]-D1072</f>
        <v>0</v>
      </c>
      <c r="H1073">
        <f>Table1[[#This Row],[Count - UVD]]-C1072</f>
        <v>0</v>
      </c>
      <c r="I1073">
        <f>Table1[[#This Row],[Count - PIR]]-D1072</f>
        <v>0</v>
      </c>
      <c r="J1073">
        <v>0</v>
      </c>
      <c r="K1073">
        <f>K1072+Table1[[#This Row],[Video Detections]]</f>
        <v>40</v>
      </c>
      <c r="L1073">
        <f>IF(Table1[[#This Row],[Video Detections]]=0,0,1)</f>
        <v>0</v>
      </c>
      <c r="M1073">
        <f>M1072+Table1[[#This Row],[Events - Video]]</f>
        <v>35</v>
      </c>
    </row>
    <row r="1074" spans="1:13" x14ac:dyDescent="0.25">
      <c r="A1074">
        <v>1073</v>
      </c>
      <c r="B1074" s="1">
        <v>0.67974537037042004</v>
      </c>
      <c r="C1074">
        <v>37</v>
      </c>
      <c r="D1074">
        <v>528</v>
      </c>
      <c r="E1074">
        <v>665</v>
      </c>
      <c r="F1074" t="b">
        <v>0</v>
      </c>
      <c r="G1074">
        <f>Table1[[#This Row],[Count - PIR]]-D1073</f>
        <v>0</v>
      </c>
      <c r="H1074">
        <f>Table1[[#This Row],[Count - UVD]]-C1073</f>
        <v>0</v>
      </c>
      <c r="I1074">
        <f>Table1[[#This Row],[Count - PIR]]-D1073</f>
        <v>0</v>
      </c>
      <c r="J1074">
        <v>0</v>
      </c>
      <c r="K1074">
        <f>K1073+Table1[[#This Row],[Video Detections]]</f>
        <v>40</v>
      </c>
      <c r="L1074">
        <f>IF(Table1[[#This Row],[Video Detections]]=0,0,1)</f>
        <v>0</v>
      </c>
      <c r="M1074">
        <f>M1073+Table1[[#This Row],[Events - Video]]</f>
        <v>35</v>
      </c>
    </row>
    <row r="1075" spans="1:13" x14ac:dyDescent="0.25">
      <c r="A1075">
        <v>1074</v>
      </c>
      <c r="B1075" s="1">
        <v>0.67980324074079002</v>
      </c>
      <c r="C1075">
        <v>37</v>
      </c>
      <c r="D1075">
        <v>528</v>
      </c>
      <c r="E1075">
        <v>665</v>
      </c>
      <c r="F1075" t="b">
        <v>0</v>
      </c>
      <c r="G1075">
        <f>Table1[[#This Row],[Count - PIR]]-D1074</f>
        <v>0</v>
      </c>
      <c r="H1075">
        <f>Table1[[#This Row],[Count - UVD]]-C1074</f>
        <v>0</v>
      </c>
      <c r="I1075">
        <f>Table1[[#This Row],[Count - PIR]]-D1074</f>
        <v>0</v>
      </c>
      <c r="J1075">
        <v>0</v>
      </c>
      <c r="K1075">
        <f>K1074+Table1[[#This Row],[Video Detections]]</f>
        <v>40</v>
      </c>
      <c r="L1075">
        <f>IF(Table1[[#This Row],[Video Detections]]=0,0,1)</f>
        <v>0</v>
      </c>
      <c r="M1075">
        <f>M1074+Table1[[#This Row],[Events - Video]]</f>
        <v>35</v>
      </c>
    </row>
    <row r="1076" spans="1:13" x14ac:dyDescent="0.25">
      <c r="A1076">
        <v>1075</v>
      </c>
      <c r="B1076" s="1">
        <v>0.67986111111116099</v>
      </c>
      <c r="C1076">
        <v>37</v>
      </c>
      <c r="D1076">
        <v>528</v>
      </c>
      <c r="E1076">
        <v>665</v>
      </c>
      <c r="F1076" t="b">
        <v>0</v>
      </c>
      <c r="G1076">
        <f>Table1[[#This Row],[Count - PIR]]-D1075</f>
        <v>0</v>
      </c>
      <c r="H1076">
        <f>Table1[[#This Row],[Count - UVD]]-C1075</f>
        <v>0</v>
      </c>
      <c r="I1076">
        <f>Table1[[#This Row],[Count - PIR]]-D1075</f>
        <v>0</v>
      </c>
      <c r="J1076">
        <v>0</v>
      </c>
      <c r="K1076">
        <f>K1075+Table1[[#This Row],[Video Detections]]</f>
        <v>40</v>
      </c>
      <c r="L1076">
        <f>IF(Table1[[#This Row],[Video Detections]]=0,0,1)</f>
        <v>0</v>
      </c>
      <c r="M1076">
        <f>M1075+Table1[[#This Row],[Events - Video]]</f>
        <v>35</v>
      </c>
    </row>
    <row r="1077" spans="1:13" x14ac:dyDescent="0.25">
      <c r="A1077">
        <v>1076</v>
      </c>
      <c r="B1077" s="1">
        <v>0.67991898148153096</v>
      </c>
      <c r="C1077">
        <v>38</v>
      </c>
      <c r="D1077">
        <v>528</v>
      </c>
      <c r="E1077">
        <v>665</v>
      </c>
      <c r="F1077" t="b">
        <v>0</v>
      </c>
      <c r="G1077">
        <f>Table1[[#This Row],[Count - PIR]]-D1076</f>
        <v>0</v>
      </c>
      <c r="H1077">
        <f>Table1[[#This Row],[Count - UVD]]-C1076</f>
        <v>1</v>
      </c>
      <c r="I1077">
        <f>Table1[[#This Row],[Count - PIR]]-D1076</f>
        <v>0</v>
      </c>
      <c r="J1077">
        <v>0</v>
      </c>
      <c r="K1077">
        <f>K1076+Table1[[#This Row],[Video Detections]]</f>
        <v>40</v>
      </c>
      <c r="L1077">
        <f>IF(Table1[[#This Row],[Video Detections]]=0,0,1)</f>
        <v>0</v>
      </c>
      <c r="M1077">
        <f>M1076+Table1[[#This Row],[Events - Video]]</f>
        <v>35</v>
      </c>
    </row>
    <row r="1078" spans="1:13" x14ac:dyDescent="0.25">
      <c r="A1078">
        <v>1077</v>
      </c>
      <c r="B1078" s="1">
        <v>0.67997685185190104</v>
      </c>
      <c r="C1078">
        <v>38</v>
      </c>
      <c r="D1078">
        <v>529</v>
      </c>
      <c r="E1078">
        <v>663</v>
      </c>
      <c r="F1078" t="b">
        <v>0</v>
      </c>
      <c r="G1078">
        <f>Table1[[#This Row],[Count - PIR]]-D1077</f>
        <v>1</v>
      </c>
      <c r="H1078">
        <f>Table1[[#This Row],[Count - UVD]]-C1077</f>
        <v>0</v>
      </c>
      <c r="I1078">
        <f>Table1[[#This Row],[Count - PIR]]-D1077</f>
        <v>1</v>
      </c>
      <c r="J1078">
        <v>0</v>
      </c>
      <c r="K1078">
        <f>K1077+Table1[[#This Row],[Video Detections]]</f>
        <v>40</v>
      </c>
      <c r="L1078">
        <f>IF(Table1[[#This Row],[Video Detections]]=0,0,1)</f>
        <v>0</v>
      </c>
      <c r="M1078">
        <f>M1077+Table1[[#This Row],[Events - Video]]</f>
        <v>35</v>
      </c>
    </row>
    <row r="1079" spans="1:13" x14ac:dyDescent="0.25">
      <c r="A1079">
        <v>1078</v>
      </c>
      <c r="B1079" s="1">
        <v>0.68003472222227201</v>
      </c>
      <c r="C1079">
        <v>38</v>
      </c>
      <c r="D1079">
        <v>530</v>
      </c>
      <c r="E1079">
        <v>665</v>
      </c>
      <c r="F1079" t="b">
        <v>0</v>
      </c>
      <c r="G1079">
        <f>Table1[[#This Row],[Count - PIR]]-D1078</f>
        <v>1</v>
      </c>
      <c r="H1079">
        <f>Table1[[#This Row],[Count - UVD]]-C1078</f>
        <v>0</v>
      </c>
      <c r="I1079">
        <f>Table1[[#This Row],[Count - PIR]]-D1078</f>
        <v>1</v>
      </c>
      <c r="J1079">
        <v>0</v>
      </c>
      <c r="K1079">
        <f>K1078+Table1[[#This Row],[Video Detections]]</f>
        <v>40</v>
      </c>
      <c r="L1079">
        <f>IF(Table1[[#This Row],[Video Detections]]=0,0,1)</f>
        <v>0</v>
      </c>
      <c r="M1079">
        <f>M1078+Table1[[#This Row],[Events - Video]]</f>
        <v>35</v>
      </c>
    </row>
    <row r="1080" spans="1:13" x14ac:dyDescent="0.25">
      <c r="A1080">
        <v>1079</v>
      </c>
      <c r="B1080" s="1">
        <v>0.68009259259264199</v>
      </c>
      <c r="C1080">
        <v>38</v>
      </c>
      <c r="D1080">
        <v>530</v>
      </c>
      <c r="E1080">
        <v>666</v>
      </c>
      <c r="F1080" t="b">
        <v>0</v>
      </c>
      <c r="G1080">
        <f>Table1[[#This Row],[Count - PIR]]-D1079</f>
        <v>0</v>
      </c>
      <c r="H1080">
        <f>Table1[[#This Row],[Count - UVD]]-C1079</f>
        <v>0</v>
      </c>
      <c r="I1080">
        <f>Table1[[#This Row],[Count - PIR]]-D1079</f>
        <v>0</v>
      </c>
      <c r="J1080">
        <v>0</v>
      </c>
      <c r="K1080">
        <f>K1079+Table1[[#This Row],[Video Detections]]</f>
        <v>40</v>
      </c>
      <c r="L1080">
        <f>IF(Table1[[#This Row],[Video Detections]]=0,0,1)</f>
        <v>0</v>
      </c>
      <c r="M1080">
        <f>M1079+Table1[[#This Row],[Events - Video]]</f>
        <v>35</v>
      </c>
    </row>
    <row r="1081" spans="1:13" x14ac:dyDescent="0.25">
      <c r="A1081">
        <v>1080</v>
      </c>
      <c r="B1081" s="1">
        <v>0.68015046296301296</v>
      </c>
      <c r="C1081">
        <v>38</v>
      </c>
      <c r="D1081">
        <v>530</v>
      </c>
      <c r="E1081">
        <v>665</v>
      </c>
      <c r="F1081" t="b">
        <v>0</v>
      </c>
      <c r="G1081">
        <f>Table1[[#This Row],[Count - PIR]]-D1080</f>
        <v>0</v>
      </c>
      <c r="H1081">
        <f>Table1[[#This Row],[Count - UVD]]-C1080</f>
        <v>0</v>
      </c>
      <c r="I1081">
        <f>Table1[[#This Row],[Count - PIR]]-D1080</f>
        <v>0</v>
      </c>
      <c r="J1081">
        <v>0</v>
      </c>
      <c r="K1081">
        <f>K1080+Table1[[#This Row],[Video Detections]]</f>
        <v>40</v>
      </c>
      <c r="L1081">
        <f>IF(Table1[[#This Row],[Video Detections]]=0,0,1)</f>
        <v>0</v>
      </c>
      <c r="M1081">
        <f>M1080+Table1[[#This Row],[Events - Video]]</f>
        <v>35</v>
      </c>
    </row>
    <row r="1082" spans="1:13" x14ac:dyDescent="0.25">
      <c r="A1082">
        <v>1081</v>
      </c>
      <c r="B1082" s="1">
        <v>0.68020833333338304</v>
      </c>
      <c r="C1082">
        <v>38</v>
      </c>
      <c r="D1082">
        <v>530</v>
      </c>
      <c r="E1082">
        <v>792</v>
      </c>
      <c r="F1082" t="b">
        <v>0</v>
      </c>
      <c r="G1082">
        <f>Table1[[#This Row],[Count - PIR]]-D1081</f>
        <v>0</v>
      </c>
      <c r="H1082">
        <f>Table1[[#This Row],[Count - UVD]]-C1081</f>
        <v>0</v>
      </c>
      <c r="I1082">
        <f>Table1[[#This Row],[Count - PIR]]-D1081</f>
        <v>0</v>
      </c>
      <c r="J1082">
        <v>0</v>
      </c>
      <c r="K1082">
        <f>K1081+Table1[[#This Row],[Video Detections]]</f>
        <v>40</v>
      </c>
      <c r="L1082">
        <f>IF(Table1[[#This Row],[Video Detections]]=0,0,1)</f>
        <v>0</v>
      </c>
      <c r="M1082">
        <f>M1081+Table1[[#This Row],[Events - Video]]</f>
        <v>35</v>
      </c>
    </row>
    <row r="1083" spans="1:13" x14ac:dyDescent="0.25">
      <c r="A1083">
        <v>1082</v>
      </c>
      <c r="B1083" s="1">
        <v>0.68026620370375301</v>
      </c>
      <c r="C1083">
        <v>38</v>
      </c>
      <c r="D1083">
        <v>531</v>
      </c>
      <c r="E1083">
        <v>665</v>
      </c>
      <c r="F1083" t="b">
        <v>1</v>
      </c>
      <c r="G1083">
        <f>Table1[[#This Row],[Count - PIR]]-D1082</f>
        <v>1</v>
      </c>
      <c r="H1083">
        <f>Table1[[#This Row],[Count - UVD]]-C1082</f>
        <v>0</v>
      </c>
      <c r="I1083">
        <f>Table1[[#This Row],[Count - PIR]]-D1082</f>
        <v>1</v>
      </c>
      <c r="J1083">
        <v>0</v>
      </c>
      <c r="K1083">
        <f>K1082+Table1[[#This Row],[Video Detections]]</f>
        <v>40</v>
      </c>
      <c r="L1083">
        <f>IF(Table1[[#This Row],[Video Detections]]=0,0,1)</f>
        <v>0</v>
      </c>
      <c r="M1083">
        <f>M1082+Table1[[#This Row],[Events - Video]]</f>
        <v>35</v>
      </c>
    </row>
    <row r="1084" spans="1:13" x14ac:dyDescent="0.25">
      <c r="A1084">
        <v>1083</v>
      </c>
      <c r="B1084" s="1">
        <v>0.68032407407412399</v>
      </c>
      <c r="C1084">
        <v>38</v>
      </c>
      <c r="D1084">
        <v>531</v>
      </c>
      <c r="E1084">
        <v>665</v>
      </c>
      <c r="F1084" t="b">
        <v>0</v>
      </c>
      <c r="G1084">
        <f>Table1[[#This Row],[Count - PIR]]-D1083</f>
        <v>0</v>
      </c>
      <c r="H1084">
        <f>Table1[[#This Row],[Count - UVD]]-C1083</f>
        <v>0</v>
      </c>
      <c r="I1084">
        <f>Table1[[#This Row],[Count - PIR]]-D1083</f>
        <v>0</v>
      </c>
      <c r="J1084">
        <v>0</v>
      </c>
      <c r="K1084">
        <f>K1083+Table1[[#This Row],[Video Detections]]</f>
        <v>40</v>
      </c>
      <c r="L1084">
        <f>IF(Table1[[#This Row],[Video Detections]]=0,0,1)</f>
        <v>0</v>
      </c>
      <c r="M1084">
        <f>M1083+Table1[[#This Row],[Events - Video]]</f>
        <v>35</v>
      </c>
    </row>
    <row r="1085" spans="1:13" x14ac:dyDescent="0.25">
      <c r="A1085">
        <v>1084</v>
      </c>
      <c r="B1085" s="1">
        <v>0.68038194444449396</v>
      </c>
      <c r="C1085">
        <v>38</v>
      </c>
      <c r="D1085">
        <v>531</v>
      </c>
      <c r="E1085">
        <v>667</v>
      </c>
      <c r="F1085" t="b">
        <v>0</v>
      </c>
      <c r="G1085">
        <f>Table1[[#This Row],[Count - PIR]]-D1084</f>
        <v>0</v>
      </c>
      <c r="H1085">
        <f>Table1[[#This Row],[Count - UVD]]-C1084</f>
        <v>0</v>
      </c>
      <c r="I1085">
        <f>Table1[[#This Row],[Count - PIR]]-D1084</f>
        <v>0</v>
      </c>
      <c r="J1085">
        <v>0</v>
      </c>
      <c r="K1085">
        <f>K1084+Table1[[#This Row],[Video Detections]]</f>
        <v>40</v>
      </c>
      <c r="L1085">
        <f>IF(Table1[[#This Row],[Video Detections]]=0,0,1)</f>
        <v>0</v>
      </c>
      <c r="M1085">
        <f>M1084+Table1[[#This Row],[Events - Video]]</f>
        <v>35</v>
      </c>
    </row>
    <row r="1086" spans="1:13" x14ac:dyDescent="0.25">
      <c r="A1086">
        <v>1085</v>
      </c>
      <c r="B1086" s="1">
        <v>0.68043981481486504</v>
      </c>
      <c r="C1086">
        <v>38</v>
      </c>
      <c r="D1086">
        <v>531</v>
      </c>
      <c r="E1086">
        <v>665</v>
      </c>
      <c r="F1086" t="b">
        <v>0</v>
      </c>
      <c r="G1086">
        <f>Table1[[#This Row],[Count - PIR]]-D1085</f>
        <v>0</v>
      </c>
      <c r="H1086">
        <f>Table1[[#This Row],[Count - UVD]]-C1085</f>
        <v>0</v>
      </c>
      <c r="I1086">
        <f>Table1[[#This Row],[Count - PIR]]-D1085</f>
        <v>0</v>
      </c>
      <c r="J1086">
        <v>0</v>
      </c>
      <c r="K1086">
        <f>K1085+Table1[[#This Row],[Video Detections]]</f>
        <v>40</v>
      </c>
      <c r="L1086">
        <f>IF(Table1[[#This Row],[Video Detections]]=0,0,1)</f>
        <v>0</v>
      </c>
      <c r="M1086">
        <f>M1085+Table1[[#This Row],[Events - Video]]</f>
        <v>35</v>
      </c>
    </row>
    <row r="1087" spans="1:13" x14ac:dyDescent="0.25">
      <c r="A1087">
        <v>1086</v>
      </c>
      <c r="B1087" s="1">
        <v>0.68049768518523501</v>
      </c>
      <c r="C1087">
        <v>38</v>
      </c>
      <c r="D1087">
        <v>531</v>
      </c>
      <c r="E1087">
        <v>665</v>
      </c>
      <c r="F1087" t="b">
        <v>0</v>
      </c>
      <c r="G1087">
        <f>Table1[[#This Row],[Count - PIR]]-D1086</f>
        <v>0</v>
      </c>
      <c r="H1087">
        <f>Table1[[#This Row],[Count - UVD]]-C1086</f>
        <v>0</v>
      </c>
      <c r="I1087">
        <f>Table1[[#This Row],[Count - PIR]]-D1086</f>
        <v>0</v>
      </c>
      <c r="J1087">
        <v>0</v>
      </c>
      <c r="K1087">
        <f>K1086+Table1[[#This Row],[Video Detections]]</f>
        <v>40</v>
      </c>
      <c r="L1087">
        <f>IF(Table1[[#This Row],[Video Detections]]=0,0,1)</f>
        <v>0</v>
      </c>
      <c r="M1087">
        <f>M1086+Table1[[#This Row],[Events - Video]]</f>
        <v>35</v>
      </c>
    </row>
    <row r="1088" spans="1:13" x14ac:dyDescent="0.25">
      <c r="A1088">
        <v>1087</v>
      </c>
      <c r="B1088" s="1">
        <v>0.68055555555560598</v>
      </c>
      <c r="C1088">
        <v>38</v>
      </c>
      <c r="D1088">
        <v>531</v>
      </c>
      <c r="E1088">
        <v>664</v>
      </c>
      <c r="F1088" t="b">
        <v>0</v>
      </c>
      <c r="G1088">
        <f>Table1[[#This Row],[Count - PIR]]-D1087</f>
        <v>0</v>
      </c>
      <c r="H1088">
        <f>Table1[[#This Row],[Count - UVD]]-C1087</f>
        <v>0</v>
      </c>
      <c r="I1088">
        <f>Table1[[#This Row],[Count - PIR]]-D1087</f>
        <v>0</v>
      </c>
      <c r="J1088">
        <v>0</v>
      </c>
      <c r="K1088">
        <f>K1087+Table1[[#This Row],[Video Detections]]</f>
        <v>40</v>
      </c>
      <c r="L1088">
        <f>IF(Table1[[#This Row],[Video Detections]]=0,0,1)</f>
        <v>0</v>
      </c>
      <c r="M1088">
        <f>M1087+Table1[[#This Row],[Events - Video]]</f>
        <v>35</v>
      </c>
    </row>
    <row r="1089" spans="1:13" x14ac:dyDescent="0.25">
      <c r="A1089">
        <v>1088</v>
      </c>
      <c r="B1089" s="1">
        <v>0.68061342592597596</v>
      </c>
      <c r="C1089">
        <v>38</v>
      </c>
      <c r="D1089">
        <v>531</v>
      </c>
      <c r="E1089">
        <v>663</v>
      </c>
      <c r="F1089" t="b">
        <v>0</v>
      </c>
      <c r="G1089">
        <f>Table1[[#This Row],[Count - PIR]]-D1088</f>
        <v>0</v>
      </c>
      <c r="H1089">
        <f>Table1[[#This Row],[Count - UVD]]-C1088</f>
        <v>0</v>
      </c>
      <c r="I1089">
        <f>Table1[[#This Row],[Count - PIR]]-D1088</f>
        <v>0</v>
      </c>
      <c r="J1089">
        <v>0</v>
      </c>
      <c r="K1089">
        <f>K1088+Table1[[#This Row],[Video Detections]]</f>
        <v>40</v>
      </c>
      <c r="L1089">
        <f>IF(Table1[[#This Row],[Video Detections]]=0,0,1)</f>
        <v>0</v>
      </c>
      <c r="M1089">
        <f>M1088+Table1[[#This Row],[Events - Video]]</f>
        <v>35</v>
      </c>
    </row>
    <row r="1090" spans="1:13" x14ac:dyDescent="0.25">
      <c r="A1090">
        <v>1089</v>
      </c>
      <c r="B1090" s="1">
        <v>0.68067129629634604</v>
      </c>
      <c r="C1090">
        <v>38</v>
      </c>
      <c r="D1090">
        <v>531</v>
      </c>
      <c r="E1090">
        <v>667</v>
      </c>
      <c r="F1090" t="b">
        <v>0</v>
      </c>
      <c r="G1090">
        <f>Table1[[#This Row],[Count - PIR]]-D1089</f>
        <v>0</v>
      </c>
      <c r="H1090">
        <f>Table1[[#This Row],[Count - UVD]]-C1089</f>
        <v>0</v>
      </c>
      <c r="I1090">
        <f>Table1[[#This Row],[Count - PIR]]-D1089</f>
        <v>0</v>
      </c>
      <c r="J1090">
        <v>0</v>
      </c>
      <c r="K1090">
        <f>K1089+Table1[[#This Row],[Video Detections]]</f>
        <v>40</v>
      </c>
      <c r="L1090">
        <f>IF(Table1[[#This Row],[Video Detections]]=0,0,1)</f>
        <v>0</v>
      </c>
      <c r="M1090">
        <f>M1089+Table1[[#This Row],[Events - Video]]</f>
        <v>35</v>
      </c>
    </row>
    <row r="1091" spans="1:13" x14ac:dyDescent="0.25">
      <c r="A1091">
        <v>1090</v>
      </c>
      <c r="B1091" s="1">
        <v>0.68072916666671701</v>
      </c>
      <c r="C1091">
        <v>38</v>
      </c>
      <c r="D1091">
        <v>531</v>
      </c>
      <c r="E1091">
        <v>665</v>
      </c>
      <c r="F1091" t="b">
        <v>0</v>
      </c>
      <c r="G1091">
        <f>Table1[[#This Row],[Count - PIR]]-D1090</f>
        <v>0</v>
      </c>
      <c r="H1091">
        <f>Table1[[#This Row],[Count - UVD]]-C1090</f>
        <v>0</v>
      </c>
      <c r="I1091">
        <f>Table1[[#This Row],[Count - PIR]]-D1090</f>
        <v>0</v>
      </c>
      <c r="J1091">
        <v>0</v>
      </c>
      <c r="K1091">
        <f>K1090+Table1[[#This Row],[Video Detections]]</f>
        <v>40</v>
      </c>
      <c r="L1091">
        <f>IF(Table1[[#This Row],[Video Detections]]=0,0,1)</f>
        <v>0</v>
      </c>
      <c r="M1091">
        <f>M1090+Table1[[#This Row],[Events - Video]]</f>
        <v>35</v>
      </c>
    </row>
    <row r="1092" spans="1:13" x14ac:dyDescent="0.25">
      <c r="A1092">
        <v>1091</v>
      </c>
      <c r="B1092" s="1">
        <v>0.68078703703708698</v>
      </c>
      <c r="C1092">
        <v>38</v>
      </c>
      <c r="D1092">
        <v>531</v>
      </c>
      <c r="E1092">
        <v>664</v>
      </c>
      <c r="F1092" t="b">
        <v>0</v>
      </c>
      <c r="G1092">
        <f>Table1[[#This Row],[Count - PIR]]-D1091</f>
        <v>0</v>
      </c>
      <c r="H1092">
        <f>Table1[[#This Row],[Count - UVD]]-C1091</f>
        <v>0</v>
      </c>
      <c r="I1092">
        <f>Table1[[#This Row],[Count - PIR]]-D1091</f>
        <v>0</v>
      </c>
      <c r="J1092">
        <v>0</v>
      </c>
      <c r="K1092">
        <f>K1091+Table1[[#This Row],[Video Detections]]</f>
        <v>40</v>
      </c>
      <c r="L1092">
        <f>IF(Table1[[#This Row],[Video Detections]]=0,0,1)</f>
        <v>0</v>
      </c>
      <c r="M1092">
        <f>M1091+Table1[[#This Row],[Events - Video]]</f>
        <v>35</v>
      </c>
    </row>
    <row r="1093" spans="1:13" x14ac:dyDescent="0.25">
      <c r="A1093">
        <v>1092</v>
      </c>
      <c r="B1093" s="1">
        <v>0.68084490740745796</v>
      </c>
      <c r="C1093">
        <v>38</v>
      </c>
      <c r="D1093">
        <v>531</v>
      </c>
      <c r="E1093">
        <v>665</v>
      </c>
      <c r="F1093" t="b">
        <v>0</v>
      </c>
      <c r="G1093">
        <f>Table1[[#This Row],[Count - PIR]]-D1092</f>
        <v>0</v>
      </c>
      <c r="H1093">
        <f>Table1[[#This Row],[Count - UVD]]-C1092</f>
        <v>0</v>
      </c>
      <c r="I1093">
        <f>Table1[[#This Row],[Count - PIR]]-D1092</f>
        <v>0</v>
      </c>
      <c r="J1093">
        <v>0</v>
      </c>
      <c r="K1093">
        <f>K1092+Table1[[#This Row],[Video Detections]]</f>
        <v>40</v>
      </c>
      <c r="L1093">
        <f>IF(Table1[[#This Row],[Video Detections]]=0,0,1)</f>
        <v>0</v>
      </c>
      <c r="M1093">
        <f>M1092+Table1[[#This Row],[Events - Video]]</f>
        <v>35</v>
      </c>
    </row>
    <row r="1094" spans="1:13" x14ac:dyDescent="0.25">
      <c r="A1094">
        <v>1093</v>
      </c>
      <c r="B1094" s="1">
        <v>0.68090277777782804</v>
      </c>
      <c r="C1094">
        <v>38</v>
      </c>
      <c r="D1094">
        <v>531</v>
      </c>
      <c r="E1094">
        <v>665</v>
      </c>
      <c r="F1094" t="b">
        <v>0</v>
      </c>
      <c r="G1094">
        <f>Table1[[#This Row],[Count - PIR]]-D1093</f>
        <v>0</v>
      </c>
      <c r="H1094">
        <f>Table1[[#This Row],[Count - UVD]]-C1093</f>
        <v>0</v>
      </c>
      <c r="I1094">
        <f>Table1[[#This Row],[Count - PIR]]-D1093</f>
        <v>0</v>
      </c>
      <c r="J1094">
        <v>0</v>
      </c>
      <c r="K1094">
        <f>K1093+Table1[[#This Row],[Video Detections]]</f>
        <v>40</v>
      </c>
      <c r="L1094">
        <f>IF(Table1[[#This Row],[Video Detections]]=0,0,1)</f>
        <v>0</v>
      </c>
      <c r="M1094">
        <f>M1093+Table1[[#This Row],[Events - Video]]</f>
        <v>35</v>
      </c>
    </row>
    <row r="1095" spans="1:13" x14ac:dyDescent="0.25">
      <c r="A1095">
        <v>1094</v>
      </c>
      <c r="B1095" s="1">
        <v>0.68096064814819801</v>
      </c>
      <c r="C1095">
        <v>38</v>
      </c>
      <c r="D1095">
        <v>531</v>
      </c>
      <c r="E1095">
        <v>665</v>
      </c>
      <c r="F1095" t="b">
        <v>0</v>
      </c>
      <c r="G1095">
        <f>Table1[[#This Row],[Count - PIR]]-D1094</f>
        <v>0</v>
      </c>
      <c r="H1095">
        <f>Table1[[#This Row],[Count - UVD]]-C1094</f>
        <v>0</v>
      </c>
      <c r="I1095">
        <f>Table1[[#This Row],[Count - PIR]]-D1094</f>
        <v>0</v>
      </c>
      <c r="J1095">
        <v>0</v>
      </c>
      <c r="K1095">
        <f>K1094+Table1[[#This Row],[Video Detections]]</f>
        <v>40</v>
      </c>
      <c r="L1095">
        <f>IF(Table1[[#This Row],[Video Detections]]=0,0,1)</f>
        <v>0</v>
      </c>
      <c r="M1095">
        <f>M1094+Table1[[#This Row],[Events - Video]]</f>
        <v>35</v>
      </c>
    </row>
    <row r="1096" spans="1:13" x14ac:dyDescent="0.25">
      <c r="A1096">
        <v>1095</v>
      </c>
      <c r="B1096" s="1">
        <v>0.68101851851856898</v>
      </c>
      <c r="C1096">
        <v>38</v>
      </c>
      <c r="D1096">
        <v>531</v>
      </c>
      <c r="E1096">
        <v>666</v>
      </c>
      <c r="F1096" t="b">
        <v>0</v>
      </c>
      <c r="G1096">
        <f>Table1[[#This Row],[Count - PIR]]-D1095</f>
        <v>0</v>
      </c>
      <c r="H1096">
        <f>Table1[[#This Row],[Count - UVD]]-C1095</f>
        <v>0</v>
      </c>
      <c r="I1096">
        <f>Table1[[#This Row],[Count - PIR]]-D1095</f>
        <v>0</v>
      </c>
      <c r="J1096">
        <v>0</v>
      </c>
      <c r="K1096">
        <f>K1095+Table1[[#This Row],[Video Detections]]</f>
        <v>40</v>
      </c>
      <c r="L1096">
        <f>IF(Table1[[#This Row],[Video Detections]]=0,0,1)</f>
        <v>0</v>
      </c>
      <c r="M1096">
        <f>M1095+Table1[[#This Row],[Events - Video]]</f>
        <v>35</v>
      </c>
    </row>
    <row r="1097" spans="1:13" x14ac:dyDescent="0.25">
      <c r="A1097">
        <v>1096</v>
      </c>
      <c r="B1097" s="1">
        <v>0.68107638888893896</v>
      </c>
      <c r="C1097">
        <v>38</v>
      </c>
      <c r="D1097">
        <v>531</v>
      </c>
      <c r="E1097">
        <v>665</v>
      </c>
      <c r="F1097" t="b">
        <v>0</v>
      </c>
      <c r="G1097">
        <f>Table1[[#This Row],[Count - PIR]]-D1096</f>
        <v>0</v>
      </c>
      <c r="H1097">
        <f>Table1[[#This Row],[Count - UVD]]-C1096</f>
        <v>0</v>
      </c>
      <c r="I1097">
        <f>Table1[[#This Row],[Count - PIR]]-D1096</f>
        <v>0</v>
      </c>
      <c r="J1097">
        <v>0</v>
      </c>
      <c r="K1097">
        <f>K1096+Table1[[#This Row],[Video Detections]]</f>
        <v>40</v>
      </c>
      <c r="L1097">
        <f>IF(Table1[[#This Row],[Video Detections]]=0,0,1)</f>
        <v>0</v>
      </c>
      <c r="M1097">
        <f>M1096+Table1[[#This Row],[Events - Video]]</f>
        <v>35</v>
      </c>
    </row>
    <row r="1098" spans="1:13" x14ac:dyDescent="0.25">
      <c r="A1098">
        <v>1097</v>
      </c>
      <c r="B1098" s="1">
        <v>0.68113425925931004</v>
      </c>
      <c r="C1098">
        <v>38</v>
      </c>
      <c r="D1098">
        <v>532</v>
      </c>
      <c r="E1098">
        <v>667</v>
      </c>
      <c r="F1098" t="b">
        <v>0</v>
      </c>
      <c r="G1098">
        <f>Table1[[#This Row],[Count - PIR]]-D1097</f>
        <v>1</v>
      </c>
      <c r="H1098">
        <f>Table1[[#This Row],[Count - UVD]]-C1097</f>
        <v>0</v>
      </c>
      <c r="I1098">
        <f>Table1[[#This Row],[Count - PIR]]-D1097</f>
        <v>1</v>
      </c>
      <c r="J1098">
        <v>0</v>
      </c>
      <c r="K1098">
        <f>K1097+Table1[[#This Row],[Video Detections]]</f>
        <v>40</v>
      </c>
      <c r="L1098">
        <f>IF(Table1[[#This Row],[Video Detections]]=0,0,1)</f>
        <v>0</v>
      </c>
      <c r="M1098">
        <f>M1097+Table1[[#This Row],[Events - Video]]</f>
        <v>35</v>
      </c>
    </row>
    <row r="1099" spans="1:13" x14ac:dyDescent="0.25">
      <c r="A1099">
        <v>1098</v>
      </c>
      <c r="B1099" s="1">
        <v>0.68119212962968001</v>
      </c>
      <c r="C1099">
        <v>39</v>
      </c>
      <c r="D1099">
        <v>533</v>
      </c>
      <c r="E1099">
        <v>666</v>
      </c>
      <c r="F1099" t="b">
        <v>1</v>
      </c>
      <c r="G1099">
        <f>Table1[[#This Row],[Count - PIR]]-D1098</f>
        <v>1</v>
      </c>
      <c r="H1099">
        <f>Table1[[#This Row],[Count - UVD]]-C1098</f>
        <v>1</v>
      </c>
      <c r="I1099">
        <f>Table1[[#This Row],[Count - PIR]]-D1098</f>
        <v>1</v>
      </c>
      <c r="J1099">
        <v>0</v>
      </c>
      <c r="K1099">
        <f>K1098+Table1[[#This Row],[Video Detections]]</f>
        <v>40</v>
      </c>
      <c r="L1099">
        <f>IF(Table1[[#This Row],[Video Detections]]=0,0,1)</f>
        <v>0</v>
      </c>
      <c r="M1099">
        <f>M1098+Table1[[#This Row],[Events - Video]]</f>
        <v>35</v>
      </c>
    </row>
    <row r="1100" spans="1:13" x14ac:dyDescent="0.25">
      <c r="A1100">
        <v>1099</v>
      </c>
      <c r="B1100" s="1">
        <v>0.68125000000005098</v>
      </c>
      <c r="C1100">
        <v>39</v>
      </c>
      <c r="D1100">
        <v>533</v>
      </c>
      <c r="E1100">
        <v>667</v>
      </c>
      <c r="F1100" t="b">
        <v>0</v>
      </c>
      <c r="G1100">
        <f>Table1[[#This Row],[Count - PIR]]-D1099</f>
        <v>0</v>
      </c>
      <c r="H1100">
        <f>Table1[[#This Row],[Count - UVD]]-C1099</f>
        <v>0</v>
      </c>
      <c r="I1100">
        <f>Table1[[#This Row],[Count - PIR]]-D1099</f>
        <v>0</v>
      </c>
      <c r="J1100">
        <v>0</v>
      </c>
      <c r="K1100">
        <f>K1099+Table1[[#This Row],[Video Detections]]</f>
        <v>40</v>
      </c>
      <c r="L1100">
        <f>IF(Table1[[#This Row],[Video Detections]]=0,0,1)</f>
        <v>0</v>
      </c>
      <c r="M1100">
        <f>M1099+Table1[[#This Row],[Events - Video]]</f>
        <v>35</v>
      </c>
    </row>
    <row r="1101" spans="1:13" x14ac:dyDescent="0.25">
      <c r="A1101">
        <v>1100</v>
      </c>
      <c r="B1101" s="1">
        <v>0.68130787037042095</v>
      </c>
      <c r="C1101">
        <v>39</v>
      </c>
      <c r="D1101">
        <v>533</v>
      </c>
      <c r="E1101">
        <v>1023</v>
      </c>
      <c r="F1101" t="b">
        <v>0</v>
      </c>
      <c r="G1101">
        <f>Table1[[#This Row],[Count - PIR]]-D1100</f>
        <v>0</v>
      </c>
      <c r="H1101">
        <f>Table1[[#This Row],[Count - UVD]]-C1100</f>
        <v>0</v>
      </c>
      <c r="I1101">
        <f>Table1[[#This Row],[Count - PIR]]-D1100</f>
        <v>0</v>
      </c>
      <c r="J1101">
        <v>0</v>
      </c>
      <c r="K1101">
        <f>K1100+Table1[[#This Row],[Video Detections]]</f>
        <v>40</v>
      </c>
      <c r="L1101">
        <f>IF(Table1[[#This Row],[Video Detections]]=0,0,1)</f>
        <v>0</v>
      </c>
      <c r="M1101">
        <f>M1100+Table1[[#This Row],[Events - Video]]</f>
        <v>35</v>
      </c>
    </row>
    <row r="1102" spans="1:13" x14ac:dyDescent="0.25">
      <c r="A1102">
        <v>1101</v>
      </c>
      <c r="B1102" s="1">
        <v>0.68136574074079104</v>
      </c>
      <c r="C1102">
        <v>39</v>
      </c>
      <c r="D1102">
        <v>533</v>
      </c>
      <c r="E1102">
        <v>810</v>
      </c>
      <c r="F1102" t="b">
        <v>0</v>
      </c>
      <c r="G1102">
        <f>Table1[[#This Row],[Count - PIR]]-D1101</f>
        <v>0</v>
      </c>
      <c r="H1102">
        <f>Table1[[#This Row],[Count - UVD]]-C1101</f>
        <v>0</v>
      </c>
      <c r="I1102">
        <f>Table1[[#This Row],[Count - PIR]]-D1101</f>
        <v>0</v>
      </c>
      <c r="J1102">
        <v>0</v>
      </c>
      <c r="K1102">
        <f>K1101+Table1[[#This Row],[Video Detections]]</f>
        <v>40</v>
      </c>
      <c r="L1102">
        <f>IF(Table1[[#This Row],[Video Detections]]=0,0,1)</f>
        <v>0</v>
      </c>
      <c r="M1102">
        <f>M1101+Table1[[#This Row],[Events - Video]]</f>
        <v>35</v>
      </c>
    </row>
    <row r="1103" spans="1:13" x14ac:dyDescent="0.25">
      <c r="A1103">
        <v>1102</v>
      </c>
      <c r="B1103" s="1">
        <v>0.68142361111116201</v>
      </c>
      <c r="C1103">
        <v>39</v>
      </c>
      <c r="D1103">
        <v>534</v>
      </c>
      <c r="E1103">
        <v>665</v>
      </c>
      <c r="F1103" t="b">
        <v>1</v>
      </c>
      <c r="G1103">
        <f>Table1[[#This Row],[Count - PIR]]-D1102</f>
        <v>1</v>
      </c>
      <c r="H1103">
        <f>Table1[[#This Row],[Count - UVD]]-C1102</f>
        <v>0</v>
      </c>
      <c r="I1103">
        <f>Table1[[#This Row],[Count - PIR]]-D1102</f>
        <v>1</v>
      </c>
      <c r="J1103">
        <v>0</v>
      </c>
      <c r="K1103">
        <f>K1102+Table1[[#This Row],[Video Detections]]</f>
        <v>40</v>
      </c>
      <c r="L1103">
        <f>IF(Table1[[#This Row],[Video Detections]]=0,0,1)</f>
        <v>0</v>
      </c>
      <c r="M1103">
        <f>M1102+Table1[[#This Row],[Events - Video]]</f>
        <v>35</v>
      </c>
    </row>
    <row r="1104" spans="1:13" x14ac:dyDescent="0.25">
      <c r="A1104">
        <v>1103</v>
      </c>
      <c r="B1104" s="1">
        <v>0.68148148148153198</v>
      </c>
      <c r="C1104">
        <v>39</v>
      </c>
      <c r="D1104">
        <v>535</v>
      </c>
      <c r="E1104">
        <v>665</v>
      </c>
      <c r="F1104" t="b">
        <v>1</v>
      </c>
      <c r="G1104">
        <f>Table1[[#This Row],[Count - PIR]]-D1103</f>
        <v>1</v>
      </c>
      <c r="H1104">
        <f>Table1[[#This Row],[Count - UVD]]-C1103</f>
        <v>0</v>
      </c>
      <c r="I1104">
        <f>Table1[[#This Row],[Count - PIR]]-D1103</f>
        <v>1</v>
      </c>
      <c r="J1104">
        <v>0</v>
      </c>
      <c r="K1104">
        <f>K1103+Table1[[#This Row],[Video Detections]]</f>
        <v>40</v>
      </c>
      <c r="L1104">
        <f>IF(Table1[[#This Row],[Video Detections]]=0,0,1)</f>
        <v>0</v>
      </c>
      <c r="M1104">
        <f>M1103+Table1[[#This Row],[Events - Video]]</f>
        <v>35</v>
      </c>
    </row>
    <row r="1105" spans="1:13" x14ac:dyDescent="0.25">
      <c r="A1105">
        <v>1104</v>
      </c>
      <c r="B1105" s="1">
        <v>0.68153935185190295</v>
      </c>
      <c r="C1105">
        <v>39</v>
      </c>
      <c r="D1105">
        <v>535</v>
      </c>
      <c r="E1105">
        <v>666</v>
      </c>
      <c r="F1105" t="b">
        <v>0</v>
      </c>
      <c r="G1105">
        <f>Table1[[#This Row],[Count - PIR]]-D1104</f>
        <v>0</v>
      </c>
      <c r="H1105">
        <f>Table1[[#This Row],[Count - UVD]]-C1104</f>
        <v>0</v>
      </c>
      <c r="I1105">
        <f>Table1[[#This Row],[Count - PIR]]-D1104</f>
        <v>0</v>
      </c>
      <c r="J1105">
        <v>0</v>
      </c>
      <c r="K1105">
        <f>K1104+Table1[[#This Row],[Video Detections]]</f>
        <v>40</v>
      </c>
      <c r="L1105">
        <f>IF(Table1[[#This Row],[Video Detections]]=0,0,1)</f>
        <v>0</v>
      </c>
      <c r="M1105">
        <f>M1104+Table1[[#This Row],[Events - Video]]</f>
        <v>35</v>
      </c>
    </row>
    <row r="1106" spans="1:13" x14ac:dyDescent="0.25">
      <c r="A1106">
        <v>1105</v>
      </c>
      <c r="B1106" s="1">
        <v>0.68159722222227304</v>
      </c>
      <c r="C1106">
        <v>39</v>
      </c>
      <c r="D1106">
        <v>536</v>
      </c>
      <c r="E1106">
        <v>665</v>
      </c>
      <c r="F1106" t="b">
        <v>1</v>
      </c>
      <c r="G1106">
        <f>Table1[[#This Row],[Count - PIR]]-D1105</f>
        <v>1</v>
      </c>
      <c r="H1106">
        <f>Table1[[#This Row],[Count - UVD]]-C1105</f>
        <v>0</v>
      </c>
      <c r="I1106">
        <f>Table1[[#This Row],[Count - PIR]]-D1105</f>
        <v>1</v>
      </c>
      <c r="J1106">
        <v>1</v>
      </c>
      <c r="K1106">
        <f>K1105+Table1[[#This Row],[Video Detections]]</f>
        <v>41</v>
      </c>
      <c r="L1106">
        <f>IF(Table1[[#This Row],[Video Detections]]=0,0,1)</f>
        <v>1</v>
      </c>
      <c r="M1106">
        <f>M1105+Table1[[#This Row],[Events - Video]]</f>
        <v>36</v>
      </c>
    </row>
    <row r="1107" spans="1:13" x14ac:dyDescent="0.25">
      <c r="A1107">
        <v>1106</v>
      </c>
      <c r="B1107" s="1">
        <v>0.68165509259264301</v>
      </c>
      <c r="C1107">
        <v>39</v>
      </c>
      <c r="D1107">
        <v>536</v>
      </c>
      <c r="E1107">
        <v>665</v>
      </c>
      <c r="F1107" t="b">
        <v>0</v>
      </c>
      <c r="G1107">
        <f>Table1[[#This Row],[Count - PIR]]-D1106</f>
        <v>0</v>
      </c>
      <c r="H1107">
        <f>Table1[[#This Row],[Count - UVD]]-C1106</f>
        <v>0</v>
      </c>
      <c r="I1107">
        <f>Table1[[#This Row],[Count - PIR]]-D1106</f>
        <v>0</v>
      </c>
      <c r="J1107">
        <v>0</v>
      </c>
      <c r="K1107">
        <f>K1106+Table1[[#This Row],[Video Detections]]</f>
        <v>41</v>
      </c>
      <c r="L1107">
        <f>IF(Table1[[#This Row],[Video Detections]]=0,0,1)</f>
        <v>0</v>
      </c>
      <c r="M1107">
        <f>M1106+Table1[[#This Row],[Events - Video]]</f>
        <v>36</v>
      </c>
    </row>
    <row r="1108" spans="1:13" x14ac:dyDescent="0.25">
      <c r="A1108">
        <v>1107</v>
      </c>
      <c r="B1108" s="1">
        <v>0.68171296296301398</v>
      </c>
      <c r="C1108">
        <v>39</v>
      </c>
      <c r="D1108">
        <v>536</v>
      </c>
      <c r="E1108">
        <v>665</v>
      </c>
      <c r="F1108" t="b">
        <v>0</v>
      </c>
      <c r="G1108">
        <f>Table1[[#This Row],[Count - PIR]]-D1107</f>
        <v>0</v>
      </c>
      <c r="H1108">
        <f>Table1[[#This Row],[Count - UVD]]-C1107</f>
        <v>0</v>
      </c>
      <c r="I1108">
        <f>Table1[[#This Row],[Count - PIR]]-D1107</f>
        <v>0</v>
      </c>
      <c r="J1108">
        <v>0</v>
      </c>
      <c r="K1108">
        <f>K1107+Table1[[#This Row],[Video Detections]]</f>
        <v>41</v>
      </c>
      <c r="L1108">
        <f>IF(Table1[[#This Row],[Video Detections]]=0,0,1)</f>
        <v>0</v>
      </c>
      <c r="M1108">
        <f>M1107+Table1[[#This Row],[Events - Video]]</f>
        <v>36</v>
      </c>
    </row>
    <row r="1109" spans="1:13" x14ac:dyDescent="0.25">
      <c r="A1109">
        <v>1108</v>
      </c>
      <c r="B1109" s="1">
        <v>0.68177083333338395</v>
      </c>
      <c r="C1109">
        <v>39</v>
      </c>
      <c r="D1109">
        <v>537</v>
      </c>
      <c r="E1109">
        <v>665</v>
      </c>
      <c r="F1109" t="b">
        <v>1</v>
      </c>
      <c r="G1109">
        <f>Table1[[#This Row],[Count - PIR]]-D1108</f>
        <v>1</v>
      </c>
      <c r="H1109">
        <f>Table1[[#This Row],[Count - UVD]]-C1108</f>
        <v>0</v>
      </c>
      <c r="I1109">
        <f>Table1[[#This Row],[Count - PIR]]-D1108</f>
        <v>1</v>
      </c>
      <c r="J1109">
        <v>0</v>
      </c>
      <c r="K1109">
        <f>K1108+Table1[[#This Row],[Video Detections]]</f>
        <v>41</v>
      </c>
      <c r="L1109">
        <f>IF(Table1[[#This Row],[Video Detections]]=0,0,1)</f>
        <v>0</v>
      </c>
      <c r="M1109">
        <f>M1108+Table1[[#This Row],[Events - Video]]</f>
        <v>36</v>
      </c>
    </row>
    <row r="1110" spans="1:13" x14ac:dyDescent="0.25">
      <c r="A1110">
        <v>1109</v>
      </c>
      <c r="B1110" s="1">
        <v>0.68182870370375503</v>
      </c>
      <c r="C1110">
        <v>39</v>
      </c>
      <c r="D1110">
        <v>537</v>
      </c>
      <c r="E1110">
        <v>664</v>
      </c>
      <c r="F1110" t="b">
        <v>0</v>
      </c>
      <c r="G1110">
        <f>Table1[[#This Row],[Count - PIR]]-D1109</f>
        <v>0</v>
      </c>
      <c r="H1110">
        <f>Table1[[#This Row],[Count - UVD]]-C1109</f>
        <v>0</v>
      </c>
      <c r="I1110">
        <f>Table1[[#This Row],[Count - PIR]]-D1109</f>
        <v>0</v>
      </c>
      <c r="J1110">
        <v>0</v>
      </c>
      <c r="K1110">
        <f>K1109+Table1[[#This Row],[Video Detections]]</f>
        <v>41</v>
      </c>
      <c r="L1110">
        <f>IF(Table1[[#This Row],[Video Detections]]=0,0,1)</f>
        <v>0</v>
      </c>
      <c r="M1110">
        <f>M1109+Table1[[#This Row],[Events - Video]]</f>
        <v>36</v>
      </c>
    </row>
    <row r="1111" spans="1:13" x14ac:dyDescent="0.25">
      <c r="A1111">
        <v>1110</v>
      </c>
      <c r="B1111" s="1">
        <v>0.68188657407412501</v>
      </c>
      <c r="C1111">
        <v>39</v>
      </c>
      <c r="D1111">
        <v>537</v>
      </c>
      <c r="E1111">
        <v>665</v>
      </c>
      <c r="F1111" t="b">
        <v>0</v>
      </c>
      <c r="G1111">
        <f>Table1[[#This Row],[Count - PIR]]-D1110</f>
        <v>0</v>
      </c>
      <c r="H1111">
        <f>Table1[[#This Row],[Count - UVD]]-C1110</f>
        <v>0</v>
      </c>
      <c r="I1111">
        <f>Table1[[#This Row],[Count - PIR]]-D1110</f>
        <v>0</v>
      </c>
      <c r="J1111">
        <v>0</v>
      </c>
      <c r="K1111">
        <f>K1110+Table1[[#This Row],[Video Detections]]</f>
        <v>41</v>
      </c>
      <c r="L1111">
        <f>IF(Table1[[#This Row],[Video Detections]]=0,0,1)</f>
        <v>0</v>
      </c>
      <c r="M1111">
        <f>M1110+Table1[[#This Row],[Events - Video]]</f>
        <v>36</v>
      </c>
    </row>
    <row r="1112" spans="1:13" x14ac:dyDescent="0.25">
      <c r="A1112">
        <v>1111</v>
      </c>
      <c r="B1112" s="1">
        <v>0.68194444444449598</v>
      </c>
      <c r="C1112">
        <v>39</v>
      </c>
      <c r="D1112">
        <v>537</v>
      </c>
      <c r="E1112">
        <v>668</v>
      </c>
      <c r="F1112" t="b">
        <v>0</v>
      </c>
      <c r="G1112">
        <f>Table1[[#This Row],[Count - PIR]]-D1111</f>
        <v>0</v>
      </c>
      <c r="H1112">
        <f>Table1[[#This Row],[Count - UVD]]-C1111</f>
        <v>0</v>
      </c>
      <c r="I1112">
        <f>Table1[[#This Row],[Count - PIR]]-D1111</f>
        <v>0</v>
      </c>
      <c r="J1112">
        <v>0</v>
      </c>
      <c r="K1112">
        <f>K1111+Table1[[#This Row],[Video Detections]]</f>
        <v>41</v>
      </c>
      <c r="L1112">
        <f>IF(Table1[[#This Row],[Video Detections]]=0,0,1)</f>
        <v>0</v>
      </c>
      <c r="M1112">
        <f>M1111+Table1[[#This Row],[Events - Video]]</f>
        <v>36</v>
      </c>
    </row>
    <row r="1113" spans="1:13" x14ac:dyDescent="0.25">
      <c r="A1113">
        <v>1112</v>
      </c>
      <c r="B1113" s="1">
        <v>0.68200231481486595</v>
      </c>
      <c r="C1113">
        <v>39</v>
      </c>
      <c r="D1113">
        <v>537</v>
      </c>
      <c r="E1113">
        <v>667</v>
      </c>
      <c r="F1113" t="b">
        <v>0</v>
      </c>
      <c r="G1113">
        <f>Table1[[#This Row],[Count - PIR]]-D1112</f>
        <v>0</v>
      </c>
      <c r="H1113">
        <f>Table1[[#This Row],[Count - UVD]]-C1112</f>
        <v>0</v>
      </c>
      <c r="I1113">
        <f>Table1[[#This Row],[Count - PIR]]-D1112</f>
        <v>0</v>
      </c>
      <c r="J1113">
        <v>0</v>
      </c>
      <c r="K1113">
        <f>K1112+Table1[[#This Row],[Video Detections]]</f>
        <v>41</v>
      </c>
      <c r="L1113">
        <f>IF(Table1[[#This Row],[Video Detections]]=0,0,1)</f>
        <v>0</v>
      </c>
      <c r="M1113">
        <f>M1112+Table1[[#This Row],[Events - Video]]</f>
        <v>36</v>
      </c>
    </row>
    <row r="1114" spans="1:13" x14ac:dyDescent="0.25">
      <c r="A1114">
        <v>1113</v>
      </c>
      <c r="B1114" s="1">
        <v>0.68206018518523603</v>
      </c>
      <c r="C1114">
        <v>39</v>
      </c>
      <c r="D1114">
        <v>537</v>
      </c>
      <c r="E1114">
        <v>667</v>
      </c>
      <c r="F1114" t="b">
        <v>0</v>
      </c>
      <c r="G1114">
        <f>Table1[[#This Row],[Count - PIR]]-D1113</f>
        <v>0</v>
      </c>
      <c r="H1114">
        <f>Table1[[#This Row],[Count - UVD]]-C1113</f>
        <v>0</v>
      </c>
      <c r="I1114">
        <f>Table1[[#This Row],[Count - PIR]]-D1113</f>
        <v>0</v>
      </c>
      <c r="J1114">
        <v>0</v>
      </c>
      <c r="K1114">
        <f>K1113+Table1[[#This Row],[Video Detections]]</f>
        <v>41</v>
      </c>
      <c r="L1114">
        <f>IF(Table1[[#This Row],[Video Detections]]=0,0,1)</f>
        <v>0</v>
      </c>
      <c r="M1114">
        <f>M1113+Table1[[#This Row],[Events - Video]]</f>
        <v>36</v>
      </c>
    </row>
    <row r="1115" spans="1:13" x14ac:dyDescent="0.25">
      <c r="A1115">
        <v>1114</v>
      </c>
      <c r="B1115" s="1">
        <v>0.68211805555560701</v>
      </c>
      <c r="C1115">
        <v>39</v>
      </c>
      <c r="D1115">
        <v>537</v>
      </c>
      <c r="E1115">
        <v>666</v>
      </c>
      <c r="F1115" t="b">
        <v>0</v>
      </c>
      <c r="G1115">
        <f>Table1[[#This Row],[Count - PIR]]-D1114</f>
        <v>0</v>
      </c>
      <c r="H1115">
        <f>Table1[[#This Row],[Count - UVD]]-C1114</f>
        <v>0</v>
      </c>
      <c r="I1115">
        <f>Table1[[#This Row],[Count - PIR]]-D1114</f>
        <v>0</v>
      </c>
      <c r="J1115">
        <v>0</v>
      </c>
      <c r="K1115">
        <f>K1114+Table1[[#This Row],[Video Detections]]</f>
        <v>41</v>
      </c>
      <c r="L1115">
        <f>IF(Table1[[#This Row],[Video Detections]]=0,0,1)</f>
        <v>0</v>
      </c>
      <c r="M1115">
        <f>M1114+Table1[[#This Row],[Events - Video]]</f>
        <v>36</v>
      </c>
    </row>
    <row r="1116" spans="1:13" x14ac:dyDescent="0.25">
      <c r="A1116">
        <v>1115</v>
      </c>
      <c r="B1116" s="1">
        <v>0.68217592592597698</v>
      </c>
      <c r="C1116">
        <v>39</v>
      </c>
      <c r="D1116">
        <v>537</v>
      </c>
      <c r="E1116">
        <v>665</v>
      </c>
      <c r="F1116" t="b">
        <v>0</v>
      </c>
      <c r="G1116">
        <f>Table1[[#This Row],[Count - PIR]]-D1115</f>
        <v>0</v>
      </c>
      <c r="H1116">
        <f>Table1[[#This Row],[Count - UVD]]-C1115</f>
        <v>0</v>
      </c>
      <c r="I1116">
        <f>Table1[[#This Row],[Count - PIR]]-D1115</f>
        <v>0</v>
      </c>
      <c r="J1116">
        <v>0</v>
      </c>
      <c r="K1116">
        <f>K1115+Table1[[#This Row],[Video Detections]]</f>
        <v>41</v>
      </c>
      <c r="L1116">
        <f>IF(Table1[[#This Row],[Video Detections]]=0,0,1)</f>
        <v>0</v>
      </c>
      <c r="M1116">
        <f>M1115+Table1[[#This Row],[Events - Video]]</f>
        <v>36</v>
      </c>
    </row>
    <row r="1117" spans="1:13" x14ac:dyDescent="0.25">
      <c r="A1117">
        <v>1116</v>
      </c>
      <c r="B1117" s="1">
        <v>0.68223379629634795</v>
      </c>
      <c r="C1117">
        <v>39</v>
      </c>
      <c r="D1117">
        <v>537</v>
      </c>
      <c r="E1117">
        <v>665</v>
      </c>
      <c r="F1117" t="b">
        <v>0</v>
      </c>
      <c r="G1117">
        <f>Table1[[#This Row],[Count - PIR]]-D1116</f>
        <v>0</v>
      </c>
      <c r="H1117">
        <f>Table1[[#This Row],[Count - UVD]]-C1116</f>
        <v>0</v>
      </c>
      <c r="I1117">
        <f>Table1[[#This Row],[Count - PIR]]-D1116</f>
        <v>0</v>
      </c>
      <c r="J1117">
        <v>0</v>
      </c>
      <c r="K1117">
        <f>K1116+Table1[[#This Row],[Video Detections]]</f>
        <v>41</v>
      </c>
      <c r="L1117">
        <f>IF(Table1[[#This Row],[Video Detections]]=0,0,1)</f>
        <v>0</v>
      </c>
      <c r="M1117">
        <f>M1116+Table1[[#This Row],[Events - Video]]</f>
        <v>36</v>
      </c>
    </row>
    <row r="1118" spans="1:13" x14ac:dyDescent="0.25">
      <c r="A1118">
        <v>1117</v>
      </c>
      <c r="B1118" s="1">
        <v>0.68229166666671803</v>
      </c>
      <c r="C1118">
        <v>39</v>
      </c>
      <c r="D1118">
        <v>537</v>
      </c>
      <c r="E1118">
        <v>668</v>
      </c>
      <c r="F1118" t="b">
        <v>0</v>
      </c>
      <c r="G1118">
        <f>Table1[[#This Row],[Count - PIR]]-D1117</f>
        <v>0</v>
      </c>
      <c r="H1118">
        <f>Table1[[#This Row],[Count - UVD]]-C1117</f>
        <v>0</v>
      </c>
      <c r="I1118">
        <f>Table1[[#This Row],[Count - PIR]]-D1117</f>
        <v>0</v>
      </c>
      <c r="J1118">
        <v>0</v>
      </c>
      <c r="K1118">
        <f>K1117+Table1[[#This Row],[Video Detections]]</f>
        <v>41</v>
      </c>
      <c r="L1118">
        <f>IF(Table1[[#This Row],[Video Detections]]=0,0,1)</f>
        <v>0</v>
      </c>
      <c r="M1118">
        <f>M1117+Table1[[#This Row],[Events - Video]]</f>
        <v>36</v>
      </c>
    </row>
    <row r="1119" spans="1:13" x14ac:dyDescent="0.25">
      <c r="A1119">
        <v>1118</v>
      </c>
      <c r="B1119" s="1">
        <v>0.68234953703708801</v>
      </c>
      <c r="C1119">
        <v>39</v>
      </c>
      <c r="D1119">
        <v>538</v>
      </c>
      <c r="E1119">
        <v>667</v>
      </c>
      <c r="F1119" t="b">
        <v>1</v>
      </c>
      <c r="G1119">
        <f>Table1[[#This Row],[Count - PIR]]-D1118</f>
        <v>1</v>
      </c>
      <c r="H1119">
        <f>Table1[[#This Row],[Count - UVD]]-C1118</f>
        <v>0</v>
      </c>
      <c r="I1119">
        <f>Table1[[#This Row],[Count - PIR]]-D1118</f>
        <v>1</v>
      </c>
      <c r="J1119">
        <v>0</v>
      </c>
      <c r="K1119">
        <f>K1118+Table1[[#This Row],[Video Detections]]</f>
        <v>41</v>
      </c>
      <c r="L1119">
        <f>IF(Table1[[#This Row],[Video Detections]]=0,0,1)</f>
        <v>0</v>
      </c>
      <c r="M1119">
        <f>M1118+Table1[[#This Row],[Events - Video]]</f>
        <v>36</v>
      </c>
    </row>
    <row r="1120" spans="1:13" x14ac:dyDescent="0.25">
      <c r="A1120">
        <v>1119</v>
      </c>
      <c r="B1120" s="1">
        <v>0.68240740740745898</v>
      </c>
      <c r="C1120">
        <v>39</v>
      </c>
      <c r="D1120">
        <v>538</v>
      </c>
      <c r="E1120">
        <v>665</v>
      </c>
      <c r="F1120" t="b">
        <v>0</v>
      </c>
      <c r="G1120">
        <f>Table1[[#This Row],[Count - PIR]]-D1119</f>
        <v>0</v>
      </c>
      <c r="H1120">
        <f>Table1[[#This Row],[Count - UVD]]-C1119</f>
        <v>0</v>
      </c>
      <c r="I1120">
        <f>Table1[[#This Row],[Count - PIR]]-D1119</f>
        <v>0</v>
      </c>
      <c r="J1120">
        <v>0</v>
      </c>
      <c r="K1120">
        <f>K1119+Table1[[#This Row],[Video Detections]]</f>
        <v>41</v>
      </c>
      <c r="L1120">
        <f>IF(Table1[[#This Row],[Video Detections]]=0,0,1)</f>
        <v>0</v>
      </c>
      <c r="M1120">
        <f>M1119+Table1[[#This Row],[Events - Video]]</f>
        <v>36</v>
      </c>
    </row>
    <row r="1121" spans="1:13" x14ac:dyDescent="0.25">
      <c r="A1121">
        <v>1120</v>
      </c>
      <c r="B1121" s="1">
        <v>0.68246527777782895</v>
      </c>
      <c r="C1121">
        <v>40</v>
      </c>
      <c r="D1121">
        <v>538</v>
      </c>
      <c r="E1121">
        <v>666</v>
      </c>
      <c r="F1121" t="b">
        <v>0</v>
      </c>
      <c r="G1121">
        <f>Table1[[#This Row],[Count - PIR]]-D1120</f>
        <v>0</v>
      </c>
      <c r="H1121">
        <f>Table1[[#This Row],[Count - UVD]]-C1120</f>
        <v>1</v>
      </c>
      <c r="I1121">
        <f>Table1[[#This Row],[Count - PIR]]-D1120</f>
        <v>0</v>
      </c>
      <c r="J1121">
        <v>0</v>
      </c>
      <c r="K1121">
        <f>K1120+Table1[[#This Row],[Video Detections]]</f>
        <v>41</v>
      </c>
      <c r="L1121">
        <f>IF(Table1[[#This Row],[Video Detections]]=0,0,1)</f>
        <v>0</v>
      </c>
      <c r="M1121">
        <f>M1120+Table1[[#This Row],[Events - Video]]</f>
        <v>36</v>
      </c>
    </row>
    <row r="1122" spans="1:13" x14ac:dyDescent="0.25">
      <c r="A1122">
        <v>1121</v>
      </c>
      <c r="B1122" s="1">
        <v>0.68252314814820003</v>
      </c>
      <c r="C1122">
        <v>40</v>
      </c>
      <c r="D1122">
        <v>538</v>
      </c>
      <c r="E1122">
        <v>667</v>
      </c>
      <c r="F1122" t="b">
        <v>0</v>
      </c>
      <c r="G1122">
        <f>Table1[[#This Row],[Count - PIR]]-D1121</f>
        <v>0</v>
      </c>
      <c r="H1122">
        <f>Table1[[#This Row],[Count - UVD]]-C1121</f>
        <v>0</v>
      </c>
      <c r="I1122">
        <f>Table1[[#This Row],[Count - PIR]]-D1121</f>
        <v>0</v>
      </c>
      <c r="J1122">
        <v>0</v>
      </c>
      <c r="K1122">
        <f>K1121+Table1[[#This Row],[Video Detections]]</f>
        <v>41</v>
      </c>
      <c r="L1122">
        <f>IF(Table1[[#This Row],[Video Detections]]=0,0,1)</f>
        <v>0</v>
      </c>
      <c r="M1122">
        <f>M1121+Table1[[#This Row],[Events - Video]]</f>
        <v>36</v>
      </c>
    </row>
    <row r="1123" spans="1:13" x14ac:dyDescent="0.25">
      <c r="A1123">
        <v>1122</v>
      </c>
      <c r="B1123" s="1">
        <v>0.68258101851857</v>
      </c>
      <c r="C1123">
        <v>40</v>
      </c>
      <c r="D1123">
        <v>538</v>
      </c>
      <c r="E1123">
        <v>667</v>
      </c>
      <c r="F1123" t="b">
        <v>0</v>
      </c>
      <c r="G1123">
        <f>Table1[[#This Row],[Count - PIR]]-D1122</f>
        <v>0</v>
      </c>
      <c r="H1123">
        <f>Table1[[#This Row],[Count - UVD]]-C1122</f>
        <v>0</v>
      </c>
      <c r="I1123">
        <f>Table1[[#This Row],[Count - PIR]]-D1122</f>
        <v>0</v>
      </c>
      <c r="J1123">
        <v>1</v>
      </c>
      <c r="K1123">
        <f>K1122+Table1[[#This Row],[Video Detections]]</f>
        <v>42</v>
      </c>
      <c r="L1123">
        <f>IF(Table1[[#This Row],[Video Detections]]=0,0,1)</f>
        <v>1</v>
      </c>
      <c r="M1123">
        <f>M1122+Table1[[#This Row],[Events - Video]]</f>
        <v>37</v>
      </c>
    </row>
    <row r="1124" spans="1:13" x14ac:dyDescent="0.25">
      <c r="A1124">
        <v>1123</v>
      </c>
      <c r="B1124" s="1">
        <v>0.68263888888894098</v>
      </c>
      <c r="C1124">
        <v>41</v>
      </c>
      <c r="D1124">
        <v>538</v>
      </c>
      <c r="E1124">
        <v>665</v>
      </c>
      <c r="F1124" t="b">
        <v>0</v>
      </c>
      <c r="G1124">
        <f>Table1[[#This Row],[Count - PIR]]-D1123</f>
        <v>0</v>
      </c>
      <c r="H1124">
        <f>Table1[[#This Row],[Count - UVD]]-C1123</f>
        <v>1</v>
      </c>
      <c r="I1124">
        <f>Table1[[#This Row],[Count - PIR]]-D1123</f>
        <v>0</v>
      </c>
      <c r="J1124">
        <v>0</v>
      </c>
      <c r="K1124">
        <f>K1123+Table1[[#This Row],[Video Detections]]</f>
        <v>42</v>
      </c>
      <c r="L1124">
        <f>IF(Table1[[#This Row],[Video Detections]]=0,0,1)</f>
        <v>0</v>
      </c>
      <c r="M1124">
        <f>M1123+Table1[[#This Row],[Events - Video]]</f>
        <v>37</v>
      </c>
    </row>
    <row r="1125" spans="1:13" x14ac:dyDescent="0.25">
      <c r="A1125">
        <v>1124</v>
      </c>
      <c r="B1125" s="1">
        <v>0.68269675925931095</v>
      </c>
      <c r="C1125">
        <v>41</v>
      </c>
      <c r="D1125">
        <v>538</v>
      </c>
      <c r="E1125">
        <v>667</v>
      </c>
      <c r="F1125" t="b">
        <v>0</v>
      </c>
      <c r="G1125">
        <f>Table1[[#This Row],[Count - PIR]]-D1124</f>
        <v>0</v>
      </c>
      <c r="H1125">
        <f>Table1[[#This Row],[Count - UVD]]-C1124</f>
        <v>0</v>
      </c>
      <c r="I1125">
        <f>Table1[[#This Row],[Count - PIR]]-D1124</f>
        <v>0</v>
      </c>
      <c r="J1125">
        <v>0</v>
      </c>
      <c r="K1125">
        <f>K1124+Table1[[#This Row],[Video Detections]]</f>
        <v>42</v>
      </c>
      <c r="L1125">
        <f>IF(Table1[[#This Row],[Video Detections]]=0,0,1)</f>
        <v>0</v>
      </c>
      <c r="M1125">
        <f>M1124+Table1[[#This Row],[Events - Video]]</f>
        <v>37</v>
      </c>
    </row>
    <row r="1126" spans="1:13" x14ac:dyDescent="0.25">
      <c r="A1126">
        <v>1125</v>
      </c>
      <c r="B1126" s="1">
        <v>0.68275462962968103</v>
      </c>
      <c r="C1126">
        <v>41</v>
      </c>
      <c r="D1126">
        <v>538</v>
      </c>
      <c r="E1126">
        <v>665</v>
      </c>
      <c r="F1126" t="b">
        <v>0</v>
      </c>
      <c r="G1126">
        <f>Table1[[#This Row],[Count - PIR]]-D1125</f>
        <v>0</v>
      </c>
      <c r="H1126">
        <f>Table1[[#This Row],[Count - UVD]]-C1125</f>
        <v>0</v>
      </c>
      <c r="I1126">
        <f>Table1[[#This Row],[Count - PIR]]-D1125</f>
        <v>0</v>
      </c>
      <c r="J1126">
        <v>0</v>
      </c>
      <c r="K1126">
        <f>K1125+Table1[[#This Row],[Video Detections]]</f>
        <v>42</v>
      </c>
      <c r="L1126">
        <f>IF(Table1[[#This Row],[Video Detections]]=0,0,1)</f>
        <v>0</v>
      </c>
      <c r="M1126">
        <f>M1125+Table1[[#This Row],[Events - Video]]</f>
        <v>37</v>
      </c>
    </row>
    <row r="1127" spans="1:13" x14ac:dyDescent="0.25">
      <c r="A1127">
        <v>1126</v>
      </c>
      <c r="B1127" s="1">
        <v>0.682812500000052</v>
      </c>
      <c r="C1127">
        <v>41</v>
      </c>
      <c r="D1127">
        <v>538</v>
      </c>
      <c r="E1127">
        <v>665</v>
      </c>
      <c r="F1127" t="b">
        <v>0</v>
      </c>
      <c r="G1127">
        <f>Table1[[#This Row],[Count - PIR]]-D1126</f>
        <v>0</v>
      </c>
      <c r="H1127">
        <f>Table1[[#This Row],[Count - UVD]]-C1126</f>
        <v>0</v>
      </c>
      <c r="I1127">
        <f>Table1[[#This Row],[Count - PIR]]-D1126</f>
        <v>0</v>
      </c>
      <c r="J1127">
        <v>0</v>
      </c>
      <c r="K1127">
        <f>K1126+Table1[[#This Row],[Video Detections]]</f>
        <v>42</v>
      </c>
      <c r="L1127">
        <f>IF(Table1[[#This Row],[Video Detections]]=0,0,1)</f>
        <v>0</v>
      </c>
      <c r="M1127">
        <f>M1126+Table1[[#This Row],[Events - Video]]</f>
        <v>37</v>
      </c>
    </row>
    <row r="1128" spans="1:13" x14ac:dyDescent="0.25">
      <c r="A1128">
        <v>1127</v>
      </c>
      <c r="B1128" s="1">
        <v>0.68287037037042198</v>
      </c>
      <c r="C1128">
        <v>41</v>
      </c>
      <c r="D1128">
        <v>539</v>
      </c>
      <c r="E1128">
        <v>665</v>
      </c>
      <c r="F1128" t="b">
        <v>0</v>
      </c>
      <c r="G1128">
        <f>Table1[[#This Row],[Count - PIR]]-D1127</f>
        <v>1</v>
      </c>
      <c r="H1128">
        <f>Table1[[#This Row],[Count - UVD]]-C1127</f>
        <v>0</v>
      </c>
      <c r="I1128">
        <f>Table1[[#This Row],[Count - PIR]]-D1127</f>
        <v>1</v>
      </c>
      <c r="J1128">
        <v>0</v>
      </c>
      <c r="K1128">
        <f>K1127+Table1[[#This Row],[Video Detections]]</f>
        <v>42</v>
      </c>
      <c r="L1128">
        <f>IF(Table1[[#This Row],[Video Detections]]=0,0,1)</f>
        <v>0</v>
      </c>
      <c r="M1128">
        <f>M1127+Table1[[#This Row],[Events - Video]]</f>
        <v>37</v>
      </c>
    </row>
    <row r="1129" spans="1:13" x14ac:dyDescent="0.25">
      <c r="A1129">
        <v>1128</v>
      </c>
      <c r="B1129" s="1">
        <v>0.68292824074079295</v>
      </c>
      <c r="C1129">
        <v>41</v>
      </c>
      <c r="D1129">
        <v>540</v>
      </c>
      <c r="E1129">
        <v>664</v>
      </c>
      <c r="F1129" t="b">
        <v>1</v>
      </c>
      <c r="G1129">
        <f>Table1[[#This Row],[Count - PIR]]-D1128</f>
        <v>1</v>
      </c>
      <c r="H1129">
        <f>Table1[[#This Row],[Count - UVD]]-C1128</f>
        <v>0</v>
      </c>
      <c r="I1129">
        <f>Table1[[#This Row],[Count - PIR]]-D1128</f>
        <v>1</v>
      </c>
      <c r="J1129">
        <v>0</v>
      </c>
      <c r="K1129">
        <f>K1128+Table1[[#This Row],[Video Detections]]</f>
        <v>42</v>
      </c>
      <c r="L1129">
        <f>IF(Table1[[#This Row],[Video Detections]]=0,0,1)</f>
        <v>0</v>
      </c>
      <c r="M1129">
        <f>M1128+Table1[[#This Row],[Events - Video]]</f>
        <v>37</v>
      </c>
    </row>
    <row r="1130" spans="1:13" x14ac:dyDescent="0.25">
      <c r="A1130">
        <v>1129</v>
      </c>
      <c r="B1130" s="1">
        <v>0.68298611111116303</v>
      </c>
      <c r="C1130">
        <v>41</v>
      </c>
      <c r="D1130">
        <v>541</v>
      </c>
      <c r="E1130">
        <v>665</v>
      </c>
      <c r="F1130" t="b">
        <v>1</v>
      </c>
      <c r="G1130">
        <f>Table1[[#This Row],[Count - PIR]]-D1129</f>
        <v>1</v>
      </c>
      <c r="H1130">
        <f>Table1[[#This Row],[Count - UVD]]-C1129</f>
        <v>0</v>
      </c>
      <c r="I1130">
        <f>Table1[[#This Row],[Count - PIR]]-D1129</f>
        <v>1</v>
      </c>
      <c r="J1130">
        <v>0</v>
      </c>
      <c r="K1130">
        <f>K1129+Table1[[#This Row],[Video Detections]]</f>
        <v>42</v>
      </c>
      <c r="L1130">
        <f>IF(Table1[[#This Row],[Video Detections]]=0,0,1)</f>
        <v>0</v>
      </c>
      <c r="M1130">
        <f>M1129+Table1[[#This Row],[Events - Video]]</f>
        <v>37</v>
      </c>
    </row>
    <row r="1131" spans="1:13" x14ac:dyDescent="0.25">
      <c r="A1131">
        <v>1130</v>
      </c>
      <c r="B1131" s="1">
        <v>0.683043981481533</v>
      </c>
      <c r="C1131">
        <v>41</v>
      </c>
      <c r="D1131">
        <v>541</v>
      </c>
      <c r="E1131">
        <v>666</v>
      </c>
      <c r="F1131" t="b">
        <v>0</v>
      </c>
      <c r="G1131">
        <f>Table1[[#This Row],[Count - PIR]]-D1130</f>
        <v>0</v>
      </c>
      <c r="H1131">
        <f>Table1[[#This Row],[Count - UVD]]-C1130</f>
        <v>0</v>
      </c>
      <c r="I1131">
        <f>Table1[[#This Row],[Count - PIR]]-D1130</f>
        <v>0</v>
      </c>
      <c r="J1131">
        <v>0</v>
      </c>
      <c r="K1131">
        <f>K1130+Table1[[#This Row],[Video Detections]]</f>
        <v>42</v>
      </c>
      <c r="L1131">
        <f>IF(Table1[[#This Row],[Video Detections]]=0,0,1)</f>
        <v>0</v>
      </c>
      <c r="M1131">
        <f>M1130+Table1[[#This Row],[Events - Video]]</f>
        <v>37</v>
      </c>
    </row>
    <row r="1132" spans="1:13" x14ac:dyDescent="0.25">
      <c r="A1132">
        <v>1131</v>
      </c>
      <c r="B1132" s="1">
        <v>0.68310185185190397</v>
      </c>
      <c r="C1132">
        <v>41</v>
      </c>
      <c r="D1132">
        <v>542</v>
      </c>
      <c r="E1132">
        <v>664</v>
      </c>
      <c r="F1132" t="b">
        <v>1</v>
      </c>
      <c r="G1132">
        <f>Table1[[#This Row],[Count - PIR]]-D1131</f>
        <v>1</v>
      </c>
      <c r="H1132">
        <f>Table1[[#This Row],[Count - UVD]]-C1131</f>
        <v>0</v>
      </c>
      <c r="I1132">
        <f>Table1[[#This Row],[Count - PIR]]-D1131</f>
        <v>1</v>
      </c>
      <c r="J1132">
        <v>0</v>
      </c>
      <c r="K1132">
        <f>K1131+Table1[[#This Row],[Video Detections]]</f>
        <v>42</v>
      </c>
      <c r="L1132">
        <f>IF(Table1[[#This Row],[Video Detections]]=0,0,1)</f>
        <v>0</v>
      </c>
      <c r="M1132">
        <f>M1131+Table1[[#This Row],[Events - Video]]</f>
        <v>37</v>
      </c>
    </row>
    <row r="1133" spans="1:13" x14ac:dyDescent="0.25">
      <c r="A1133">
        <v>1132</v>
      </c>
      <c r="B1133" s="1">
        <v>0.68315972222227395</v>
      </c>
      <c r="C1133">
        <v>41</v>
      </c>
      <c r="D1133">
        <v>542</v>
      </c>
      <c r="E1133">
        <v>665</v>
      </c>
      <c r="F1133" t="b">
        <v>0</v>
      </c>
      <c r="G1133">
        <f>Table1[[#This Row],[Count - PIR]]-D1132</f>
        <v>0</v>
      </c>
      <c r="H1133">
        <f>Table1[[#This Row],[Count - UVD]]-C1132</f>
        <v>0</v>
      </c>
      <c r="I1133">
        <f>Table1[[#This Row],[Count - PIR]]-D1132</f>
        <v>0</v>
      </c>
      <c r="J1133">
        <v>0</v>
      </c>
      <c r="K1133">
        <f>K1132+Table1[[#This Row],[Video Detections]]</f>
        <v>42</v>
      </c>
      <c r="L1133">
        <f>IF(Table1[[#This Row],[Video Detections]]=0,0,1)</f>
        <v>0</v>
      </c>
      <c r="M1133">
        <f>M1132+Table1[[#This Row],[Events - Video]]</f>
        <v>37</v>
      </c>
    </row>
    <row r="1134" spans="1:13" x14ac:dyDescent="0.25">
      <c r="A1134">
        <v>1133</v>
      </c>
      <c r="B1134" s="1">
        <v>0.68321759259264503</v>
      </c>
      <c r="C1134">
        <v>41</v>
      </c>
      <c r="D1134">
        <v>543</v>
      </c>
      <c r="E1134">
        <v>665</v>
      </c>
      <c r="F1134" t="b">
        <v>1</v>
      </c>
      <c r="G1134">
        <f>Table1[[#This Row],[Count - PIR]]-D1133</f>
        <v>1</v>
      </c>
      <c r="H1134">
        <f>Table1[[#This Row],[Count - UVD]]-C1133</f>
        <v>0</v>
      </c>
      <c r="I1134">
        <f>Table1[[#This Row],[Count - PIR]]-D1133</f>
        <v>1</v>
      </c>
      <c r="J1134">
        <v>0</v>
      </c>
      <c r="K1134">
        <f>K1133+Table1[[#This Row],[Video Detections]]</f>
        <v>42</v>
      </c>
      <c r="L1134">
        <f>IF(Table1[[#This Row],[Video Detections]]=0,0,1)</f>
        <v>0</v>
      </c>
      <c r="M1134">
        <f>M1133+Table1[[#This Row],[Events - Video]]</f>
        <v>37</v>
      </c>
    </row>
    <row r="1135" spans="1:13" x14ac:dyDescent="0.25">
      <c r="A1135">
        <v>1134</v>
      </c>
      <c r="B1135" s="1">
        <v>0.683275462963015</v>
      </c>
      <c r="C1135">
        <v>41</v>
      </c>
      <c r="D1135">
        <v>544</v>
      </c>
      <c r="E1135">
        <v>664</v>
      </c>
      <c r="F1135" t="b">
        <v>0</v>
      </c>
      <c r="G1135">
        <f>Table1[[#This Row],[Count - PIR]]-D1134</f>
        <v>1</v>
      </c>
      <c r="H1135">
        <f>Table1[[#This Row],[Count - UVD]]-C1134</f>
        <v>0</v>
      </c>
      <c r="I1135">
        <f>Table1[[#This Row],[Count - PIR]]-D1134</f>
        <v>1</v>
      </c>
      <c r="J1135">
        <v>0</v>
      </c>
      <c r="K1135">
        <f>K1134+Table1[[#This Row],[Video Detections]]</f>
        <v>42</v>
      </c>
      <c r="L1135">
        <f>IF(Table1[[#This Row],[Video Detections]]=0,0,1)</f>
        <v>0</v>
      </c>
      <c r="M1135">
        <f>M1134+Table1[[#This Row],[Events - Video]]</f>
        <v>37</v>
      </c>
    </row>
    <row r="1136" spans="1:13" x14ac:dyDescent="0.25">
      <c r="A1136">
        <v>1135</v>
      </c>
      <c r="B1136" s="1">
        <v>0.68333333333338597</v>
      </c>
      <c r="C1136">
        <v>41</v>
      </c>
      <c r="D1136">
        <v>545</v>
      </c>
      <c r="E1136">
        <v>665</v>
      </c>
      <c r="F1136" t="b">
        <v>1</v>
      </c>
      <c r="G1136">
        <f>Table1[[#This Row],[Count - PIR]]-D1135</f>
        <v>1</v>
      </c>
      <c r="H1136">
        <f>Table1[[#This Row],[Count - UVD]]-C1135</f>
        <v>0</v>
      </c>
      <c r="I1136">
        <f>Table1[[#This Row],[Count - PIR]]-D1135</f>
        <v>1</v>
      </c>
      <c r="J1136">
        <v>0</v>
      </c>
      <c r="K1136">
        <f>K1135+Table1[[#This Row],[Video Detections]]</f>
        <v>42</v>
      </c>
      <c r="L1136">
        <f>IF(Table1[[#This Row],[Video Detections]]=0,0,1)</f>
        <v>0</v>
      </c>
      <c r="M1136">
        <f>M1135+Table1[[#This Row],[Events - Video]]</f>
        <v>37</v>
      </c>
    </row>
    <row r="1137" spans="1:13" x14ac:dyDescent="0.25">
      <c r="A1137">
        <v>1136</v>
      </c>
      <c r="B1137" s="1">
        <v>0.68339120370375595</v>
      </c>
      <c r="C1137">
        <v>41</v>
      </c>
      <c r="D1137">
        <v>546</v>
      </c>
      <c r="E1137">
        <v>664</v>
      </c>
      <c r="F1137" t="b">
        <v>1</v>
      </c>
      <c r="G1137">
        <f>Table1[[#This Row],[Count - PIR]]-D1136</f>
        <v>1</v>
      </c>
      <c r="H1137">
        <f>Table1[[#This Row],[Count - UVD]]-C1136</f>
        <v>0</v>
      </c>
      <c r="I1137">
        <f>Table1[[#This Row],[Count - PIR]]-D1136</f>
        <v>1</v>
      </c>
      <c r="J1137">
        <v>0</v>
      </c>
      <c r="K1137">
        <f>K1136+Table1[[#This Row],[Video Detections]]</f>
        <v>42</v>
      </c>
      <c r="L1137">
        <f>IF(Table1[[#This Row],[Video Detections]]=0,0,1)</f>
        <v>0</v>
      </c>
      <c r="M1137">
        <f>M1136+Table1[[#This Row],[Events - Video]]</f>
        <v>37</v>
      </c>
    </row>
    <row r="1138" spans="1:13" x14ac:dyDescent="0.25">
      <c r="A1138">
        <v>1137</v>
      </c>
      <c r="B1138" s="1">
        <v>0.68344907407412603</v>
      </c>
      <c r="C1138">
        <v>41</v>
      </c>
      <c r="D1138">
        <v>547</v>
      </c>
      <c r="E1138">
        <v>665</v>
      </c>
      <c r="F1138" t="b">
        <v>1</v>
      </c>
      <c r="G1138">
        <f>Table1[[#This Row],[Count - PIR]]-D1137</f>
        <v>1</v>
      </c>
      <c r="H1138">
        <f>Table1[[#This Row],[Count - UVD]]-C1137</f>
        <v>0</v>
      </c>
      <c r="I1138">
        <f>Table1[[#This Row],[Count - PIR]]-D1137</f>
        <v>1</v>
      </c>
      <c r="J1138">
        <v>0</v>
      </c>
      <c r="K1138">
        <f>K1137+Table1[[#This Row],[Video Detections]]</f>
        <v>42</v>
      </c>
      <c r="L1138">
        <f>IF(Table1[[#This Row],[Video Detections]]=0,0,1)</f>
        <v>0</v>
      </c>
      <c r="M1138">
        <f>M1137+Table1[[#This Row],[Events - Video]]</f>
        <v>37</v>
      </c>
    </row>
    <row r="1139" spans="1:13" x14ac:dyDescent="0.25">
      <c r="A1139">
        <v>1138</v>
      </c>
      <c r="B1139" s="1">
        <v>0.683506944444497</v>
      </c>
      <c r="C1139">
        <v>41</v>
      </c>
      <c r="D1139">
        <v>547</v>
      </c>
      <c r="E1139">
        <v>665</v>
      </c>
      <c r="F1139" t="b">
        <v>0</v>
      </c>
      <c r="G1139">
        <f>Table1[[#This Row],[Count - PIR]]-D1138</f>
        <v>0</v>
      </c>
      <c r="H1139">
        <f>Table1[[#This Row],[Count - UVD]]-C1138</f>
        <v>0</v>
      </c>
      <c r="I1139">
        <f>Table1[[#This Row],[Count - PIR]]-D1138</f>
        <v>0</v>
      </c>
      <c r="J1139">
        <v>1</v>
      </c>
      <c r="K1139">
        <f>K1138+Table1[[#This Row],[Video Detections]]</f>
        <v>43</v>
      </c>
      <c r="L1139">
        <f>IF(Table1[[#This Row],[Video Detections]]=0,0,1)</f>
        <v>1</v>
      </c>
      <c r="M1139">
        <f>M1138+Table1[[#This Row],[Events - Video]]</f>
        <v>38</v>
      </c>
    </row>
    <row r="1140" spans="1:13" x14ac:dyDescent="0.25">
      <c r="A1140">
        <v>1139</v>
      </c>
      <c r="B1140" s="1">
        <v>0.68356481481486697</v>
      </c>
      <c r="C1140">
        <v>41</v>
      </c>
      <c r="D1140">
        <v>547</v>
      </c>
      <c r="E1140">
        <v>665</v>
      </c>
      <c r="F1140" t="b">
        <v>0</v>
      </c>
      <c r="G1140">
        <f>Table1[[#This Row],[Count - PIR]]-D1139</f>
        <v>0</v>
      </c>
      <c r="H1140">
        <f>Table1[[#This Row],[Count - UVD]]-C1139</f>
        <v>0</v>
      </c>
      <c r="I1140">
        <f>Table1[[#This Row],[Count - PIR]]-D1139</f>
        <v>0</v>
      </c>
      <c r="J1140">
        <v>0</v>
      </c>
      <c r="K1140">
        <f>K1139+Table1[[#This Row],[Video Detections]]</f>
        <v>43</v>
      </c>
      <c r="L1140">
        <f>IF(Table1[[#This Row],[Video Detections]]=0,0,1)</f>
        <v>0</v>
      </c>
      <c r="M1140">
        <f>M1139+Table1[[#This Row],[Events - Video]]</f>
        <v>38</v>
      </c>
    </row>
    <row r="1141" spans="1:13" x14ac:dyDescent="0.25">
      <c r="A1141">
        <v>1140</v>
      </c>
      <c r="B1141" s="1">
        <v>0.68362268518523805</v>
      </c>
      <c r="C1141">
        <v>41</v>
      </c>
      <c r="D1141">
        <v>548</v>
      </c>
      <c r="E1141">
        <v>665</v>
      </c>
      <c r="F1141" t="b">
        <v>1</v>
      </c>
      <c r="G1141">
        <f>Table1[[#This Row],[Count - PIR]]-D1140</f>
        <v>1</v>
      </c>
      <c r="H1141">
        <f>Table1[[#This Row],[Count - UVD]]-C1140</f>
        <v>0</v>
      </c>
      <c r="I1141">
        <f>Table1[[#This Row],[Count - PIR]]-D1140</f>
        <v>1</v>
      </c>
      <c r="J1141">
        <v>0</v>
      </c>
      <c r="K1141">
        <f>K1140+Table1[[#This Row],[Video Detections]]</f>
        <v>43</v>
      </c>
      <c r="L1141">
        <f>IF(Table1[[#This Row],[Video Detections]]=0,0,1)</f>
        <v>0</v>
      </c>
      <c r="M1141">
        <f>M1140+Table1[[#This Row],[Events - Video]]</f>
        <v>38</v>
      </c>
    </row>
    <row r="1142" spans="1:13" x14ac:dyDescent="0.25">
      <c r="A1142">
        <v>1141</v>
      </c>
      <c r="B1142" s="1">
        <v>0.68368055555560803</v>
      </c>
      <c r="C1142">
        <v>41</v>
      </c>
      <c r="D1142">
        <v>548</v>
      </c>
      <c r="E1142">
        <v>665</v>
      </c>
      <c r="F1142" t="b">
        <v>0</v>
      </c>
      <c r="G1142">
        <f>Table1[[#This Row],[Count - PIR]]-D1141</f>
        <v>0</v>
      </c>
      <c r="H1142">
        <f>Table1[[#This Row],[Count - UVD]]-C1141</f>
        <v>0</v>
      </c>
      <c r="I1142">
        <f>Table1[[#This Row],[Count - PIR]]-D1141</f>
        <v>0</v>
      </c>
      <c r="J1142">
        <v>0</v>
      </c>
      <c r="K1142">
        <f>K1141+Table1[[#This Row],[Video Detections]]</f>
        <v>43</v>
      </c>
      <c r="L1142">
        <f>IF(Table1[[#This Row],[Video Detections]]=0,0,1)</f>
        <v>0</v>
      </c>
      <c r="M1142">
        <f>M1141+Table1[[#This Row],[Events - Video]]</f>
        <v>38</v>
      </c>
    </row>
    <row r="1143" spans="1:13" x14ac:dyDescent="0.25">
      <c r="A1143">
        <v>1142</v>
      </c>
      <c r="B1143" s="1">
        <v>0.683738425925978</v>
      </c>
      <c r="C1143">
        <v>41</v>
      </c>
      <c r="D1143">
        <v>549</v>
      </c>
      <c r="E1143">
        <v>665</v>
      </c>
      <c r="F1143" t="b">
        <v>1</v>
      </c>
      <c r="G1143">
        <f>Table1[[#This Row],[Count - PIR]]-D1142</f>
        <v>1</v>
      </c>
      <c r="H1143">
        <f>Table1[[#This Row],[Count - UVD]]-C1142</f>
        <v>0</v>
      </c>
      <c r="I1143">
        <f>Table1[[#This Row],[Count - PIR]]-D1142</f>
        <v>1</v>
      </c>
      <c r="J1143">
        <v>0</v>
      </c>
      <c r="K1143">
        <f>K1142+Table1[[#This Row],[Video Detections]]</f>
        <v>43</v>
      </c>
      <c r="L1143">
        <f>IF(Table1[[#This Row],[Video Detections]]=0,0,1)</f>
        <v>0</v>
      </c>
      <c r="M1143">
        <f>M1142+Table1[[#This Row],[Events - Video]]</f>
        <v>38</v>
      </c>
    </row>
    <row r="1144" spans="1:13" x14ac:dyDescent="0.25">
      <c r="A1144">
        <v>1143</v>
      </c>
      <c r="B1144" s="1">
        <v>0.68379629629634897</v>
      </c>
      <c r="C1144">
        <v>41</v>
      </c>
      <c r="D1144">
        <v>549</v>
      </c>
      <c r="E1144">
        <v>664</v>
      </c>
      <c r="F1144" t="b">
        <v>0</v>
      </c>
      <c r="G1144">
        <f>Table1[[#This Row],[Count - PIR]]-D1143</f>
        <v>0</v>
      </c>
      <c r="H1144">
        <f>Table1[[#This Row],[Count - UVD]]-C1143</f>
        <v>0</v>
      </c>
      <c r="I1144">
        <f>Table1[[#This Row],[Count - PIR]]-D1143</f>
        <v>0</v>
      </c>
      <c r="J1144">
        <v>0</v>
      </c>
      <c r="K1144">
        <f>K1143+Table1[[#This Row],[Video Detections]]</f>
        <v>43</v>
      </c>
      <c r="L1144">
        <f>IF(Table1[[#This Row],[Video Detections]]=0,0,1)</f>
        <v>0</v>
      </c>
      <c r="M1144">
        <f>M1143+Table1[[#This Row],[Events - Video]]</f>
        <v>38</v>
      </c>
    </row>
    <row r="1145" spans="1:13" x14ac:dyDescent="0.25">
      <c r="A1145">
        <v>1144</v>
      </c>
      <c r="B1145" s="1">
        <v>0.68385416666671905</v>
      </c>
      <c r="C1145">
        <v>41</v>
      </c>
      <c r="D1145">
        <v>549</v>
      </c>
      <c r="E1145">
        <v>665</v>
      </c>
      <c r="F1145" t="b">
        <v>0</v>
      </c>
      <c r="G1145">
        <f>Table1[[#This Row],[Count - PIR]]-D1144</f>
        <v>0</v>
      </c>
      <c r="H1145">
        <f>Table1[[#This Row],[Count - UVD]]-C1144</f>
        <v>0</v>
      </c>
      <c r="I1145">
        <f>Table1[[#This Row],[Count - PIR]]-D1144</f>
        <v>0</v>
      </c>
      <c r="J1145">
        <v>0</v>
      </c>
      <c r="K1145">
        <f>K1144+Table1[[#This Row],[Video Detections]]</f>
        <v>43</v>
      </c>
      <c r="L1145">
        <f>IF(Table1[[#This Row],[Video Detections]]=0,0,1)</f>
        <v>0</v>
      </c>
      <c r="M1145">
        <f>M1144+Table1[[#This Row],[Events - Video]]</f>
        <v>38</v>
      </c>
    </row>
    <row r="1146" spans="1:13" x14ac:dyDescent="0.25">
      <c r="A1146">
        <v>1145</v>
      </c>
      <c r="B1146" s="1">
        <v>0.68391203703709003</v>
      </c>
      <c r="C1146">
        <v>41</v>
      </c>
      <c r="D1146">
        <v>550</v>
      </c>
      <c r="E1146">
        <v>665</v>
      </c>
      <c r="F1146" t="b">
        <v>1</v>
      </c>
      <c r="G1146">
        <f>Table1[[#This Row],[Count - PIR]]-D1145</f>
        <v>1</v>
      </c>
      <c r="H1146">
        <f>Table1[[#This Row],[Count - UVD]]-C1145</f>
        <v>0</v>
      </c>
      <c r="I1146">
        <f>Table1[[#This Row],[Count - PIR]]-D1145</f>
        <v>1</v>
      </c>
      <c r="J1146">
        <v>0</v>
      </c>
      <c r="K1146">
        <f>K1145+Table1[[#This Row],[Video Detections]]</f>
        <v>43</v>
      </c>
      <c r="L1146">
        <f>IF(Table1[[#This Row],[Video Detections]]=0,0,1)</f>
        <v>0</v>
      </c>
      <c r="M1146">
        <f>M1145+Table1[[#This Row],[Events - Video]]</f>
        <v>38</v>
      </c>
    </row>
    <row r="1147" spans="1:13" x14ac:dyDescent="0.25">
      <c r="A1147">
        <v>1146</v>
      </c>
      <c r="B1147" s="1">
        <v>0.68396990740746</v>
      </c>
      <c r="C1147">
        <v>41</v>
      </c>
      <c r="D1147">
        <v>550</v>
      </c>
      <c r="E1147">
        <v>665</v>
      </c>
      <c r="F1147" t="b">
        <v>0</v>
      </c>
      <c r="G1147">
        <f>Table1[[#This Row],[Count - PIR]]-D1146</f>
        <v>0</v>
      </c>
      <c r="H1147">
        <f>Table1[[#This Row],[Count - UVD]]-C1146</f>
        <v>0</v>
      </c>
      <c r="I1147">
        <f>Table1[[#This Row],[Count - PIR]]-D1146</f>
        <v>0</v>
      </c>
      <c r="J1147">
        <v>0</v>
      </c>
      <c r="K1147">
        <f>K1146+Table1[[#This Row],[Video Detections]]</f>
        <v>43</v>
      </c>
      <c r="L1147">
        <f>IF(Table1[[#This Row],[Video Detections]]=0,0,1)</f>
        <v>0</v>
      </c>
      <c r="M1147">
        <f>M1146+Table1[[#This Row],[Events - Video]]</f>
        <v>38</v>
      </c>
    </row>
    <row r="1148" spans="1:13" x14ac:dyDescent="0.25">
      <c r="A1148">
        <v>1147</v>
      </c>
      <c r="B1148" s="1">
        <v>0.68402777777783097</v>
      </c>
      <c r="C1148">
        <v>41</v>
      </c>
      <c r="D1148">
        <v>551</v>
      </c>
      <c r="E1148">
        <v>665</v>
      </c>
      <c r="F1148" t="b">
        <v>1</v>
      </c>
      <c r="G1148">
        <f>Table1[[#This Row],[Count - PIR]]-D1147</f>
        <v>1</v>
      </c>
      <c r="H1148">
        <f>Table1[[#This Row],[Count - UVD]]-C1147</f>
        <v>0</v>
      </c>
      <c r="I1148">
        <f>Table1[[#This Row],[Count - PIR]]-D1147</f>
        <v>1</v>
      </c>
      <c r="J1148">
        <v>0</v>
      </c>
      <c r="K1148">
        <f>K1147+Table1[[#This Row],[Video Detections]]</f>
        <v>43</v>
      </c>
      <c r="L1148">
        <f>IF(Table1[[#This Row],[Video Detections]]=0,0,1)</f>
        <v>0</v>
      </c>
      <c r="M1148">
        <f>M1147+Table1[[#This Row],[Events - Video]]</f>
        <v>38</v>
      </c>
    </row>
    <row r="1149" spans="1:13" x14ac:dyDescent="0.25">
      <c r="A1149">
        <v>1148</v>
      </c>
      <c r="B1149" s="1">
        <v>0.68408564814820105</v>
      </c>
      <c r="C1149">
        <v>41</v>
      </c>
      <c r="D1149">
        <v>551</v>
      </c>
      <c r="E1149">
        <v>665</v>
      </c>
      <c r="F1149" t="b">
        <v>0</v>
      </c>
      <c r="G1149">
        <f>Table1[[#This Row],[Count - PIR]]-D1148</f>
        <v>0</v>
      </c>
      <c r="H1149">
        <f>Table1[[#This Row],[Count - UVD]]-C1148</f>
        <v>0</v>
      </c>
      <c r="I1149">
        <f>Table1[[#This Row],[Count - PIR]]-D1148</f>
        <v>0</v>
      </c>
      <c r="J1149">
        <v>0</v>
      </c>
      <c r="K1149">
        <f>K1148+Table1[[#This Row],[Video Detections]]</f>
        <v>43</v>
      </c>
      <c r="L1149">
        <f>IF(Table1[[#This Row],[Video Detections]]=0,0,1)</f>
        <v>0</v>
      </c>
      <c r="M1149">
        <f>M1148+Table1[[#This Row],[Events - Video]]</f>
        <v>38</v>
      </c>
    </row>
    <row r="1150" spans="1:13" x14ac:dyDescent="0.25">
      <c r="A1150">
        <v>1149</v>
      </c>
      <c r="B1150" s="1">
        <v>0.68414351851857103</v>
      </c>
      <c r="C1150">
        <v>41</v>
      </c>
      <c r="D1150">
        <v>551</v>
      </c>
      <c r="E1150">
        <v>665</v>
      </c>
      <c r="F1150" t="b">
        <v>0</v>
      </c>
      <c r="G1150">
        <f>Table1[[#This Row],[Count - PIR]]-D1149</f>
        <v>0</v>
      </c>
      <c r="H1150">
        <f>Table1[[#This Row],[Count - UVD]]-C1149</f>
        <v>0</v>
      </c>
      <c r="I1150">
        <f>Table1[[#This Row],[Count - PIR]]-D1149</f>
        <v>0</v>
      </c>
      <c r="J1150">
        <v>0</v>
      </c>
      <c r="K1150">
        <f>K1149+Table1[[#This Row],[Video Detections]]</f>
        <v>43</v>
      </c>
      <c r="L1150">
        <f>IF(Table1[[#This Row],[Video Detections]]=0,0,1)</f>
        <v>0</v>
      </c>
      <c r="M1150">
        <f>M1149+Table1[[#This Row],[Events - Video]]</f>
        <v>38</v>
      </c>
    </row>
    <row r="1151" spans="1:13" x14ac:dyDescent="0.25">
      <c r="A1151">
        <v>1150</v>
      </c>
      <c r="B1151" s="1">
        <v>0.684201388888942</v>
      </c>
      <c r="C1151">
        <v>41</v>
      </c>
      <c r="D1151">
        <v>551</v>
      </c>
      <c r="E1151">
        <v>665</v>
      </c>
      <c r="F1151" t="b">
        <v>0</v>
      </c>
      <c r="G1151">
        <f>Table1[[#This Row],[Count - PIR]]-D1150</f>
        <v>0</v>
      </c>
      <c r="H1151">
        <f>Table1[[#This Row],[Count - UVD]]-C1150</f>
        <v>0</v>
      </c>
      <c r="I1151">
        <f>Table1[[#This Row],[Count - PIR]]-D1150</f>
        <v>0</v>
      </c>
      <c r="J1151">
        <v>0</v>
      </c>
      <c r="K1151">
        <f>K1150+Table1[[#This Row],[Video Detections]]</f>
        <v>43</v>
      </c>
      <c r="L1151">
        <f>IF(Table1[[#This Row],[Video Detections]]=0,0,1)</f>
        <v>0</v>
      </c>
      <c r="M1151">
        <f>M1150+Table1[[#This Row],[Events - Video]]</f>
        <v>38</v>
      </c>
    </row>
    <row r="1152" spans="1:13" x14ac:dyDescent="0.25">
      <c r="A1152">
        <v>1151</v>
      </c>
      <c r="B1152" s="1">
        <v>0.68425925925931197</v>
      </c>
      <c r="C1152">
        <v>41</v>
      </c>
      <c r="D1152">
        <v>552</v>
      </c>
      <c r="E1152">
        <v>664</v>
      </c>
      <c r="F1152" t="b">
        <v>1</v>
      </c>
      <c r="G1152">
        <f>Table1[[#This Row],[Count - PIR]]-D1151</f>
        <v>1</v>
      </c>
      <c r="H1152">
        <f>Table1[[#This Row],[Count - UVD]]-C1151</f>
        <v>0</v>
      </c>
      <c r="I1152">
        <f>Table1[[#This Row],[Count - PIR]]-D1151</f>
        <v>1</v>
      </c>
      <c r="J1152">
        <v>0</v>
      </c>
      <c r="K1152">
        <f>K1151+Table1[[#This Row],[Video Detections]]</f>
        <v>43</v>
      </c>
      <c r="L1152">
        <f>IF(Table1[[#This Row],[Video Detections]]=0,0,1)</f>
        <v>0</v>
      </c>
      <c r="M1152">
        <f>M1151+Table1[[#This Row],[Events - Video]]</f>
        <v>38</v>
      </c>
    </row>
    <row r="1153" spans="1:13" x14ac:dyDescent="0.25">
      <c r="A1153">
        <v>1152</v>
      </c>
      <c r="B1153" s="1">
        <v>0.68431712962968305</v>
      </c>
      <c r="C1153">
        <v>41</v>
      </c>
      <c r="D1153">
        <v>552</v>
      </c>
      <c r="E1153">
        <v>665</v>
      </c>
      <c r="F1153" t="b">
        <v>0</v>
      </c>
      <c r="G1153">
        <f>Table1[[#This Row],[Count - PIR]]-D1152</f>
        <v>0</v>
      </c>
      <c r="H1153">
        <f>Table1[[#This Row],[Count - UVD]]-C1152</f>
        <v>0</v>
      </c>
      <c r="I1153">
        <f>Table1[[#This Row],[Count - PIR]]-D1152</f>
        <v>0</v>
      </c>
      <c r="J1153">
        <v>0</v>
      </c>
      <c r="K1153">
        <f>K1152+Table1[[#This Row],[Video Detections]]</f>
        <v>43</v>
      </c>
      <c r="L1153">
        <f>IF(Table1[[#This Row],[Video Detections]]=0,0,1)</f>
        <v>0</v>
      </c>
      <c r="M1153">
        <f>M1152+Table1[[#This Row],[Events - Video]]</f>
        <v>38</v>
      </c>
    </row>
    <row r="1154" spans="1:13" x14ac:dyDescent="0.25">
      <c r="A1154">
        <v>1153</v>
      </c>
      <c r="B1154" s="1">
        <v>0.68437500000005302</v>
      </c>
      <c r="C1154">
        <v>41</v>
      </c>
      <c r="D1154">
        <v>552</v>
      </c>
      <c r="E1154">
        <v>663</v>
      </c>
      <c r="F1154" t="b">
        <v>0</v>
      </c>
      <c r="G1154">
        <f>Table1[[#This Row],[Count - PIR]]-D1153</f>
        <v>0</v>
      </c>
      <c r="H1154">
        <f>Table1[[#This Row],[Count - UVD]]-C1153</f>
        <v>0</v>
      </c>
      <c r="I1154">
        <f>Table1[[#This Row],[Count - PIR]]-D1153</f>
        <v>0</v>
      </c>
      <c r="J1154">
        <v>0</v>
      </c>
      <c r="K1154">
        <f>K1153+Table1[[#This Row],[Video Detections]]</f>
        <v>43</v>
      </c>
      <c r="L1154">
        <f>IF(Table1[[#This Row],[Video Detections]]=0,0,1)</f>
        <v>0</v>
      </c>
      <c r="M1154">
        <f>M1153+Table1[[#This Row],[Events - Video]]</f>
        <v>38</v>
      </c>
    </row>
    <row r="1155" spans="1:13" x14ac:dyDescent="0.25">
      <c r="A1155">
        <v>1154</v>
      </c>
      <c r="B1155" s="1">
        <v>0.684432870370423</v>
      </c>
      <c r="C1155">
        <v>41</v>
      </c>
      <c r="D1155">
        <v>552</v>
      </c>
      <c r="E1155">
        <v>665</v>
      </c>
      <c r="F1155" t="b">
        <v>0</v>
      </c>
      <c r="G1155">
        <f>Table1[[#This Row],[Count - PIR]]-D1154</f>
        <v>0</v>
      </c>
      <c r="H1155">
        <f>Table1[[#This Row],[Count - UVD]]-C1154</f>
        <v>0</v>
      </c>
      <c r="I1155">
        <f>Table1[[#This Row],[Count - PIR]]-D1154</f>
        <v>0</v>
      </c>
      <c r="J1155">
        <v>0</v>
      </c>
      <c r="K1155">
        <f>K1154+Table1[[#This Row],[Video Detections]]</f>
        <v>43</v>
      </c>
      <c r="L1155">
        <f>IF(Table1[[#This Row],[Video Detections]]=0,0,1)</f>
        <v>0</v>
      </c>
      <c r="M1155">
        <f>M1154+Table1[[#This Row],[Events - Video]]</f>
        <v>38</v>
      </c>
    </row>
    <row r="1156" spans="1:13" x14ac:dyDescent="0.25">
      <c r="A1156">
        <v>1155</v>
      </c>
      <c r="B1156" s="1">
        <v>0.68449074074079397</v>
      </c>
      <c r="C1156">
        <v>41</v>
      </c>
      <c r="D1156">
        <v>552</v>
      </c>
      <c r="E1156">
        <v>665</v>
      </c>
      <c r="F1156" t="b">
        <v>0</v>
      </c>
      <c r="G1156">
        <f>Table1[[#This Row],[Count - PIR]]-D1155</f>
        <v>0</v>
      </c>
      <c r="H1156">
        <f>Table1[[#This Row],[Count - UVD]]-C1155</f>
        <v>0</v>
      </c>
      <c r="I1156">
        <f>Table1[[#This Row],[Count - PIR]]-D1155</f>
        <v>0</v>
      </c>
      <c r="J1156">
        <v>0</v>
      </c>
      <c r="K1156">
        <f>K1155+Table1[[#This Row],[Video Detections]]</f>
        <v>43</v>
      </c>
      <c r="L1156">
        <f>IF(Table1[[#This Row],[Video Detections]]=0,0,1)</f>
        <v>0</v>
      </c>
      <c r="M1156">
        <f>M1155+Table1[[#This Row],[Events - Video]]</f>
        <v>38</v>
      </c>
    </row>
    <row r="1157" spans="1:13" x14ac:dyDescent="0.25">
      <c r="A1157">
        <v>1156</v>
      </c>
      <c r="B1157" s="1">
        <v>0.68454861111116405</v>
      </c>
      <c r="C1157">
        <v>41</v>
      </c>
      <c r="D1157">
        <v>552</v>
      </c>
      <c r="E1157">
        <v>665</v>
      </c>
      <c r="F1157" t="b">
        <v>0</v>
      </c>
      <c r="G1157">
        <f>Table1[[#This Row],[Count - PIR]]-D1156</f>
        <v>0</v>
      </c>
      <c r="H1157">
        <f>Table1[[#This Row],[Count - UVD]]-C1156</f>
        <v>0</v>
      </c>
      <c r="I1157">
        <f>Table1[[#This Row],[Count - PIR]]-D1156</f>
        <v>0</v>
      </c>
      <c r="J1157">
        <v>0</v>
      </c>
      <c r="K1157">
        <f>K1156+Table1[[#This Row],[Video Detections]]</f>
        <v>43</v>
      </c>
      <c r="L1157">
        <f>IF(Table1[[#This Row],[Video Detections]]=0,0,1)</f>
        <v>0</v>
      </c>
      <c r="M1157">
        <f>M1156+Table1[[#This Row],[Events - Video]]</f>
        <v>38</v>
      </c>
    </row>
    <row r="1158" spans="1:13" x14ac:dyDescent="0.25">
      <c r="A1158">
        <v>1157</v>
      </c>
      <c r="B1158" s="1">
        <v>0.68460648148153502</v>
      </c>
      <c r="C1158">
        <v>41</v>
      </c>
      <c r="D1158">
        <v>553</v>
      </c>
      <c r="E1158">
        <v>665</v>
      </c>
      <c r="F1158" t="b">
        <v>0</v>
      </c>
      <c r="G1158">
        <f>Table1[[#This Row],[Count - PIR]]-D1157</f>
        <v>1</v>
      </c>
      <c r="H1158">
        <f>Table1[[#This Row],[Count - UVD]]-C1157</f>
        <v>0</v>
      </c>
      <c r="I1158">
        <f>Table1[[#This Row],[Count - PIR]]-D1157</f>
        <v>1</v>
      </c>
      <c r="J1158">
        <v>0</v>
      </c>
      <c r="K1158">
        <f>K1157+Table1[[#This Row],[Video Detections]]</f>
        <v>43</v>
      </c>
      <c r="L1158">
        <f>IF(Table1[[#This Row],[Video Detections]]=0,0,1)</f>
        <v>0</v>
      </c>
      <c r="M1158">
        <f>M1157+Table1[[#This Row],[Events - Video]]</f>
        <v>38</v>
      </c>
    </row>
    <row r="1159" spans="1:13" x14ac:dyDescent="0.25">
      <c r="A1159">
        <v>1158</v>
      </c>
      <c r="B1159" s="1">
        <v>0.684664351851905</v>
      </c>
      <c r="C1159">
        <v>41</v>
      </c>
      <c r="D1159">
        <v>553</v>
      </c>
      <c r="E1159">
        <v>665</v>
      </c>
      <c r="F1159" t="b">
        <v>0</v>
      </c>
      <c r="G1159">
        <f>Table1[[#This Row],[Count - PIR]]-D1158</f>
        <v>0</v>
      </c>
      <c r="H1159">
        <f>Table1[[#This Row],[Count - UVD]]-C1158</f>
        <v>0</v>
      </c>
      <c r="I1159">
        <f>Table1[[#This Row],[Count - PIR]]-D1158</f>
        <v>0</v>
      </c>
      <c r="J1159">
        <v>0</v>
      </c>
      <c r="K1159">
        <f>K1158+Table1[[#This Row],[Video Detections]]</f>
        <v>43</v>
      </c>
      <c r="L1159">
        <f>IF(Table1[[#This Row],[Video Detections]]=0,0,1)</f>
        <v>0</v>
      </c>
      <c r="M1159">
        <f>M1158+Table1[[#This Row],[Events - Video]]</f>
        <v>38</v>
      </c>
    </row>
    <row r="1160" spans="1:13" x14ac:dyDescent="0.25">
      <c r="A1160">
        <v>1159</v>
      </c>
      <c r="B1160" s="1">
        <v>0.68472222222227597</v>
      </c>
      <c r="C1160">
        <v>41</v>
      </c>
      <c r="D1160">
        <v>553</v>
      </c>
      <c r="E1160">
        <v>665</v>
      </c>
      <c r="F1160" t="b">
        <v>0</v>
      </c>
      <c r="G1160">
        <f>Table1[[#This Row],[Count - PIR]]-D1159</f>
        <v>0</v>
      </c>
      <c r="H1160">
        <f>Table1[[#This Row],[Count - UVD]]-C1159</f>
        <v>0</v>
      </c>
      <c r="I1160">
        <f>Table1[[#This Row],[Count - PIR]]-D1159</f>
        <v>0</v>
      </c>
      <c r="J1160">
        <v>0</v>
      </c>
      <c r="K1160">
        <f>K1159+Table1[[#This Row],[Video Detections]]</f>
        <v>43</v>
      </c>
      <c r="L1160">
        <f>IF(Table1[[#This Row],[Video Detections]]=0,0,1)</f>
        <v>0</v>
      </c>
      <c r="M1160">
        <f>M1159+Table1[[#This Row],[Events - Video]]</f>
        <v>38</v>
      </c>
    </row>
    <row r="1161" spans="1:13" x14ac:dyDescent="0.25">
      <c r="A1161">
        <v>1160</v>
      </c>
      <c r="B1161" s="1">
        <v>0.68478009259264605</v>
      </c>
      <c r="C1161">
        <v>41</v>
      </c>
      <c r="D1161">
        <v>553</v>
      </c>
      <c r="E1161">
        <v>665</v>
      </c>
      <c r="F1161" t="b">
        <v>0</v>
      </c>
      <c r="G1161">
        <f>Table1[[#This Row],[Count - PIR]]-D1160</f>
        <v>0</v>
      </c>
      <c r="H1161">
        <f>Table1[[#This Row],[Count - UVD]]-C1160</f>
        <v>0</v>
      </c>
      <c r="I1161">
        <f>Table1[[#This Row],[Count - PIR]]-D1160</f>
        <v>0</v>
      </c>
      <c r="J1161">
        <v>0</v>
      </c>
      <c r="K1161">
        <f>K1160+Table1[[#This Row],[Video Detections]]</f>
        <v>43</v>
      </c>
      <c r="L1161">
        <f>IF(Table1[[#This Row],[Video Detections]]=0,0,1)</f>
        <v>0</v>
      </c>
      <c r="M1161">
        <f>M1160+Table1[[#This Row],[Events - Video]]</f>
        <v>38</v>
      </c>
    </row>
    <row r="1162" spans="1:13" x14ac:dyDescent="0.25">
      <c r="A1162">
        <v>1161</v>
      </c>
      <c r="B1162" s="1">
        <v>0.68483796296301602</v>
      </c>
      <c r="C1162">
        <v>41</v>
      </c>
      <c r="D1162">
        <v>553</v>
      </c>
      <c r="E1162">
        <v>664</v>
      </c>
      <c r="F1162" t="b">
        <v>0</v>
      </c>
      <c r="G1162">
        <f>Table1[[#This Row],[Count - PIR]]-D1161</f>
        <v>0</v>
      </c>
      <c r="H1162">
        <f>Table1[[#This Row],[Count - UVD]]-C1161</f>
        <v>0</v>
      </c>
      <c r="I1162">
        <f>Table1[[#This Row],[Count - PIR]]-D1161</f>
        <v>0</v>
      </c>
      <c r="J1162">
        <v>0</v>
      </c>
      <c r="K1162">
        <f>K1161+Table1[[#This Row],[Video Detections]]</f>
        <v>43</v>
      </c>
      <c r="L1162">
        <f>IF(Table1[[#This Row],[Video Detections]]=0,0,1)</f>
        <v>0</v>
      </c>
      <c r="M1162">
        <f>M1161+Table1[[#This Row],[Events - Video]]</f>
        <v>38</v>
      </c>
    </row>
    <row r="1163" spans="1:13" x14ac:dyDescent="0.25">
      <c r="A1163">
        <v>1162</v>
      </c>
      <c r="B1163" s="1">
        <v>0.68489583333338699</v>
      </c>
      <c r="C1163">
        <v>41</v>
      </c>
      <c r="D1163">
        <v>553</v>
      </c>
      <c r="E1163">
        <v>665</v>
      </c>
      <c r="F1163" t="b">
        <v>0</v>
      </c>
      <c r="G1163">
        <f>Table1[[#This Row],[Count - PIR]]-D1162</f>
        <v>0</v>
      </c>
      <c r="H1163">
        <f>Table1[[#This Row],[Count - UVD]]-C1162</f>
        <v>0</v>
      </c>
      <c r="I1163">
        <f>Table1[[#This Row],[Count - PIR]]-D1162</f>
        <v>0</v>
      </c>
      <c r="J1163">
        <v>0</v>
      </c>
      <c r="K1163">
        <f>K1162+Table1[[#This Row],[Video Detections]]</f>
        <v>43</v>
      </c>
      <c r="L1163">
        <f>IF(Table1[[#This Row],[Video Detections]]=0,0,1)</f>
        <v>0</v>
      </c>
      <c r="M1163">
        <f>M1162+Table1[[#This Row],[Events - Video]]</f>
        <v>38</v>
      </c>
    </row>
    <row r="1164" spans="1:13" x14ac:dyDescent="0.25">
      <c r="A1164">
        <v>1163</v>
      </c>
      <c r="B1164" s="1">
        <v>0.68495370370375697</v>
      </c>
      <c r="C1164">
        <v>41</v>
      </c>
      <c r="D1164">
        <v>554</v>
      </c>
      <c r="E1164">
        <v>664</v>
      </c>
      <c r="F1164" t="b">
        <v>1</v>
      </c>
      <c r="G1164">
        <f>Table1[[#This Row],[Count - PIR]]-D1163</f>
        <v>1</v>
      </c>
      <c r="H1164">
        <f>Table1[[#This Row],[Count - UVD]]-C1163</f>
        <v>0</v>
      </c>
      <c r="I1164">
        <f>Table1[[#This Row],[Count - PIR]]-D1163</f>
        <v>1</v>
      </c>
      <c r="J1164">
        <v>0</v>
      </c>
      <c r="K1164">
        <f>K1163+Table1[[#This Row],[Video Detections]]</f>
        <v>43</v>
      </c>
      <c r="L1164">
        <f>IF(Table1[[#This Row],[Video Detections]]=0,0,1)</f>
        <v>0</v>
      </c>
      <c r="M1164">
        <f>M1163+Table1[[#This Row],[Events - Video]]</f>
        <v>38</v>
      </c>
    </row>
    <row r="1165" spans="1:13" x14ac:dyDescent="0.25">
      <c r="A1165">
        <v>1164</v>
      </c>
      <c r="B1165" s="1">
        <v>0.68501157407412805</v>
      </c>
      <c r="C1165">
        <v>41</v>
      </c>
      <c r="D1165">
        <v>554</v>
      </c>
      <c r="E1165">
        <v>664</v>
      </c>
      <c r="F1165" t="b">
        <v>0</v>
      </c>
      <c r="G1165">
        <f>Table1[[#This Row],[Count - PIR]]-D1164</f>
        <v>0</v>
      </c>
      <c r="H1165">
        <f>Table1[[#This Row],[Count - UVD]]-C1164</f>
        <v>0</v>
      </c>
      <c r="I1165">
        <f>Table1[[#This Row],[Count - PIR]]-D1164</f>
        <v>0</v>
      </c>
      <c r="J1165">
        <v>0</v>
      </c>
      <c r="K1165">
        <f>K1164+Table1[[#This Row],[Video Detections]]</f>
        <v>43</v>
      </c>
      <c r="L1165">
        <f>IF(Table1[[#This Row],[Video Detections]]=0,0,1)</f>
        <v>0</v>
      </c>
      <c r="M1165">
        <f>M1164+Table1[[#This Row],[Events - Video]]</f>
        <v>38</v>
      </c>
    </row>
    <row r="1166" spans="1:13" x14ac:dyDescent="0.25">
      <c r="A1166">
        <v>1165</v>
      </c>
      <c r="B1166" s="1">
        <v>0.68506944444449802</v>
      </c>
      <c r="C1166">
        <v>41</v>
      </c>
      <c r="D1166">
        <v>555</v>
      </c>
      <c r="E1166">
        <v>664</v>
      </c>
      <c r="F1166" t="b">
        <v>1</v>
      </c>
      <c r="G1166">
        <f>Table1[[#This Row],[Count - PIR]]-D1165</f>
        <v>1</v>
      </c>
      <c r="H1166">
        <f>Table1[[#This Row],[Count - UVD]]-C1165</f>
        <v>0</v>
      </c>
      <c r="I1166">
        <f>Table1[[#This Row],[Count - PIR]]-D1165</f>
        <v>1</v>
      </c>
      <c r="J1166">
        <v>0</v>
      </c>
      <c r="K1166">
        <f>K1165+Table1[[#This Row],[Video Detections]]</f>
        <v>43</v>
      </c>
      <c r="L1166">
        <f>IF(Table1[[#This Row],[Video Detections]]=0,0,1)</f>
        <v>0</v>
      </c>
      <c r="M1166">
        <f>M1165+Table1[[#This Row],[Events - Video]]</f>
        <v>38</v>
      </c>
    </row>
    <row r="1167" spans="1:13" x14ac:dyDescent="0.25">
      <c r="A1167">
        <v>1166</v>
      </c>
      <c r="B1167" s="1">
        <v>0.68512731481486799</v>
      </c>
      <c r="C1167">
        <v>41</v>
      </c>
      <c r="D1167">
        <v>555</v>
      </c>
      <c r="E1167">
        <v>665</v>
      </c>
      <c r="F1167" t="b">
        <v>0</v>
      </c>
      <c r="G1167">
        <f>Table1[[#This Row],[Count - PIR]]-D1166</f>
        <v>0</v>
      </c>
      <c r="H1167">
        <f>Table1[[#This Row],[Count - UVD]]-C1166</f>
        <v>0</v>
      </c>
      <c r="I1167">
        <f>Table1[[#This Row],[Count - PIR]]-D1166</f>
        <v>0</v>
      </c>
      <c r="J1167">
        <v>0</v>
      </c>
      <c r="K1167">
        <f>K1166+Table1[[#This Row],[Video Detections]]</f>
        <v>43</v>
      </c>
      <c r="L1167">
        <f>IF(Table1[[#This Row],[Video Detections]]=0,0,1)</f>
        <v>0</v>
      </c>
      <c r="M1167">
        <f>M1166+Table1[[#This Row],[Events - Video]]</f>
        <v>38</v>
      </c>
    </row>
    <row r="1168" spans="1:13" x14ac:dyDescent="0.25">
      <c r="A1168">
        <v>1167</v>
      </c>
      <c r="B1168" s="1">
        <v>0.68518518518523897</v>
      </c>
      <c r="C1168">
        <v>41</v>
      </c>
      <c r="D1168">
        <v>555</v>
      </c>
      <c r="E1168">
        <v>665</v>
      </c>
      <c r="F1168" t="b">
        <v>0</v>
      </c>
      <c r="G1168">
        <f>Table1[[#This Row],[Count - PIR]]-D1167</f>
        <v>0</v>
      </c>
      <c r="H1168">
        <f>Table1[[#This Row],[Count - UVD]]-C1167</f>
        <v>0</v>
      </c>
      <c r="I1168">
        <f>Table1[[#This Row],[Count - PIR]]-D1167</f>
        <v>0</v>
      </c>
      <c r="J1168">
        <v>0</v>
      </c>
      <c r="K1168">
        <f>K1167+Table1[[#This Row],[Video Detections]]</f>
        <v>43</v>
      </c>
      <c r="L1168">
        <f>IF(Table1[[#This Row],[Video Detections]]=0,0,1)</f>
        <v>0</v>
      </c>
      <c r="M1168">
        <f>M1167+Table1[[#This Row],[Events - Video]]</f>
        <v>38</v>
      </c>
    </row>
    <row r="1169" spans="1:13" x14ac:dyDescent="0.25">
      <c r="A1169">
        <v>1168</v>
      </c>
      <c r="B1169" s="1">
        <v>0.68524305555560905</v>
      </c>
      <c r="C1169">
        <v>41</v>
      </c>
      <c r="D1169">
        <v>555</v>
      </c>
      <c r="E1169">
        <v>665</v>
      </c>
      <c r="F1169" t="b">
        <v>0</v>
      </c>
      <c r="G1169">
        <f>Table1[[#This Row],[Count - PIR]]-D1168</f>
        <v>0</v>
      </c>
      <c r="H1169">
        <f>Table1[[#This Row],[Count - UVD]]-C1168</f>
        <v>0</v>
      </c>
      <c r="I1169">
        <f>Table1[[#This Row],[Count - PIR]]-D1168</f>
        <v>0</v>
      </c>
      <c r="J1169">
        <v>0</v>
      </c>
      <c r="K1169">
        <f>K1168+Table1[[#This Row],[Video Detections]]</f>
        <v>43</v>
      </c>
      <c r="L1169">
        <f>IF(Table1[[#This Row],[Video Detections]]=0,0,1)</f>
        <v>0</v>
      </c>
      <c r="M1169">
        <f>M1168+Table1[[#This Row],[Events - Video]]</f>
        <v>38</v>
      </c>
    </row>
    <row r="1170" spans="1:13" x14ac:dyDescent="0.25">
      <c r="A1170">
        <v>1169</v>
      </c>
      <c r="B1170" s="1">
        <v>0.68530092592598002</v>
      </c>
      <c r="C1170">
        <v>41</v>
      </c>
      <c r="D1170">
        <v>556</v>
      </c>
      <c r="E1170">
        <v>665</v>
      </c>
      <c r="F1170" t="b">
        <v>1</v>
      </c>
      <c r="G1170">
        <f>Table1[[#This Row],[Count - PIR]]-D1169</f>
        <v>1</v>
      </c>
      <c r="H1170">
        <f>Table1[[#This Row],[Count - UVD]]-C1169</f>
        <v>0</v>
      </c>
      <c r="I1170">
        <f>Table1[[#This Row],[Count - PIR]]-D1169</f>
        <v>1</v>
      </c>
      <c r="J1170">
        <v>0</v>
      </c>
      <c r="K1170">
        <f>K1169+Table1[[#This Row],[Video Detections]]</f>
        <v>43</v>
      </c>
      <c r="L1170">
        <f>IF(Table1[[#This Row],[Video Detections]]=0,0,1)</f>
        <v>0</v>
      </c>
      <c r="M1170">
        <f>M1169+Table1[[#This Row],[Events - Video]]</f>
        <v>38</v>
      </c>
    </row>
    <row r="1171" spans="1:13" x14ac:dyDescent="0.25">
      <c r="A1171">
        <v>1170</v>
      </c>
      <c r="B1171" s="1">
        <v>0.68535879629634999</v>
      </c>
      <c r="C1171">
        <v>41</v>
      </c>
      <c r="D1171">
        <v>556</v>
      </c>
      <c r="E1171">
        <v>666</v>
      </c>
      <c r="F1171" t="b">
        <v>0</v>
      </c>
      <c r="G1171">
        <f>Table1[[#This Row],[Count - PIR]]-D1170</f>
        <v>0</v>
      </c>
      <c r="H1171">
        <f>Table1[[#This Row],[Count - UVD]]-C1170</f>
        <v>0</v>
      </c>
      <c r="I1171">
        <f>Table1[[#This Row],[Count - PIR]]-D1170</f>
        <v>0</v>
      </c>
      <c r="J1171">
        <v>0</v>
      </c>
      <c r="K1171">
        <f>K1170+Table1[[#This Row],[Video Detections]]</f>
        <v>43</v>
      </c>
      <c r="L1171">
        <f>IF(Table1[[#This Row],[Video Detections]]=0,0,1)</f>
        <v>0</v>
      </c>
      <c r="M1171">
        <f>M1170+Table1[[#This Row],[Events - Video]]</f>
        <v>38</v>
      </c>
    </row>
    <row r="1172" spans="1:13" x14ac:dyDescent="0.25">
      <c r="A1172">
        <v>1171</v>
      </c>
      <c r="B1172" s="1">
        <v>0.68541666666672096</v>
      </c>
      <c r="C1172">
        <v>41</v>
      </c>
      <c r="D1172">
        <v>556</v>
      </c>
      <c r="E1172">
        <v>664</v>
      </c>
      <c r="F1172" t="b">
        <v>0</v>
      </c>
      <c r="G1172">
        <f>Table1[[#This Row],[Count - PIR]]-D1171</f>
        <v>0</v>
      </c>
      <c r="H1172">
        <f>Table1[[#This Row],[Count - UVD]]-C1171</f>
        <v>0</v>
      </c>
      <c r="I1172">
        <f>Table1[[#This Row],[Count - PIR]]-D1171</f>
        <v>0</v>
      </c>
      <c r="J1172">
        <v>0</v>
      </c>
      <c r="K1172">
        <f>K1171+Table1[[#This Row],[Video Detections]]</f>
        <v>43</v>
      </c>
      <c r="L1172">
        <f>IF(Table1[[#This Row],[Video Detections]]=0,0,1)</f>
        <v>0</v>
      </c>
      <c r="M1172">
        <f>M1171+Table1[[#This Row],[Events - Video]]</f>
        <v>38</v>
      </c>
    </row>
    <row r="1173" spans="1:13" x14ac:dyDescent="0.25">
      <c r="A1173">
        <v>1172</v>
      </c>
      <c r="B1173" s="1">
        <v>0.68547453703709105</v>
      </c>
      <c r="C1173">
        <v>41</v>
      </c>
      <c r="D1173">
        <v>556</v>
      </c>
      <c r="E1173">
        <v>664</v>
      </c>
      <c r="F1173" t="b">
        <v>0</v>
      </c>
      <c r="G1173">
        <f>Table1[[#This Row],[Count - PIR]]-D1172</f>
        <v>0</v>
      </c>
      <c r="H1173">
        <f>Table1[[#This Row],[Count - UVD]]-C1172</f>
        <v>0</v>
      </c>
      <c r="I1173">
        <f>Table1[[#This Row],[Count - PIR]]-D1172</f>
        <v>0</v>
      </c>
      <c r="J1173">
        <v>0</v>
      </c>
      <c r="K1173">
        <f>K1172+Table1[[#This Row],[Video Detections]]</f>
        <v>43</v>
      </c>
      <c r="L1173">
        <f>IF(Table1[[#This Row],[Video Detections]]=0,0,1)</f>
        <v>0</v>
      </c>
      <c r="M1173">
        <f>M1172+Table1[[#This Row],[Events - Video]]</f>
        <v>38</v>
      </c>
    </row>
    <row r="1174" spans="1:13" x14ac:dyDescent="0.25">
      <c r="A1174">
        <v>1173</v>
      </c>
      <c r="B1174" s="1">
        <v>0.68553240740746102</v>
      </c>
      <c r="C1174">
        <v>41</v>
      </c>
      <c r="D1174">
        <v>556</v>
      </c>
      <c r="E1174">
        <v>665</v>
      </c>
      <c r="F1174" t="b">
        <v>0</v>
      </c>
      <c r="G1174">
        <f>Table1[[#This Row],[Count - PIR]]-D1173</f>
        <v>0</v>
      </c>
      <c r="H1174">
        <f>Table1[[#This Row],[Count - UVD]]-C1173</f>
        <v>0</v>
      </c>
      <c r="I1174">
        <f>Table1[[#This Row],[Count - PIR]]-D1173</f>
        <v>0</v>
      </c>
      <c r="J1174">
        <v>0</v>
      </c>
      <c r="K1174">
        <f>K1173+Table1[[#This Row],[Video Detections]]</f>
        <v>43</v>
      </c>
      <c r="L1174">
        <f>IF(Table1[[#This Row],[Video Detections]]=0,0,1)</f>
        <v>0</v>
      </c>
      <c r="M1174">
        <f>M1173+Table1[[#This Row],[Events - Video]]</f>
        <v>38</v>
      </c>
    </row>
    <row r="1175" spans="1:13" x14ac:dyDescent="0.25">
      <c r="A1175">
        <v>1174</v>
      </c>
      <c r="B1175" s="1">
        <v>0.68559027777783199</v>
      </c>
      <c r="C1175">
        <v>41</v>
      </c>
      <c r="D1175">
        <v>556</v>
      </c>
      <c r="E1175">
        <v>665</v>
      </c>
      <c r="F1175" t="b">
        <v>0</v>
      </c>
      <c r="G1175">
        <f>Table1[[#This Row],[Count - PIR]]-D1174</f>
        <v>0</v>
      </c>
      <c r="H1175">
        <f>Table1[[#This Row],[Count - UVD]]-C1174</f>
        <v>0</v>
      </c>
      <c r="I1175">
        <f>Table1[[#This Row],[Count - PIR]]-D1174</f>
        <v>0</v>
      </c>
      <c r="J1175">
        <v>0</v>
      </c>
      <c r="K1175">
        <f>K1174+Table1[[#This Row],[Video Detections]]</f>
        <v>43</v>
      </c>
      <c r="L1175">
        <f>IF(Table1[[#This Row],[Video Detections]]=0,0,1)</f>
        <v>0</v>
      </c>
      <c r="M1175">
        <f>M1174+Table1[[#This Row],[Events - Video]]</f>
        <v>38</v>
      </c>
    </row>
    <row r="1176" spans="1:13" x14ac:dyDescent="0.25">
      <c r="A1176">
        <v>1175</v>
      </c>
      <c r="B1176" s="1">
        <v>0.68564814814820196</v>
      </c>
      <c r="C1176">
        <v>41</v>
      </c>
      <c r="D1176">
        <v>556</v>
      </c>
      <c r="E1176">
        <v>665</v>
      </c>
      <c r="F1176" t="b">
        <v>0</v>
      </c>
      <c r="G1176">
        <f>Table1[[#This Row],[Count - PIR]]-D1175</f>
        <v>0</v>
      </c>
      <c r="H1176">
        <f>Table1[[#This Row],[Count - UVD]]-C1175</f>
        <v>0</v>
      </c>
      <c r="I1176">
        <f>Table1[[#This Row],[Count - PIR]]-D1175</f>
        <v>0</v>
      </c>
      <c r="J1176">
        <v>0</v>
      </c>
      <c r="K1176">
        <f>K1175+Table1[[#This Row],[Video Detections]]</f>
        <v>43</v>
      </c>
      <c r="L1176">
        <f>IF(Table1[[#This Row],[Video Detections]]=0,0,1)</f>
        <v>0</v>
      </c>
      <c r="M1176">
        <f>M1175+Table1[[#This Row],[Events - Video]]</f>
        <v>38</v>
      </c>
    </row>
    <row r="1177" spans="1:13" x14ac:dyDescent="0.25">
      <c r="A1177">
        <v>1176</v>
      </c>
      <c r="B1177" s="1">
        <v>0.68570601851857305</v>
      </c>
      <c r="C1177">
        <v>41</v>
      </c>
      <c r="D1177">
        <v>557</v>
      </c>
      <c r="E1177">
        <v>664</v>
      </c>
      <c r="F1177" t="b">
        <v>1</v>
      </c>
      <c r="G1177">
        <f>Table1[[#This Row],[Count - PIR]]-D1176</f>
        <v>1</v>
      </c>
      <c r="H1177">
        <f>Table1[[#This Row],[Count - UVD]]-C1176</f>
        <v>0</v>
      </c>
      <c r="I1177">
        <f>Table1[[#This Row],[Count - PIR]]-D1176</f>
        <v>1</v>
      </c>
      <c r="J1177">
        <v>1</v>
      </c>
      <c r="K1177">
        <f>K1176+Table1[[#This Row],[Video Detections]]</f>
        <v>44</v>
      </c>
      <c r="L1177">
        <f>IF(Table1[[#This Row],[Video Detections]]=0,0,1)</f>
        <v>1</v>
      </c>
      <c r="M1177">
        <f>M1176+Table1[[#This Row],[Events - Video]]</f>
        <v>39</v>
      </c>
    </row>
    <row r="1178" spans="1:13" x14ac:dyDescent="0.25">
      <c r="A1178">
        <v>1177</v>
      </c>
      <c r="B1178" s="1">
        <v>0.68576388888894302</v>
      </c>
      <c r="C1178">
        <v>41</v>
      </c>
      <c r="D1178">
        <v>557</v>
      </c>
      <c r="E1178">
        <v>664</v>
      </c>
      <c r="F1178" t="b">
        <v>0</v>
      </c>
      <c r="G1178">
        <f>Table1[[#This Row],[Count - PIR]]-D1177</f>
        <v>0</v>
      </c>
      <c r="H1178">
        <f>Table1[[#This Row],[Count - UVD]]-C1177</f>
        <v>0</v>
      </c>
      <c r="I1178">
        <f>Table1[[#This Row],[Count - PIR]]-D1177</f>
        <v>0</v>
      </c>
      <c r="J1178">
        <v>0</v>
      </c>
      <c r="K1178">
        <f>K1177+Table1[[#This Row],[Video Detections]]</f>
        <v>44</v>
      </c>
      <c r="L1178">
        <f>IF(Table1[[#This Row],[Video Detections]]=0,0,1)</f>
        <v>0</v>
      </c>
      <c r="M1178">
        <f>M1177+Table1[[#This Row],[Events - Video]]</f>
        <v>39</v>
      </c>
    </row>
    <row r="1179" spans="1:13" x14ac:dyDescent="0.25">
      <c r="A1179">
        <v>1178</v>
      </c>
      <c r="B1179" s="1">
        <v>0.68582175925931299</v>
      </c>
      <c r="C1179">
        <v>41</v>
      </c>
      <c r="D1179">
        <v>558</v>
      </c>
      <c r="E1179">
        <v>665</v>
      </c>
      <c r="F1179" t="b">
        <v>1</v>
      </c>
      <c r="G1179">
        <f>Table1[[#This Row],[Count - PIR]]-D1178</f>
        <v>1</v>
      </c>
      <c r="H1179">
        <f>Table1[[#This Row],[Count - UVD]]-C1178</f>
        <v>0</v>
      </c>
      <c r="I1179">
        <f>Table1[[#This Row],[Count - PIR]]-D1178</f>
        <v>1</v>
      </c>
      <c r="J1179">
        <v>0</v>
      </c>
      <c r="K1179">
        <f>K1178+Table1[[#This Row],[Video Detections]]</f>
        <v>44</v>
      </c>
      <c r="L1179">
        <f>IF(Table1[[#This Row],[Video Detections]]=0,0,1)</f>
        <v>0</v>
      </c>
      <c r="M1179">
        <f>M1178+Table1[[#This Row],[Events - Video]]</f>
        <v>39</v>
      </c>
    </row>
    <row r="1180" spans="1:13" x14ac:dyDescent="0.25">
      <c r="A1180">
        <v>1179</v>
      </c>
      <c r="B1180" s="1">
        <v>0.68587962962968396</v>
      </c>
      <c r="C1180">
        <v>41</v>
      </c>
      <c r="D1180">
        <v>559</v>
      </c>
      <c r="E1180">
        <v>665</v>
      </c>
      <c r="F1180" t="b">
        <v>1</v>
      </c>
      <c r="G1180">
        <f>Table1[[#This Row],[Count - PIR]]-D1179</f>
        <v>1</v>
      </c>
      <c r="H1180">
        <f>Table1[[#This Row],[Count - UVD]]-C1179</f>
        <v>0</v>
      </c>
      <c r="I1180">
        <f>Table1[[#This Row],[Count - PIR]]-D1179</f>
        <v>1</v>
      </c>
      <c r="J1180">
        <v>0</v>
      </c>
      <c r="K1180">
        <f>K1179+Table1[[#This Row],[Video Detections]]</f>
        <v>44</v>
      </c>
      <c r="L1180">
        <f>IF(Table1[[#This Row],[Video Detections]]=0,0,1)</f>
        <v>0</v>
      </c>
      <c r="M1180">
        <f>M1179+Table1[[#This Row],[Events - Video]]</f>
        <v>39</v>
      </c>
    </row>
    <row r="1181" spans="1:13" x14ac:dyDescent="0.25">
      <c r="A1181">
        <v>1180</v>
      </c>
      <c r="B1181" s="1">
        <v>0.68593750000005405</v>
      </c>
      <c r="C1181">
        <v>41</v>
      </c>
      <c r="D1181">
        <v>560</v>
      </c>
      <c r="E1181">
        <v>665</v>
      </c>
      <c r="F1181" t="b">
        <v>1</v>
      </c>
      <c r="G1181">
        <f>Table1[[#This Row],[Count - PIR]]-D1180</f>
        <v>1</v>
      </c>
      <c r="H1181">
        <f>Table1[[#This Row],[Count - UVD]]-C1180</f>
        <v>0</v>
      </c>
      <c r="I1181">
        <f>Table1[[#This Row],[Count - PIR]]-D1180</f>
        <v>1</v>
      </c>
      <c r="J1181">
        <v>0</v>
      </c>
      <c r="K1181">
        <f>K1180+Table1[[#This Row],[Video Detections]]</f>
        <v>44</v>
      </c>
      <c r="L1181">
        <f>IF(Table1[[#This Row],[Video Detections]]=0,0,1)</f>
        <v>0</v>
      </c>
      <c r="M1181">
        <f>M1180+Table1[[#This Row],[Events - Video]]</f>
        <v>39</v>
      </c>
    </row>
    <row r="1182" spans="1:13" x14ac:dyDescent="0.25">
      <c r="A1182">
        <v>1181</v>
      </c>
      <c r="B1182" s="1">
        <v>0.68599537037042502</v>
      </c>
      <c r="C1182">
        <v>41</v>
      </c>
      <c r="D1182">
        <v>560</v>
      </c>
      <c r="E1182">
        <v>665</v>
      </c>
      <c r="F1182" t="b">
        <v>0</v>
      </c>
      <c r="G1182">
        <f>Table1[[#This Row],[Count - PIR]]-D1181</f>
        <v>0</v>
      </c>
      <c r="H1182">
        <f>Table1[[#This Row],[Count - UVD]]-C1181</f>
        <v>0</v>
      </c>
      <c r="I1182">
        <f>Table1[[#This Row],[Count - PIR]]-D1181</f>
        <v>0</v>
      </c>
      <c r="J1182">
        <v>0</v>
      </c>
      <c r="K1182">
        <f>K1181+Table1[[#This Row],[Video Detections]]</f>
        <v>44</v>
      </c>
      <c r="L1182">
        <f>IF(Table1[[#This Row],[Video Detections]]=0,0,1)</f>
        <v>0</v>
      </c>
      <c r="M1182">
        <f>M1181+Table1[[#This Row],[Events - Video]]</f>
        <v>39</v>
      </c>
    </row>
    <row r="1183" spans="1:13" x14ac:dyDescent="0.25">
      <c r="A1183">
        <v>1182</v>
      </c>
      <c r="B1183" s="1">
        <v>0.68605324074079499</v>
      </c>
      <c r="C1183">
        <v>41</v>
      </c>
      <c r="D1183">
        <v>560</v>
      </c>
      <c r="E1183">
        <v>665</v>
      </c>
      <c r="F1183" t="b">
        <v>0</v>
      </c>
      <c r="G1183">
        <f>Table1[[#This Row],[Count - PIR]]-D1182</f>
        <v>0</v>
      </c>
      <c r="H1183">
        <f>Table1[[#This Row],[Count - UVD]]-C1182</f>
        <v>0</v>
      </c>
      <c r="I1183">
        <f>Table1[[#This Row],[Count - PIR]]-D1182</f>
        <v>0</v>
      </c>
      <c r="J1183">
        <v>0</v>
      </c>
      <c r="K1183">
        <f>K1182+Table1[[#This Row],[Video Detections]]</f>
        <v>44</v>
      </c>
      <c r="L1183">
        <f>IF(Table1[[#This Row],[Video Detections]]=0,0,1)</f>
        <v>0</v>
      </c>
      <c r="M1183">
        <f>M1182+Table1[[#This Row],[Events - Video]]</f>
        <v>39</v>
      </c>
    </row>
    <row r="1184" spans="1:13" x14ac:dyDescent="0.25">
      <c r="A1184">
        <v>1183</v>
      </c>
      <c r="B1184" s="1">
        <v>0.68611111111116596</v>
      </c>
      <c r="C1184">
        <v>41</v>
      </c>
      <c r="D1184">
        <v>560</v>
      </c>
      <c r="E1184">
        <v>665</v>
      </c>
      <c r="F1184" t="b">
        <v>0</v>
      </c>
      <c r="G1184">
        <f>Table1[[#This Row],[Count - PIR]]-D1183</f>
        <v>0</v>
      </c>
      <c r="H1184">
        <f>Table1[[#This Row],[Count - UVD]]-C1183</f>
        <v>0</v>
      </c>
      <c r="I1184">
        <f>Table1[[#This Row],[Count - PIR]]-D1183</f>
        <v>0</v>
      </c>
      <c r="J1184">
        <v>0</v>
      </c>
      <c r="K1184">
        <f>K1183+Table1[[#This Row],[Video Detections]]</f>
        <v>44</v>
      </c>
      <c r="L1184">
        <f>IF(Table1[[#This Row],[Video Detections]]=0,0,1)</f>
        <v>0</v>
      </c>
      <c r="M1184">
        <f>M1183+Table1[[#This Row],[Events - Video]]</f>
        <v>39</v>
      </c>
    </row>
    <row r="1185" spans="1:13" x14ac:dyDescent="0.25">
      <c r="A1185">
        <v>1184</v>
      </c>
      <c r="B1185" s="1">
        <v>0.68616898148153604</v>
      </c>
      <c r="C1185">
        <v>41</v>
      </c>
      <c r="D1185">
        <v>560</v>
      </c>
      <c r="E1185">
        <v>665</v>
      </c>
      <c r="F1185" t="b">
        <v>0</v>
      </c>
      <c r="G1185">
        <f>Table1[[#This Row],[Count - PIR]]-D1184</f>
        <v>0</v>
      </c>
      <c r="H1185">
        <f>Table1[[#This Row],[Count - UVD]]-C1184</f>
        <v>0</v>
      </c>
      <c r="I1185">
        <f>Table1[[#This Row],[Count - PIR]]-D1184</f>
        <v>0</v>
      </c>
      <c r="J1185">
        <v>0</v>
      </c>
      <c r="K1185">
        <f>K1184+Table1[[#This Row],[Video Detections]]</f>
        <v>44</v>
      </c>
      <c r="L1185">
        <f>IF(Table1[[#This Row],[Video Detections]]=0,0,1)</f>
        <v>0</v>
      </c>
      <c r="M1185">
        <f>M1184+Table1[[#This Row],[Events - Video]]</f>
        <v>39</v>
      </c>
    </row>
    <row r="1186" spans="1:13" x14ac:dyDescent="0.25">
      <c r="A1186">
        <v>1185</v>
      </c>
      <c r="B1186" s="1">
        <v>0.68622685185190602</v>
      </c>
      <c r="C1186">
        <v>41</v>
      </c>
      <c r="D1186">
        <v>560</v>
      </c>
      <c r="E1186">
        <v>665</v>
      </c>
      <c r="F1186" t="b">
        <v>0</v>
      </c>
      <c r="G1186">
        <f>Table1[[#This Row],[Count - PIR]]-D1185</f>
        <v>0</v>
      </c>
      <c r="H1186">
        <f>Table1[[#This Row],[Count - UVD]]-C1185</f>
        <v>0</v>
      </c>
      <c r="I1186">
        <f>Table1[[#This Row],[Count - PIR]]-D1185</f>
        <v>0</v>
      </c>
      <c r="J1186">
        <v>0</v>
      </c>
      <c r="K1186">
        <f>K1185+Table1[[#This Row],[Video Detections]]</f>
        <v>44</v>
      </c>
      <c r="L1186">
        <f>IF(Table1[[#This Row],[Video Detections]]=0,0,1)</f>
        <v>0</v>
      </c>
      <c r="M1186">
        <f>M1185+Table1[[#This Row],[Events - Video]]</f>
        <v>39</v>
      </c>
    </row>
    <row r="1187" spans="1:13" x14ac:dyDescent="0.25">
      <c r="A1187">
        <v>1186</v>
      </c>
      <c r="B1187" s="1">
        <v>0.68628472222227699</v>
      </c>
      <c r="C1187">
        <v>41</v>
      </c>
      <c r="D1187">
        <v>560</v>
      </c>
      <c r="E1187">
        <v>665</v>
      </c>
      <c r="F1187" t="b">
        <v>0</v>
      </c>
      <c r="G1187">
        <f>Table1[[#This Row],[Count - PIR]]-D1186</f>
        <v>0</v>
      </c>
      <c r="H1187">
        <f>Table1[[#This Row],[Count - UVD]]-C1186</f>
        <v>0</v>
      </c>
      <c r="I1187">
        <f>Table1[[#This Row],[Count - PIR]]-D1186</f>
        <v>0</v>
      </c>
      <c r="J1187">
        <v>0</v>
      </c>
      <c r="K1187">
        <f>K1186+Table1[[#This Row],[Video Detections]]</f>
        <v>44</v>
      </c>
      <c r="L1187">
        <f>IF(Table1[[#This Row],[Video Detections]]=0,0,1)</f>
        <v>0</v>
      </c>
      <c r="M1187">
        <f>M1186+Table1[[#This Row],[Events - Video]]</f>
        <v>39</v>
      </c>
    </row>
    <row r="1188" spans="1:13" x14ac:dyDescent="0.25">
      <c r="A1188">
        <v>1187</v>
      </c>
      <c r="B1188" s="1">
        <v>0.68634259259264696</v>
      </c>
      <c r="C1188">
        <v>42</v>
      </c>
      <c r="D1188">
        <v>561</v>
      </c>
      <c r="E1188">
        <v>665</v>
      </c>
      <c r="F1188" t="b">
        <v>1</v>
      </c>
      <c r="G1188">
        <f>Table1[[#This Row],[Count - PIR]]-D1187</f>
        <v>1</v>
      </c>
      <c r="H1188">
        <f>Table1[[#This Row],[Count - UVD]]-C1187</f>
        <v>1</v>
      </c>
      <c r="I1188">
        <f>Table1[[#This Row],[Count - PIR]]-D1187</f>
        <v>1</v>
      </c>
      <c r="J1188">
        <v>0</v>
      </c>
      <c r="K1188">
        <f>K1187+Table1[[#This Row],[Video Detections]]</f>
        <v>44</v>
      </c>
      <c r="L1188">
        <f>IF(Table1[[#This Row],[Video Detections]]=0,0,1)</f>
        <v>0</v>
      </c>
      <c r="M1188">
        <f>M1187+Table1[[#This Row],[Events - Video]]</f>
        <v>39</v>
      </c>
    </row>
    <row r="1189" spans="1:13" x14ac:dyDescent="0.25">
      <c r="A1189">
        <v>1188</v>
      </c>
      <c r="B1189" s="1">
        <v>0.68640046296301804</v>
      </c>
      <c r="C1189">
        <v>42</v>
      </c>
      <c r="D1189">
        <v>563</v>
      </c>
      <c r="E1189">
        <v>665</v>
      </c>
      <c r="F1189" t="b">
        <v>1</v>
      </c>
      <c r="G1189">
        <f>Table1[[#This Row],[Count - PIR]]-D1188</f>
        <v>2</v>
      </c>
      <c r="H1189">
        <f>Table1[[#This Row],[Count - UVD]]-C1188</f>
        <v>0</v>
      </c>
      <c r="I1189">
        <f>Table1[[#This Row],[Count - PIR]]-D1188</f>
        <v>2</v>
      </c>
      <c r="J1189">
        <v>0</v>
      </c>
      <c r="K1189">
        <f>K1188+Table1[[#This Row],[Video Detections]]</f>
        <v>44</v>
      </c>
      <c r="L1189">
        <f>IF(Table1[[#This Row],[Video Detections]]=0,0,1)</f>
        <v>0</v>
      </c>
      <c r="M1189">
        <f>M1188+Table1[[#This Row],[Events - Video]]</f>
        <v>39</v>
      </c>
    </row>
    <row r="1190" spans="1:13" x14ac:dyDescent="0.25">
      <c r="A1190">
        <v>1189</v>
      </c>
      <c r="B1190" s="1">
        <v>0.68645833333338802</v>
      </c>
      <c r="C1190">
        <v>42</v>
      </c>
      <c r="D1190">
        <v>563</v>
      </c>
      <c r="E1190">
        <v>665</v>
      </c>
      <c r="F1190" t="b">
        <v>0</v>
      </c>
      <c r="G1190">
        <f>Table1[[#This Row],[Count - PIR]]-D1189</f>
        <v>0</v>
      </c>
      <c r="H1190">
        <f>Table1[[#This Row],[Count - UVD]]-C1189</f>
        <v>0</v>
      </c>
      <c r="I1190">
        <f>Table1[[#This Row],[Count - PIR]]-D1189</f>
        <v>0</v>
      </c>
      <c r="J1190">
        <v>0</v>
      </c>
      <c r="K1190">
        <f>K1189+Table1[[#This Row],[Video Detections]]</f>
        <v>44</v>
      </c>
      <c r="L1190">
        <f>IF(Table1[[#This Row],[Video Detections]]=0,0,1)</f>
        <v>0</v>
      </c>
      <c r="M1190">
        <f>M1189+Table1[[#This Row],[Events - Video]]</f>
        <v>39</v>
      </c>
    </row>
    <row r="1191" spans="1:13" x14ac:dyDescent="0.25">
      <c r="A1191">
        <v>1190</v>
      </c>
      <c r="B1191" s="1">
        <v>0.68651620370375799</v>
      </c>
      <c r="C1191">
        <v>42</v>
      </c>
      <c r="D1191">
        <v>563</v>
      </c>
      <c r="E1191">
        <v>665</v>
      </c>
      <c r="F1191" t="b">
        <v>0</v>
      </c>
      <c r="G1191">
        <f>Table1[[#This Row],[Count - PIR]]-D1190</f>
        <v>0</v>
      </c>
      <c r="H1191">
        <f>Table1[[#This Row],[Count - UVD]]-C1190</f>
        <v>0</v>
      </c>
      <c r="I1191">
        <f>Table1[[#This Row],[Count - PIR]]-D1190</f>
        <v>0</v>
      </c>
      <c r="J1191">
        <v>1</v>
      </c>
      <c r="K1191">
        <f>K1190+Table1[[#This Row],[Video Detections]]</f>
        <v>45</v>
      </c>
      <c r="L1191">
        <f>IF(Table1[[#This Row],[Video Detections]]=0,0,1)</f>
        <v>1</v>
      </c>
      <c r="M1191">
        <f>M1190+Table1[[#This Row],[Events - Video]]</f>
        <v>40</v>
      </c>
    </row>
    <row r="1192" spans="1:13" x14ac:dyDescent="0.25">
      <c r="A1192">
        <v>1191</v>
      </c>
      <c r="B1192" s="1">
        <v>0.68657407407412896</v>
      </c>
      <c r="C1192">
        <v>42</v>
      </c>
      <c r="D1192">
        <v>563</v>
      </c>
      <c r="E1192">
        <v>666</v>
      </c>
      <c r="F1192" t="b">
        <v>0</v>
      </c>
      <c r="G1192">
        <f>Table1[[#This Row],[Count - PIR]]-D1191</f>
        <v>0</v>
      </c>
      <c r="H1192">
        <f>Table1[[#This Row],[Count - UVD]]-C1191</f>
        <v>0</v>
      </c>
      <c r="I1192">
        <f>Table1[[#This Row],[Count - PIR]]-D1191</f>
        <v>0</v>
      </c>
      <c r="J1192">
        <v>0</v>
      </c>
      <c r="K1192">
        <f>K1191+Table1[[#This Row],[Video Detections]]</f>
        <v>45</v>
      </c>
      <c r="L1192">
        <f>IF(Table1[[#This Row],[Video Detections]]=0,0,1)</f>
        <v>0</v>
      </c>
      <c r="M1192">
        <f>M1191+Table1[[#This Row],[Events - Video]]</f>
        <v>40</v>
      </c>
    </row>
    <row r="1193" spans="1:13" x14ac:dyDescent="0.25">
      <c r="A1193">
        <v>1192</v>
      </c>
      <c r="B1193" s="1">
        <v>0.68663194444449904</v>
      </c>
      <c r="C1193">
        <v>42</v>
      </c>
      <c r="D1193">
        <v>564</v>
      </c>
      <c r="E1193">
        <v>665</v>
      </c>
      <c r="F1193" t="b">
        <v>0</v>
      </c>
      <c r="G1193">
        <f>Table1[[#This Row],[Count - PIR]]-D1192</f>
        <v>1</v>
      </c>
      <c r="H1193">
        <f>Table1[[#This Row],[Count - UVD]]-C1192</f>
        <v>0</v>
      </c>
      <c r="I1193">
        <f>Table1[[#This Row],[Count - PIR]]-D1192</f>
        <v>1</v>
      </c>
      <c r="J1193">
        <v>0</v>
      </c>
      <c r="K1193">
        <f>K1192+Table1[[#This Row],[Video Detections]]</f>
        <v>45</v>
      </c>
      <c r="L1193">
        <f>IF(Table1[[#This Row],[Video Detections]]=0,0,1)</f>
        <v>0</v>
      </c>
      <c r="M1193">
        <f>M1192+Table1[[#This Row],[Events - Video]]</f>
        <v>40</v>
      </c>
    </row>
    <row r="1194" spans="1:13" x14ac:dyDescent="0.25">
      <c r="A1194">
        <v>1193</v>
      </c>
      <c r="B1194" s="1">
        <v>0.68668981481487001</v>
      </c>
      <c r="C1194">
        <v>42</v>
      </c>
      <c r="D1194">
        <v>565</v>
      </c>
      <c r="E1194">
        <v>665</v>
      </c>
      <c r="F1194" t="b">
        <v>0</v>
      </c>
      <c r="G1194">
        <f>Table1[[#This Row],[Count - PIR]]-D1193</f>
        <v>1</v>
      </c>
      <c r="H1194">
        <f>Table1[[#This Row],[Count - UVD]]-C1193</f>
        <v>0</v>
      </c>
      <c r="I1194">
        <f>Table1[[#This Row],[Count - PIR]]-D1193</f>
        <v>1</v>
      </c>
      <c r="J1194">
        <v>0</v>
      </c>
      <c r="K1194">
        <f>K1193+Table1[[#This Row],[Video Detections]]</f>
        <v>45</v>
      </c>
      <c r="L1194">
        <f>IF(Table1[[#This Row],[Video Detections]]=0,0,1)</f>
        <v>0</v>
      </c>
      <c r="M1194">
        <f>M1193+Table1[[#This Row],[Events - Video]]</f>
        <v>40</v>
      </c>
    </row>
    <row r="1195" spans="1:13" x14ac:dyDescent="0.25">
      <c r="A1195">
        <v>1194</v>
      </c>
      <c r="B1195" s="1">
        <v>0.68674768518523999</v>
      </c>
      <c r="C1195">
        <v>42</v>
      </c>
      <c r="D1195">
        <v>565</v>
      </c>
      <c r="E1195">
        <v>665</v>
      </c>
      <c r="F1195" t="b">
        <v>0</v>
      </c>
      <c r="G1195">
        <f>Table1[[#This Row],[Count - PIR]]-D1194</f>
        <v>0</v>
      </c>
      <c r="H1195">
        <f>Table1[[#This Row],[Count - UVD]]-C1194</f>
        <v>0</v>
      </c>
      <c r="I1195">
        <f>Table1[[#This Row],[Count - PIR]]-D1194</f>
        <v>0</v>
      </c>
      <c r="J1195">
        <v>0</v>
      </c>
      <c r="K1195">
        <f>K1194+Table1[[#This Row],[Video Detections]]</f>
        <v>45</v>
      </c>
      <c r="L1195">
        <f>IF(Table1[[#This Row],[Video Detections]]=0,0,1)</f>
        <v>0</v>
      </c>
      <c r="M1195">
        <f>M1194+Table1[[#This Row],[Events - Video]]</f>
        <v>40</v>
      </c>
    </row>
    <row r="1196" spans="1:13" x14ac:dyDescent="0.25">
      <c r="A1196">
        <v>1195</v>
      </c>
      <c r="B1196" s="1">
        <v>0.68680555555561096</v>
      </c>
      <c r="C1196">
        <v>42</v>
      </c>
      <c r="D1196">
        <v>565</v>
      </c>
      <c r="E1196">
        <v>665</v>
      </c>
      <c r="F1196" t="b">
        <v>0</v>
      </c>
      <c r="G1196">
        <f>Table1[[#This Row],[Count - PIR]]-D1195</f>
        <v>0</v>
      </c>
      <c r="H1196">
        <f>Table1[[#This Row],[Count - UVD]]-C1195</f>
        <v>0</v>
      </c>
      <c r="I1196">
        <f>Table1[[#This Row],[Count - PIR]]-D1195</f>
        <v>0</v>
      </c>
      <c r="J1196">
        <v>0</v>
      </c>
      <c r="K1196">
        <f>K1195+Table1[[#This Row],[Video Detections]]</f>
        <v>45</v>
      </c>
      <c r="L1196">
        <f>IF(Table1[[#This Row],[Video Detections]]=0,0,1)</f>
        <v>0</v>
      </c>
      <c r="M1196">
        <f>M1195+Table1[[#This Row],[Events - Video]]</f>
        <v>40</v>
      </c>
    </row>
    <row r="1197" spans="1:13" x14ac:dyDescent="0.25">
      <c r="A1197">
        <v>1196</v>
      </c>
      <c r="B1197" s="1">
        <v>0.68686342592598104</v>
      </c>
      <c r="C1197">
        <v>42</v>
      </c>
      <c r="D1197">
        <v>565</v>
      </c>
      <c r="E1197">
        <v>665</v>
      </c>
      <c r="F1197" t="b">
        <v>0</v>
      </c>
      <c r="G1197">
        <f>Table1[[#This Row],[Count - PIR]]-D1196</f>
        <v>0</v>
      </c>
      <c r="H1197">
        <f>Table1[[#This Row],[Count - UVD]]-C1196</f>
        <v>0</v>
      </c>
      <c r="I1197">
        <f>Table1[[#This Row],[Count - PIR]]-D1196</f>
        <v>0</v>
      </c>
      <c r="J1197">
        <v>1</v>
      </c>
      <c r="K1197">
        <f>K1196+Table1[[#This Row],[Video Detections]]</f>
        <v>46</v>
      </c>
      <c r="L1197">
        <f>IF(Table1[[#This Row],[Video Detections]]=0,0,1)</f>
        <v>1</v>
      </c>
      <c r="M1197">
        <f>M1196+Table1[[#This Row],[Events - Video]]</f>
        <v>41</v>
      </c>
    </row>
    <row r="1198" spans="1:13" x14ac:dyDescent="0.25">
      <c r="A1198">
        <v>1197</v>
      </c>
      <c r="B1198" s="1">
        <v>0.68692129629635101</v>
      </c>
      <c r="C1198">
        <v>42</v>
      </c>
      <c r="D1198">
        <v>565</v>
      </c>
      <c r="E1198">
        <v>664</v>
      </c>
      <c r="F1198" t="b">
        <v>0</v>
      </c>
      <c r="G1198">
        <f>Table1[[#This Row],[Count - PIR]]-D1197</f>
        <v>0</v>
      </c>
      <c r="H1198">
        <f>Table1[[#This Row],[Count - UVD]]-C1197</f>
        <v>0</v>
      </c>
      <c r="I1198">
        <f>Table1[[#This Row],[Count - PIR]]-D1197</f>
        <v>0</v>
      </c>
      <c r="J1198">
        <v>0</v>
      </c>
      <c r="K1198">
        <f>K1197+Table1[[#This Row],[Video Detections]]</f>
        <v>46</v>
      </c>
      <c r="L1198">
        <f>IF(Table1[[#This Row],[Video Detections]]=0,0,1)</f>
        <v>0</v>
      </c>
      <c r="M1198">
        <f>M1197+Table1[[#This Row],[Events - Video]]</f>
        <v>41</v>
      </c>
    </row>
    <row r="1199" spans="1:13" x14ac:dyDescent="0.25">
      <c r="A1199">
        <v>1198</v>
      </c>
      <c r="B1199" s="1">
        <v>0.68697916666672199</v>
      </c>
      <c r="C1199">
        <v>42</v>
      </c>
      <c r="D1199">
        <v>566</v>
      </c>
      <c r="E1199">
        <v>662</v>
      </c>
      <c r="F1199" t="b">
        <v>1</v>
      </c>
      <c r="G1199">
        <f>Table1[[#This Row],[Count - PIR]]-D1198</f>
        <v>1</v>
      </c>
      <c r="H1199">
        <f>Table1[[#This Row],[Count - UVD]]-C1198</f>
        <v>0</v>
      </c>
      <c r="I1199">
        <f>Table1[[#This Row],[Count - PIR]]-D1198</f>
        <v>1</v>
      </c>
      <c r="J1199">
        <v>0</v>
      </c>
      <c r="K1199">
        <f>K1198+Table1[[#This Row],[Video Detections]]</f>
        <v>46</v>
      </c>
      <c r="L1199">
        <f>IF(Table1[[#This Row],[Video Detections]]=0,0,1)</f>
        <v>0</v>
      </c>
      <c r="M1199">
        <f>M1198+Table1[[#This Row],[Events - Video]]</f>
        <v>41</v>
      </c>
    </row>
    <row r="1200" spans="1:13" x14ac:dyDescent="0.25">
      <c r="A1200">
        <v>1199</v>
      </c>
      <c r="B1200" s="1">
        <v>0.68703703703709196</v>
      </c>
      <c r="C1200">
        <v>42</v>
      </c>
      <c r="D1200">
        <v>566</v>
      </c>
      <c r="E1200">
        <v>664</v>
      </c>
      <c r="F1200" t="b">
        <v>0</v>
      </c>
      <c r="G1200">
        <f>Table1[[#This Row],[Count - PIR]]-D1199</f>
        <v>0</v>
      </c>
      <c r="H1200">
        <f>Table1[[#This Row],[Count - UVD]]-C1199</f>
        <v>0</v>
      </c>
      <c r="I1200">
        <f>Table1[[#This Row],[Count - PIR]]-D1199</f>
        <v>0</v>
      </c>
      <c r="J1200">
        <v>0</v>
      </c>
      <c r="K1200">
        <f>K1199+Table1[[#This Row],[Video Detections]]</f>
        <v>46</v>
      </c>
      <c r="L1200">
        <f>IF(Table1[[#This Row],[Video Detections]]=0,0,1)</f>
        <v>0</v>
      </c>
      <c r="M1200">
        <f>M1199+Table1[[#This Row],[Events - Video]]</f>
        <v>41</v>
      </c>
    </row>
    <row r="1201" spans="1:13" x14ac:dyDescent="0.25">
      <c r="A1201">
        <v>1200</v>
      </c>
      <c r="B1201" s="1">
        <v>0.68709490740746304</v>
      </c>
      <c r="C1201">
        <v>42</v>
      </c>
      <c r="D1201">
        <v>566</v>
      </c>
      <c r="E1201">
        <v>665</v>
      </c>
      <c r="F1201" t="b">
        <v>0</v>
      </c>
      <c r="G1201">
        <f>Table1[[#This Row],[Count - PIR]]-D1200</f>
        <v>0</v>
      </c>
      <c r="H1201">
        <f>Table1[[#This Row],[Count - UVD]]-C1200</f>
        <v>0</v>
      </c>
      <c r="I1201">
        <f>Table1[[#This Row],[Count - PIR]]-D1200</f>
        <v>0</v>
      </c>
      <c r="J1201">
        <v>0</v>
      </c>
      <c r="K1201">
        <f>K1200+Table1[[#This Row],[Video Detections]]</f>
        <v>46</v>
      </c>
      <c r="L1201">
        <f>IF(Table1[[#This Row],[Video Detections]]=0,0,1)</f>
        <v>0</v>
      </c>
      <c r="M1201">
        <f>M1200+Table1[[#This Row],[Events - Video]]</f>
        <v>41</v>
      </c>
    </row>
    <row r="1202" spans="1:13" x14ac:dyDescent="0.25">
      <c r="A1202">
        <v>1201</v>
      </c>
      <c r="B1202" s="1">
        <v>0.68715277777783301</v>
      </c>
      <c r="C1202">
        <v>42</v>
      </c>
      <c r="D1202">
        <v>566</v>
      </c>
      <c r="E1202">
        <v>665</v>
      </c>
      <c r="F1202" t="b">
        <v>0</v>
      </c>
      <c r="G1202">
        <f>Table1[[#This Row],[Count - PIR]]-D1201</f>
        <v>0</v>
      </c>
      <c r="H1202">
        <f>Table1[[#This Row],[Count - UVD]]-C1201</f>
        <v>0</v>
      </c>
      <c r="I1202">
        <f>Table1[[#This Row],[Count - PIR]]-D1201</f>
        <v>0</v>
      </c>
      <c r="J1202">
        <v>1</v>
      </c>
      <c r="K1202">
        <f>K1201+Table1[[#This Row],[Video Detections]]</f>
        <v>47</v>
      </c>
      <c r="L1202">
        <f>IF(Table1[[#This Row],[Video Detections]]=0,0,1)</f>
        <v>1</v>
      </c>
      <c r="M1202">
        <f>M1201+Table1[[#This Row],[Events - Video]]</f>
        <v>42</v>
      </c>
    </row>
    <row r="1203" spans="1:13" x14ac:dyDescent="0.25">
      <c r="A1203">
        <v>1202</v>
      </c>
      <c r="B1203" s="1">
        <v>0.68721064814820298</v>
      </c>
      <c r="C1203">
        <v>42</v>
      </c>
      <c r="D1203">
        <v>567</v>
      </c>
      <c r="E1203">
        <v>665</v>
      </c>
      <c r="F1203" t="b">
        <v>1</v>
      </c>
      <c r="G1203">
        <f>Table1[[#This Row],[Count - PIR]]-D1202</f>
        <v>1</v>
      </c>
      <c r="H1203">
        <f>Table1[[#This Row],[Count - UVD]]-C1202</f>
        <v>0</v>
      </c>
      <c r="I1203">
        <f>Table1[[#This Row],[Count - PIR]]-D1202</f>
        <v>1</v>
      </c>
      <c r="J1203">
        <v>0</v>
      </c>
      <c r="K1203">
        <f>K1202+Table1[[#This Row],[Video Detections]]</f>
        <v>47</v>
      </c>
      <c r="L1203">
        <f>IF(Table1[[#This Row],[Video Detections]]=0,0,1)</f>
        <v>0</v>
      </c>
      <c r="M1203">
        <f>M1202+Table1[[#This Row],[Events - Video]]</f>
        <v>42</v>
      </c>
    </row>
    <row r="1204" spans="1:13" x14ac:dyDescent="0.25">
      <c r="A1204">
        <v>1203</v>
      </c>
      <c r="B1204" s="1">
        <v>0.68726851851857396</v>
      </c>
      <c r="C1204">
        <v>42</v>
      </c>
      <c r="D1204">
        <v>568</v>
      </c>
      <c r="E1204">
        <v>666</v>
      </c>
      <c r="F1204" t="b">
        <v>1</v>
      </c>
      <c r="G1204">
        <f>Table1[[#This Row],[Count - PIR]]-D1203</f>
        <v>1</v>
      </c>
      <c r="H1204">
        <f>Table1[[#This Row],[Count - UVD]]-C1203</f>
        <v>0</v>
      </c>
      <c r="I1204">
        <f>Table1[[#This Row],[Count - PIR]]-D1203</f>
        <v>1</v>
      </c>
      <c r="J1204">
        <v>0</v>
      </c>
      <c r="K1204">
        <f>K1203+Table1[[#This Row],[Video Detections]]</f>
        <v>47</v>
      </c>
      <c r="L1204">
        <f>IF(Table1[[#This Row],[Video Detections]]=0,0,1)</f>
        <v>0</v>
      </c>
      <c r="M1204">
        <f>M1203+Table1[[#This Row],[Events - Video]]</f>
        <v>42</v>
      </c>
    </row>
    <row r="1205" spans="1:13" x14ac:dyDescent="0.25">
      <c r="A1205">
        <v>1204</v>
      </c>
      <c r="B1205" s="1">
        <v>0.68732638888894404</v>
      </c>
      <c r="C1205">
        <v>42</v>
      </c>
      <c r="D1205">
        <v>570</v>
      </c>
      <c r="E1205">
        <v>665</v>
      </c>
      <c r="F1205" t="b">
        <v>1</v>
      </c>
      <c r="G1205">
        <f>Table1[[#This Row],[Count - PIR]]-D1204</f>
        <v>2</v>
      </c>
      <c r="H1205">
        <f>Table1[[#This Row],[Count - UVD]]-C1204</f>
        <v>0</v>
      </c>
      <c r="I1205">
        <f>Table1[[#This Row],[Count - PIR]]-D1204</f>
        <v>2</v>
      </c>
      <c r="J1205">
        <v>0</v>
      </c>
      <c r="K1205">
        <f>K1204+Table1[[#This Row],[Video Detections]]</f>
        <v>47</v>
      </c>
      <c r="L1205">
        <f>IF(Table1[[#This Row],[Video Detections]]=0,0,1)</f>
        <v>0</v>
      </c>
      <c r="M1205">
        <f>M1204+Table1[[#This Row],[Events - Video]]</f>
        <v>42</v>
      </c>
    </row>
    <row r="1206" spans="1:13" x14ac:dyDescent="0.25">
      <c r="A1206">
        <v>1205</v>
      </c>
      <c r="B1206" s="1">
        <v>0.68738425925931501</v>
      </c>
      <c r="C1206">
        <v>42</v>
      </c>
      <c r="D1206">
        <v>571</v>
      </c>
      <c r="E1206">
        <v>665</v>
      </c>
      <c r="F1206" t="b">
        <v>1</v>
      </c>
      <c r="G1206">
        <f>Table1[[#This Row],[Count - PIR]]-D1205</f>
        <v>1</v>
      </c>
      <c r="H1206">
        <f>Table1[[#This Row],[Count - UVD]]-C1205</f>
        <v>0</v>
      </c>
      <c r="I1206">
        <f>Table1[[#This Row],[Count - PIR]]-D1205</f>
        <v>1</v>
      </c>
      <c r="J1206">
        <v>0</v>
      </c>
      <c r="K1206">
        <f>K1205+Table1[[#This Row],[Video Detections]]</f>
        <v>47</v>
      </c>
      <c r="L1206">
        <f>IF(Table1[[#This Row],[Video Detections]]=0,0,1)</f>
        <v>0</v>
      </c>
      <c r="M1206">
        <f>M1205+Table1[[#This Row],[Events - Video]]</f>
        <v>42</v>
      </c>
    </row>
    <row r="1207" spans="1:13" x14ac:dyDescent="0.25">
      <c r="A1207">
        <v>1206</v>
      </c>
      <c r="B1207" s="1">
        <v>0.68744212962968498</v>
      </c>
      <c r="C1207">
        <v>42</v>
      </c>
      <c r="D1207">
        <v>572</v>
      </c>
      <c r="E1207">
        <v>664</v>
      </c>
      <c r="F1207" t="b">
        <v>1</v>
      </c>
      <c r="G1207">
        <f>Table1[[#This Row],[Count - PIR]]-D1206</f>
        <v>1</v>
      </c>
      <c r="H1207">
        <f>Table1[[#This Row],[Count - UVD]]-C1206</f>
        <v>0</v>
      </c>
      <c r="I1207">
        <f>Table1[[#This Row],[Count - PIR]]-D1206</f>
        <v>1</v>
      </c>
      <c r="J1207">
        <v>0</v>
      </c>
      <c r="K1207">
        <f>K1206+Table1[[#This Row],[Video Detections]]</f>
        <v>47</v>
      </c>
      <c r="L1207">
        <f>IF(Table1[[#This Row],[Video Detections]]=0,0,1)</f>
        <v>0</v>
      </c>
      <c r="M1207">
        <f>M1206+Table1[[#This Row],[Events - Video]]</f>
        <v>42</v>
      </c>
    </row>
    <row r="1208" spans="1:13" x14ac:dyDescent="0.25">
      <c r="A1208">
        <v>1207</v>
      </c>
      <c r="B1208" s="1">
        <v>0.68750000000005596</v>
      </c>
      <c r="C1208">
        <v>42</v>
      </c>
      <c r="D1208">
        <v>572</v>
      </c>
      <c r="E1208">
        <v>666</v>
      </c>
      <c r="F1208" t="b">
        <v>0</v>
      </c>
      <c r="G1208">
        <f>Table1[[#This Row],[Count - PIR]]-D1207</f>
        <v>0</v>
      </c>
      <c r="H1208">
        <f>Table1[[#This Row],[Count - UVD]]-C1207</f>
        <v>0</v>
      </c>
      <c r="I1208">
        <f>Table1[[#This Row],[Count - PIR]]-D1207</f>
        <v>0</v>
      </c>
      <c r="J1208">
        <v>0</v>
      </c>
      <c r="K1208">
        <f>K1207+Table1[[#This Row],[Video Detections]]</f>
        <v>47</v>
      </c>
      <c r="L1208">
        <f>IF(Table1[[#This Row],[Video Detections]]=0,0,1)</f>
        <v>0</v>
      </c>
      <c r="M1208">
        <f>M1207+Table1[[#This Row],[Events - Video]]</f>
        <v>42</v>
      </c>
    </row>
    <row r="1209" spans="1:13" x14ac:dyDescent="0.25">
      <c r="A1209">
        <v>1208</v>
      </c>
      <c r="B1209" s="1">
        <v>0.68755787037042604</v>
      </c>
      <c r="C1209">
        <v>42</v>
      </c>
      <c r="D1209">
        <v>573</v>
      </c>
      <c r="E1209">
        <v>665</v>
      </c>
      <c r="F1209" t="b">
        <v>1</v>
      </c>
      <c r="G1209">
        <f>Table1[[#This Row],[Count - PIR]]-D1208</f>
        <v>1</v>
      </c>
      <c r="H1209">
        <f>Table1[[#This Row],[Count - UVD]]-C1208</f>
        <v>0</v>
      </c>
      <c r="I1209">
        <f>Table1[[#This Row],[Count - PIR]]-D1208</f>
        <v>1</v>
      </c>
      <c r="J1209">
        <v>0</v>
      </c>
      <c r="K1209">
        <f>K1208+Table1[[#This Row],[Video Detections]]</f>
        <v>47</v>
      </c>
      <c r="L1209">
        <f>IF(Table1[[#This Row],[Video Detections]]=0,0,1)</f>
        <v>0</v>
      </c>
      <c r="M1209">
        <f>M1208+Table1[[#This Row],[Events - Video]]</f>
        <v>42</v>
      </c>
    </row>
    <row r="1210" spans="1:13" x14ac:dyDescent="0.25">
      <c r="A1210">
        <v>1209</v>
      </c>
      <c r="B1210" s="1">
        <v>0.68761574074079601</v>
      </c>
      <c r="C1210">
        <v>42</v>
      </c>
      <c r="D1210">
        <v>574</v>
      </c>
      <c r="E1210">
        <v>665</v>
      </c>
      <c r="F1210" t="b">
        <v>1</v>
      </c>
      <c r="G1210">
        <f>Table1[[#This Row],[Count - PIR]]-D1209</f>
        <v>1</v>
      </c>
      <c r="H1210">
        <f>Table1[[#This Row],[Count - UVD]]-C1209</f>
        <v>0</v>
      </c>
      <c r="I1210">
        <f>Table1[[#This Row],[Count - PIR]]-D1209</f>
        <v>1</v>
      </c>
      <c r="J1210">
        <v>0</v>
      </c>
      <c r="K1210">
        <f>K1209+Table1[[#This Row],[Video Detections]]</f>
        <v>47</v>
      </c>
      <c r="L1210">
        <f>IF(Table1[[#This Row],[Video Detections]]=0,0,1)</f>
        <v>0</v>
      </c>
      <c r="M1210">
        <f>M1209+Table1[[#This Row],[Events - Video]]</f>
        <v>42</v>
      </c>
    </row>
    <row r="1211" spans="1:13" x14ac:dyDescent="0.25">
      <c r="A1211">
        <v>1210</v>
      </c>
      <c r="B1211" s="1">
        <v>0.68767361111116698</v>
      </c>
      <c r="C1211">
        <v>42</v>
      </c>
      <c r="D1211">
        <v>575</v>
      </c>
      <c r="E1211">
        <v>665</v>
      </c>
      <c r="F1211" t="b">
        <v>0</v>
      </c>
      <c r="G1211">
        <f>Table1[[#This Row],[Count - PIR]]-D1210</f>
        <v>1</v>
      </c>
      <c r="H1211">
        <f>Table1[[#This Row],[Count - UVD]]-C1210</f>
        <v>0</v>
      </c>
      <c r="I1211">
        <f>Table1[[#This Row],[Count - PIR]]-D1210</f>
        <v>1</v>
      </c>
      <c r="J1211">
        <v>0</v>
      </c>
      <c r="K1211">
        <f>K1210+Table1[[#This Row],[Video Detections]]</f>
        <v>47</v>
      </c>
      <c r="L1211">
        <f>IF(Table1[[#This Row],[Video Detections]]=0,0,1)</f>
        <v>0</v>
      </c>
      <c r="M1211">
        <f>M1210+Table1[[#This Row],[Events - Video]]</f>
        <v>42</v>
      </c>
    </row>
    <row r="1212" spans="1:13" x14ac:dyDescent="0.25">
      <c r="A1212">
        <v>1211</v>
      </c>
      <c r="B1212" s="1">
        <v>0.68773148148153695</v>
      </c>
      <c r="C1212">
        <v>42</v>
      </c>
      <c r="D1212">
        <v>575</v>
      </c>
      <c r="E1212">
        <v>664</v>
      </c>
      <c r="F1212" t="b">
        <v>0</v>
      </c>
      <c r="G1212">
        <f>Table1[[#This Row],[Count - PIR]]-D1211</f>
        <v>0</v>
      </c>
      <c r="H1212">
        <f>Table1[[#This Row],[Count - UVD]]-C1211</f>
        <v>0</v>
      </c>
      <c r="I1212">
        <f>Table1[[#This Row],[Count - PIR]]-D1211</f>
        <v>0</v>
      </c>
      <c r="J1212">
        <v>1</v>
      </c>
      <c r="K1212">
        <f>K1211+Table1[[#This Row],[Video Detections]]</f>
        <v>48</v>
      </c>
      <c r="L1212">
        <f>IF(Table1[[#This Row],[Video Detections]]=0,0,1)</f>
        <v>1</v>
      </c>
      <c r="M1212">
        <f>M1211+Table1[[#This Row],[Events - Video]]</f>
        <v>43</v>
      </c>
    </row>
    <row r="1213" spans="1:13" x14ac:dyDescent="0.25">
      <c r="A1213">
        <v>1212</v>
      </c>
      <c r="B1213" s="1">
        <v>0.68778935185190804</v>
      </c>
      <c r="C1213">
        <v>42</v>
      </c>
      <c r="D1213">
        <v>575</v>
      </c>
      <c r="E1213">
        <v>665</v>
      </c>
      <c r="F1213" t="b">
        <v>0</v>
      </c>
      <c r="G1213">
        <f>Table1[[#This Row],[Count - PIR]]-D1212</f>
        <v>0</v>
      </c>
      <c r="H1213">
        <f>Table1[[#This Row],[Count - UVD]]-C1212</f>
        <v>0</v>
      </c>
      <c r="I1213">
        <f>Table1[[#This Row],[Count - PIR]]-D1212</f>
        <v>0</v>
      </c>
      <c r="J1213">
        <v>0</v>
      </c>
      <c r="K1213">
        <f>K1212+Table1[[#This Row],[Video Detections]]</f>
        <v>48</v>
      </c>
      <c r="L1213">
        <f>IF(Table1[[#This Row],[Video Detections]]=0,0,1)</f>
        <v>0</v>
      </c>
      <c r="M1213">
        <f>M1212+Table1[[#This Row],[Events - Video]]</f>
        <v>43</v>
      </c>
    </row>
    <row r="1214" spans="1:13" x14ac:dyDescent="0.25">
      <c r="A1214">
        <v>1213</v>
      </c>
      <c r="B1214" s="1">
        <v>0.68784722222227801</v>
      </c>
      <c r="C1214">
        <v>42</v>
      </c>
      <c r="D1214">
        <v>575</v>
      </c>
      <c r="E1214">
        <v>665</v>
      </c>
      <c r="F1214" t="b">
        <v>0</v>
      </c>
      <c r="G1214">
        <f>Table1[[#This Row],[Count - PIR]]-D1213</f>
        <v>0</v>
      </c>
      <c r="H1214">
        <f>Table1[[#This Row],[Count - UVD]]-C1213</f>
        <v>0</v>
      </c>
      <c r="I1214">
        <f>Table1[[#This Row],[Count - PIR]]-D1213</f>
        <v>0</v>
      </c>
      <c r="J1214">
        <v>0</v>
      </c>
      <c r="K1214">
        <f>K1213+Table1[[#This Row],[Video Detections]]</f>
        <v>48</v>
      </c>
      <c r="L1214">
        <f>IF(Table1[[#This Row],[Video Detections]]=0,0,1)</f>
        <v>0</v>
      </c>
      <c r="M1214">
        <f>M1213+Table1[[#This Row],[Events - Video]]</f>
        <v>43</v>
      </c>
    </row>
    <row r="1215" spans="1:13" x14ac:dyDescent="0.25">
      <c r="A1215">
        <v>1214</v>
      </c>
      <c r="B1215" s="1">
        <v>0.68790509259264798</v>
      </c>
      <c r="C1215">
        <v>42</v>
      </c>
      <c r="D1215">
        <v>575</v>
      </c>
      <c r="E1215">
        <v>662</v>
      </c>
      <c r="F1215" t="b">
        <v>0</v>
      </c>
      <c r="G1215">
        <f>Table1[[#This Row],[Count - PIR]]-D1214</f>
        <v>0</v>
      </c>
      <c r="H1215">
        <f>Table1[[#This Row],[Count - UVD]]-C1214</f>
        <v>0</v>
      </c>
      <c r="I1215">
        <f>Table1[[#This Row],[Count - PIR]]-D1214</f>
        <v>0</v>
      </c>
      <c r="J1215">
        <v>0</v>
      </c>
      <c r="K1215">
        <f>K1214+Table1[[#This Row],[Video Detections]]</f>
        <v>48</v>
      </c>
      <c r="L1215">
        <f>IF(Table1[[#This Row],[Video Detections]]=0,0,1)</f>
        <v>0</v>
      </c>
      <c r="M1215">
        <f>M1214+Table1[[#This Row],[Events - Video]]</f>
        <v>43</v>
      </c>
    </row>
    <row r="1216" spans="1:13" x14ac:dyDescent="0.25">
      <c r="A1216">
        <v>1215</v>
      </c>
      <c r="B1216" s="1">
        <v>0.68796296296301895</v>
      </c>
      <c r="C1216">
        <v>42</v>
      </c>
      <c r="D1216">
        <v>575</v>
      </c>
      <c r="E1216">
        <v>665</v>
      </c>
      <c r="F1216" t="b">
        <v>0</v>
      </c>
      <c r="G1216">
        <f>Table1[[#This Row],[Count - PIR]]-D1215</f>
        <v>0</v>
      </c>
      <c r="H1216">
        <f>Table1[[#This Row],[Count - UVD]]-C1215</f>
        <v>0</v>
      </c>
      <c r="I1216">
        <f>Table1[[#This Row],[Count - PIR]]-D1215</f>
        <v>0</v>
      </c>
      <c r="J1216">
        <v>0</v>
      </c>
      <c r="K1216">
        <f>K1215+Table1[[#This Row],[Video Detections]]</f>
        <v>48</v>
      </c>
      <c r="L1216">
        <f>IF(Table1[[#This Row],[Video Detections]]=0,0,1)</f>
        <v>0</v>
      </c>
      <c r="M1216">
        <f>M1215+Table1[[#This Row],[Events - Video]]</f>
        <v>43</v>
      </c>
    </row>
    <row r="1217" spans="1:13" x14ac:dyDescent="0.25">
      <c r="A1217">
        <v>1216</v>
      </c>
      <c r="B1217" s="1">
        <v>0.68802083333338904</v>
      </c>
      <c r="C1217">
        <v>42</v>
      </c>
      <c r="D1217">
        <v>575</v>
      </c>
      <c r="E1217">
        <v>665</v>
      </c>
      <c r="F1217" t="b">
        <v>0</v>
      </c>
      <c r="G1217">
        <f>Table1[[#This Row],[Count - PIR]]-D1216</f>
        <v>0</v>
      </c>
      <c r="H1217">
        <f>Table1[[#This Row],[Count - UVD]]-C1216</f>
        <v>0</v>
      </c>
      <c r="I1217">
        <f>Table1[[#This Row],[Count - PIR]]-D1216</f>
        <v>0</v>
      </c>
      <c r="J1217">
        <v>0</v>
      </c>
      <c r="K1217">
        <f>K1216+Table1[[#This Row],[Video Detections]]</f>
        <v>48</v>
      </c>
      <c r="L1217">
        <f>IF(Table1[[#This Row],[Video Detections]]=0,0,1)</f>
        <v>0</v>
      </c>
      <c r="M1217">
        <f>M1216+Table1[[#This Row],[Events - Video]]</f>
        <v>43</v>
      </c>
    </row>
    <row r="1218" spans="1:13" x14ac:dyDescent="0.25">
      <c r="A1218">
        <v>1217</v>
      </c>
      <c r="B1218" s="1">
        <v>0.68807870370376001</v>
      </c>
      <c r="C1218">
        <v>42</v>
      </c>
      <c r="D1218">
        <v>575</v>
      </c>
      <c r="E1218">
        <v>665</v>
      </c>
      <c r="F1218" t="b">
        <v>0</v>
      </c>
      <c r="G1218">
        <f>Table1[[#This Row],[Count - PIR]]-D1217</f>
        <v>0</v>
      </c>
      <c r="H1218">
        <f>Table1[[#This Row],[Count - UVD]]-C1217</f>
        <v>0</v>
      </c>
      <c r="I1218">
        <f>Table1[[#This Row],[Count - PIR]]-D1217</f>
        <v>0</v>
      </c>
      <c r="J1218">
        <v>0</v>
      </c>
      <c r="K1218">
        <f>K1217+Table1[[#This Row],[Video Detections]]</f>
        <v>48</v>
      </c>
      <c r="L1218">
        <f>IF(Table1[[#This Row],[Video Detections]]=0,0,1)</f>
        <v>0</v>
      </c>
      <c r="M1218">
        <f>M1217+Table1[[#This Row],[Events - Video]]</f>
        <v>43</v>
      </c>
    </row>
    <row r="1219" spans="1:13" x14ac:dyDescent="0.25">
      <c r="A1219">
        <v>1218</v>
      </c>
      <c r="B1219" s="1">
        <v>0.68813657407412998</v>
      </c>
      <c r="C1219">
        <v>42</v>
      </c>
      <c r="D1219">
        <v>575</v>
      </c>
      <c r="E1219">
        <v>665</v>
      </c>
      <c r="F1219" t="b">
        <v>0</v>
      </c>
      <c r="G1219">
        <f>Table1[[#This Row],[Count - PIR]]-D1218</f>
        <v>0</v>
      </c>
      <c r="H1219">
        <f>Table1[[#This Row],[Count - UVD]]-C1218</f>
        <v>0</v>
      </c>
      <c r="I1219">
        <f>Table1[[#This Row],[Count - PIR]]-D1218</f>
        <v>0</v>
      </c>
      <c r="J1219">
        <v>0</v>
      </c>
      <c r="K1219">
        <f>K1218+Table1[[#This Row],[Video Detections]]</f>
        <v>48</v>
      </c>
      <c r="L1219">
        <f>IF(Table1[[#This Row],[Video Detections]]=0,0,1)</f>
        <v>0</v>
      </c>
      <c r="M1219">
        <f>M1218+Table1[[#This Row],[Events - Video]]</f>
        <v>43</v>
      </c>
    </row>
    <row r="1220" spans="1:13" x14ac:dyDescent="0.25">
      <c r="A1220">
        <v>1219</v>
      </c>
      <c r="B1220" s="1">
        <v>0.68819444444450095</v>
      </c>
      <c r="C1220">
        <v>42</v>
      </c>
      <c r="D1220">
        <v>575</v>
      </c>
      <c r="E1220">
        <v>665</v>
      </c>
      <c r="F1220" t="b">
        <v>0</v>
      </c>
      <c r="G1220">
        <f>Table1[[#This Row],[Count - PIR]]-D1219</f>
        <v>0</v>
      </c>
      <c r="H1220">
        <f>Table1[[#This Row],[Count - UVD]]-C1219</f>
        <v>0</v>
      </c>
      <c r="I1220">
        <f>Table1[[#This Row],[Count - PIR]]-D1219</f>
        <v>0</v>
      </c>
      <c r="J1220">
        <v>0</v>
      </c>
      <c r="K1220">
        <f>K1219+Table1[[#This Row],[Video Detections]]</f>
        <v>48</v>
      </c>
      <c r="L1220">
        <f>IF(Table1[[#This Row],[Video Detections]]=0,0,1)</f>
        <v>0</v>
      </c>
      <c r="M1220">
        <f>M1219+Table1[[#This Row],[Events - Video]]</f>
        <v>43</v>
      </c>
    </row>
    <row r="1221" spans="1:13" x14ac:dyDescent="0.25">
      <c r="A1221">
        <v>1220</v>
      </c>
      <c r="B1221" s="1">
        <v>0.68825231481487104</v>
      </c>
      <c r="C1221">
        <v>42</v>
      </c>
      <c r="D1221">
        <v>575</v>
      </c>
      <c r="E1221">
        <v>665</v>
      </c>
      <c r="F1221" t="b">
        <v>0</v>
      </c>
      <c r="G1221">
        <f>Table1[[#This Row],[Count - PIR]]-D1220</f>
        <v>0</v>
      </c>
      <c r="H1221">
        <f>Table1[[#This Row],[Count - UVD]]-C1220</f>
        <v>0</v>
      </c>
      <c r="I1221">
        <f>Table1[[#This Row],[Count - PIR]]-D1220</f>
        <v>0</v>
      </c>
      <c r="J1221">
        <v>0</v>
      </c>
      <c r="K1221">
        <f>K1220+Table1[[#This Row],[Video Detections]]</f>
        <v>48</v>
      </c>
      <c r="L1221">
        <f>IF(Table1[[#This Row],[Video Detections]]=0,0,1)</f>
        <v>0</v>
      </c>
      <c r="M1221">
        <f>M1220+Table1[[#This Row],[Events - Video]]</f>
        <v>43</v>
      </c>
    </row>
    <row r="1222" spans="1:13" x14ac:dyDescent="0.25">
      <c r="A1222">
        <v>1221</v>
      </c>
      <c r="B1222" s="1">
        <v>0.68831018518524101</v>
      </c>
      <c r="C1222">
        <v>42</v>
      </c>
      <c r="D1222">
        <v>575</v>
      </c>
      <c r="E1222">
        <v>662</v>
      </c>
      <c r="F1222" t="b">
        <v>0</v>
      </c>
      <c r="G1222">
        <f>Table1[[#This Row],[Count - PIR]]-D1221</f>
        <v>0</v>
      </c>
      <c r="H1222">
        <f>Table1[[#This Row],[Count - UVD]]-C1221</f>
        <v>0</v>
      </c>
      <c r="I1222">
        <f>Table1[[#This Row],[Count - PIR]]-D1221</f>
        <v>0</v>
      </c>
      <c r="J1222">
        <v>0</v>
      </c>
      <c r="K1222">
        <f>K1221+Table1[[#This Row],[Video Detections]]</f>
        <v>48</v>
      </c>
      <c r="L1222">
        <f>IF(Table1[[#This Row],[Video Detections]]=0,0,1)</f>
        <v>0</v>
      </c>
      <c r="M1222">
        <f>M1221+Table1[[#This Row],[Events - Video]]</f>
        <v>43</v>
      </c>
    </row>
    <row r="1223" spans="1:13" x14ac:dyDescent="0.25">
      <c r="A1223">
        <v>1222</v>
      </c>
      <c r="B1223" s="1">
        <v>0.68836805555561198</v>
      </c>
      <c r="C1223">
        <v>42</v>
      </c>
      <c r="D1223">
        <v>576</v>
      </c>
      <c r="E1223">
        <v>665</v>
      </c>
      <c r="F1223" t="b">
        <v>1</v>
      </c>
      <c r="G1223">
        <f>Table1[[#This Row],[Count - PIR]]-D1222</f>
        <v>1</v>
      </c>
      <c r="H1223">
        <f>Table1[[#This Row],[Count - UVD]]-C1222</f>
        <v>0</v>
      </c>
      <c r="I1223">
        <f>Table1[[#This Row],[Count - PIR]]-D1222</f>
        <v>1</v>
      </c>
      <c r="J1223">
        <v>0</v>
      </c>
      <c r="K1223">
        <f>K1222+Table1[[#This Row],[Video Detections]]</f>
        <v>48</v>
      </c>
      <c r="L1223">
        <f>IF(Table1[[#This Row],[Video Detections]]=0,0,1)</f>
        <v>0</v>
      </c>
      <c r="M1223">
        <f>M1222+Table1[[#This Row],[Events - Video]]</f>
        <v>43</v>
      </c>
    </row>
    <row r="1224" spans="1:13" x14ac:dyDescent="0.25">
      <c r="A1224">
        <v>1223</v>
      </c>
      <c r="B1224" s="1">
        <v>0.68842592592598195</v>
      </c>
      <c r="C1224">
        <v>42</v>
      </c>
      <c r="D1224">
        <v>576</v>
      </c>
      <c r="E1224">
        <v>665</v>
      </c>
      <c r="F1224" t="b">
        <v>0</v>
      </c>
      <c r="G1224">
        <f>Table1[[#This Row],[Count - PIR]]-D1223</f>
        <v>0</v>
      </c>
      <c r="H1224">
        <f>Table1[[#This Row],[Count - UVD]]-C1223</f>
        <v>0</v>
      </c>
      <c r="I1224">
        <f>Table1[[#This Row],[Count - PIR]]-D1223</f>
        <v>0</v>
      </c>
      <c r="J1224">
        <v>0</v>
      </c>
      <c r="K1224">
        <f>K1223+Table1[[#This Row],[Video Detections]]</f>
        <v>48</v>
      </c>
      <c r="L1224">
        <f>IF(Table1[[#This Row],[Video Detections]]=0,0,1)</f>
        <v>0</v>
      </c>
      <c r="M1224">
        <f>M1223+Table1[[#This Row],[Events - Video]]</f>
        <v>43</v>
      </c>
    </row>
    <row r="1225" spans="1:13" x14ac:dyDescent="0.25">
      <c r="A1225">
        <v>1224</v>
      </c>
      <c r="B1225" s="1">
        <v>0.68848379629635303</v>
      </c>
      <c r="C1225">
        <v>42</v>
      </c>
      <c r="D1225">
        <v>576</v>
      </c>
      <c r="E1225">
        <v>665</v>
      </c>
      <c r="F1225" t="b">
        <v>0</v>
      </c>
      <c r="G1225">
        <f>Table1[[#This Row],[Count - PIR]]-D1224</f>
        <v>0</v>
      </c>
      <c r="H1225">
        <f>Table1[[#This Row],[Count - UVD]]-C1224</f>
        <v>0</v>
      </c>
      <c r="I1225">
        <f>Table1[[#This Row],[Count - PIR]]-D1224</f>
        <v>0</v>
      </c>
      <c r="J1225">
        <v>0</v>
      </c>
      <c r="K1225">
        <f>K1224+Table1[[#This Row],[Video Detections]]</f>
        <v>48</v>
      </c>
      <c r="L1225">
        <f>IF(Table1[[#This Row],[Video Detections]]=0,0,1)</f>
        <v>0</v>
      </c>
      <c r="M1225">
        <f>M1224+Table1[[#This Row],[Events - Video]]</f>
        <v>43</v>
      </c>
    </row>
    <row r="1226" spans="1:13" x14ac:dyDescent="0.25">
      <c r="A1226">
        <v>1225</v>
      </c>
      <c r="B1226" s="1">
        <v>0.68854166666672301</v>
      </c>
      <c r="C1226">
        <v>42</v>
      </c>
      <c r="D1226">
        <v>576</v>
      </c>
      <c r="E1226">
        <v>665</v>
      </c>
      <c r="F1226" t="b">
        <v>0</v>
      </c>
      <c r="G1226">
        <f>Table1[[#This Row],[Count - PIR]]-D1225</f>
        <v>0</v>
      </c>
      <c r="H1226">
        <f>Table1[[#This Row],[Count - UVD]]-C1225</f>
        <v>0</v>
      </c>
      <c r="I1226">
        <f>Table1[[#This Row],[Count - PIR]]-D1225</f>
        <v>0</v>
      </c>
      <c r="J1226">
        <v>0</v>
      </c>
      <c r="K1226">
        <f>K1225+Table1[[#This Row],[Video Detections]]</f>
        <v>48</v>
      </c>
      <c r="L1226">
        <f>IF(Table1[[#This Row],[Video Detections]]=0,0,1)</f>
        <v>0</v>
      </c>
      <c r="M1226">
        <f>M1225+Table1[[#This Row],[Events - Video]]</f>
        <v>43</v>
      </c>
    </row>
    <row r="1227" spans="1:13" x14ac:dyDescent="0.25">
      <c r="A1227">
        <v>1226</v>
      </c>
      <c r="B1227" s="1">
        <v>0.68859953703709298</v>
      </c>
      <c r="C1227">
        <v>42</v>
      </c>
      <c r="D1227">
        <v>576</v>
      </c>
      <c r="E1227">
        <v>665</v>
      </c>
      <c r="F1227" t="b">
        <v>0</v>
      </c>
      <c r="G1227">
        <f>Table1[[#This Row],[Count - PIR]]-D1226</f>
        <v>0</v>
      </c>
      <c r="H1227">
        <f>Table1[[#This Row],[Count - UVD]]-C1226</f>
        <v>0</v>
      </c>
      <c r="I1227">
        <f>Table1[[#This Row],[Count - PIR]]-D1226</f>
        <v>0</v>
      </c>
      <c r="J1227">
        <v>0</v>
      </c>
      <c r="K1227">
        <f>K1226+Table1[[#This Row],[Video Detections]]</f>
        <v>48</v>
      </c>
      <c r="L1227">
        <f>IF(Table1[[#This Row],[Video Detections]]=0,0,1)</f>
        <v>0</v>
      </c>
      <c r="M1227">
        <f>M1226+Table1[[#This Row],[Events - Video]]</f>
        <v>43</v>
      </c>
    </row>
    <row r="1228" spans="1:13" x14ac:dyDescent="0.25">
      <c r="A1228">
        <v>1227</v>
      </c>
      <c r="B1228" s="1">
        <v>0.68865740740746395</v>
      </c>
      <c r="C1228">
        <v>42</v>
      </c>
      <c r="D1228">
        <v>576</v>
      </c>
      <c r="E1228">
        <v>665</v>
      </c>
      <c r="F1228" t="b">
        <v>0</v>
      </c>
      <c r="G1228">
        <f>Table1[[#This Row],[Count - PIR]]-D1227</f>
        <v>0</v>
      </c>
      <c r="H1228">
        <f>Table1[[#This Row],[Count - UVD]]-C1227</f>
        <v>0</v>
      </c>
      <c r="I1228">
        <f>Table1[[#This Row],[Count - PIR]]-D1227</f>
        <v>0</v>
      </c>
      <c r="J1228">
        <v>0</v>
      </c>
      <c r="K1228">
        <f>K1227+Table1[[#This Row],[Video Detections]]</f>
        <v>48</v>
      </c>
      <c r="L1228">
        <f>IF(Table1[[#This Row],[Video Detections]]=0,0,1)</f>
        <v>0</v>
      </c>
      <c r="M1228">
        <f>M1227+Table1[[#This Row],[Events - Video]]</f>
        <v>43</v>
      </c>
    </row>
    <row r="1229" spans="1:13" x14ac:dyDescent="0.25">
      <c r="A1229">
        <v>1228</v>
      </c>
      <c r="B1229" s="1">
        <v>0.68871527777783403</v>
      </c>
      <c r="C1229">
        <v>42</v>
      </c>
      <c r="D1229">
        <v>576</v>
      </c>
      <c r="E1229">
        <v>665</v>
      </c>
      <c r="F1229" t="b">
        <v>0</v>
      </c>
      <c r="G1229">
        <f>Table1[[#This Row],[Count - PIR]]-D1228</f>
        <v>0</v>
      </c>
      <c r="H1229">
        <f>Table1[[#This Row],[Count - UVD]]-C1228</f>
        <v>0</v>
      </c>
      <c r="I1229">
        <f>Table1[[#This Row],[Count - PIR]]-D1228</f>
        <v>0</v>
      </c>
      <c r="J1229">
        <v>0</v>
      </c>
      <c r="K1229">
        <f>K1228+Table1[[#This Row],[Video Detections]]</f>
        <v>48</v>
      </c>
      <c r="L1229">
        <f>IF(Table1[[#This Row],[Video Detections]]=0,0,1)</f>
        <v>0</v>
      </c>
      <c r="M1229">
        <f>M1228+Table1[[#This Row],[Events - Video]]</f>
        <v>43</v>
      </c>
    </row>
    <row r="1230" spans="1:13" x14ac:dyDescent="0.25">
      <c r="A1230">
        <v>1229</v>
      </c>
      <c r="B1230" s="1">
        <v>0.68877314814820501</v>
      </c>
      <c r="C1230">
        <v>43</v>
      </c>
      <c r="D1230">
        <v>576</v>
      </c>
      <c r="E1230">
        <v>665</v>
      </c>
      <c r="F1230" t="b">
        <v>0</v>
      </c>
      <c r="G1230">
        <f>Table1[[#This Row],[Count - PIR]]-D1229</f>
        <v>0</v>
      </c>
      <c r="H1230">
        <f>Table1[[#This Row],[Count - UVD]]-C1229</f>
        <v>1</v>
      </c>
      <c r="I1230">
        <f>Table1[[#This Row],[Count - PIR]]-D1229</f>
        <v>0</v>
      </c>
      <c r="J1230">
        <v>0</v>
      </c>
      <c r="K1230">
        <f>K1229+Table1[[#This Row],[Video Detections]]</f>
        <v>48</v>
      </c>
      <c r="L1230">
        <f>IF(Table1[[#This Row],[Video Detections]]=0,0,1)</f>
        <v>0</v>
      </c>
      <c r="M1230">
        <f>M1229+Table1[[#This Row],[Events - Video]]</f>
        <v>43</v>
      </c>
    </row>
    <row r="1231" spans="1:13" x14ac:dyDescent="0.25">
      <c r="A1231">
        <v>1230</v>
      </c>
      <c r="B1231" s="1">
        <v>0.68883101851857498</v>
      </c>
      <c r="C1231">
        <v>43</v>
      </c>
      <c r="D1231">
        <v>577</v>
      </c>
      <c r="E1231">
        <v>664</v>
      </c>
      <c r="F1231" t="b">
        <v>0</v>
      </c>
      <c r="G1231">
        <f>Table1[[#This Row],[Count - PIR]]-D1230</f>
        <v>1</v>
      </c>
      <c r="H1231">
        <f>Table1[[#This Row],[Count - UVD]]-C1230</f>
        <v>0</v>
      </c>
      <c r="I1231">
        <f>Table1[[#This Row],[Count - PIR]]-D1230</f>
        <v>1</v>
      </c>
      <c r="J1231">
        <v>0</v>
      </c>
      <c r="K1231">
        <f>K1230+Table1[[#This Row],[Video Detections]]</f>
        <v>48</v>
      </c>
      <c r="L1231">
        <f>IF(Table1[[#This Row],[Video Detections]]=0,0,1)</f>
        <v>0</v>
      </c>
      <c r="M1231">
        <f>M1230+Table1[[#This Row],[Events - Video]]</f>
        <v>43</v>
      </c>
    </row>
    <row r="1232" spans="1:13" x14ac:dyDescent="0.25">
      <c r="A1232">
        <v>1231</v>
      </c>
      <c r="B1232" s="1">
        <v>0.68888888888894595</v>
      </c>
      <c r="C1232">
        <v>43</v>
      </c>
      <c r="D1232">
        <v>578</v>
      </c>
      <c r="E1232">
        <v>665</v>
      </c>
      <c r="F1232" t="b">
        <v>1</v>
      </c>
      <c r="G1232">
        <f>Table1[[#This Row],[Count - PIR]]-D1231</f>
        <v>1</v>
      </c>
      <c r="H1232">
        <f>Table1[[#This Row],[Count - UVD]]-C1231</f>
        <v>0</v>
      </c>
      <c r="I1232">
        <f>Table1[[#This Row],[Count - PIR]]-D1231</f>
        <v>1</v>
      </c>
      <c r="J1232">
        <v>0</v>
      </c>
      <c r="K1232">
        <f>K1231+Table1[[#This Row],[Video Detections]]</f>
        <v>48</v>
      </c>
      <c r="L1232">
        <f>IF(Table1[[#This Row],[Video Detections]]=0,0,1)</f>
        <v>0</v>
      </c>
      <c r="M1232">
        <f>M1231+Table1[[#This Row],[Events - Video]]</f>
        <v>43</v>
      </c>
    </row>
    <row r="1233" spans="1:13" x14ac:dyDescent="0.25">
      <c r="A1233">
        <v>1232</v>
      </c>
      <c r="B1233" s="1">
        <v>0.68894675925931603</v>
      </c>
      <c r="C1233">
        <v>43</v>
      </c>
      <c r="D1233">
        <v>578</v>
      </c>
      <c r="E1233">
        <v>665</v>
      </c>
      <c r="F1233" t="b">
        <v>0</v>
      </c>
      <c r="G1233">
        <f>Table1[[#This Row],[Count - PIR]]-D1232</f>
        <v>0</v>
      </c>
      <c r="H1233">
        <f>Table1[[#This Row],[Count - UVD]]-C1232</f>
        <v>0</v>
      </c>
      <c r="I1233">
        <f>Table1[[#This Row],[Count - PIR]]-D1232</f>
        <v>0</v>
      </c>
      <c r="J1233">
        <v>0</v>
      </c>
      <c r="K1233">
        <f>K1232+Table1[[#This Row],[Video Detections]]</f>
        <v>48</v>
      </c>
      <c r="L1233">
        <f>IF(Table1[[#This Row],[Video Detections]]=0,0,1)</f>
        <v>0</v>
      </c>
      <c r="M1233">
        <f>M1232+Table1[[#This Row],[Events - Video]]</f>
        <v>43</v>
      </c>
    </row>
    <row r="1234" spans="1:13" x14ac:dyDescent="0.25">
      <c r="A1234">
        <v>1233</v>
      </c>
      <c r="B1234" s="1">
        <v>0.68900462962968601</v>
      </c>
      <c r="C1234">
        <v>43</v>
      </c>
      <c r="D1234">
        <v>579</v>
      </c>
      <c r="E1234">
        <v>665</v>
      </c>
      <c r="F1234" t="b">
        <v>1</v>
      </c>
      <c r="G1234">
        <f>Table1[[#This Row],[Count - PIR]]-D1233</f>
        <v>1</v>
      </c>
      <c r="H1234">
        <f>Table1[[#This Row],[Count - UVD]]-C1233</f>
        <v>0</v>
      </c>
      <c r="I1234">
        <f>Table1[[#This Row],[Count - PIR]]-D1233</f>
        <v>1</v>
      </c>
      <c r="J1234">
        <v>0</v>
      </c>
      <c r="K1234">
        <f>K1233+Table1[[#This Row],[Video Detections]]</f>
        <v>48</v>
      </c>
      <c r="L1234">
        <f>IF(Table1[[#This Row],[Video Detections]]=0,0,1)</f>
        <v>0</v>
      </c>
      <c r="M1234">
        <f>M1233+Table1[[#This Row],[Events - Video]]</f>
        <v>43</v>
      </c>
    </row>
    <row r="1235" spans="1:13" x14ac:dyDescent="0.25">
      <c r="A1235">
        <v>1234</v>
      </c>
      <c r="B1235" s="1">
        <v>0.68906250000005698</v>
      </c>
      <c r="C1235">
        <v>43</v>
      </c>
      <c r="D1235">
        <v>579</v>
      </c>
      <c r="E1235">
        <v>665</v>
      </c>
      <c r="F1235" t="b">
        <v>0</v>
      </c>
      <c r="G1235">
        <f>Table1[[#This Row],[Count - PIR]]-D1234</f>
        <v>0</v>
      </c>
      <c r="H1235">
        <f>Table1[[#This Row],[Count - UVD]]-C1234</f>
        <v>0</v>
      </c>
      <c r="I1235">
        <f>Table1[[#This Row],[Count - PIR]]-D1234</f>
        <v>0</v>
      </c>
      <c r="J1235">
        <v>0</v>
      </c>
      <c r="K1235">
        <f>K1234+Table1[[#This Row],[Video Detections]]</f>
        <v>48</v>
      </c>
      <c r="L1235">
        <f>IF(Table1[[#This Row],[Video Detections]]=0,0,1)</f>
        <v>0</v>
      </c>
      <c r="M1235">
        <f>M1234+Table1[[#This Row],[Events - Video]]</f>
        <v>43</v>
      </c>
    </row>
    <row r="1236" spans="1:13" x14ac:dyDescent="0.25">
      <c r="A1236">
        <v>1235</v>
      </c>
      <c r="B1236" s="1">
        <v>0.68912037037042695</v>
      </c>
      <c r="C1236">
        <v>43</v>
      </c>
      <c r="D1236">
        <v>579</v>
      </c>
      <c r="E1236">
        <v>665</v>
      </c>
      <c r="F1236" t="b">
        <v>0</v>
      </c>
      <c r="G1236">
        <f>Table1[[#This Row],[Count - PIR]]-D1235</f>
        <v>0</v>
      </c>
      <c r="H1236">
        <f>Table1[[#This Row],[Count - UVD]]-C1235</f>
        <v>0</v>
      </c>
      <c r="I1236">
        <f>Table1[[#This Row],[Count - PIR]]-D1235</f>
        <v>0</v>
      </c>
      <c r="J1236">
        <v>0</v>
      </c>
      <c r="K1236">
        <f>K1235+Table1[[#This Row],[Video Detections]]</f>
        <v>48</v>
      </c>
      <c r="L1236">
        <f>IF(Table1[[#This Row],[Video Detections]]=0,0,1)</f>
        <v>0</v>
      </c>
      <c r="M1236">
        <f>M1235+Table1[[#This Row],[Events - Video]]</f>
        <v>43</v>
      </c>
    </row>
    <row r="1237" spans="1:13" x14ac:dyDescent="0.25">
      <c r="A1237">
        <v>1236</v>
      </c>
      <c r="B1237" s="1">
        <v>0.68917824074079803</v>
      </c>
      <c r="C1237">
        <v>43</v>
      </c>
      <c r="D1237">
        <v>579</v>
      </c>
      <c r="E1237">
        <v>666</v>
      </c>
      <c r="F1237" t="b">
        <v>0</v>
      </c>
      <c r="G1237">
        <f>Table1[[#This Row],[Count - PIR]]-D1236</f>
        <v>0</v>
      </c>
      <c r="H1237">
        <f>Table1[[#This Row],[Count - UVD]]-C1236</f>
        <v>0</v>
      </c>
      <c r="I1237">
        <f>Table1[[#This Row],[Count - PIR]]-D1236</f>
        <v>0</v>
      </c>
      <c r="J1237">
        <v>0</v>
      </c>
      <c r="K1237">
        <f>K1236+Table1[[#This Row],[Video Detections]]</f>
        <v>48</v>
      </c>
      <c r="L1237">
        <f>IF(Table1[[#This Row],[Video Detections]]=0,0,1)</f>
        <v>0</v>
      </c>
      <c r="M1237">
        <f>M1236+Table1[[#This Row],[Events - Video]]</f>
        <v>43</v>
      </c>
    </row>
    <row r="1238" spans="1:13" x14ac:dyDescent="0.25">
      <c r="A1238">
        <v>1237</v>
      </c>
      <c r="B1238" s="1">
        <v>0.689236111111168</v>
      </c>
      <c r="C1238">
        <v>43</v>
      </c>
      <c r="D1238">
        <v>579</v>
      </c>
      <c r="E1238">
        <v>665</v>
      </c>
      <c r="F1238" t="b">
        <v>0</v>
      </c>
      <c r="G1238">
        <f>Table1[[#This Row],[Count - PIR]]-D1237</f>
        <v>0</v>
      </c>
      <c r="H1238">
        <f>Table1[[#This Row],[Count - UVD]]-C1237</f>
        <v>0</v>
      </c>
      <c r="I1238">
        <f>Table1[[#This Row],[Count - PIR]]-D1237</f>
        <v>0</v>
      </c>
      <c r="J1238">
        <v>0</v>
      </c>
      <c r="K1238">
        <f>K1237+Table1[[#This Row],[Video Detections]]</f>
        <v>48</v>
      </c>
      <c r="L1238">
        <f>IF(Table1[[#This Row],[Video Detections]]=0,0,1)</f>
        <v>0</v>
      </c>
      <c r="M1238">
        <f>M1237+Table1[[#This Row],[Events - Video]]</f>
        <v>43</v>
      </c>
    </row>
    <row r="1239" spans="1:13" x14ac:dyDescent="0.25">
      <c r="A1239">
        <v>1238</v>
      </c>
      <c r="B1239" s="1">
        <v>0.68929398148153798</v>
      </c>
      <c r="C1239">
        <v>43</v>
      </c>
      <c r="D1239">
        <v>580</v>
      </c>
      <c r="E1239">
        <v>665</v>
      </c>
      <c r="F1239" t="b">
        <v>1</v>
      </c>
      <c r="G1239">
        <f>Table1[[#This Row],[Count - PIR]]-D1238</f>
        <v>1</v>
      </c>
      <c r="H1239">
        <f>Table1[[#This Row],[Count - UVD]]-C1238</f>
        <v>0</v>
      </c>
      <c r="I1239">
        <f>Table1[[#This Row],[Count - PIR]]-D1238</f>
        <v>1</v>
      </c>
      <c r="J1239">
        <v>0</v>
      </c>
      <c r="K1239">
        <f>K1238+Table1[[#This Row],[Video Detections]]</f>
        <v>48</v>
      </c>
      <c r="L1239">
        <f>IF(Table1[[#This Row],[Video Detections]]=0,0,1)</f>
        <v>0</v>
      </c>
      <c r="M1239">
        <f>M1238+Table1[[#This Row],[Events - Video]]</f>
        <v>43</v>
      </c>
    </row>
    <row r="1240" spans="1:13" x14ac:dyDescent="0.25">
      <c r="A1240">
        <v>1239</v>
      </c>
      <c r="B1240" s="1">
        <v>0.68935185185190895</v>
      </c>
      <c r="C1240">
        <v>43</v>
      </c>
      <c r="D1240">
        <v>580</v>
      </c>
      <c r="E1240">
        <v>665</v>
      </c>
      <c r="F1240" t="b">
        <v>0</v>
      </c>
      <c r="G1240">
        <f>Table1[[#This Row],[Count - PIR]]-D1239</f>
        <v>0</v>
      </c>
      <c r="H1240">
        <f>Table1[[#This Row],[Count - UVD]]-C1239</f>
        <v>0</v>
      </c>
      <c r="I1240">
        <f>Table1[[#This Row],[Count - PIR]]-D1239</f>
        <v>0</v>
      </c>
      <c r="J1240">
        <v>0</v>
      </c>
      <c r="K1240">
        <f>K1239+Table1[[#This Row],[Video Detections]]</f>
        <v>48</v>
      </c>
      <c r="L1240">
        <f>IF(Table1[[#This Row],[Video Detections]]=0,0,1)</f>
        <v>0</v>
      </c>
      <c r="M1240">
        <f>M1239+Table1[[#This Row],[Events - Video]]</f>
        <v>43</v>
      </c>
    </row>
    <row r="1241" spans="1:13" x14ac:dyDescent="0.25">
      <c r="A1241">
        <v>1240</v>
      </c>
      <c r="B1241" s="1">
        <v>0.68940972222227903</v>
      </c>
      <c r="C1241">
        <v>43</v>
      </c>
      <c r="D1241">
        <v>580</v>
      </c>
      <c r="E1241">
        <v>665</v>
      </c>
      <c r="F1241" t="b">
        <v>0</v>
      </c>
      <c r="G1241">
        <f>Table1[[#This Row],[Count - PIR]]-D1240</f>
        <v>0</v>
      </c>
      <c r="H1241">
        <f>Table1[[#This Row],[Count - UVD]]-C1240</f>
        <v>0</v>
      </c>
      <c r="I1241">
        <f>Table1[[#This Row],[Count - PIR]]-D1240</f>
        <v>0</v>
      </c>
      <c r="J1241">
        <v>0</v>
      </c>
      <c r="K1241">
        <f>K1240+Table1[[#This Row],[Video Detections]]</f>
        <v>48</v>
      </c>
      <c r="L1241">
        <f>IF(Table1[[#This Row],[Video Detections]]=0,0,1)</f>
        <v>0</v>
      </c>
      <c r="M1241">
        <f>M1240+Table1[[#This Row],[Events - Video]]</f>
        <v>43</v>
      </c>
    </row>
    <row r="1242" spans="1:13" x14ac:dyDescent="0.25">
      <c r="A1242">
        <v>1241</v>
      </c>
      <c r="B1242" s="1">
        <v>0.68946759259265</v>
      </c>
      <c r="C1242">
        <v>43</v>
      </c>
      <c r="D1242">
        <v>580</v>
      </c>
      <c r="E1242">
        <v>665</v>
      </c>
      <c r="F1242" t="b">
        <v>0</v>
      </c>
      <c r="G1242">
        <f>Table1[[#This Row],[Count - PIR]]-D1241</f>
        <v>0</v>
      </c>
      <c r="H1242">
        <f>Table1[[#This Row],[Count - UVD]]-C1241</f>
        <v>0</v>
      </c>
      <c r="I1242">
        <f>Table1[[#This Row],[Count - PIR]]-D1241</f>
        <v>0</v>
      </c>
      <c r="J1242">
        <v>1</v>
      </c>
      <c r="K1242">
        <f>K1241+Table1[[#This Row],[Video Detections]]</f>
        <v>49</v>
      </c>
      <c r="L1242">
        <f>IF(Table1[[#This Row],[Video Detections]]=0,0,1)</f>
        <v>1</v>
      </c>
      <c r="M1242">
        <f>M1241+Table1[[#This Row],[Events - Video]]</f>
        <v>44</v>
      </c>
    </row>
    <row r="1243" spans="1:13" x14ac:dyDescent="0.25">
      <c r="A1243">
        <v>1242</v>
      </c>
      <c r="B1243" s="1">
        <v>0.68952546296301997</v>
      </c>
      <c r="C1243">
        <v>43</v>
      </c>
      <c r="D1243">
        <v>580</v>
      </c>
      <c r="E1243">
        <v>664</v>
      </c>
      <c r="F1243" t="b">
        <v>0</v>
      </c>
      <c r="G1243">
        <f>Table1[[#This Row],[Count - PIR]]-D1242</f>
        <v>0</v>
      </c>
      <c r="H1243">
        <f>Table1[[#This Row],[Count - UVD]]-C1242</f>
        <v>0</v>
      </c>
      <c r="I1243">
        <f>Table1[[#This Row],[Count - PIR]]-D1242</f>
        <v>0</v>
      </c>
      <c r="J1243">
        <v>0</v>
      </c>
      <c r="K1243">
        <f>K1242+Table1[[#This Row],[Video Detections]]</f>
        <v>49</v>
      </c>
      <c r="L1243">
        <f>IF(Table1[[#This Row],[Video Detections]]=0,0,1)</f>
        <v>0</v>
      </c>
      <c r="M1243">
        <f>M1242+Table1[[#This Row],[Events - Video]]</f>
        <v>44</v>
      </c>
    </row>
    <row r="1244" spans="1:13" x14ac:dyDescent="0.25">
      <c r="A1244">
        <v>1243</v>
      </c>
      <c r="B1244" s="1">
        <v>0.68958333333339095</v>
      </c>
      <c r="C1244">
        <v>43</v>
      </c>
      <c r="D1244">
        <v>580</v>
      </c>
      <c r="E1244">
        <v>666</v>
      </c>
      <c r="F1244" t="b">
        <v>0</v>
      </c>
      <c r="G1244">
        <f>Table1[[#This Row],[Count - PIR]]-D1243</f>
        <v>0</v>
      </c>
      <c r="H1244">
        <f>Table1[[#This Row],[Count - UVD]]-C1243</f>
        <v>0</v>
      </c>
      <c r="I1244">
        <f>Table1[[#This Row],[Count - PIR]]-D1243</f>
        <v>0</v>
      </c>
      <c r="J1244">
        <v>0</v>
      </c>
      <c r="K1244">
        <f>K1243+Table1[[#This Row],[Video Detections]]</f>
        <v>49</v>
      </c>
      <c r="L1244">
        <f>IF(Table1[[#This Row],[Video Detections]]=0,0,1)</f>
        <v>0</v>
      </c>
      <c r="M1244">
        <f>M1243+Table1[[#This Row],[Events - Video]]</f>
        <v>44</v>
      </c>
    </row>
    <row r="1245" spans="1:13" x14ac:dyDescent="0.25">
      <c r="A1245">
        <v>1244</v>
      </c>
      <c r="B1245" s="1">
        <v>0.68964120370376103</v>
      </c>
      <c r="C1245">
        <v>43</v>
      </c>
      <c r="D1245">
        <v>580</v>
      </c>
      <c r="E1245">
        <v>664</v>
      </c>
      <c r="F1245" t="b">
        <v>0</v>
      </c>
      <c r="G1245">
        <f>Table1[[#This Row],[Count - PIR]]-D1244</f>
        <v>0</v>
      </c>
      <c r="H1245">
        <f>Table1[[#This Row],[Count - UVD]]-C1244</f>
        <v>0</v>
      </c>
      <c r="I1245">
        <f>Table1[[#This Row],[Count - PIR]]-D1244</f>
        <v>0</v>
      </c>
      <c r="J1245">
        <v>0</v>
      </c>
      <c r="K1245">
        <f>K1244+Table1[[#This Row],[Video Detections]]</f>
        <v>49</v>
      </c>
      <c r="L1245">
        <f>IF(Table1[[#This Row],[Video Detections]]=0,0,1)</f>
        <v>0</v>
      </c>
      <c r="M1245">
        <f>M1244+Table1[[#This Row],[Events - Video]]</f>
        <v>44</v>
      </c>
    </row>
    <row r="1246" spans="1:13" x14ac:dyDescent="0.25">
      <c r="A1246">
        <v>1245</v>
      </c>
      <c r="B1246" s="1">
        <v>0.689699074074131</v>
      </c>
      <c r="C1246">
        <v>43</v>
      </c>
      <c r="D1246">
        <v>580</v>
      </c>
      <c r="E1246">
        <v>662</v>
      </c>
      <c r="F1246" t="b">
        <v>0</v>
      </c>
      <c r="G1246">
        <f>Table1[[#This Row],[Count - PIR]]-D1245</f>
        <v>0</v>
      </c>
      <c r="H1246">
        <f>Table1[[#This Row],[Count - UVD]]-C1245</f>
        <v>0</v>
      </c>
      <c r="I1246">
        <f>Table1[[#This Row],[Count - PIR]]-D1245</f>
        <v>0</v>
      </c>
      <c r="J1246">
        <v>0</v>
      </c>
      <c r="K1246">
        <f>K1245+Table1[[#This Row],[Video Detections]]</f>
        <v>49</v>
      </c>
      <c r="L1246">
        <f>IF(Table1[[#This Row],[Video Detections]]=0,0,1)</f>
        <v>0</v>
      </c>
      <c r="M1246">
        <f>M1245+Table1[[#This Row],[Events - Video]]</f>
        <v>44</v>
      </c>
    </row>
    <row r="1247" spans="1:13" x14ac:dyDescent="0.25">
      <c r="A1247">
        <v>1246</v>
      </c>
      <c r="B1247" s="1">
        <v>0.68975694444450197</v>
      </c>
      <c r="C1247">
        <v>43</v>
      </c>
      <c r="D1247">
        <v>581</v>
      </c>
      <c r="E1247">
        <v>665</v>
      </c>
      <c r="F1247" t="b">
        <v>1</v>
      </c>
      <c r="G1247">
        <f>Table1[[#This Row],[Count - PIR]]-D1246</f>
        <v>1</v>
      </c>
      <c r="H1247">
        <f>Table1[[#This Row],[Count - UVD]]-C1246</f>
        <v>0</v>
      </c>
      <c r="I1247">
        <f>Table1[[#This Row],[Count - PIR]]-D1246</f>
        <v>1</v>
      </c>
      <c r="J1247">
        <v>0</v>
      </c>
      <c r="K1247">
        <f>K1246+Table1[[#This Row],[Video Detections]]</f>
        <v>49</v>
      </c>
      <c r="L1247">
        <f>IF(Table1[[#This Row],[Video Detections]]=0,0,1)</f>
        <v>0</v>
      </c>
      <c r="M1247">
        <f>M1246+Table1[[#This Row],[Events - Video]]</f>
        <v>44</v>
      </c>
    </row>
    <row r="1248" spans="1:13" x14ac:dyDescent="0.25">
      <c r="A1248">
        <v>1247</v>
      </c>
      <c r="B1248" s="1">
        <v>0.68981481481487195</v>
      </c>
      <c r="C1248">
        <v>43</v>
      </c>
      <c r="D1248">
        <v>581</v>
      </c>
      <c r="E1248">
        <v>664</v>
      </c>
      <c r="F1248" t="b">
        <v>0</v>
      </c>
      <c r="G1248">
        <f>Table1[[#This Row],[Count - PIR]]-D1247</f>
        <v>0</v>
      </c>
      <c r="H1248">
        <f>Table1[[#This Row],[Count - UVD]]-C1247</f>
        <v>0</v>
      </c>
      <c r="I1248">
        <f>Table1[[#This Row],[Count - PIR]]-D1247</f>
        <v>0</v>
      </c>
      <c r="J1248">
        <v>1</v>
      </c>
      <c r="K1248">
        <f>K1247+Table1[[#This Row],[Video Detections]]</f>
        <v>50</v>
      </c>
      <c r="L1248">
        <f>IF(Table1[[#This Row],[Video Detections]]=0,0,1)</f>
        <v>1</v>
      </c>
      <c r="M1248">
        <f>M1247+Table1[[#This Row],[Events - Video]]</f>
        <v>45</v>
      </c>
    </row>
    <row r="1249" spans="1:13" x14ac:dyDescent="0.25">
      <c r="A1249">
        <v>1248</v>
      </c>
      <c r="B1249" s="1">
        <v>0.68987268518524303</v>
      </c>
      <c r="C1249">
        <v>43</v>
      </c>
      <c r="D1249">
        <v>581</v>
      </c>
      <c r="E1249">
        <v>665</v>
      </c>
      <c r="F1249" t="b">
        <v>0</v>
      </c>
      <c r="G1249">
        <f>Table1[[#This Row],[Count - PIR]]-D1248</f>
        <v>0</v>
      </c>
      <c r="H1249">
        <f>Table1[[#This Row],[Count - UVD]]-C1248</f>
        <v>0</v>
      </c>
      <c r="I1249">
        <f>Table1[[#This Row],[Count - PIR]]-D1248</f>
        <v>0</v>
      </c>
      <c r="J1249">
        <v>0</v>
      </c>
      <c r="K1249">
        <f>K1248+Table1[[#This Row],[Video Detections]]</f>
        <v>50</v>
      </c>
      <c r="L1249">
        <f>IF(Table1[[#This Row],[Video Detections]]=0,0,1)</f>
        <v>0</v>
      </c>
      <c r="M1249">
        <f>M1248+Table1[[#This Row],[Events - Video]]</f>
        <v>45</v>
      </c>
    </row>
    <row r="1250" spans="1:13" x14ac:dyDescent="0.25">
      <c r="A1250">
        <v>1249</v>
      </c>
      <c r="B1250" s="1">
        <v>0.689930555555613</v>
      </c>
      <c r="C1250">
        <v>43</v>
      </c>
      <c r="D1250">
        <v>581</v>
      </c>
      <c r="E1250">
        <v>665</v>
      </c>
      <c r="F1250" t="b">
        <v>0</v>
      </c>
      <c r="G1250">
        <f>Table1[[#This Row],[Count - PIR]]-D1249</f>
        <v>0</v>
      </c>
      <c r="H1250">
        <f>Table1[[#This Row],[Count - UVD]]-C1249</f>
        <v>0</v>
      </c>
      <c r="I1250">
        <f>Table1[[#This Row],[Count - PIR]]-D1249</f>
        <v>0</v>
      </c>
      <c r="J1250">
        <v>0</v>
      </c>
      <c r="K1250">
        <f>K1249+Table1[[#This Row],[Video Detections]]</f>
        <v>50</v>
      </c>
      <c r="L1250">
        <f>IF(Table1[[#This Row],[Video Detections]]=0,0,1)</f>
        <v>0</v>
      </c>
      <c r="M1250">
        <f>M1249+Table1[[#This Row],[Events - Video]]</f>
        <v>45</v>
      </c>
    </row>
    <row r="1251" spans="1:13" x14ac:dyDescent="0.25">
      <c r="A1251">
        <v>1250</v>
      </c>
      <c r="B1251" s="1">
        <v>0.68998842592598297</v>
      </c>
      <c r="C1251">
        <v>43</v>
      </c>
      <c r="D1251">
        <v>581</v>
      </c>
      <c r="E1251">
        <v>664</v>
      </c>
      <c r="F1251" t="b">
        <v>0</v>
      </c>
      <c r="G1251">
        <f>Table1[[#This Row],[Count - PIR]]-D1250</f>
        <v>0</v>
      </c>
      <c r="H1251">
        <f>Table1[[#This Row],[Count - UVD]]-C1250</f>
        <v>0</v>
      </c>
      <c r="I1251">
        <f>Table1[[#This Row],[Count - PIR]]-D1250</f>
        <v>0</v>
      </c>
      <c r="J1251">
        <v>0</v>
      </c>
      <c r="K1251">
        <f>K1250+Table1[[#This Row],[Video Detections]]</f>
        <v>50</v>
      </c>
      <c r="L1251">
        <f>IF(Table1[[#This Row],[Video Detections]]=0,0,1)</f>
        <v>0</v>
      </c>
      <c r="M1251">
        <f>M1250+Table1[[#This Row],[Events - Video]]</f>
        <v>45</v>
      </c>
    </row>
    <row r="1252" spans="1:13" x14ac:dyDescent="0.25">
      <c r="A1252">
        <v>1251</v>
      </c>
      <c r="B1252" s="1">
        <v>0.69004629629635394</v>
      </c>
      <c r="C1252">
        <v>43</v>
      </c>
      <c r="D1252">
        <v>581</v>
      </c>
      <c r="E1252">
        <v>665</v>
      </c>
      <c r="F1252" t="b">
        <v>0</v>
      </c>
      <c r="G1252">
        <f>Table1[[#This Row],[Count - PIR]]-D1251</f>
        <v>0</v>
      </c>
      <c r="H1252">
        <f>Table1[[#This Row],[Count - UVD]]-C1251</f>
        <v>0</v>
      </c>
      <c r="I1252">
        <f>Table1[[#This Row],[Count - PIR]]-D1251</f>
        <v>0</v>
      </c>
      <c r="J1252">
        <v>0</v>
      </c>
      <c r="K1252">
        <f>K1251+Table1[[#This Row],[Video Detections]]</f>
        <v>50</v>
      </c>
      <c r="L1252">
        <f>IF(Table1[[#This Row],[Video Detections]]=0,0,1)</f>
        <v>0</v>
      </c>
      <c r="M1252">
        <f>M1251+Table1[[#This Row],[Events - Video]]</f>
        <v>45</v>
      </c>
    </row>
    <row r="1253" spans="1:13" x14ac:dyDescent="0.25">
      <c r="A1253">
        <v>1252</v>
      </c>
      <c r="B1253" s="1">
        <v>0.69010416666672403</v>
      </c>
      <c r="C1253">
        <v>43</v>
      </c>
      <c r="D1253">
        <v>582</v>
      </c>
      <c r="E1253">
        <v>665</v>
      </c>
      <c r="F1253" t="b">
        <v>0</v>
      </c>
      <c r="G1253">
        <f>Table1[[#This Row],[Count - PIR]]-D1252</f>
        <v>1</v>
      </c>
      <c r="H1253">
        <f>Table1[[#This Row],[Count - UVD]]-C1252</f>
        <v>0</v>
      </c>
      <c r="I1253">
        <f>Table1[[#This Row],[Count - PIR]]-D1252</f>
        <v>1</v>
      </c>
      <c r="J1253">
        <v>0</v>
      </c>
      <c r="K1253">
        <f>K1252+Table1[[#This Row],[Video Detections]]</f>
        <v>50</v>
      </c>
      <c r="L1253">
        <f>IF(Table1[[#This Row],[Video Detections]]=0,0,1)</f>
        <v>0</v>
      </c>
      <c r="M1253">
        <f>M1252+Table1[[#This Row],[Events - Video]]</f>
        <v>45</v>
      </c>
    </row>
    <row r="1254" spans="1:13" x14ac:dyDescent="0.25">
      <c r="A1254">
        <v>1253</v>
      </c>
      <c r="B1254" s="1">
        <v>0.690162037037095</v>
      </c>
      <c r="C1254">
        <v>43</v>
      </c>
      <c r="D1254">
        <v>583</v>
      </c>
      <c r="E1254">
        <v>665</v>
      </c>
      <c r="F1254" t="b">
        <v>1</v>
      </c>
      <c r="G1254">
        <f>Table1[[#This Row],[Count - PIR]]-D1253</f>
        <v>1</v>
      </c>
      <c r="H1254">
        <f>Table1[[#This Row],[Count - UVD]]-C1253</f>
        <v>0</v>
      </c>
      <c r="I1254">
        <f>Table1[[#This Row],[Count - PIR]]-D1253</f>
        <v>1</v>
      </c>
      <c r="J1254">
        <v>0</v>
      </c>
      <c r="K1254">
        <f>K1253+Table1[[#This Row],[Video Detections]]</f>
        <v>50</v>
      </c>
      <c r="L1254">
        <f>IF(Table1[[#This Row],[Video Detections]]=0,0,1)</f>
        <v>0</v>
      </c>
      <c r="M1254">
        <f>M1253+Table1[[#This Row],[Events - Video]]</f>
        <v>45</v>
      </c>
    </row>
    <row r="1255" spans="1:13" x14ac:dyDescent="0.25">
      <c r="A1255">
        <v>1254</v>
      </c>
      <c r="B1255" s="1">
        <v>0.69021990740746497</v>
      </c>
      <c r="C1255">
        <v>43</v>
      </c>
      <c r="D1255">
        <v>583</v>
      </c>
      <c r="E1255">
        <v>665</v>
      </c>
      <c r="F1255" t="b">
        <v>0</v>
      </c>
      <c r="G1255">
        <f>Table1[[#This Row],[Count - PIR]]-D1254</f>
        <v>0</v>
      </c>
      <c r="H1255">
        <f>Table1[[#This Row],[Count - UVD]]-C1254</f>
        <v>0</v>
      </c>
      <c r="I1255">
        <f>Table1[[#This Row],[Count - PIR]]-D1254</f>
        <v>0</v>
      </c>
      <c r="J1255">
        <v>0</v>
      </c>
      <c r="K1255">
        <f>K1254+Table1[[#This Row],[Video Detections]]</f>
        <v>50</v>
      </c>
      <c r="L1255">
        <f>IF(Table1[[#This Row],[Video Detections]]=0,0,1)</f>
        <v>0</v>
      </c>
      <c r="M1255">
        <f>M1254+Table1[[#This Row],[Events - Video]]</f>
        <v>45</v>
      </c>
    </row>
    <row r="1256" spans="1:13" x14ac:dyDescent="0.25">
      <c r="A1256">
        <v>1255</v>
      </c>
      <c r="B1256" s="1">
        <v>0.69027777777783506</v>
      </c>
      <c r="C1256">
        <v>43</v>
      </c>
      <c r="D1256">
        <v>583</v>
      </c>
      <c r="E1256">
        <v>665</v>
      </c>
      <c r="F1256" t="b">
        <v>0</v>
      </c>
      <c r="G1256">
        <f>Table1[[#This Row],[Count - PIR]]-D1255</f>
        <v>0</v>
      </c>
      <c r="H1256">
        <f>Table1[[#This Row],[Count - UVD]]-C1255</f>
        <v>0</v>
      </c>
      <c r="I1256">
        <f>Table1[[#This Row],[Count - PIR]]-D1255</f>
        <v>0</v>
      </c>
      <c r="J1256">
        <v>0</v>
      </c>
      <c r="K1256">
        <f>K1255+Table1[[#This Row],[Video Detections]]</f>
        <v>50</v>
      </c>
      <c r="L1256">
        <f>IF(Table1[[#This Row],[Video Detections]]=0,0,1)</f>
        <v>0</v>
      </c>
      <c r="M1256">
        <f>M1255+Table1[[#This Row],[Events - Video]]</f>
        <v>45</v>
      </c>
    </row>
    <row r="1257" spans="1:13" x14ac:dyDescent="0.25">
      <c r="A1257">
        <v>1256</v>
      </c>
      <c r="B1257" s="1">
        <v>0.69033564814820603</v>
      </c>
      <c r="C1257">
        <v>44</v>
      </c>
      <c r="D1257">
        <v>583</v>
      </c>
      <c r="E1257">
        <v>664</v>
      </c>
      <c r="F1257" t="b">
        <v>0</v>
      </c>
      <c r="G1257">
        <f>Table1[[#This Row],[Count - PIR]]-D1256</f>
        <v>0</v>
      </c>
      <c r="H1257">
        <f>Table1[[#This Row],[Count - UVD]]-C1256</f>
        <v>1</v>
      </c>
      <c r="I1257">
        <f>Table1[[#This Row],[Count - PIR]]-D1256</f>
        <v>0</v>
      </c>
      <c r="J1257">
        <v>0</v>
      </c>
      <c r="K1257">
        <f>K1256+Table1[[#This Row],[Video Detections]]</f>
        <v>50</v>
      </c>
      <c r="L1257">
        <f>IF(Table1[[#This Row],[Video Detections]]=0,0,1)</f>
        <v>0</v>
      </c>
      <c r="M1257">
        <f>M1256+Table1[[#This Row],[Events - Video]]</f>
        <v>45</v>
      </c>
    </row>
    <row r="1258" spans="1:13" x14ac:dyDescent="0.25">
      <c r="A1258">
        <v>1257</v>
      </c>
      <c r="B1258" s="1">
        <v>0.690393518518576</v>
      </c>
      <c r="C1258">
        <v>44</v>
      </c>
      <c r="D1258">
        <v>583</v>
      </c>
      <c r="E1258">
        <v>665</v>
      </c>
      <c r="F1258" t="b">
        <v>0</v>
      </c>
      <c r="G1258">
        <f>Table1[[#This Row],[Count - PIR]]-D1257</f>
        <v>0</v>
      </c>
      <c r="H1258">
        <f>Table1[[#This Row],[Count - UVD]]-C1257</f>
        <v>0</v>
      </c>
      <c r="I1258">
        <f>Table1[[#This Row],[Count - PIR]]-D1257</f>
        <v>0</v>
      </c>
      <c r="J1258">
        <v>0</v>
      </c>
      <c r="K1258">
        <f>K1257+Table1[[#This Row],[Video Detections]]</f>
        <v>50</v>
      </c>
      <c r="L1258">
        <f>IF(Table1[[#This Row],[Video Detections]]=0,0,1)</f>
        <v>0</v>
      </c>
      <c r="M1258">
        <f>M1257+Table1[[#This Row],[Events - Video]]</f>
        <v>45</v>
      </c>
    </row>
    <row r="1259" spans="1:13" x14ac:dyDescent="0.25">
      <c r="A1259">
        <v>1258</v>
      </c>
      <c r="B1259" s="1">
        <v>0.69045138888894697</v>
      </c>
      <c r="C1259">
        <v>44</v>
      </c>
      <c r="D1259">
        <v>583</v>
      </c>
      <c r="E1259">
        <v>665</v>
      </c>
      <c r="F1259" t="b">
        <v>0</v>
      </c>
      <c r="G1259">
        <f>Table1[[#This Row],[Count - PIR]]-D1258</f>
        <v>0</v>
      </c>
      <c r="H1259">
        <f>Table1[[#This Row],[Count - UVD]]-C1258</f>
        <v>0</v>
      </c>
      <c r="I1259">
        <f>Table1[[#This Row],[Count - PIR]]-D1258</f>
        <v>0</v>
      </c>
      <c r="J1259">
        <v>0</v>
      </c>
      <c r="K1259">
        <f>K1258+Table1[[#This Row],[Video Detections]]</f>
        <v>50</v>
      </c>
      <c r="L1259">
        <f>IF(Table1[[#This Row],[Video Detections]]=0,0,1)</f>
        <v>0</v>
      </c>
      <c r="M1259">
        <f>M1258+Table1[[#This Row],[Events - Video]]</f>
        <v>45</v>
      </c>
    </row>
    <row r="1260" spans="1:13" x14ac:dyDescent="0.25">
      <c r="A1260">
        <v>1259</v>
      </c>
      <c r="B1260" s="1">
        <v>0.69050925925931705</v>
      </c>
      <c r="C1260">
        <v>44</v>
      </c>
      <c r="D1260">
        <v>583</v>
      </c>
      <c r="E1260">
        <v>665</v>
      </c>
      <c r="F1260" t="b">
        <v>0</v>
      </c>
      <c r="G1260">
        <f>Table1[[#This Row],[Count - PIR]]-D1259</f>
        <v>0</v>
      </c>
      <c r="H1260">
        <f>Table1[[#This Row],[Count - UVD]]-C1259</f>
        <v>0</v>
      </c>
      <c r="I1260">
        <f>Table1[[#This Row],[Count - PIR]]-D1259</f>
        <v>0</v>
      </c>
      <c r="J1260">
        <v>0</v>
      </c>
      <c r="K1260">
        <f>K1259+Table1[[#This Row],[Video Detections]]</f>
        <v>50</v>
      </c>
      <c r="L1260">
        <f>IF(Table1[[#This Row],[Video Detections]]=0,0,1)</f>
        <v>0</v>
      </c>
      <c r="M1260">
        <f>M1259+Table1[[#This Row],[Events - Video]]</f>
        <v>45</v>
      </c>
    </row>
    <row r="1261" spans="1:13" x14ac:dyDescent="0.25">
      <c r="A1261">
        <v>1260</v>
      </c>
      <c r="B1261" s="1">
        <v>0.69056712962968803</v>
      </c>
      <c r="C1261">
        <v>44</v>
      </c>
      <c r="D1261">
        <v>583</v>
      </c>
      <c r="E1261">
        <v>666</v>
      </c>
      <c r="F1261" t="b">
        <v>0</v>
      </c>
      <c r="G1261">
        <f>Table1[[#This Row],[Count - PIR]]-D1260</f>
        <v>0</v>
      </c>
      <c r="H1261">
        <f>Table1[[#This Row],[Count - UVD]]-C1260</f>
        <v>0</v>
      </c>
      <c r="I1261">
        <f>Table1[[#This Row],[Count - PIR]]-D1260</f>
        <v>0</v>
      </c>
      <c r="J1261">
        <v>0</v>
      </c>
      <c r="K1261">
        <f>K1260+Table1[[#This Row],[Video Detections]]</f>
        <v>50</v>
      </c>
      <c r="L1261">
        <f>IF(Table1[[#This Row],[Video Detections]]=0,0,1)</f>
        <v>0</v>
      </c>
      <c r="M1261">
        <f>M1260+Table1[[#This Row],[Events - Video]]</f>
        <v>45</v>
      </c>
    </row>
    <row r="1262" spans="1:13" x14ac:dyDescent="0.25">
      <c r="A1262">
        <v>1261</v>
      </c>
      <c r="B1262" s="1">
        <v>0.690625000000058</v>
      </c>
      <c r="C1262">
        <v>44</v>
      </c>
      <c r="D1262">
        <v>583</v>
      </c>
      <c r="E1262">
        <v>665</v>
      </c>
      <c r="F1262" t="b">
        <v>0</v>
      </c>
      <c r="G1262">
        <f>Table1[[#This Row],[Count - PIR]]-D1261</f>
        <v>0</v>
      </c>
      <c r="H1262">
        <f>Table1[[#This Row],[Count - UVD]]-C1261</f>
        <v>0</v>
      </c>
      <c r="I1262">
        <f>Table1[[#This Row],[Count - PIR]]-D1261</f>
        <v>0</v>
      </c>
      <c r="J1262">
        <v>0</v>
      </c>
      <c r="K1262">
        <f>K1261+Table1[[#This Row],[Video Detections]]</f>
        <v>50</v>
      </c>
      <c r="L1262">
        <f>IF(Table1[[#This Row],[Video Detections]]=0,0,1)</f>
        <v>0</v>
      </c>
      <c r="M1262">
        <f>M1261+Table1[[#This Row],[Events - Video]]</f>
        <v>45</v>
      </c>
    </row>
    <row r="1263" spans="1:13" x14ac:dyDescent="0.25">
      <c r="A1263">
        <v>1262</v>
      </c>
      <c r="B1263" s="1">
        <v>0.69068287037042797</v>
      </c>
      <c r="C1263">
        <v>44</v>
      </c>
      <c r="D1263">
        <v>584</v>
      </c>
      <c r="E1263">
        <v>666</v>
      </c>
      <c r="F1263" t="b">
        <v>1</v>
      </c>
      <c r="G1263">
        <f>Table1[[#This Row],[Count - PIR]]-D1262</f>
        <v>1</v>
      </c>
      <c r="H1263">
        <f>Table1[[#This Row],[Count - UVD]]-C1262</f>
        <v>0</v>
      </c>
      <c r="I1263">
        <f>Table1[[#This Row],[Count - PIR]]-D1262</f>
        <v>1</v>
      </c>
      <c r="J1263">
        <v>1</v>
      </c>
      <c r="K1263">
        <f>K1262+Table1[[#This Row],[Video Detections]]</f>
        <v>51</v>
      </c>
      <c r="L1263">
        <f>IF(Table1[[#This Row],[Video Detections]]=0,0,1)</f>
        <v>1</v>
      </c>
      <c r="M1263">
        <f>M1262+Table1[[#This Row],[Events - Video]]</f>
        <v>46</v>
      </c>
    </row>
    <row r="1264" spans="1:13" x14ac:dyDescent="0.25">
      <c r="A1264">
        <v>1263</v>
      </c>
      <c r="B1264" s="1">
        <v>0.69074074074079905</v>
      </c>
      <c r="C1264">
        <v>44</v>
      </c>
      <c r="D1264">
        <v>585</v>
      </c>
      <c r="E1264">
        <v>665</v>
      </c>
      <c r="F1264" t="b">
        <v>1</v>
      </c>
      <c r="G1264">
        <f>Table1[[#This Row],[Count - PIR]]-D1263</f>
        <v>1</v>
      </c>
      <c r="H1264">
        <f>Table1[[#This Row],[Count - UVD]]-C1263</f>
        <v>0</v>
      </c>
      <c r="I1264">
        <f>Table1[[#This Row],[Count - PIR]]-D1263</f>
        <v>1</v>
      </c>
      <c r="J1264">
        <v>0</v>
      </c>
      <c r="K1264">
        <f>K1263+Table1[[#This Row],[Video Detections]]</f>
        <v>51</v>
      </c>
      <c r="L1264">
        <f>IF(Table1[[#This Row],[Video Detections]]=0,0,1)</f>
        <v>0</v>
      </c>
      <c r="M1264">
        <f>M1263+Table1[[#This Row],[Events - Video]]</f>
        <v>46</v>
      </c>
    </row>
    <row r="1265" spans="1:13" x14ac:dyDescent="0.25">
      <c r="A1265">
        <v>1264</v>
      </c>
      <c r="B1265" s="1">
        <v>0.69079861111116903</v>
      </c>
      <c r="C1265">
        <v>44</v>
      </c>
      <c r="D1265">
        <v>586</v>
      </c>
      <c r="E1265">
        <v>665</v>
      </c>
      <c r="F1265" t="b">
        <v>1</v>
      </c>
      <c r="G1265">
        <f>Table1[[#This Row],[Count - PIR]]-D1264</f>
        <v>1</v>
      </c>
      <c r="H1265">
        <f>Table1[[#This Row],[Count - UVD]]-C1264</f>
        <v>0</v>
      </c>
      <c r="I1265">
        <f>Table1[[#This Row],[Count - PIR]]-D1264</f>
        <v>1</v>
      </c>
      <c r="J1265">
        <v>0</v>
      </c>
      <c r="K1265">
        <f>K1264+Table1[[#This Row],[Video Detections]]</f>
        <v>51</v>
      </c>
      <c r="L1265">
        <f>IF(Table1[[#This Row],[Video Detections]]=0,0,1)</f>
        <v>0</v>
      </c>
      <c r="M1265">
        <f>M1264+Table1[[#This Row],[Events - Video]]</f>
        <v>46</v>
      </c>
    </row>
    <row r="1266" spans="1:13" x14ac:dyDescent="0.25">
      <c r="A1266">
        <v>1265</v>
      </c>
      <c r="B1266" s="1">
        <v>0.69085648148154</v>
      </c>
      <c r="C1266">
        <v>44</v>
      </c>
      <c r="D1266">
        <v>586</v>
      </c>
      <c r="E1266">
        <v>665</v>
      </c>
      <c r="F1266" t="b">
        <v>0</v>
      </c>
      <c r="G1266">
        <f>Table1[[#This Row],[Count - PIR]]-D1265</f>
        <v>0</v>
      </c>
      <c r="H1266">
        <f>Table1[[#This Row],[Count - UVD]]-C1265</f>
        <v>0</v>
      </c>
      <c r="I1266">
        <f>Table1[[#This Row],[Count - PIR]]-D1265</f>
        <v>0</v>
      </c>
      <c r="J1266">
        <v>1</v>
      </c>
      <c r="K1266">
        <f>K1265+Table1[[#This Row],[Video Detections]]</f>
        <v>52</v>
      </c>
      <c r="L1266">
        <f>IF(Table1[[#This Row],[Video Detections]]=0,0,1)</f>
        <v>1</v>
      </c>
      <c r="M1266">
        <f>M1265+Table1[[#This Row],[Events - Video]]</f>
        <v>47</v>
      </c>
    </row>
    <row r="1267" spans="1:13" x14ac:dyDescent="0.25">
      <c r="A1267">
        <v>1266</v>
      </c>
      <c r="B1267" s="1">
        <v>0.69091435185190997</v>
      </c>
      <c r="C1267">
        <v>44</v>
      </c>
      <c r="D1267">
        <v>586</v>
      </c>
      <c r="E1267">
        <v>665</v>
      </c>
      <c r="F1267" t="b">
        <v>0</v>
      </c>
      <c r="G1267">
        <f>Table1[[#This Row],[Count - PIR]]-D1266</f>
        <v>0</v>
      </c>
      <c r="H1267">
        <f>Table1[[#This Row],[Count - UVD]]-C1266</f>
        <v>0</v>
      </c>
      <c r="I1267">
        <f>Table1[[#This Row],[Count - PIR]]-D1266</f>
        <v>0</v>
      </c>
      <c r="J1267">
        <v>0</v>
      </c>
      <c r="K1267">
        <f>K1266+Table1[[#This Row],[Video Detections]]</f>
        <v>52</v>
      </c>
      <c r="L1267">
        <f>IF(Table1[[#This Row],[Video Detections]]=0,0,1)</f>
        <v>0</v>
      </c>
      <c r="M1267">
        <f>M1266+Table1[[#This Row],[Events - Video]]</f>
        <v>47</v>
      </c>
    </row>
    <row r="1268" spans="1:13" x14ac:dyDescent="0.25">
      <c r="A1268">
        <v>1267</v>
      </c>
      <c r="B1268" s="1">
        <v>0.69097222222228005</v>
      </c>
      <c r="C1268">
        <v>44</v>
      </c>
      <c r="D1268">
        <v>586</v>
      </c>
      <c r="E1268">
        <v>664</v>
      </c>
      <c r="F1268" t="b">
        <v>0</v>
      </c>
      <c r="G1268">
        <f>Table1[[#This Row],[Count - PIR]]-D1267</f>
        <v>0</v>
      </c>
      <c r="H1268">
        <f>Table1[[#This Row],[Count - UVD]]-C1267</f>
        <v>0</v>
      </c>
      <c r="I1268">
        <f>Table1[[#This Row],[Count - PIR]]-D1267</f>
        <v>0</v>
      </c>
      <c r="J1268">
        <v>0</v>
      </c>
      <c r="K1268">
        <f>K1267+Table1[[#This Row],[Video Detections]]</f>
        <v>52</v>
      </c>
      <c r="L1268">
        <f>IF(Table1[[#This Row],[Video Detections]]=0,0,1)</f>
        <v>0</v>
      </c>
      <c r="M1268">
        <f>M1267+Table1[[#This Row],[Events - Video]]</f>
        <v>47</v>
      </c>
    </row>
    <row r="1269" spans="1:13" x14ac:dyDescent="0.25">
      <c r="A1269">
        <v>1268</v>
      </c>
      <c r="B1269" s="1">
        <v>0.69103009259265102</v>
      </c>
      <c r="C1269">
        <v>44</v>
      </c>
      <c r="D1269">
        <v>586</v>
      </c>
      <c r="E1269">
        <v>665</v>
      </c>
      <c r="F1269" t="b">
        <v>0</v>
      </c>
      <c r="G1269">
        <f>Table1[[#This Row],[Count - PIR]]-D1268</f>
        <v>0</v>
      </c>
      <c r="H1269">
        <f>Table1[[#This Row],[Count - UVD]]-C1268</f>
        <v>0</v>
      </c>
      <c r="I1269">
        <f>Table1[[#This Row],[Count - PIR]]-D1268</f>
        <v>0</v>
      </c>
      <c r="J1269">
        <v>0</v>
      </c>
      <c r="K1269">
        <f>K1268+Table1[[#This Row],[Video Detections]]</f>
        <v>52</v>
      </c>
      <c r="L1269">
        <f>IF(Table1[[#This Row],[Video Detections]]=0,0,1)</f>
        <v>0</v>
      </c>
      <c r="M1269">
        <f>M1268+Table1[[#This Row],[Events - Video]]</f>
        <v>47</v>
      </c>
    </row>
    <row r="1270" spans="1:13" x14ac:dyDescent="0.25">
      <c r="A1270">
        <v>1269</v>
      </c>
      <c r="B1270" s="1">
        <v>0.691087962963021</v>
      </c>
      <c r="C1270">
        <v>44</v>
      </c>
      <c r="D1270">
        <v>587</v>
      </c>
      <c r="E1270">
        <v>665</v>
      </c>
      <c r="F1270" t="b">
        <v>0</v>
      </c>
      <c r="G1270">
        <f>Table1[[#This Row],[Count - PIR]]-D1269</f>
        <v>1</v>
      </c>
      <c r="H1270">
        <f>Table1[[#This Row],[Count - UVD]]-C1269</f>
        <v>0</v>
      </c>
      <c r="I1270">
        <f>Table1[[#This Row],[Count - PIR]]-D1269</f>
        <v>1</v>
      </c>
      <c r="J1270">
        <v>0</v>
      </c>
      <c r="K1270">
        <f>K1269+Table1[[#This Row],[Video Detections]]</f>
        <v>52</v>
      </c>
      <c r="L1270">
        <f>IF(Table1[[#This Row],[Video Detections]]=0,0,1)</f>
        <v>0</v>
      </c>
      <c r="M1270">
        <f>M1269+Table1[[#This Row],[Events - Video]]</f>
        <v>47</v>
      </c>
    </row>
    <row r="1271" spans="1:13" x14ac:dyDescent="0.25">
      <c r="A1271">
        <v>1270</v>
      </c>
      <c r="B1271" s="1">
        <v>0.69114583333339197</v>
      </c>
      <c r="C1271">
        <v>44</v>
      </c>
      <c r="D1271">
        <v>588</v>
      </c>
      <c r="E1271">
        <v>665</v>
      </c>
      <c r="F1271" t="b">
        <v>1</v>
      </c>
      <c r="G1271">
        <f>Table1[[#This Row],[Count - PIR]]-D1270</f>
        <v>1</v>
      </c>
      <c r="H1271">
        <f>Table1[[#This Row],[Count - UVD]]-C1270</f>
        <v>0</v>
      </c>
      <c r="I1271">
        <f>Table1[[#This Row],[Count - PIR]]-D1270</f>
        <v>1</v>
      </c>
      <c r="J1271">
        <v>0</v>
      </c>
      <c r="K1271">
        <f>K1270+Table1[[#This Row],[Video Detections]]</f>
        <v>52</v>
      </c>
      <c r="L1271">
        <f>IF(Table1[[#This Row],[Video Detections]]=0,0,1)</f>
        <v>0</v>
      </c>
      <c r="M1271">
        <f>M1270+Table1[[#This Row],[Events - Video]]</f>
        <v>47</v>
      </c>
    </row>
    <row r="1272" spans="1:13" x14ac:dyDescent="0.25">
      <c r="A1272">
        <v>1271</v>
      </c>
      <c r="B1272" s="1">
        <v>0.69120370370376205</v>
      </c>
      <c r="C1272">
        <v>44</v>
      </c>
      <c r="D1272">
        <v>589</v>
      </c>
      <c r="E1272">
        <v>665</v>
      </c>
      <c r="F1272" t="b">
        <v>0</v>
      </c>
      <c r="G1272">
        <f>Table1[[#This Row],[Count - PIR]]-D1271</f>
        <v>1</v>
      </c>
      <c r="H1272">
        <f>Table1[[#This Row],[Count - UVD]]-C1271</f>
        <v>0</v>
      </c>
      <c r="I1272">
        <f>Table1[[#This Row],[Count - PIR]]-D1271</f>
        <v>1</v>
      </c>
      <c r="J1272">
        <v>0</v>
      </c>
      <c r="K1272">
        <f>K1271+Table1[[#This Row],[Video Detections]]</f>
        <v>52</v>
      </c>
      <c r="L1272">
        <f>IF(Table1[[#This Row],[Video Detections]]=0,0,1)</f>
        <v>0</v>
      </c>
      <c r="M1272">
        <f>M1271+Table1[[#This Row],[Events - Video]]</f>
        <v>47</v>
      </c>
    </row>
    <row r="1273" spans="1:13" x14ac:dyDescent="0.25">
      <c r="A1273">
        <v>1272</v>
      </c>
      <c r="B1273" s="1">
        <v>0.69126157407413302</v>
      </c>
      <c r="C1273">
        <v>44</v>
      </c>
      <c r="D1273">
        <v>589</v>
      </c>
      <c r="E1273">
        <v>665</v>
      </c>
      <c r="F1273" t="b">
        <v>0</v>
      </c>
      <c r="G1273">
        <f>Table1[[#This Row],[Count - PIR]]-D1272</f>
        <v>0</v>
      </c>
      <c r="H1273">
        <f>Table1[[#This Row],[Count - UVD]]-C1272</f>
        <v>0</v>
      </c>
      <c r="I1273">
        <f>Table1[[#This Row],[Count - PIR]]-D1272</f>
        <v>0</v>
      </c>
      <c r="J1273">
        <v>0</v>
      </c>
      <c r="K1273">
        <f>K1272+Table1[[#This Row],[Video Detections]]</f>
        <v>52</v>
      </c>
      <c r="L1273">
        <f>IF(Table1[[#This Row],[Video Detections]]=0,0,1)</f>
        <v>0</v>
      </c>
      <c r="M1273">
        <f>M1272+Table1[[#This Row],[Events - Video]]</f>
        <v>47</v>
      </c>
    </row>
    <row r="1274" spans="1:13" x14ac:dyDescent="0.25">
      <c r="A1274">
        <v>1273</v>
      </c>
      <c r="B1274" s="1">
        <v>0.691319444444503</v>
      </c>
      <c r="C1274">
        <v>44</v>
      </c>
      <c r="D1274">
        <v>589</v>
      </c>
      <c r="E1274">
        <v>665</v>
      </c>
      <c r="F1274" t="b">
        <v>0</v>
      </c>
      <c r="G1274">
        <f>Table1[[#This Row],[Count - PIR]]-D1273</f>
        <v>0</v>
      </c>
      <c r="H1274">
        <f>Table1[[#This Row],[Count - UVD]]-C1273</f>
        <v>0</v>
      </c>
      <c r="I1274">
        <f>Table1[[#This Row],[Count - PIR]]-D1273</f>
        <v>0</v>
      </c>
      <c r="J1274">
        <v>0</v>
      </c>
      <c r="K1274">
        <f>K1273+Table1[[#This Row],[Video Detections]]</f>
        <v>52</v>
      </c>
      <c r="L1274">
        <f>IF(Table1[[#This Row],[Video Detections]]=0,0,1)</f>
        <v>0</v>
      </c>
      <c r="M1274">
        <f>M1273+Table1[[#This Row],[Events - Video]]</f>
        <v>47</v>
      </c>
    </row>
    <row r="1275" spans="1:13" x14ac:dyDescent="0.25">
      <c r="A1275">
        <v>1274</v>
      </c>
      <c r="B1275" s="1">
        <v>0.69137731481487297</v>
      </c>
      <c r="C1275">
        <v>44</v>
      </c>
      <c r="D1275">
        <v>589</v>
      </c>
      <c r="E1275">
        <v>665</v>
      </c>
      <c r="F1275" t="b">
        <v>0</v>
      </c>
      <c r="G1275">
        <f>Table1[[#This Row],[Count - PIR]]-D1274</f>
        <v>0</v>
      </c>
      <c r="H1275">
        <f>Table1[[#This Row],[Count - UVD]]-C1274</f>
        <v>0</v>
      </c>
      <c r="I1275">
        <f>Table1[[#This Row],[Count - PIR]]-D1274</f>
        <v>0</v>
      </c>
      <c r="J1275">
        <v>0</v>
      </c>
      <c r="K1275">
        <f>K1274+Table1[[#This Row],[Video Detections]]</f>
        <v>52</v>
      </c>
      <c r="L1275">
        <f>IF(Table1[[#This Row],[Video Detections]]=0,0,1)</f>
        <v>0</v>
      </c>
      <c r="M1275">
        <f>M1274+Table1[[#This Row],[Events - Video]]</f>
        <v>47</v>
      </c>
    </row>
    <row r="1276" spans="1:13" x14ac:dyDescent="0.25">
      <c r="A1276">
        <v>1275</v>
      </c>
      <c r="B1276" s="1">
        <v>0.69143518518524405</v>
      </c>
      <c r="C1276">
        <v>44</v>
      </c>
      <c r="D1276">
        <v>590</v>
      </c>
      <c r="E1276">
        <v>665</v>
      </c>
      <c r="F1276" t="b">
        <v>1</v>
      </c>
      <c r="G1276">
        <f>Table1[[#This Row],[Count - PIR]]-D1275</f>
        <v>1</v>
      </c>
      <c r="H1276">
        <f>Table1[[#This Row],[Count - UVD]]-C1275</f>
        <v>0</v>
      </c>
      <c r="I1276">
        <f>Table1[[#This Row],[Count - PIR]]-D1275</f>
        <v>1</v>
      </c>
      <c r="J1276">
        <v>0</v>
      </c>
      <c r="K1276">
        <f>K1275+Table1[[#This Row],[Video Detections]]</f>
        <v>52</v>
      </c>
      <c r="L1276">
        <f>IF(Table1[[#This Row],[Video Detections]]=0,0,1)</f>
        <v>0</v>
      </c>
      <c r="M1276">
        <f>M1275+Table1[[#This Row],[Events - Video]]</f>
        <v>47</v>
      </c>
    </row>
    <row r="1277" spans="1:13" x14ac:dyDescent="0.25">
      <c r="A1277">
        <v>1276</v>
      </c>
      <c r="B1277" s="1">
        <v>0.69149305555561402</v>
      </c>
      <c r="C1277">
        <v>44</v>
      </c>
      <c r="D1277">
        <v>591</v>
      </c>
      <c r="E1277">
        <v>665</v>
      </c>
      <c r="F1277" t="b">
        <v>1</v>
      </c>
      <c r="G1277">
        <f>Table1[[#This Row],[Count - PIR]]-D1276</f>
        <v>1</v>
      </c>
      <c r="H1277">
        <f>Table1[[#This Row],[Count - UVD]]-C1276</f>
        <v>0</v>
      </c>
      <c r="I1277">
        <f>Table1[[#This Row],[Count - PIR]]-D1276</f>
        <v>1</v>
      </c>
      <c r="J1277">
        <v>0</v>
      </c>
      <c r="K1277">
        <f>K1276+Table1[[#This Row],[Video Detections]]</f>
        <v>52</v>
      </c>
      <c r="L1277">
        <f>IF(Table1[[#This Row],[Video Detections]]=0,0,1)</f>
        <v>0</v>
      </c>
      <c r="M1277">
        <f>M1276+Table1[[#This Row],[Events - Video]]</f>
        <v>47</v>
      </c>
    </row>
    <row r="1278" spans="1:13" x14ac:dyDescent="0.25">
      <c r="A1278">
        <v>1277</v>
      </c>
      <c r="B1278" s="1">
        <v>0.69155092592598499</v>
      </c>
      <c r="C1278">
        <v>44</v>
      </c>
      <c r="D1278">
        <v>591</v>
      </c>
      <c r="E1278">
        <v>665</v>
      </c>
      <c r="F1278" t="b">
        <v>0</v>
      </c>
      <c r="G1278">
        <f>Table1[[#This Row],[Count - PIR]]-D1277</f>
        <v>0</v>
      </c>
      <c r="H1278">
        <f>Table1[[#This Row],[Count - UVD]]-C1277</f>
        <v>0</v>
      </c>
      <c r="I1278">
        <f>Table1[[#This Row],[Count - PIR]]-D1277</f>
        <v>0</v>
      </c>
      <c r="J1278">
        <v>0</v>
      </c>
      <c r="K1278">
        <f>K1277+Table1[[#This Row],[Video Detections]]</f>
        <v>52</v>
      </c>
      <c r="L1278">
        <f>IF(Table1[[#This Row],[Video Detections]]=0,0,1)</f>
        <v>0</v>
      </c>
      <c r="M1278">
        <f>M1277+Table1[[#This Row],[Events - Video]]</f>
        <v>47</v>
      </c>
    </row>
    <row r="1279" spans="1:13" x14ac:dyDescent="0.25">
      <c r="A1279">
        <v>1278</v>
      </c>
      <c r="B1279" s="1">
        <v>0.69160879629635497</v>
      </c>
      <c r="C1279">
        <v>44</v>
      </c>
      <c r="D1279">
        <v>592</v>
      </c>
      <c r="E1279">
        <v>665</v>
      </c>
      <c r="F1279" t="b">
        <v>0</v>
      </c>
      <c r="G1279">
        <f>Table1[[#This Row],[Count - PIR]]-D1278</f>
        <v>1</v>
      </c>
      <c r="H1279">
        <f>Table1[[#This Row],[Count - UVD]]-C1278</f>
        <v>0</v>
      </c>
      <c r="I1279">
        <f>Table1[[#This Row],[Count - PIR]]-D1278</f>
        <v>1</v>
      </c>
      <c r="J1279">
        <v>0</v>
      </c>
      <c r="K1279">
        <f>K1278+Table1[[#This Row],[Video Detections]]</f>
        <v>52</v>
      </c>
      <c r="L1279">
        <f>IF(Table1[[#This Row],[Video Detections]]=0,0,1)</f>
        <v>0</v>
      </c>
      <c r="M1279">
        <f>M1278+Table1[[#This Row],[Events - Video]]</f>
        <v>47</v>
      </c>
    </row>
    <row r="1280" spans="1:13" x14ac:dyDescent="0.25">
      <c r="A1280">
        <v>1279</v>
      </c>
      <c r="B1280" s="1">
        <v>0.69166666666672505</v>
      </c>
      <c r="C1280">
        <v>44</v>
      </c>
      <c r="D1280">
        <v>592</v>
      </c>
      <c r="E1280">
        <v>666</v>
      </c>
      <c r="F1280" t="b">
        <v>0</v>
      </c>
      <c r="G1280">
        <f>Table1[[#This Row],[Count - PIR]]-D1279</f>
        <v>0</v>
      </c>
      <c r="H1280">
        <f>Table1[[#This Row],[Count - UVD]]-C1279</f>
        <v>0</v>
      </c>
      <c r="I1280">
        <f>Table1[[#This Row],[Count - PIR]]-D1279</f>
        <v>0</v>
      </c>
      <c r="J1280">
        <v>0</v>
      </c>
      <c r="K1280">
        <f>K1279+Table1[[#This Row],[Video Detections]]</f>
        <v>52</v>
      </c>
      <c r="L1280">
        <f>IF(Table1[[#This Row],[Video Detections]]=0,0,1)</f>
        <v>0</v>
      </c>
      <c r="M1280">
        <f>M1279+Table1[[#This Row],[Events - Video]]</f>
        <v>47</v>
      </c>
    </row>
    <row r="1281" spans="1:13" x14ac:dyDescent="0.25">
      <c r="A1281">
        <v>1280</v>
      </c>
      <c r="B1281" s="1">
        <v>0.69172453703709602</v>
      </c>
      <c r="C1281">
        <v>44</v>
      </c>
      <c r="D1281">
        <v>593</v>
      </c>
      <c r="E1281">
        <v>664</v>
      </c>
      <c r="F1281" t="b">
        <v>1</v>
      </c>
      <c r="G1281">
        <f>Table1[[#This Row],[Count - PIR]]-D1280</f>
        <v>1</v>
      </c>
      <c r="H1281">
        <f>Table1[[#This Row],[Count - UVD]]-C1280</f>
        <v>0</v>
      </c>
      <c r="I1281">
        <f>Table1[[#This Row],[Count - PIR]]-D1280</f>
        <v>1</v>
      </c>
      <c r="J1281">
        <v>0</v>
      </c>
      <c r="K1281">
        <f>K1280+Table1[[#This Row],[Video Detections]]</f>
        <v>52</v>
      </c>
      <c r="L1281">
        <f>IF(Table1[[#This Row],[Video Detections]]=0,0,1)</f>
        <v>0</v>
      </c>
      <c r="M1281">
        <f>M1280+Table1[[#This Row],[Events - Video]]</f>
        <v>47</v>
      </c>
    </row>
    <row r="1282" spans="1:13" x14ac:dyDescent="0.25">
      <c r="A1282">
        <v>1281</v>
      </c>
      <c r="B1282" s="1">
        <v>0.69178240740746599</v>
      </c>
      <c r="C1282">
        <v>44</v>
      </c>
      <c r="D1282">
        <v>593</v>
      </c>
      <c r="E1282">
        <v>665</v>
      </c>
      <c r="F1282" t="b">
        <v>0</v>
      </c>
      <c r="G1282">
        <f>Table1[[#This Row],[Count - PIR]]-D1281</f>
        <v>0</v>
      </c>
      <c r="H1282">
        <f>Table1[[#This Row],[Count - UVD]]-C1281</f>
        <v>0</v>
      </c>
      <c r="I1282">
        <f>Table1[[#This Row],[Count - PIR]]-D1281</f>
        <v>0</v>
      </c>
      <c r="J1282">
        <v>0</v>
      </c>
      <c r="K1282">
        <f>K1281+Table1[[#This Row],[Video Detections]]</f>
        <v>52</v>
      </c>
      <c r="L1282">
        <f>IF(Table1[[#This Row],[Video Detections]]=0,0,1)</f>
        <v>0</v>
      </c>
      <c r="M1282">
        <f>M1281+Table1[[#This Row],[Events - Video]]</f>
        <v>47</v>
      </c>
    </row>
    <row r="1283" spans="1:13" x14ac:dyDescent="0.25">
      <c r="A1283">
        <v>1282</v>
      </c>
      <c r="B1283" s="1">
        <v>0.69184027777783697</v>
      </c>
      <c r="C1283">
        <v>44</v>
      </c>
      <c r="D1283">
        <v>594</v>
      </c>
      <c r="E1283">
        <v>665</v>
      </c>
      <c r="F1283" t="b">
        <v>1</v>
      </c>
      <c r="G1283">
        <f>Table1[[#This Row],[Count - PIR]]-D1282</f>
        <v>1</v>
      </c>
      <c r="H1283">
        <f>Table1[[#This Row],[Count - UVD]]-C1282</f>
        <v>0</v>
      </c>
      <c r="I1283">
        <f>Table1[[#This Row],[Count - PIR]]-D1282</f>
        <v>1</v>
      </c>
      <c r="J1283">
        <v>0</v>
      </c>
      <c r="K1283">
        <f>K1282+Table1[[#This Row],[Video Detections]]</f>
        <v>52</v>
      </c>
      <c r="L1283">
        <f>IF(Table1[[#This Row],[Video Detections]]=0,0,1)</f>
        <v>0</v>
      </c>
      <c r="M1283">
        <f>M1282+Table1[[#This Row],[Events - Video]]</f>
        <v>47</v>
      </c>
    </row>
    <row r="1284" spans="1:13" x14ac:dyDescent="0.25">
      <c r="A1284">
        <v>1283</v>
      </c>
      <c r="B1284" s="1">
        <v>0.69189814814820705</v>
      </c>
      <c r="C1284">
        <v>44</v>
      </c>
      <c r="D1284">
        <v>595</v>
      </c>
      <c r="E1284">
        <v>665</v>
      </c>
      <c r="F1284" t="b">
        <v>1</v>
      </c>
      <c r="G1284">
        <f>Table1[[#This Row],[Count - PIR]]-D1283</f>
        <v>1</v>
      </c>
      <c r="H1284">
        <f>Table1[[#This Row],[Count - UVD]]-C1283</f>
        <v>0</v>
      </c>
      <c r="I1284">
        <f>Table1[[#This Row],[Count - PIR]]-D1283</f>
        <v>1</v>
      </c>
      <c r="J1284">
        <v>0</v>
      </c>
      <c r="K1284">
        <f>K1283+Table1[[#This Row],[Video Detections]]</f>
        <v>52</v>
      </c>
      <c r="L1284">
        <f>IF(Table1[[#This Row],[Video Detections]]=0,0,1)</f>
        <v>0</v>
      </c>
      <c r="M1284">
        <f>M1283+Table1[[#This Row],[Events - Video]]</f>
        <v>47</v>
      </c>
    </row>
    <row r="1285" spans="1:13" x14ac:dyDescent="0.25">
      <c r="A1285">
        <v>1284</v>
      </c>
      <c r="B1285" s="1">
        <v>0.69195601851857802</v>
      </c>
      <c r="C1285">
        <v>44</v>
      </c>
      <c r="D1285">
        <v>596</v>
      </c>
      <c r="E1285">
        <v>665</v>
      </c>
      <c r="F1285" t="b">
        <v>1</v>
      </c>
      <c r="G1285">
        <f>Table1[[#This Row],[Count - PIR]]-D1284</f>
        <v>1</v>
      </c>
      <c r="H1285">
        <f>Table1[[#This Row],[Count - UVD]]-C1284</f>
        <v>0</v>
      </c>
      <c r="I1285">
        <f>Table1[[#This Row],[Count - PIR]]-D1284</f>
        <v>1</v>
      </c>
      <c r="J1285">
        <v>0</v>
      </c>
      <c r="K1285">
        <f>K1284+Table1[[#This Row],[Video Detections]]</f>
        <v>52</v>
      </c>
      <c r="L1285">
        <f>IF(Table1[[#This Row],[Video Detections]]=0,0,1)</f>
        <v>0</v>
      </c>
      <c r="M1285">
        <f>M1284+Table1[[#This Row],[Events - Video]]</f>
        <v>47</v>
      </c>
    </row>
    <row r="1286" spans="1:13" x14ac:dyDescent="0.25">
      <c r="A1286">
        <v>1285</v>
      </c>
      <c r="B1286" s="1">
        <v>0.69201388888894799</v>
      </c>
      <c r="C1286">
        <v>44</v>
      </c>
      <c r="D1286">
        <v>597</v>
      </c>
      <c r="E1286">
        <v>665</v>
      </c>
      <c r="F1286" t="b">
        <v>1</v>
      </c>
      <c r="G1286">
        <f>Table1[[#This Row],[Count - PIR]]-D1285</f>
        <v>1</v>
      </c>
      <c r="H1286">
        <f>Table1[[#This Row],[Count - UVD]]-C1285</f>
        <v>0</v>
      </c>
      <c r="I1286">
        <f>Table1[[#This Row],[Count - PIR]]-D1285</f>
        <v>1</v>
      </c>
      <c r="J1286">
        <v>0</v>
      </c>
      <c r="K1286">
        <f>K1285+Table1[[#This Row],[Video Detections]]</f>
        <v>52</v>
      </c>
      <c r="L1286">
        <f>IF(Table1[[#This Row],[Video Detections]]=0,0,1)</f>
        <v>0</v>
      </c>
      <c r="M1286">
        <f>M1285+Table1[[#This Row],[Events - Video]]</f>
        <v>47</v>
      </c>
    </row>
    <row r="1287" spans="1:13" x14ac:dyDescent="0.25">
      <c r="A1287">
        <v>1286</v>
      </c>
      <c r="B1287" s="1">
        <v>0.69207175925931796</v>
      </c>
      <c r="C1287">
        <v>44</v>
      </c>
      <c r="D1287">
        <v>597</v>
      </c>
      <c r="E1287">
        <v>665</v>
      </c>
      <c r="F1287" t="b">
        <v>0</v>
      </c>
      <c r="G1287">
        <f>Table1[[#This Row],[Count - PIR]]-D1286</f>
        <v>0</v>
      </c>
      <c r="H1287">
        <f>Table1[[#This Row],[Count - UVD]]-C1286</f>
        <v>0</v>
      </c>
      <c r="I1287">
        <f>Table1[[#This Row],[Count - PIR]]-D1286</f>
        <v>0</v>
      </c>
      <c r="J1287">
        <v>0</v>
      </c>
      <c r="K1287">
        <f>K1286+Table1[[#This Row],[Video Detections]]</f>
        <v>52</v>
      </c>
      <c r="L1287">
        <f>IF(Table1[[#This Row],[Video Detections]]=0,0,1)</f>
        <v>0</v>
      </c>
      <c r="M1287">
        <f>M1286+Table1[[#This Row],[Events - Video]]</f>
        <v>47</v>
      </c>
    </row>
    <row r="1288" spans="1:13" x14ac:dyDescent="0.25">
      <c r="A1288">
        <v>1287</v>
      </c>
      <c r="B1288" s="1">
        <v>0.69212962962968905</v>
      </c>
      <c r="C1288">
        <v>44</v>
      </c>
      <c r="D1288">
        <v>597</v>
      </c>
      <c r="E1288">
        <v>665</v>
      </c>
      <c r="F1288" t="b">
        <v>0</v>
      </c>
      <c r="G1288">
        <f>Table1[[#This Row],[Count - PIR]]-D1287</f>
        <v>0</v>
      </c>
      <c r="H1288">
        <f>Table1[[#This Row],[Count - UVD]]-C1287</f>
        <v>0</v>
      </c>
      <c r="I1288">
        <f>Table1[[#This Row],[Count - PIR]]-D1287</f>
        <v>0</v>
      </c>
      <c r="J1288">
        <v>1</v>
      </c>
      <c r="K1288">
        <f>K1287+Table1[[#This Row],[Video Detections]]</f>
        <v>53</v>
      </c>
      <c r="L1288">
        <f>IF(Table1[[#This Row],[Video Detections]]=0,0,1)</f>
        <v>1</v>
      </c>
      <c r="M1288">
        <f>M1287+Table1[[#This Row],[Events - Video]]</f>
        <v>48</v>
      </c>
    </row>
    <row r="1289" spans="1:13" x14ac:dyDescent="0.25">
      <c r="A1289">
        <v>1288</v>
      </c>
      <c r="B1289" s="1">
        <v>0.69218750000005902</v>
      </c>
      <c r="C1289">
        <v>44</v>
      </c>
      <c r="D1289">
        <v>597</v>
      </c>
      <c r="E1289">
        <v>665</v>
      </c>
      <c r="F1289" t="b">
        <v>0</v>
      </c>
      <c r="G1289">
        <f>Table1[[#This Row],[Count - PIR]]-D1288</f>
        <v>0</v>
      </c>
      <c r="H1289">
        <f>Table1[[#This Row],[Count - UVD]]-C1288</f>
        <v>0</v>
      </c>
      <c r="I1289">
        <f>Table1[[#This Row],[Count - PIR]]-D1288</f>
        <v>0</v>
      </c>
      <c r="J1289">
        <v>0</v>
      </c>
      <c r="K1289">
        <f>K1288+Table1[[#This Row],[Video Detections]]</f>
        <v>53</v>
      </c>
      <c r="L1289">
        <f>IF(Table1[[#This Row],[Video Detections]]=0,0,1)</f>
        <v>0</v>
      </c>
      <c r="M1289">
        <f>M1288+Table1[[#This Row],[Events - Video]]</f>
        <v>48</v>
      </c>
    </row>
    <row r="1290" spans="1:13" x14ac:dyDescent="0.25">
      <c r="A1290">
        <v>1289</v>
      </c>
      <c r="B1290" s="1">
        <v>0.69224537037042999</v>
      </c>
      <c r="C1290">
        <v>44</v>
      </c>
      <c r="D1290">
        <v>597</v>
      </c>
      <c r="E1290">
        <v>665</v>
      </c>
      <c r="F1290" t="b">
        <v>0</v>
      </c>
      <c r="G1290">
        <f>Table1[[#This Row],[Count - PIR]]-D1289</f>
        <v>0</v>
      </c>
      <c r="H1290">
        <f>Table1[[#This Row],[Count - UVD]]-C1289</f>
        <v>0</v>
      </c>
      <c r="I1290">
        <f>Table1[[#This Row],[Count - PIR]]-D1289</f>
        <v>0</v>
      </c>
      <c r="J1290">
        <v>0</v>
      </c>
      <c r="K1290">
        <f>K1289+Table1[[#This Row],[Video Detections]]</f>
        <v>53</v>
      </c>
      <c r="L1290">
        <f>IF(Table1[[#This Row],[Video Detections]]=0,0,1)</f>
        <v>0</v>
      </c>
      <c r="M1290">
        <f>M1289+Table1[[#This Row],[Events - Video]]</f>
        <v>48</v>
      </c>
    </row>
    <row r="1291" spans="1:13" x14ac:dyDescent="0.25">
      <c r="A1291">
        <v>1290</v>
      </c>
      <c r="B1291" s="1">
        <v>0.69230324074079996</v>
      </c>
      <c r="C1291">
        <v>44</v>
      </c>
      <c r="D1291">
        <v>597</v>
      </c>
      <c r="E1291">
        <v>665</v>
      </c>
      <c r="F1291" t="b">
        <v>0</v>
      </c>
      <c r="G1291">
        <f>Table1[[#This Row],[Count - PIR]]-D1290</f>
        <v>0</v>
      </c>
      <c r="H1291">
        <f>Table1[[#This Row],[Count - UVD]]-C1290</f>
        <v>0</v>
      </c>
      <c r="I1291">
        <f>Table1[[#This Row],[Count - PIR]]-D1290</f>
        <v>0</v>
      </c>
      <c r="J1291">
        <v>0</v>
      </c>
      <c r="K1291">
        <f>K1290+Table1[[#This Row],[Video Detections]]</f>
        <v>53</v>
      </c>
      <c r="L1291">
        <f>IF(Table1[[#This Row],[Video Detections]]=0,0,1)</f>
        <v>0</v>
      </c>
      <c r="M1291">
        <f>M1290+Table1[[#This Row],[Events - Video]]</f>
        <v>48</v>
      </c>
    </row>
    <row r="1292" spans="1:13" x14ac:dyDescent="0.25">
      <c r="A1292">
        <v>1291</v>
      </c>
      <c r="B1292" s="1">
        <v>0.69236111111117005</v>
      </c>
      <c r="C1292">
        <v>44</v>
      </c>
      <c r="D1292">
        <v>597</v>
      </c>
      <c r="E1292">
        <v>665</v>
      </c>
      <c r="F1292" t="b">
        <v>0</v>
      </c>
      <c r="G1292">
        <f>Table1[[#This Row],[Count - PIR]]-D1291</f>
        <v>0</v>
      </c>
      <c r="H1292">
        <f>Table1[[#This Row],[Count - UVD]]-C1291</f>
        <v>0</v>
      </c>
      <c r="I1292">
        <f>Table1[[#This Row],[Count - PIR]]-D1291</f>
        <v>0</v>
      </c>
      <c r="J1292">
        <v>0</v>
      </c>
      <c r="K1292">
        <f>K1291+Table1[[#This Row],[Video Detections]]</f>
        <v>53</v>
      </c>
      <c r="L1292">
        <f>IF(Table1[[#This Row],[Video Detections]]=0,0,1)</f>
        <v>0</v>
      </c>
      <c r="M1292">
        <f>M1291+Table1[[#This Row],[Events - Video]]</f>
        <v>48</v>
      </c>
    </row>
    <row r="1293" spans="1:13" x14ac:dyDescent="0.25">
      <c r="A1293">
        <v>1292</v>
      </c>
      <c r="B1293" s="1">
        <v>0.69241898148154102</v>
      </c>
      <c r="C1293">
        <v>44</v>
      </c>
      <c r="D1293">
        <v>597</v>
      </c>
      <c r="E1293">
        <v>665</v>
      </c>
      <c r="F1293" t="b">
        <v>0</v>
      </c>
      <c r="G1293">
        <f>Table1[[#This Row],[Count - PIR]]-D1292</f>
        <v>0</v>
      </c>
      <c r="H1293">
        <f>Table1[[#This Row],[Count - UVD]]-C1292</f>
        <v>0</v>
      </c>
      <c r="I1293">
        <f>Table1[[#This Row],[Count - PIR]]-D1292</f>
        <v>0</v>
      </c>
      <c r="J1293">
        <v>0</v>
      </c>
      <c r="K1293">
        <f>K1292+Table1[[#This Row],[Video Detections]]</f>
        <v>53</v>
      </c>
      <c r="L1293">
        <f>IF(Table1[[#This Row],[Video Detections]]=0,0,1)</f>
        <v>0</v>
      </c>
      <c r="M1293">
        <f>M1292+Table1[[#This Row],[Events - Video]]</f>
        <v>48</v>
      </c>
    </row>
    <row r="1294" spans="1:13" x14ac:dyDescent="0.25">
      <c r="A1294">
        <v>1293</v>
      </c>
      <c r="B1294" s="1">
        <v>0.69247685185191099</v>
      </c>
      <c r="C1294">
        <v>44</v>
      </c>
      <c r="D1294">
        <v>598</v>
      </c>
      <c r="E1294">
        <v>665</v>
      </c>
      <c r="F1294" t="b">
        <v>1</v>
      </c>
      <c r="G1294">
        <f>Table1[[#This Row],[Count - PIR]]-D1293</f>
        <v>1</v>
      </c>
      <c r="H1294">
        <f>Table1[[#This Row],[Count - UVD]]-C1293</f>
        <v>0</v>
      </c>
      <c r="I1294">
        <f>Table1[[#This Row],[Count - PIR]]-D1293</f>
        <v>1</v>
      </c>
      <c r="J1294">
        <v>0</v>
      </c>
      <c r="K1294">
        <f>K1293+Table1[[#This Row],[Video Detections]]</f>
        <v>53</v>
      </c>
      <c r="L1294">
        <f>IF(Table1[[#This Row],[Video Detections]]=0,0,1)</f>
        <v>0</v>
      </c>
      <c r="M1294">
        <f>M1293+Table1[[#This Row],[Events - Video]]</f>
        <v>48</v>
      </c>
    </row>
    <row r="1295" spans="1:13" x14ac:dyDescent="0.25">
      <c r="A1295">
        <v>1294</v>
      </c>
      <c r="B1295" s="1">
        <v>0.69253472222228196</v>
      </c>
      <c r="C1295">
        <v>44</v>
      </c>
      <c r="D1295">
        <v>598</v>
      </c>
      <c r="E1295">
        <v>665</v>
      </c>
      <c r="F1295" t="b">
        <v>0</v>
      </c>
      <c r="G1295">
        <f>Table1[[#This Row],[Count - PIR]]-D1294</f>
        <v>0</v>
      </c>
      <c r="H1295">
        <f>Table1[[#This Row],[Count - UVD]]-C1294</f>
        <v>0</v>
      </c>
      <c r="I1295">
        <f>Table1[[#This Row],[Count - PIR]]-D1294</f>
        <v>0</v>
      </c>
      <c r="J1295">
        <v>0</v>
      </c>
      <c r="K1295">
        <f>K1294+Table1[[#This Row],[Video Detections]]</f>
        <v>53</v>
      </c>
      <c r="L1295">
        <f>IF(Table1[[#This Row],[Video Detections]]=0,0,1)</f>
        <v>0</v>
      </c>
      <c r="M1295">
        <f>M1294+Table1[[#This Row],[Events - Video]]</f>
        <v>48</v>
      </c>
    </row>
    <row r="1296" spans="1:13" x14ac:dyDescent="0.25">
      <c r="A1296">
        <v>1295</v>
      </c>
      <c r="B1296" s="1">
        <v>0.69259259259265205</v>
      </c>
      <c r="C1296">
        <v>44</v>
      </c>
      <c r="D1296">
        <v>598</v>
      </c>
      <c r="E1296">
        <v>666</v>
      </c>
      <c r="F1296" t="b">
        <v>0</v>
      </c>
      <c r="G1296">
        <f>Table1[[#This Row],[Count - PIR]]-D1295</f>
        <v>0</v>
      </c>
      <c r="H1296">
        <f>Table1[[#This Row],[Count - UVD]]-C1295</f>
        <v>0</v>
      </c>
      <c r="I1296">
        <f>Table1[[#This Row],[Count - PIR]]-D1295</f>
        <v>0</v>
      </c>
      <c r="J1296">
        <v>0</v>
      </c>
      <c r="K1296">
        <f>K1295+Table1[[#This Row],[Video Detections]]</f>
        <v>53</v>
      </c>
      <c r="L1296">
        <f>IF(Table1[[#This Row],[Video Detections]]=0,0,1)</f>
        <v>0</v>
      </c>
      <c r="M1296">
        <f>M1295+Table1[[#This Row],[Events - Video]]</f>
        <v>48</v>
      </c>
    </row>
    <row r="1297" spans="1:13" x14ac:dyDescent="0.25">
      <c r="A1297">
        <v>1296</v>
      </c>
      <c r="B1297" s="1">
        <v>0.69265046296302302</v>
      </c>
      <c r="C1297">
        <v>44</v>
      </c>
      <c r="D1297">
        <v>599</v>
      </c>
      <c r="E1297">
        <v>664</v>
      </c>
      <c r="F1297" t="b">
        <v>0</v>
      </c>
      <c r="G1297">
        <f>Table1[[#This Row],[Count - PIR]]-D1296</f>
        <v>1</v>
      </c>
      <c r="H1297">
        <f>Table1[[#This Row],[Count - UVD]]-C1296</f>
        <v>0</v>
      </c>
      <c r="I1297">
        <f>Table1[[#This Row],[Count - PIR]]-D1296</f>
        <v>1</v>
      </c>
      <c r="J1297">
        <v>0</v>
      </c>
      <c r="K1297">
        <f>K1296+Table1[[#This Row],[Video Detections]]</f>
        <v>53</v>
      </c>
      <c r="L1297">
        <f>IF(Table1[[#This Row],[Video Detections]]=0,0,1)</f>
        <v>0</v>
      </c>
      <c r="M1297">
        <f>M1296+Table1[[#This Row],[Events - Video]]</f>
        <v>48</v>
      </c>
    </row>
    <row r="1298" spans="1:13" x14ac:dyDescent="0.25">
      <c r="A1298">
        <v>1297</v>
      </c>
      <c r="B1298" s="1">
        <v>0.69270833333339299</v>
      </c>
      <c r="C1298">
        <v>44</v>
      </c>
      <c r="D1298">
        <v>599</v>
      </c>
      <c r="E1298">
        <v>665</v>
      </c>
      <c r="F1298" t="b">
        <v>0</v>
      </c>
      <c r="G1298">
        <f>Table1[[#This Row],[Count - PIR]]-D1297</f>
        <v>0</v>
      </c>
      <c r="H1298">
        <f>Table1[[#This Row],[Count - UVD]]-C1297</f>
        <v>0</v>
      </c>
      <c r="I1298">
        <f>Table1[[#This Row],[Count - PIR]]-D1297</f>
        <v>0</v>
      </c>
      <c r="J1298">
        <v>0</v>
      </c>
      <c r="K1298">
        <f>K1297+Table1[[#This Row],[Video Detections]]</f>
        <v>53</v>
      </c>
      <c r="L1298">
        <f>IF(Table1[[#This Row],[Video Detections]]=0,0,1)</f>
        <v>0</v>
      </c>
      <c r="M1298">
        <f>M1297+Table1[[#This Row],[Events - Video]]</f>
        <v>48</v>
      </c>
    </row>
    <row r="1299" spans="1:13" x14ac:dyDescent="0.25">
      <c r="A1299">
        <v>1298</v>
      </c>
      <c r="B1299" s="1">
        <v>0.69276620370376296</v>
      </c>
      <c r="C1299">
        <v>44</v>
      </c>
      <c r="D1299">
        <v>599</v>
      </c>
      <c r="E1299">
        <v>665</v>
      </c>
      <c r="F1299" t="b">
        <v>0</v>
      </c>
      <c r="G1299">
        <f>Table1[[#This Row],[Count - PIR]]-D1298</f>
        <v>0</v>
      </c>
      <c r="H1299">
        <f>Table1[[#This Row],[Count - UVD]]-C1298</f>
        <v>0</v>
      </c>
      <c r="I1299">
        <f>Table1[[#This Row],[Count - PIR]]-D1298</f>
        <v>0</v>
      </c>
      <c r="J1299">
        <v>0</v>
      </c>
      <c r="K1299">
        <f>K1298+Table1[[#This Row],[Video Detections]]</f>
        <v>53</v>
      </c>
      <c r="L1299">
        <f>IF(Table1[[#This Row],[Video Detections]]=0,0,1)</f>
        <v>0</v>
      </c>
      <c r="M1299">
        <f>M1298+Table1[[#This Row],[Events - Video]]</f>
        <v>48</v>
      </c>
    </row>
    <row r="1300" spans="1:13" x14ac:dyDescent="0.25">
      <c r="A1300">
        <v>1299</v>
      </c>
      <c r="B1300" s="1">
        <v>0.69282407407413404</v>
      </c>
      <c r="C1300">
        <v>44</v>
      </c>
      <c r="D1300">
        <v>599</v>
      </c>
      <c r="E1300">
        <v>665</v>
      </c>
      <c r="F1300" t="b">
        <v>0</v>
      </c>
      <c r="G1300">
        <f>Table1[[#This Row],[Count - PIR]]-D1299</f>
        <v>0</v>
      </c>
      <c r="H1300">
        <f>Table1[[#This Row],[Count - UVD]]-C1299</f>
        <v>0</v>
      </c>
      <c r="I1300">
        <f>Table1[[#This Row],[Count - PIR]]-D1299</f>
        <v>0</v>
      </c>
      <c r="J1300">
        <v>0</v>
      </c>
      <c r="K1300">
        <f>K1299+Table1[[#This Row],[Video Detections]]</f>
        <v>53</v>
      </c>
      <c r="L1300">
        <f>IF(Table1[[#This Row],[Video Detections]]=0,0,1)</f>
        <v>0</v>
      </c>
      <c r="M1300">
        <f>M1299+Table1[[#This Row],[Events - Video]]</f>
        <v>48</v>
      </c>
    </row>
    <row r="1301" spans="1:13" x14ac:dyDescent="0.25">
      <c r="A1301">
        <v>1300</v>
      </c>
      <c r="B1301" s="1">
        <v>0.69288194444450402</v>
      </c>
      <c r="C1301">
        <v>45</v>
      </c>
      <c r="D1301">
        <v>600</v>
      </c>
      <c r="E1301">
        <v>665</v>
      </c>
      <c r="F1301" t="b">
        <v>0</v>
      </c>
      <c r="G1301">
        <f>Table1[[#This Row],[Count - PIR]]-D1300</f>
        <v>1</v>
      </c>
      <c r="H1301">
        <f>Table1[[#This Row],[Count - UVD]]-C1300</f>
        <v>1</v>
      </c>
      <c r="I1301">
        <f>Table1[[#This Row],[Count - PIR]]-D1300</f>
        <v>1</v>
      </c>
      <c r="J1301">
        <v>0</v>
      </c>
      <c r="K1301">
        <f>K1300+Table1[[#This Row],[Video Detections]]</f>
        <v>53</v>
      </c>
      <c r="L1301">
        <f>IF(Table1[[#This Row],[Video Detections]]=0,0,1)</f>
        <v>0</v>
      </c>
      <c r="M1301">
        <f>M1300+Table1[[#This Row],[Events - Video]]</f>
        <v>48</v>
      </c>
    </row>
    <row r="1302" spans="1:13" x14ac:dyDescent="0.25">
      <c r="A1302">
        <v>1301</v>
      </c>
      <c r="B1302" s="1">
        <v>0.69293981481487499</v>
      </c>
      <c r="C1302">
        <v>45</v>
      </c>
      <c r="D1302">
        <v>601</v>
      </c>
      <c r="E1302">
        <v>666</v>
      </c>
      <c r="F1302" t="b">
        <v>1</v>
      </c>
      <c r="G1302">
        <f>Table1[[#This Row],[Count - PIR]]-D1301</f>
        <v>1</v>
      </c>
      <c r="H1302">
        <f>Table1[[#This Row],[Count - UVD]]-C1301</f>
        <v>0</v>
      </c>
      <c r="I1302">
        <f>Table1[[#This Row],[Count - PIR]]-D1301</f>
        <v>1</v>
      </c>
      <c r="J1302">
        <v>0</v>
      </c>
      <c r="K1302">
        <f>K1301+Table1[[#This Row],[Video Detections]]</f>
        <v>53</v>
      </c>
      <c r="L1302">
        <f>IF(Table1[[#This Row],[Video Detections]]=0,0,1)</f>
        <v>0</v>
      </c>
      <c r="M1302">
        <f>M1301+Table1[[#This Row],[Events - Video]]</f>
        <v>48</v>
      </c>
    </row>
    <row r="1303" spans="1:13" x14ac:dyDescent="0.25">
      <c r="A1303">
        <v>1302</v>
      </c>
      <c r="B1303" s="1">
        <v>0.69299768518524496</v>
      </c>
      <c r="C1303">
        <v>45</v>
      </c>
      <c r="D1303">
        <v>602</v>
      </c>
      <c r="E1303">
        <v>665</v>
      </c>
      <c r="F1303" t="b">
        <v>1</v>
      </c>
      <c r="G1303">
        <f>Table1[[#This Row],[Count - PIR]]-D1302</f>
        <v>1</v>
      </c>
      <c r="H1303">
        <f>Table1[[#This Row],[Count - UVD]]-C1302</f>
        <v>0</v>
      </c>
      <c r="I1303">
        <f>Table1[[#This Row],[Count - PIR]]-D1302</f>
        <v>1</v>
      </c>
      <c r="J1303">
        <v>0</v>
      </c>
      <c r="K1303">
        <f>K1302+Table1[[#This Row],[Video Detections]]</f>
        <v>53</v>
      </c>
      <c r="L1303">
        <f>IF(Table1[[#This Row],[Video Detections]]=0,0,1)</f>
        <v>0</v>
      </c>
      <c r="M1303">
        <f>M1302+Table1[[#This Row],[Events - Video]]</f>
        <v>48</v>
      </c>
    </row>
    <row r="1304" spans="1:13" x14ac:dyDescent="0.25">
      <c r="A1304">
        <v>1303</v>
      </c>
      <c r="B1304" s="1">
        <v>0.69305555555561504</v>
      </c>
      <c r="C1304">
        <v>45</v>
      </c>
      <c r="D1304">
        <v>602</v>
      </c>
      <c r="E1304">
        <v>665</v>
      </c>
      <c r="F1304" t="b">
        <v>0</v>
      </c>
      <c r="G1304">
        <f>Table1[[#This Row],[Count - PIR]]-D1303</f>
        <v>0</v>
      </c>
      <c r="H1304">
        <f>Table1[[#This Row],[Count - UVD]]-C1303</f>
        <v>0</v>
      </c>
      <c r="I1304">
        <f>Table1[[#This Row],[Count - PIR]]-D1303</f>
        <v>0</v>
      </c>
      <c r="J1304">
        <v>0</v>
      </c>
      <c r="K1304">
        <f>K1303+Table1[[#This Row],[Video Detections]]</f>
        <v>53</v>
      </c>
      <c r="L1304">
        <f>IF(Table1[[#This Row],[Video Detections]]=0,0,1)</f>
        <v>0</v>
      </c>
      <c r="M1304">
        <f>M1303+Table1[[#This Row],[Events - Video]]</f>
        <v>48</v>
      </c>
    </row>
    <row r="1305" spans="1:13" x14ac:dyDescent="0.25">
      <c r="A1305">
        <v>1304</v>
      </c>
      <c r="B1305" s="1">
        <v>0.69311342592598602</v>
      </c>
      <c r="C1305">
        <v>45</v>
      </c>
      <c r="D1305">
        <v>602</v>
      </c>
      <c r="E1305">
        <v>665</v>
      </c>
      <c r="F1305" t="b">
        <v>0</v>
      </c>
      <c r="G1305">
        <f>Table1[[#This Row],[Count - PIR]]-D1304</f>
        <v>0</v>
      </c>
      <c r="H1305">
        <f>Table1[[#This Row],[Count - UVD]]-C1304</f>
        <v>0</v>
      </c>
      <c r="I1305">
        <f>Table1[[#This Row],[Count - PIR]]-D1304</f>
        <v>0</v>
      </c>
      <c r="J1305">
        <v>0</v>
      </c>
      <c r="K1305">
        <f>K1304+Table1[[#This Row],[Video Detections]]</f>
        <v>53</v>
      </c>
      <c r="L1305">
        <f>IF(Table1[[#This Row],[Video Detections]]=0,0,1)</f>
        <v>0</v>
      </c>
      <c r="M1305">
        <f>M1304+Table1[[#This Row],[Events - Video]]</f>
        <v>48</v>
      </c>
    </row>
    <row r="1306" spans="1:13" x14ac:dyDescent="0.25">
      <c r="A1306">
        <v>1305</v>
      </c>
      <c r="B1306" s="1">
        <v>0.69317129629635599</v>
      </c>
      <c r="C1306">
        <v>45</v>
      </c>
      <c r="D1306">
        <v>602</v>
      </c>
      <c r="E1306">
        <v>665</v>
      </c>
      <c r="F1306" t="b">
        <v>0</v>
      </c>
      <c r="G1306">
        <f>Table1[[#This Row],[Count - PIR]]-D1305</f>
        <v>0</v>
      </c>
      <c r="H1306">
        <f>Table1[[#This Row],[Count - UVD]]-C1305</f>
        <v>0</v>
      </c>
      <c r="I1306">
        <f>Table1[[#This Row],[Count - PIR]]-D1305</f>
        <v>0</v>
      </c>
      <c r="J1306">
        <v>0</v>
      </c>
      <c r="K1306">
        <f>K1305+Table1[[#This Row],[Video Detections]]</f>
        <v>53</v>
      </c>
      <c r="L1306">
        <f>IF(Table1[[#This Row],[Video Detections]]=0,0,1)</f>
        <v>0</v>
      </c>
      <c r="M1306">
        <f>M1305+Table1[[#This Row],[Events - Video]]</f>
        <v>48</v>
      </c>
    </row>
    <row r="1307" spans="1:13" x14ac:dyDescent="0.25">
      <c r="A1307">
        <v>1306</v>
      </c>
      <c r="B1307" s="1">
        <v>0.69322916666672696</v>
      </c>
      <c r="C1307">
        <v>45</v>
      </c>
      <c r="D1307">
        <v>602</v>
      </c>
      <c r="E1307">
        <v>665</v>
      </c>
      <c r="F1307" t="b">
        <v>0</v>
      </c>
      <c r="G1307">
        <f>Table1[[#This Row],[Count - PIR]]-D1306</f>
        <v>0</v>
      </c>
      <c r="H1307">
        <f>Table1[[#This Row],[Count - UVD]]-C1306</f>
        <v>0</v>
      </c>
      <c r="I1307">
        <f>Table1[[#This Row],[Count - PIR]]-D1306</f>
        <v>0</v>
      </c>
      <c r="J1307">
        <v>0</v>
      </c>
      <c r="K1307">
        <f>K1306+Table1[[#This Row],[Video Detections]]</f>
        <v>53</v>
      </c>
      <c r="L1307">
        <f>IF(Table1[[#This Row],[Video Detections]]=0,0,1)</f>
        <v>0</v>
      </c>
      <c r="M1307">
        <f>M1306+Table1[[#This Row],[Events - Video]]</f>
        <v>48</v>
      </c>
    </row>
    <row r="1308" spans="1:13" x14ac:dyDescent="0.25">
      <c r="A1308">
        <v>1307</v>
      </c>
      <c r="B1308" s="1">
        <v>0.69328703703709704</v>
      </c>
      <c r="C1308">
        <v>45</v>
      </c>
      <c r="D1308">
        <v>602</v>
      </c>
      <c r="E1308">
        <v>665</v>
      </c>
      <c r="F1308" t="b">
        <v>0</v>
      </c>
      <c r="G1308">
        <f>Table1[[#This Row],[Count - PIR]]-D1307</f>
        <v>0</v>
      </c>
      <c r="H1308">
        <f>Table1[[#This Row],[Count - UVD]]-C1307</f>
        <v>0</v>
      </c>
      <c r="I1308">
        <f>Table1[[#This Row],[Count - PIR]]-D1307</f>
        <v>0</v>
      </c>
      <c r="J1308">
        <v>0</v>
      </c>
      <c r="K1308">
        <f>K1307+Table1[[#This Row],[Video Detections]]</f>
        <v>53</v>
      </c>
      <c r="L1308">
        <f>IF(Table1[[#This Row],[Video Detections]]=0,0,1)</f>
        <v>0</v>
      </c>
      <c r="M1308">
        <f>M1307+Table1[[#This Row],[Events - Video]]</f>
        <v>48</v>
      </c>
    </row>
    <row r="1309" spans="1:13" x14ac:dyDescent="0.25">
      <c r="A1309">
        <v>1308</v>
      </c>
      <c r="B1309" s="1">
        <v>0.69334490740746801</v>
      </c>
      <c r="C1309">
        <v>45</v>
      </c>
      <c r="D1309">
        <v>602</v>
      </c>
      <c r="E1309">
        <v>665</v>
      </c>
      <c r="F1309" t="b">
        <v>0</v>
      </c>
      <c r="G1309">
        <f>Table1[[#This Row],[Count - PIR]]-D1308</f>
        <v>0</v>
      </c>
      <c r="H1309">
        <f>Table1[[#This Row],[Count - UVD]]-C1308</f>
        <v>0</v>
      </c>
      <c r="I1309">
        <f>Table1[[#This Row],[Count - PIR]]-D1308</f>
        <v>0</v>
      </c>
      <c r="J1309">
        <v>0</v>
      </c>
      <c r="K1309">
        <f>K1308+Table1[[#This Row],[Video Detections]]</f>
        <v>53</v>
      </c>
      <c r="L1309">
        <f>IF(Table1[[#This Row],[Video Detections]]=0,0,1)</f>
        <v>0</v>
      </c>
      <c r="M1309">
        <f>M1308+Table1[[#This Row],[Events - Video]]</f>
        <v>48</v>
      </c>
    </row>
    <row r="1310" spans="1:13" x14ac:dyDescent="0.25">
      <c r="A1310">
        <v>1309</v>
      </c>
      <c r="B1310" s="1">
        <v>0.69340277777783799</v>
      </c>
      <c r="C1310">
        <v>46</v>
      </c>
      <c r="D1310">
        <v>602</v>
      </c>
      <c r="E1310">
        <v>665</v>
      </c>
      <c r="F1310" t="b">
        <v>0</v>
      </c>
      <c r="G1310">
        <f>Table1[[#This Row],[Count - PIR]]-D1309</f>
        <v>0</v>
      </c>
      <c r="H1310">
        <f>Table1[[#This Row],[Count - UVD]]-C1309</f>
        <v>1</v>
      </c>
      <c r="I1310">
        <f>Table1[[#This Row],[Count - PIR]]-D1309</f>
        <v>0</v>
      </c>
      <c r="J1310">
        <v>0</v>
      </c>
      <c r="K1310">
        <f>K1309+Table1[[#This Row],[Video Detections]]</f>
        <v>53</v>
      </c>
      <c r="L1310">
        <f>IF(Table1[[#This Row],[Video Detections]]=0,0,1)</f>
        <v>0</v>
      </c>
      <c r="M1310">
        <f>M1309+Table1[[#This Row],[Events - Video]]</f>
        <v>48</v>
      </c>
    </row>
    <row r="1311" spans="1:13" x14ac:dyDescent="0.25">
      <c r="A1311">
        <v>1310</v>
      </c>
      <c r="B1311" s="1">
        <v>0.69346064814820796</v>
      </c>
      <c r="C1311">
        <v>46</v>
      </c>
      <c r="D1311">
        <v>603</v>
      </c>
      <c r="E1311">
        <v>665</v>
      </c>
      <c r="F1311" t="b">
        <v>0</v>
      </c>
      <c r="G1311">
        <f>Table1[[#This Row],[Count - PIR]]-D1310</f>
        <v>1</v>
      </c>
      <c r="H1311">
        <f>Table1[[#This Row],[Count - UVD]]-C1310</f>
        <v>0</v>
      </c>
      <c r="I1311">
        <f>Table1[[#This Row],[Count - PIR]]-D1310</f>
        <v>1</v>
      </c>
      <c r="J1311">
        <v>0</v>
      </c>
      <c r="K1311">
        <f>K1310+Table1[[#This Row],[Video Detections]]</f>
        <v>53</v>
      </c>
      <c r="L1311">
        <f>IF(Table1[[#This Row],[Video Detections]]=0,0,1)</f>
        <v>0</v>
      </c>
      <c r="M1311">
        <f>M1310+Table1[[#This Row],[Events - Video]]</f>
        <v>48</v>
      </c>
    </row>
    <row r="1312" spans="1:13" x14ac:dyDescent="0.25">
      <c r="A1312">
        <v>1311</v>
      </c>
      <c r="B1312" s="1">
        <v>0.69351851851857904</v>
      </c>
      <c r="C1312">
        <v>46</v>
      </c>
      <c r="D1312">
        <v>603</v>
      </c>
      <c r="E1312">
        <v>665</v>
      </c>
      <c r="F1312" t="b">
        <v>0</v>
      </c>
      <c r="G1312">
        <f>Table1[[#This Row],[Count - PIR]]-D1311</f>
        <v>0</v>
      </c>
      <c r="H1312">
        <f>Table1[[#This Row],[Count - UVD]]-C1311</f>
        <v>0</v>
      </c>
      <c r="I1312">
        <f>Table1[[#This Row],[Count - PIR]]-D1311</f>
        <v>0</v>
      </c>
      <c r="J1312">
        <v>0</v>
      </c>
      <c r="K1312">
        <f>K1311+Table1[[#This Row],[Video Detections]]</f>
        <v>53</v>
      </c>
      <c r="L1312">
        <f>IF(Table1[[#This Row],[Video Detections]]=0,0,1)</f>
        <v>0</v>
      </c>
      <c r="M1312">
        <f>M1311+Table1[[#This Row],[Events - Video]]</f>
        <v>48</v>
      </c>
    </row>
    <row r="1313" spans="1:13" x14ac:dyDescent="0.25">
      <c r="A1313">
        <v>1312</v>
      </c>
      <c r="B1313" s="1">
        <v>0.69357638888894901</v>
      </c>
      <c r="C1313">
        <v>46</v>
      </c>
      <c r="D1313">
        <v>603</v>
      </c>
      <c r="E1313">
        <v>666</v>
      </c>
      <c r="F1313" t="b">
        <v>0</v>
      </c>
      <c r="G1313">
        <f>Table1[[#This Row],[Count - PIR]]-D1312</f>
        <v>0</v>
      </c>
      <c r="H1313">
        <f>Table1[[#This Row],[Count - UVD]]-C1312</f>
        <v>0</v>
      </c>
      <c r="I1313">
        <f>Table1[[#This Row],[Count - PIR]]-D1312</f>
        <v>0</v>
      </c>
      <c r="J1313">
        <v>0</v>
      </c>
      <c r="K1313">
        <f>K1312+Table1[[#This Row],[Video Detections]]</f>
        <v>53</v>
      </c>
      <c r="L1313">
        <f>IF(Table1[[#This Row],[Video Detections]]=0,0,1)</f>
        <v>0</v>
      </c>
      <c r="M1313">
        <f>M1312+Table1[[#This Row],[Events - Video]]</f>
        <v>48</v>
      </c>
    </row>
    <row r="1314" spans="1:13" x14ac:dyDescent="0.25">
      <c r="A1314">
        <v>1313</v>
      </c>
      <c r="B1314" s="1">
        <v>0.69363425925931999</v>
      </c>
      <c r="C1314">
        <v>46</v>
      </c>
      <c r="D1314">
        <v>604</v>
      </c>
      <c r="E1314">
        <v>666</v>
      </c>
      <c r="F1314" t="b">
        <v>1</v>
      </c>
      <c r="G1314">
        <f>Table1[[#This Row],[Count - PIR]]-D1313</f>
        <v>1</v>
      </c>
      <c r="H1314">
        <f>Table1[[#This Row],[Count - UVD]]-C1313</f>
        <v>0</v>
      </c>
      <c r="I1314">
        <f>Table1[[#This Row],[Count - PIR]]-D1313</f>
        <v>1</v>
      </c>
      <c r="J1314">
        <v>0</v>
      </c>
      <c r="K1314">
        <f>K1313+Table1[[#This Row],[Video Detections]]</f>
        <v>53</v>
      </c>
      <c r="L1314">
        <f>IF(Table1[[#This Row],[Video Detections]]=0,0,1)</f>
        <v>0</v>
      </c>
      <c r="M1314">
        <f>M1313+Table1[[#This Row],[Events - Video]]</f>
        <v>48</v>
      </c>
    </row>
    <row r="1315" spans="1:13" x14ac:dyDescent="0.25">
      <c r="A1315">
        <v>1314</v>
      </c>
      <c r="B1315" s="1">
        <v>0.69369212962968996</v>
      </c>
      <c r="C1315">
        <v>46</v>
      </c>
      <c r="D1315">
        <v>604</v>
      </c>
      <c r="E1315">
        <v>665</v>
      </c>
      <c r="F1315" t="b">
        <v>0</v>
      </c>
      <c r="G1315">
        <f>Table1[[#This Row],[Count - PIR]]-D1314</f>
        <v>0</v>
      </c>
      <c r="H1315">
        <f>Table1[[#This Row],[Count - UVD]]-C1314</f>
        <v>0</v>
      </c>
      <c r="I1315">
        <f>Table1[[#This Row],[Count - PIR]]-D1314</f>
        <v>0</v>
      </c>
      <c r="J1315">
        <v>0</v>
      </c>
      <c r="K1315">
        <f>K1314+Table1[[#This Row],[Video Detections]]</f>
        <v>53</v>
      </c>
      <c r="L1315">
        <f>IF(Table1[[#This Row],[Video Detections]]=0,0,1)</f>
        <v>0</v>
      </c>
      <c r="M1315">
        <f>M1314+Table1[[#This Row],[Events - Video]]</f>
        <v>48</v>
      </c>
    </row>
    <row r="1316" spans="1:13" x14ac:dyDescent="0.25">
      <c r="A1316">
        <v>1315</v>
      </c>
      <c r="B1316" s="1">
        <v>0.69375000000006004</v>
      </c>
      <c r="C1316">
        <v>46</v>
      </c>
      <c r="D1316">
        <v>604</v>
      </c>
      <c r="E1316">
        <v>665</v>
      </c>
      <c r="F1316" t="b">
        <v>0</v>
      </c>
      <c r="G1316">
        <f>Table1[[#This Row],[Count - PIR]]-D1315</f>
        <v>0</v>
      </c>
      <c r="H1316">
        <f>Table1[[#This Row],[Count - UVD]]-C1315</f>
        <v>0</v>
      </c>
      <c r="I1316">
        <f>Table1[[#This Row],[Count - PIR]]-D1315</f>
        <v>0</v>
      </c>
      <c r="J1316">
        <v>1</v>
      </c>
      <c r="K1316">
        <f>K1315+Table1[[#This Row],[Video Detections]]</f>
        <v>54</v>
      </c>
      <c r="L1316">
        <f>IF(Table1[[#This Row],[Video Detections]]=0,0,1)</f>
        <v>1</v>
      </c>
      <c r="M1316">
        <f>M1315+Table1[[#This Row],[Events - Video]]</f>
        <v>49</v>
      </c>
    </row>
    <row r="1317" spans="1:13" x14ac:dyDescent="0.25">
      <c r="A1317">
        <v>1316</v>
      </c>
      <c r="B1317" s="1">
        <v>0.69380787037043101</v>
      </c>
      <c r="C1317">
        <v>46</v>
      </c>
      <c r="D1317">
        <v>604</v>
      </c>
      <c r="E1317">
        <v>665</v>
      </c>
      <c r="F1317" t="b">
        <v>0</v>
      </c>
      <c r="G1317">
        <f>Table1[[#This Row],[Count - PIR]]-D1316</f>
        <v>0</v>
      </c>
      <c r="H1317">
        <f>Table1[[#This Row],[Count - UVD]]-C1316</f>
        <v>0</v>
      </c>
      <c r="I1317">
        <f>Table1[[#This Row],[Count - PIR]]-D1316</f>
        <v>0</v>
      </c>
      <c r="J1317">
        <v>1</v>
      </c>
      <c r="K1317">
        <f>K1316+Table1[[#This Row],[Video Detections]]</f>
        <v>55</v>
      </c>
      <c r="L1317">
        <f>IF(Table1[[#This Row],[Video Detections]]=0,0,1)</f>
        <v>1</v>
      </c>
      <c r="M1317">
        <f>M1316+Table1[[#This Row],[Events - Video]]</f>
        <v>50</v>
      </c>
    </row>
    <row r="1318" spans="1:13" x14ac:dyDescent="0.25">
      <c r="A1318">
        <v>1317</v>
      </c>
      <c r="B1318" s="1">
        <v>0.69386574074080098</v>
      </c>
      <c r="C1318">
        <v>46</v>
      </c>
      <c r="D1318">
        <v>604</v>
      </c>
      <c r="E1318">
        <v>665</v>
      </c>
      <c r="F1318" t="b">
        <v>0</v>
      </c>
      <c r="G1318">
        <f>Table1[[#This Row],[Count - PIR]]-D1317</f>
        <v>0</v>
      </c>
      <c r="H1318">
        <f>Table1[[#This Row],[Count - UVD]]-C1317</f>
        <v>0</v>
      </c>
      <c r="I1318">
        <f>Table1[[#This Row],[Count - PIR]]-D1317</f>
        <v>0</v>
      </c>
      <c r="J1318">
        <v>0</v>
      </c>
      <c r="K1318">
        <f>K1317+Table1[[#This Row],[Video Detections]]</f>
        <v>55</v>
      </c>
      <c r="L1318">
        <f>IF(Table1[[#This Row],[Video Detections]]=0,0,1)</f>
        <v>0</v>
      </c>
      <c r="M1318">
        <f>M1317+Table1[[#This Row],[Events - Video]]</f>
        <v>50</v>
      </c>
    </row>
    <row r="1319" spans="1:13" x14ac:dyDescent="0.25">
      <c r="A1319">
        <v>1318</v>
      </c>
      <c r="B1319" s="1">
        <v>0.69392361111117196</v>
      </c>
      <c r="C1319">
        <v>46</v>
      </c>
      <c r="D1319">
        <v>605</v>
      </c>
      <c r="E1319">
        <v>665</v>
      </c>
      <c r="F1319" t="b">
        <v>1</v>
      </c>
      <c r="G1319">
        <f>Table1[[#This Row],[Count - PIR]]-D1318</f>
        <v>1</v>
      </c>
      <c r="H1319">
        <f>Table1[[#This Row],[Count - UVD]]-C1318</f>
        <v>0</v>
      </c>
      <c r="I1319">
        <f>Table1[[#This Row],[Count - PIR]]-D1318</f>
        <v>1</v>
      </c>
      <c r="J1319">
        <v>0</v>
      </c>
      <c r="K1319">
        <f>K1318+Table1[[#This Row],[Video Detections]]</f>
        <v>55</v>
      </c>
      <c r="L1319">
        <f>IF(Table1[[#This Row],[Video Detections]]=0,0,1)</f>
        <v>0</v>
      </c>
      <c r="M1319">
        <f>M1318+Table1[[#This Row],[Events - Video]]</f>
        <v>50</v>
      </c>
    </row>
    <row r="1320" spans="1:13" x14ac:dyDescent="0.25">
      <c r="A1320">
        <v>1319</v>
      </c>
      <c r="B1320" s="1">
        <v>0.69398148148154204</v>
      </c>
      <c r="C1320">
        <v>46</v>
      </c>
      <c r="D1320">
        <v>606</v>
      </c>
      <c r="E1320">
        <v>665</v>
      </c>
      <c r="F1320" t="b">
        <v>1</v>
      </c>
      <c r="G1320">
        <f>Table1[[#This Row],[Count - PIR]]-D1319</f>
        <v>1</v>
      </c>
      <c r="H1320">
        <f>Table1[[#This Row],[Count - UVD]]-C1319</f>
        <v>0</v>
      </c>
      <c r="I1320">
        <f>Table1[[#This Row],[Count - PIR]]-D1319</f>
        <v>1</v>
      </c>
      <c r="J1320">
        <v>0</v>
      </c>
      <c r="K1320">
        <f>K1319+Table1[[#This Row],[Video Detections]]</f>
        <v>55</v>
      </c>
      <c r="L1320">
        <f>IF(Table1[[#This Row],[Video Detections]]=0,0,1)</f>
        <v>0</v>
      </c>
      <c r="M1320">
        <f>M1319+Table1[[#This Row],[Events - Video]]</f>
        <v>50</v>
      </c>
    </row>
    <row r="1321" spans="1:13" x14ac:dyDescent="0.25">
      <c r="A1321">
        <v>1320</v>
      </c>
      <c r="B1321" s="1">
        <v>0.69403935185191301</v>
      </c>
      <c r="C1321">
        <v>46</v>
      </c>
      <c r="D1321">
        <v>606</v>
      </c>
      <c r="E1321">
        <v>665</v>
      </c>
      <c r="F1321" t="b">
        <v>0</v>
      </c>
      <c r="G1321">
        <f>Table1[[#This Row],[Count - PIR]]-D1320</f>
        <v>0</v>
      </c>
      <c r="H1321">
        <f>Table1[[#This Row],[Count - UVD]]-C1320</f>
        <v>0</v>
      </c>
      <c r="I1321">
        <f>Table1[[#This Row],[Count - PIR]]-D1320</f>
        <v>0</v>
      </c>
      <c r="J1321">
        <v>0</v>
      </c>
      <c r="K1321">
        <f>K1320+Table1[[#This Row],[Video Detections]]</f>
        <v>55</v>
      </c>
      <c r="L1321">
        <f>IF(Table1[[#This Row],[Video Detections]]=0,0,1)</f>
        <v>0</v>
      </c>
      <c r="M1321">
        <f>M1320+Table1[[#This Row],[Events - Video]]</f>
        <v>50</v>
      </c>
    </row>
    <row r="1322" spans="1:13" x14ac:dyDescent="0.25">
      <c r="A1322">
        <v>1321</v>
      </c>
      <c r="B1322" s="1">
        <v>0.69409722222228298</v>
      </c>
      <c r="C1322">
        <v>46</v>
      </c>
      <c r="D1322">
        <v>606</v>
      </c>
      <c r="E1322">
        <v>665</v>
      </c>
      <c r="F1322" t="b">
        <v>0</v>
      </c>
      <c r="G1322">
        <f>Table1[[#This Row],[Count - PIR]]-D1321</f>
        <v>0</v>
      </c>
      <c r="H1322">
        <f>Table1[[#This Row],[Count - UVD]]-C1321</f>
        <v>0</v>
      </c>
      <c r="I1322">
        <f>Table1[[#This Row],[Count - PIR]]-D1321</f>
        <v>0</v>
      </c>
      <c r="J1322">
        <v>0</v>
      </c>
      <c r="K1322">
        <f>K1321+Table1[[#This Row],[Video Detections]]</f>
        <v>55</v>
      </c>
      <c r="L1322">
        <f>IF(Table1[[#This Row],[Video Detections]]=0,0,1)</f>
        <v>0</v>
      </c>
      <c r="M1322">
        <f>M1321+Table1[[#This Row],[Events - Video]]</f>
        <v>50</v>
      </c>
    </row>
    <row r="1323" spans="1:13" x14ac:dyDescent="0.25">
      <c r="A1323">
        <v>1322</v>
      </c>
      <c r="B1323" s="1">
        <v>0.69415509259265296</v>
      </c>
      <c r="C1323">
        <v>46</v>
      </c>
      <c r="D1323">
        <v>606</v>
      </c>
      <c r="E1323">
        <v>665</v>
      </c>
      <c r="F1323" t="b">
        <v>0</v>
      </c>
      <c r="G1323">
        <f>Table1[[#This Row],[Count - PIR]]-D1322</f>
        <v>0</v>
      </c>
      <c r="H1323">
        <f>Table1[[#This Row],[Count - UVD]]-C1322</f>
        <v>0</v>
      </c>
      <c r="I1323">
        <f>Table1[[#This Row],[Count - PIR]]-D1322</f>
        <v>0</v>
      </c>
      <c r="J1323">
        <v>0</v>
      </c>
      <c r="K1323">
        <f>K1322+Table1[[#This Row],[Video Detections]]</f>
        <v>55</v>
      </c>
      <c r="L1323">
        <f>IF(Table1[[#This Row],[Video Detections]]=0,0,1)</f>
        <v>0</v>
      </c>
      <c r="M1323">
        <f>M1322+Table1[[#This Row],[Events - Video]]</f>
        <v>50</v>
      </c>
    </row>
    <row r="1324" spans="1:13" x14ac:dyDescent="0.25">
      <c r="A1324">
        <v>1323</v>
      </c>
      <c r="B1324" s="1">
        <v>0.69421296296302404</v>
      </c>
      <c r="C1324">
        <v>46</v>
      </c>
      <c r="D1324">
        <v>606</v>
      </c>
      <c r="E1324">
        <v>666</v>
      </c>
      <c r="F1324" t="b">
        <v>0</v>
      </c>
      <c r="G1324">
        <f>Table1[[#This Row],[Count - PIR]]-D1323</f>
        <v>0</v>
      </c>
      <c r="H1324">
        <f>Table1[[#This Row],[Count - UVD]]-C1323</f>
        <v>0</v>
      </c>
      <c r="I1324">
        <f>Table1[[#This Row],[Count - PIR]]-D1323</f>
        <v>0</v>
      </c>
      <c r="J1324">
        <v>0</v>
      </c>
      <c r="K1324">
        <f>K1323+Table1[[#This Row],[Video Detections]]</f>
        <v>55</v>
      </c>
      <c r="L1324">
        <f>IF(Table1[[#This Row],[Video Detections]]=0,0,1)</f>
        <v>0</v>
      </c>
      <c r="M1324">
        <f>M1323+Table1[[#This Row],[Events - Video]]</f>
        <v>50</v>
      </c>
    </row>
    <row r="1325" spans="1:13" x14ac:dyDescent="0.25">
      <c r="A1325">
        <v>1324</v>
      </c>
      <c r="B1325" s="1">
        <v>0.69427083333339401</v>
      </c>
      <c r="C1325">
        <v>46</v>
      </c>
      <c r="D1325">
        <v>606</v>
      </c>
      <c r="E1325">
        <v>666</v>
      </c>
      <c r="F1325" t="b">
        <v>0</v>
      </c>
      <c r="G1325">
        <f>Table1[[#This Row],[Count - PIR]]-D1324</f>
        <v>0</v>
      </c>
      <c r="H1325">
        <f>Table1[[#This Row],[Count - UVD]]-C1324</f>
        <v>0</v>
      </c>
      <c r="I1325">
        <f>Table1[[#This Row],[Count - PIR]]-D1324</f>
        <v>0</v>
      </c>
      <c r="J1325">
        <v>0</v>
      </c>
      <c r="K1325">
        <f>K1324+Table1[[#This Row],[Video Detections]]</f>
        <v>55</v>
      </c>
      <c r="L1325">
        <f>IF(Table1[[#This Row],[Video Detections]]=0,0,1)</f>
        <v>0</v>
      </c>
      <c r="M1325">
        <f>M1324+Table1[[#This Row],[Events - Video]]</f>
        <v>50</v>
      </c>
    </row>
    <row r="1326" spans="1:13" x14ac:dyDescent="0.25">
      <c r="A1326">
        <v>1325</v>
      </c>
      <c r="B1326" s="1">
        <v>0.69432870370376498</v>
      </c>
      <c r="C1326">
        <v>46</v>
      </c>
      <c r="D1326">
        <v>606</v>
      </c>
      <c r="E1326">
        <v>664</v>
      </c>
      <c r="F1326" t="b">
        <v>0</v>
      </c>
      <c r="G1326">
        <f>Table1[[#This Row],[Count - PIR]]-D1325</f>
        <v>0</v>
      </c>
      <c r="H1326">
        <f>Table1[[#This Row],[Count - UVD]]-C1325</f>
        <v>0</v>
      </c>
      <c r="I1326">
        <f>Table1[[#This Row],[Count - PIR]]-D1325</f>
        <v>0</v>
      </c>
      <c r="J1326">
        <v>0</v>
      </c>
      <c r="K1326">
        <f>K1325+Table1[[#This Row],[Video Detections]]</f>
        <v>55</v>
      </c>
      <c r="L1326">
        <f>IF(Table1[[#This Row],[Video Detections]]=0,0,1)</f>
        <v>0</v>
      </c>
      <c r="M1326">
        <f>M1325+Table1[[#This Row],[Events - Video]]</f>
        <v>50</v>
      </c>
    </row>
    <row r="1327" spans="1:13" x14ac:dyDescent="0.25">
      <c r="A1327">
        <v>1326</v>
      </c>
      <c r="B1327" s="1">
        <v>0.69438657407413495</v>
      </c>
      <c r="C1327">
        <v>46</v>
      </c>
      <c r="D1327">
        <v>606</v>
      </c>
      <c r="E1327">
        <v>665</v>
      </c>
      <c r="F1327" t="b">
        <v>0</v>
      </c>
      <c r="G1327">
        <f>Table1[[#This Row],[Count - PIR]]-D1326</f>
        <v>0</v>
      </c>
      <c r="H1327">
        <f>Table1[[#This Row],[Count - UVD]]-C1326</f>
        <v>0</v>
      </c>
      <c r="I1327">
        <f>Table1[[#This Row],[Count - PIR]]-D1326</f>
        <v>0</v>
      </c>
      <c r="J1327">
        <v>1</v>
      </c>
      <c r="K1327">
        <f>K1326+Table1[[#This Row],[Video Detections]]</f>
        <v>56</v>
      </c>
      <c r="L1327">
        <f>IF(Table1[[#This Row],[Video Detections]]=0,0,1)</f>
        <v>1</v>
      </c>
      <c r="M1327">
        <f>M1326+Table1[[#This Row],[Events - Video]]</f>
        <v>51</v>
      </c>
    </row>
    <row r="1328" spans="1:13" x14ac:dyDescent="0.25">
      <c r="A1328">
        <v>1327</v>
      </c>
      <c r="B1328" s="1">
        <v>0.69444444444450504</v>
      </c>
      <c r="C1328">
        <v>46</v>
      </c>
      <c r="D1328">
        <v>607</v>
      </c>
      <c r="E1328">
        <v>665</v>
      </c>
      <c r="F1328" t="b">
        <v>1</v>
      </c>
      <c r="G1328">
        <f>Table1[[#This Row],[Count - PIR]]-D1327</f>
        <v>1</v>
      </c>
      <c r="H1328">
        <f>Table1[[#This Row],[Count - UVD]]-C1327</f>
        <v>0</v>
      </c>
      <c r="I1328">
        <f>Table1[[#This Row],[Count - PIR]]-D1327</f>
        <v>1</v>
      </c>
      <c r="J1328">
        <v>0</v>
      </c>
      <c r="K1328">
        <f>K1327+Table1[[#This Row],[Video Detections]]</f>
        <v>56</v>
      </c>
      <c r="L1328">
        <f>IF(Table1[[#This Row],[Video Detections]]=0,0,1)</f>
        <v>0</v>
      </c>
      <c r="M1328">
        <f>M1327+Table1[[#This Row],[Events - Video]]</f>
        <v>51</v>
      </c>
    </row>
    <row r="1329" spans="1:13" x14ac:dyDescent="0.25">
      <c r="A1329">
        <v>1328</v>
      </c>
      <c r="B1329" s="1">
        <v>0.69450231481487601</v>
      </c>
      <c r="C1329">
        <v>46</v>
      </c>
      <c r="D1329">
        <v>607</v>
      </c>
      <c r="E1329">
        <v>665</v>
      </c>
      <c r="F1329" t="b">
        <v>0</v>
      </c>
      <c r="G1329">
        <f>Table1[[#This Row],[Count - PIR]]-D1328</f>
        <v>0</v>
      </c>
      <c r="H1329">
        <f>Table1[[#This Row],[Count - UVD]]-C1328</f>
        <v>0</v>
      </c>
      <c r="I1329">
        <f>Table1[[#This Row],[Count - PIR]]-D1328</f>
        <v>0</v>
      </c>
      <c r="J1329">
        <v>0</v>
      </c>
      <c r="K1329">
        <f>K1328+Table1[[#This Row],[Video Detections]]</f>
        <v>56</v>
      </c>
      <c r="L1329">
        <f>IF(Table1[[#This Row],[Video Detections]]=0,0,1)</f>
        <v>0</v>
      </c>
      <c r="M1329">
        <f>M1328+Table1[[#This Row],[Events - Video]]</f>
        <v>51</v>
      </c>
    </row>
    <row r="1330" spans="1:13" x14ac:dyDescent="0.25">
      <c r="A1330">
        <v>1329</v>
      </c>
      <c r="B1330" s="1">
        <v>0.69456018518524598</v>
      </c>
      <c r="C1330">
        <v>46</v>
      </c>
      <c r="D1330">
        <v>608</v>
      </c>
      <c r="E1330">
        <v>665</v>
      </c>
      <c r="F1330" t="b">
        <v>0</v>
      </c>
      <c r="G1330">
        <f>Table1[[#This Row],[Count - PIR]]-D1329</f>
        <v>1</v>
      </c>
      <c r="H1330">
        <f>Table1[[#This Row],[Count - UVD]]-C1329</f>
        <v>0</v>
      </c>
      <c r="I1330">
        <f>Table1[[#This Row],[Count - PIR]]-D1329</f>
        <v>1</v>
      </c>
      <c r="J1330">
        <v>1</v>
      </c>
      <c r="K1330">
        <f>K1329+Table1[[#This Row],[Video Detections]]</f>
        <v>57</v>
      </c>
      <c r="L1330">
        <f>IF(Table1[[#This Row],[Video Detections]]=0,0,1)</f>
        <v>1</v>
      </c>
      <c r="M1330">
        <f>M1329+Table1[[#This Row],[Events - Video]]</f>
        <v>52</v>
      </c>
    </row>
    <row r="1331" spans="1:13" x14ac:dyDescent="0.25">
      <c r="A1331">
        <v>1330</v>
      </c>
      <c r="B1331" s="1">
        <v>0.69461805555561695</v>
      </c>
      <c r="C1331">
        <v>46</v>
      </c>
      <c r="D1331">
        <v>608</v>
      </c>
      <c r="E1331">
        <v>665</v>
      </c>
      <c r="F1331" t="b">
        <v>0</v>
      </c>
      <c r="G1331">
        <f>Table1[[#This Row],[Count - PIR]]-D1330</f>
        <v>0</v>
      </c>
      <c r="H1331">
        <f>Table1[[#This Row],[Count - UVD]]-C1330</f>
        <v>0</v>
      </c>
      <c r="I1331">
        <f>Table1[[#This Row],[Count - PIR]]-D1330</f>
        <v>0</v>
      </c>
      <c r="J1331">
        <v>0</v>
      </c>
      <c r="K1331">
        <f>K1330+Table1[[#This Row],[Video Detections]]</f>
        <v>57</v>
      </c>
      <c r="L1331">
        <f>IF(Table1[[#This Row],[Video Detections]]=0,0,1)</f>
        <v>0</v>
      </c>
      <c r="M1331">
        <f>M1330+Table1[[#This Row],[Events - Video]]</f>
        <v>52</v>
      </c>
    </row>
    <row r="1332" spans="1:13" x14ac:dyDescent="0.25">
      <c r="A1332">
        <v>1331</v>
      </c>
      <c r="B1332" s="1">
        <v>0.69467592592598704</v>
      </c>
      <c r="C1332">
        <v>46</v>
      </c>
      <c r="D1332">
        <v>609</v>
      </c>
      <c r="E1332">
        <v>665</v>
      </c>
      <c r="F1332" t="b">
        <v>1</v>
      </c>
      <c r="G1332">
        <f>Table1[[#This Row],[Count - PIR]]-D1331</f>
        <v>1</v>
      </c>
      <c r="H1332">
        <f>Table1[[#This Row],[Count - UVD]]-C1331</f>
        <v>0</v>
      </c>
      <c r="I1332">
        <f>Table1[[#This Row],[Count - PIR]]-D1331</f>
        <v>1</v>
      </c>
      <c r="J1332">
        <v>0</v>
      </c>
      <c r="K1332">
        <f>K1331+Table1[[#This Row],[Video Detections]]</f>
        <v>57</v>
      </c>
      <c r="L1332">
        <f>IF(Table1[[#This Row],[Video Detections]]=0,0,1)</f>
        <v>0</v>
      </c>
      <c r="M1332">
        <f>M1331+Table1[[#This Row],[Events - Video]]</f>
        <v>52</v>
      </c>
    </row>
    <row r="1333" spans="1:13" x14ac:dyDescent="0.25">
      <c r="A1333">
        <v>1332</v>
      </c>
      <c r="B1333" s="1">
        <v>0.69473379629635801</v>
      </c>
      <c r="C1333">
        <v>46</v>
      </c>
      <c r="D1333">
        <v>609</v>
      </c>
      <c r="E1333">
        <v>665</v>
      </c>
      <c r="F1333" t="b">
        <v>0</v>
      </c>
      <c r="G1333">
        <f>Table1[[#This Row],[Count - PIR]]-D1332</f>
        <v>0</v>
      </c>
      <c r="H1333">
        <f>Table1[[#This Row],[Count - UVD]]-C1332</f>
        <v>0</v>
      </c>
      <c r="I1333">
        <f>Table1[[#This Row],[Count - PIR]]-D1332</f>
        <v>0</v>
      </c>
      <c r="J1333">
        <v>0</v>
      </c>
      <c r="K1333">
        <f>K1332+Table1[[#This Row],[Video Detections]]</f>
        <v>57</v>
      </c>
      <c r="L1333">
        <f>IF(Table1[[#This Row],[Video Detections]]=0,0,1)</f>
        <v>0</v>
      </c>
      <c r="M1333">
        <f>M1332+Table1[[#This Row],[Events - Video]]</f>
        <v>52</v>
      </c>
    </row>
    <row r="1334" spans="1:13" x14ac:dyDescent="0.25">
      <c r="A1334">
        <v>1333</v>
      </c>
      <c r="B1334" s="1">
        <v>0.69479166666672798</v>
      </c>
      <c r="C1334">
        <v>46</v>
      </c>
      <c r="D1334">
        <v>609</v>
      </c>
      <c r="E1334">
        <v>665</v>
      </c>
      <c r="F1334" t="b">
        <v>0</v>
      </c>
      <c r="G1334">
        <f>Table1[[#This Row],[Count - PIR]]-D1333</f>
        <v>0</v>
      </c>
      <c r="H1334">
        <f>Table1[[#This Row],[Count - UVD]]-C1333</f>
        <v>0</v>
      </c>
      <c r="I1334">
        <f>Table1[[#This Row],[Count - PIR]]-D1333</f>
        <v>0</v>
      </c>
      <c r="J1334">
        <v>0</v>
      </c>
      <c r="K1334">
        <f>K1333+Table1[[#This Row],[Video Detections]]</f>
        <v>57</v>
      </c>
      <c r="L1334">
        <f>IF(Table1[[#This Row],[Video Detections]]=0,0,1)</f>
        <v>0</v>
      </c>
      <c r="M1334">
        <f>M1333+Table1[[#This Row],[Events - Video]]</f>
        <v>52</v>
      </c>
    </row>
    <row r="1335" spans="1:13" x14ac:dyDescent="0.25">
      <c r="A1335">
        <v>1334</v>
      </c>
      <c r="B1335" s="1">
        <v>0.69484953703709795</v>
      </c>
      <c r="C1335">
        <v>46</v>
      </c>
      <c r="D1335">
        <v>610</v>
      </c>
      <c r="E1335">
        <v>665</v>
      </c>
      <c r="F1335" t="b">
        <v>0</v>
      </c>
      <c r="G1335">
        <f>Table1[[#This Row],[Count - PIR]]-D1334</f>
        <v>1</v>
      </c>
      <c r="H1335">
        <f>Table1[[#This Row],[Count - UVD]]-C1334</f>
        <v>0</v>
      </c>
      <c r="I1335">
        <f>Table1[[#This Row],[Count - PIR]]-D1334</f>
        <v>1</v>
      </c>
      <c r="J1335">
        <v>0</v>
      </c>
      <c r="K1335">
        <f>K1334+Table1[[#This Row],[Video Detections]]</f>
        <v>57</v>
      </c>
      <c r="L1335">
        <f>IF(Table1[[#This Row],[Video Detections]]=0,0,1)</f>
        <v>0</v>
      </c>
      <c r="M1335">
        <f>M1334+Table1[[#This Row],[Events - Video]]</f>
        <v>52</v>
      </c>
    </row>
    <row r="1336" spans="1:13" x14ac:dyDescent="0.25">
      <c r="A1336">
        <v>1335</v>
      </c>
      <c r="B1336" s="1">
        <v>0.69490740740746904</v>
      </c>
      <c r="C1336">
        <v>46</v>
      </c>
      <c r="D1336">
        <v>611</v>
      </c>
      <c r="E1336">
        <v>666</v>
      </c>
      <c r="F1336" t="b">
        <v>1</v>
      </c>
      <c r="G1336">
        <f>Table1[[#This Row],[Count - PIR]]-D1335</f>
        <v>1</v>
      </c>
      <c r="H1336">
        <f>Table1[[#This Row],[Count - UVD]]-C1335</f>
        <v>0</v>
      </c>
      <c r="I1336">
        <f>Table1[[#This Row],[Count - PIR]]-D1335</f>
        <v>1</v>
      </c>
      <c r="J1336">
        <v>0</v>
      </c>
      <c r="K1336">
        <f>K1335+Table1[[#This Row],[Video Detections]]</f>
        <v>57</v>
      </c>
      <c r="L1336">
        <f>IF(Table1[[#This Row],[Video Detections]]=0,0,1)</f>
        <v>0</v>
      </c>
      <c r="M1336">
        <f>M1335+Table1[[#This Row],[Events - Video]]</f>
        <v>52</v>
      </c>
    </row>
    <row r="1337" spans="1:13" x14ac:dyDescent="0.25">
      <c r="A1337">
        <v>1336</v>
      </c>
      <c r="B1337" s="1">
        <v>0.69496527777783901</v>
      </c>
      <c r="C1337">
        <v>46</v>
      </c>
      <c r="D1337">
        <v>611</v>
      </c>
      <c r="E1337">
        <v>663</v>
      </c>
      <c r="F1337" t="b">
        <v>0</v>
      </c>
      <c r="G1337">
        <f>Table1[[#This Row],[Count - PIR]]-D1336</f>
        <v>0</v>
      </c>
      <c r="H1337">
        <f>Table1[[#This Row],[Count - UVD]]-C1336</f>
        <v>0</v>
      </c>
      <c r="I1337">
        <f>Table1[[#This Row],[Count - PIR]]-D1336</f>
        <v>0</v>
      </c>
      <c r="J1337">
        <v>0</v>
      </c>
      <c r="K1337">
        <f>K1336+Table1[[#This Row],[Video Detections]]</f>
        <v>57</v>
      </c>
      <c r="L1337">
        <f>IF(Table1[[#This Row],[Video Detections]]=0,0,1)</f>
        <v>0</v>
      </c>
      <c r="M1337">
        <f>M1336+Table1[[#This Row],[Events - Video]]</f>
        <v>52</v>
      </c>
    </row>
    <row r="1338" spans="1:13" x14ac:dyDescent="0.25">
      <c r="A1338">
        <v>1337</v>
      </c>
      <c r="B1338" s="1">
        <v>0.69502314814820998</v>
      </c>
      <c r="C1338">
        <v>46</v>
      </c>
      <c r="D1338">
        <v>611</v>
      </c>
      <c r="E1338">
        <v>665</v>
      </c>
      <c r="F1338" t="b">
        <v>0</v>
      </c>
      <c r="G1338">
        <f>Table1[[#This Row],[Count - PIR]]-D1337</f>
        <v>0</v>
      </c>
      <c r="H1338">
        <f>Table1[[#This Row],[Count - UVD]]-C1337</f>
        <v>0</v>
      </c>
      <c r="I1338">
        <f>Table1[[#This Row],[Count - PIR]]-D1337</f>
        <v>0</v>
      </c>
      <c r="J1338">
        <v>0</v>
      </c>
      <c r="K1338">
        <f>K1337+Table1[[#This Row],[Video Detections]]</f>
        <v>57</v>
      </c>
      <c r="L1338">
        <f>IF(Table1[[#This Row],[Video Detections]]=0,0,1)</f>
        <v>0</v>
      </c>
      <c r="M1338">
        <f>M1337+Table1[[#This Row],[Events - Video]]</f>
        <v>52</v>
      </c>
    </row>
    <row r="1339" spans="1:13" x14ac:dyDescent="0.25">
      <c r="A1339">
        <v>1338</v>
      </c>
      <c r="B1339" s="1">
        <v>0.69508101851857995</v>
      </c>
      <c r="C1339">
        <v>46</v>
      </c>
      <c r="D1339">
        <v>611</v>
      </c>
      <c r="E1339">
        <v>666</v>
      </c>
      <c r="F1339" t="b">
        <v>0</v>
      </c>
      <c r="G1339">
        <f>Table1[[#This Row],[Count - PIR]]-D1338</f>
        <v>0</v>
      </c>
      <c r="H1339">
        <f>Table1[[#This Row],[Count - UVD]]-C1338</f>
        <v>0</v>
      </c>
      <c r="I1339">
        <f>Table1[[#This Row],[Count - PIR]]-D1338</f>
        <v>0</v>
      </c>
      <c r="J1339">
        <v>0</v>
      </c>
      <c r="K1339">
        <f>K1338+Table1[[#This Row],[Video Detections]]</f>
        <v>57</v>
      </c>
      <c r="L1339">
        <f>IF(Table1[[#This Row],[Video Detections]]=0,0,1)</f>
        <v>0</v>
      </c>
      <c r="M1339">
        <f>M1338+Table1[[#This Row],[Events - Video]]</f>
        <v>52</v>
      </c>
    </row>
    <row r="1340" spans="1:13" x14ac:dyDescent="0.25">
      <c r="A1340">
        <v>1339</v>
      </c>
      <c r="B1340" s="1">
        <v>0.69513888888895004</v>
      </c>
      <c r="C1340">
        <v>46</v>
      </c>
      <c r="D1340">
        <v>611</v>
      </c>
      <c r="E1340">
        <v>665</v>
      </c>
      <c r="F1340" t="b">
        <v>0</v>
      </c>
      <c r="G1340">
        <f>Table1[[#This Row],[Count - PIR]]-D1339</f>
        <v>0</v>
      </c>
      <c r="H1340">
        <f>Table1[[#This Row],[Count - UVD]]-C1339</f>
        <v>0</v>
      </c>
      <c r="I1340">
        <f>Table1[[#This Row],[Count - PIR]]-D1339</f>
        <v>0</v>
      </c>
      <c r="J1340">
        <v>0</v>
      </c>
      <c r="K1340">
        <f>K1339+Table1[[#This Row],[Video Detections]]</f>
        <v>57</v>
      </c>
      <c r="L1340">
        <f>IF(Table1[[#This Row],[Video Detections]]=0,0,1)</f>
        <v>0</v>
      </c>
      <c r="M1340">
        <f>M1339+Table1[[#This Row],[Events - Video]]</f>
        <v>52</v>
      </c>
    </row>
    <row r="1341" spans="1:13" x14ac:dyDescent="0.25">
      <c r="A1341">
        <v>1340</v>
      </c>
      <c r="B1341" s="1">
        <v>0.69519675925932101</v>
      </c>
      <c r="C1341">
        <v>46</v>
      </c>
      <c r="D1341">
        <v>611</v>
      </c>
      <c r="E1341">
        <v>665</v>
      </c>
      <c r="F1341" t="b">
        <v>0</v>
      </c>
      <c r="G1341">
        <f>Table1[[#This Row],[Count - PIR]]-D1340</f>
        <v>0</v>
      </c>
      <c r="H1341">
        <f>Table1[[#This Row],[Count - UVD]]-C1340</f>
        <v>0</v>
      </c>
      <c r="I1341">
        <f>Table1[[#This Row],[Count - PIR]]-D1340</f>
        <v>0</v>
      </c>
      <c r="J1341">
        <v>0</v>
      </c>
      <c r="K1341">
        <f>K1340+Table1[[#This Row],[Video Detections]]</f>
        <v>57</v>
      </c>
      <c r="L1341">
        <f>IF(Table1[[#This Row],[Video Detections]]=0,0,1)</f>
        <v>0</v>
      </c>
      <c r="M1341">
        <f>M1340+Table1[[#This Row],[Events - Video]]</f>
        <v>52</v>
      </c>
    </row>
    <row r="1342" spans="1:13" x14ac:dyDescent="0.25">
      <c r="A1342">
        <v>1341</v>
      </c>
      <c r="B1342" s="1">
        <v>0.69525462962969098</v>
      </c>
      <c r="C1342">
        <v>46</v>
      </c>
      <c r="D1342">
        <v>611</v>
      </c>
      <c r="E1342">
        <v>665</v>
      </c>
      <c r="F1342" t="b">
        <v>0</v>
      </c>
      <c r="G1342">
        <f>Table1[[#This Row],[Count - PIR]]-D1341</f>
        <v>0</v>
      </c>
      <c r="H1342">
        <f>Table1[[#This Row],[Count - UVD]]-C1341</f>
        <v>0</v>
      </c>
      <c r="I1342">
        <f>Table1[[#This Row],[Count - PIR]]-D1341</f>
        <v>0</v>
      </c>
      <c r="J1342">
        <v>0</v>
      </c>
      <c r="K1342">
        <f>K1341+Table1[[#This Row],[Video Detections]]</f>
        <v>57</v>
      </c>
      <c r="L1342">
        <f>IF(Table1[[#This Row],[Video Detections]]=0,0,1)</f>
        <v>0</v>
      </c>
      <c r="M1342">
        <f>M1341+Table1[[#This Row],[Events - Video]]</f>
        <v>52</v>
      </c>
    </row>
    <row r="1343" spans="1:13" x14ac:dyDescent="0.25">
      <c r="A1343">
        <v>1342</v>
      </c>
      <c r="B1343" s="1">
        <v>0.69531250000006195</v>
      </c>
      <c r="C1343">
        <v>46</v>
      </c>
      <c r="D1343">
        <v>611</v>
      </c>
      <c r="E1343">
        <v>663</v>
      </c>
      <c r="F1343" t="b">
        <v>0</v>
      </c>
      <c r="G1343">
        <f>Table1[[#This Row],[Count - PIR]]-D1342</f>
        <v>0</v>
      </c>
      <c r="H1343">
        <f>Table1[[#This Row],[Count - UVD]]-C1342</f>
        <v>0</v>
      </c>
      <c r="I1343">
        <f>Table1[[#This Row],[Count - PIR]]-D1342</f>
        <v>0</v>
      </c>
      <c r="J1343">
        <v>0</v>
      </c>
      <c r="K1343">
        <f>K1342+Table1[[#This Row],[Video Detections]]</f>
        <v>57</v>
      </c>
      <c r="L1343">
        <f>IF(Table1[[#This Row],[Video Detections]]=0,0,1)</f>
        <v>0</v>
      </c>
      <c r="M1343">
        <f>M1342+Table1[[#This Row],[Events - Video]]</f>
        <v>52</v>
      </c>
    </row>
    <row r="1344" spans="1:13" x14ac:dyDescent="0.25">
      <c r="A1344">
        <v>1343</v>
      </c>
      <c r="B1344" s="1">
        <v>0.69537037037043203</v>
      </c>
      <c r="C1344">
        <v>46</v>
      </c>
      <c r="D1344">
        <v>612</v>
      </c>
      <c r="E1344">
        <v>665</v>
      </c>
      <c r="F1344" t="b">
        <v>0</v>
      </c>
      <c r="G1344">
        <f>Table1[[#This Row],[Count - PIR]]-D1343</f>
        <v>1</v>
      </c>
      <c r="H1344">
        <f>Table1[[#This Row],[Count - UVD]]-C1343</f>
        <v>0</v>
      </c>
      <c r="I1344">
        <f>Table1[[#This Row],[Count - PIR]]-D1343</f>
        <v>1</v>
      </c>
      <c r="J1344">
        <v>0</v>
      </c>
      <c r="K1344">
        <f>K1343+Table1[[#This Row],[Video Detections]]</f>
        <v>57</v>
      </c>
      <c r="L1344">
        <f>IF(Table1[[#This Row],[Video Detections]]=0,0,1)</f>
        <v>0</v>
      </c>
      <c r="M1344">
        <f>M1343+Table1[[#This Row],[Events - Video]]</f>
        <v>52</v>
      </c>
    </row>
    <row r="1345" spans="1:13" x14ac:dyDescent="0.25">
      <c r="A1345">
        <v>1344</v>
      </c>
      <c r="B1345" s="1">
        <v>0.69542824074080301</v>
      </c>
      <c r="C1345">
        <v>46</v>
      </c>
      <c r="D1345">
        <v>614</v>
      </c>
      <c r="E1345">
        <v>665</v>
      </c>
      <c r="F1345" t="b">
        <v>1</v>
      </c>
      <c r="G1345">
        <f>Table1[[#This Row],[Count - PIR]]-D1344</f>
        <v>2</v>
      </c>
      <c r="H1345">
        <f>Table1[[#This Row],[Count - UVD]]-C1344</f>
        <v>0</v>
      </c>
      <c r="I1345">
        <f>Table1[[#This Row],[Count - PIR]]-D1344</f>
        <v>2</v>
      </c>
      <c r="J1345">
        <v>0</v>
      </c>
      <c r="K1345">
        <f>K1344+Table1[[#This Row],[Video Detections]]</f>
        <v>57</v>
      </c>
      <c r="L1345">
        <f>IF(Table1[[#This Row],[Video Detections]]=0,0,1)</f>
        <v>0</v>
      </c>
      <c r="M1345">
        <f>M1344+Table1[[#This Row],[Events - Video]]</f>
        <v>52</v>
      </c>
    </row>
    <row r="1346" spans="1:13" x14ac:dyDescent="0.25">
      <c r="A1346">
        <v>1345</v>
      </c>
      <c r="B1346" s="1">
        <v>0.69548611111117298</v>
      </c>
      <c r="C1346">
        <v>46</v>
      </c>
      <c r="D1346">
        <v>614</v>
      </c>
      <c r="E1346">
        <v>665</v>
      </c>
      <c r="F1346" t="b">
        <v>0</v>
      </c>
      <c r="G1346">
        <f>Table1[[#This Row],[Count - PIR]]-D1345</f>
        <v>0</v>
      </c>
      <c r="H1346">
        <f>Table1[[#This Row],[Count - UVD]]-C1345</f>
        <v>0</v>
      </c>
      <c r="I1346">
        <f>Table1[[#This Row],[Count - PIR]]-D1345</f>
        <v>0</v>
      </c>
      <c r="J1346">
        <v>0</v>
      </c>
      <c r="K1346">
        <f>K1345+Table1[[#This Row],[Video Detections]]</f>
        <v>57</v>
      </c>
      <c r="L1346">
        <f>IF(Table1[[#This Row],[Video Detections]]=0,0,1)</f>
        <v>0</v>
      </c>
      <c r="M1346">
        <f>M1345+Table1[[#This Row],[Events - Video]]</f>
        <v>52</v>
      </c>
    </row>
    <row r="1347" spans="1:13" x14ac:dyDescent="0.25">
      <c r="A1347">
        <v>1346</v>
      </c>
      <c r="B1347" s="1">
        <v>0.69554398148154295</v>
      </c>
      <c r="C1347">
        <v>46</v>
      </c>
      <c r="D1347">
        <v>614</v>
      </c>
      <c r="E1347">
        <v>666</v>
      </c>
      <c r="F1347" t="b">
        <v>0</v>
      </c>
      <c r="G1347">
        <f>Table1[[#This Row],[Count - PIR]]-D1346</f>
        <v>0</v>
      </c>
      <c r="H1347">
        <f>Table1[[#This Row],[Count - UVD]]-C1346</f>
        <v>0</v>
      </c>
      <c r="I1347">
        <f>Table1[[#This Row],[Count - PIR]]-D1346</f>
        <v>0</v>
      </c>
      <c r="J1347">
        <v>0</v>
      </c>
      <c r="K1347">
        <f>K1346+Table1[[#This Row],[Video Detections]]</f>
        <v>57</v>
      </c>
      <c r="L1347">
        <f>IF(Table1[[#This Row],[Video Detections]]=0,0,1)</f>
        <v>0</v>
      </c>
      <c r="M1347">
        <f>M1346+Table1[[#This Row],[Events - Video]]</f>
        <v>52</v>
      </c>
    </row>
    <row r="1348" spans="1:13" x14ac:dyDescent="0.25">
      <c r="A1348">
        <v>1347</v>
      </c>
      <c r="B1348" s="1">
        <v>0.69560185185191403</v>
      </c>
      <c r="C1348">
        <v>46</v>
      </c>
      <c r="D1348">
        <v>614</v>
      </c>
      <c r="E1348">
        <v>665</v>
      </c>
      <c r="F1348" t="b">
        <v>0</v>
      </c>
      <c r="G1348">
        <f>Table1[[#This Row],[Count - PIR]]-D1347</f>
        <v>0</v>
      </c>
      <c r="H1348">
        <f>Table1[[#This Row],[Count - UVD]]-C1347</f>
        <v>0</v>
      </c>
      <c r="I1348">
        <f>Table1[[#This Row],[Count - PIR]]-D1347</f>
        <v>0</v>
      </c>
      <c r="J1348">
        <v>0</v>
      </c>
      <c r="K1348">
        <f>K1347+Table1[[#This Row],[Video Detections]]</f>
        <v>57</v>
      </c>
      <c r="L1348">
        <f>IF(Table1[[#This Row],[Video Detections]]=0,0,1)</f>
        <v>0</v>
      </c>
      <c r="M1348">
        <f>M1347+Table1[[#This Row],[Events - Video]]</f>
        <v>52</v>
      </c>
    </row>
    <row r="1349" spans="1:13" x14ac:dyDescent="0.25">
      <c r="A1349">
        <v>1348</v>
      </c>
      <c r="B1349" s="1">
        <v>0.695659722222284</v>
      </c>
      <c r="C1349">
        <v>46</v>
      </c>
      <c r="D1349">
        <v>615</v>
      </c>
      <c r="E1349">
        <v>665</v>
      </c>
      <c r="F1349" t="b">
        <v>1</v>
      </c>
      <c r="G1349">
        <f>Table1[[#This Row],[Count - PIR]]-D1348</f>
        <v>1</v>
      </c>
      <c r="H1349">
        <f>Table1[[#This Row],[Count - UVD]]-C1348</f>
        <v>0</v>
      </c>
      <c r="I1349">
        <f>Table1[[#This Row],[Count - PIR]]-D1348</f>
        <v>1</v>
      </c>
      <c r="J1349">
        <v>0</v>
      </c>
      <c r="K1349">
        <f>K1348+Table1[[#This Row],[Video Detections]]</f>
        <v>57</v>
      </c>
      <c r="L1349">
        <f>IF(Table1[[#This Row],[Video Detections]]=0,0,1)</f>
        <v>0</v>
      </c>
      <c r="M1349">
        <f>M1348+Table1[[#This Row],[Events - Video]]</f>
        <v>52</v>
      </c>
    </row>
    <row r="1350" spans="1:13" x14ac:dyDescent="0.25">
      <c r="A1350">
        <v>1349</v>
      </c>
      <c r="B1350" s="1">
        <v>0.69571759259265498</v>
      </c>
      <c r="C1350">
        <v>46</v>
      </c>
      <c r="D1350">
        <v>615</v>
      </c>
      <c r="E1350">
        <v>665</v>
      </c>
      <c r="F1350" t="b">
        <v>0</v>
      </c>
      <c r="G1350">
        <f>Table1[[#This Row],[Count - PIR]]-D1349</f>
        <v>0</v>
      </c>
      <c r="H1350">
        <f>Table1[[#This Row],[Count - UVD]]-C1349</f>
        <v>0</v>
      </c>
      <c r="I1350">
        <f>Table1[[#This Row],[Count - PIR]]-D1349</f>
        <v>0</v>
      </c>
      <c r="J1350">
        <v>0</v>
      </c>
      <c r="K1350">
        <f>K1349+Table1[[#This Row],[Video Detections]]</f>
        <v>57</v>
      </c>
      <c r="L1350">
        <f>IF(Table1[[#This Row],[Video Detections]]=0,0,1)</f>
        <v>0</v>
      </c>
      <c r="M1350">
        <f>M1349+Table1[[#This Row],[Events - Video]]</f>
        <v>52</v>
      </c>
    </row>
    <row r="1351" spans="1:13" x14ac:dyDescent="0.25">
      <c r="A1351">
        <v>1350</v>
      </c>
      <c r="B1351" s="1">
        <v>0.69577546296302495</v>
      </c>
      <c r="C1351">
        <v>46</v>
      </c>
      <c r="D1351">
        <v>616</v>
      </c>
      <c r="E1351">
        <v>665</v>
      </c>
      <c r="F1351" t="b">
        <v>1</v>
      </c>
      <c r="G1351">
        <f>Table1[[#This Row],[Count - PIR]]-D1350</f>
        <v>1</v>
      </c>
      <c r="H1351">
        <f>Table1[[#This Row],[Count - UVD]]-C1350</f>
        <v>0</v>
      </c>
      <c r="I1351">
        <f>Table1[[#This Row],[Count - PIR]]-D1350</f>
        <v>1</v>
      </c>
      <c r="J1351">
        <v>0</v>
      </c>
      <c r="K1351">
        <f>K1350+Table1[[#This Row],[Video Detections]]</f>
        <v>57</v>
      </c>
      <c r="L1351">
        <f>IF(Table1[[#This Row],[Video Detections]]=0,0,1)</f>
        <v>0</v>
      </c>
      <c r="M1351">
        <f>M1350+Table1[[#This Row],[Events - Video]]</f>
        <v>52</v>
      </c>
    </row>
    <row r="1352" spans="1:13" x14ac:dyDescent="0.25">
      <c r="A1352">
        <v>1351</v>
      </c>
      <c r="B1352" s="1">
        <v>0.69583333333339503</v>
      </c>
      <c r="C1352">
        <v>46</v>
      </c>
      <c r="D1352">
        <v>616</v>
      </c>
      <c r="E1352">
        <v>665</v>
      </c>
      <c r="F1352" t="b">
        <v>0</v>
      </c>
      <c r="G1352">
        <f>Table1[[#This Row],[Count - PIR]]-D1351</f>
        <v>0</v>
      </c>
      <c r="H1352">
        <f>Table1[[#This Row],[Count - UVD]]-C1351</f>
        <v>0</v>
      </c>
      <c r="I1352">
        <f>Table1[[#This Row],[Count - PIR]]-D1351</f>
        <v>0</v>
      </c>
      <c r="J1352">
        <v>0</v>
      </c>
      <c r="K1352">
        <f>K1351+Table1[[#This Row],[Video Detections]]</f>
        <v>57</v>
      </c>
      <c r="L1352">
        <f>IF(Table1[[#This Row],[Video Detections]]=0,0,1)</f>
        <v>0</v>
      </c>
      <c r="M1352">
        <f>M1351+Table1[[#This Row],[Events - Video]]</f>
        <v>52</v>
      </c>
    </row>
    <row r="1353" spans="1:13" x14ac:dyDescent="0.25">
      <c r="A1353">
        <v>1352</v>
      </c>
      <c r="B1353" s="1">
        <v>0.695891203703766</v>
      </c>
      <c r="C1353">
        <v>46</v>
      </c>
      <c r="D1353">
        <v>616</v>
      </c>
      <c r="E1353">
        <v>665</v>
      </c>
      <c r="F1353" t="b">
        <v>0</v>
      </c>
      <c r="G1353">
        <f>Table1[[#This Row],[Count - PIR]]-D1352</f>
        <v>0</v>
      </c>
      <c r="H1353">
        <f>Table1[[#This Row],[Count - UVD]]-C1352</f>
        <v>0</v>
      </c>
      <c r="I1353">
        <f>Table1[[#This Row],[Count - PIR]]-D1352</f>
        <v>0</v>
      </c>
      <c r="J1353">
        <v>0</v>
      </c>
      <c r="K1353">
        <f>K1352+Table1[[#This Row],[Video Detections]]</f>
        <v>57</v>
      </c>
      <c r="L1353">
        <f>IF(Table1[[#This Row],[Video Detections]]=0,0,1)</f>
        <v>0</v>
      </c>
      <c r="M1353">
        <f>M1352+Table1[[#This Row],[Events - Video]]</f>
        <v>52</v>
      </c>
    </row>
    <row r="1354" spans="1:13" x14ac:dyDescent="0.25">
      <c r="A1354">
        <v>1353</v>
      </c>
      <c r="B1354" s="1">
        <v>0.69594907407413598</v>
      </c>
      <c r="C1354">
        <v>46</v>
      </c>
      <c r="D1354">
        <v>616</v>
      </c>
      <c r="E1354">
        <v>665</v>
      </c>
      <c r="F1354" t="b">
        <v>0</v>
      </c>
      <c r="G1354">
        <f>Table1[[#This Row],[Count - PIR]]-D1353</f>
        <v>0</v>
      </c>
      <c r="H1354">
        <f>Table1[[#This Row],[Count - UVD]]-C1353</f>
        <v>0</v>
      </c>
      <c r="I1354">
        <f>Table1[[#This Row],[Count - PIR]]-D1353</f>
        <v>0</v>
      </c>
      <c r="J1354">
        <v>0</v>
      </c>
      <c r="K1354">
        <f>K1353+Table1[[#This Row],[Video Detections]]</f>
        <v>57</v>
      </c>
      <c r="L1354">
        <f>IF(Table1[[#This Row],[Video Detections]]=0,0,1)</f>
        <v>0</v>
      </c>
      <c r="M1354">
        <f>M1353+Table1[[#This Row],[Events - Video]]</f>
        <v>52</v>
      </c>
    </row>
    <row r="1355" spans="1:13" x14ac:dyDescent="0.25">
      <c r="A1355">
        <v>1354</v>
      </c>
      <c r="B1355" s="1">
        <v>0.69600694444450695</v>
      </c>
      <c r="C1355">
        <v>46</v>
      </c>
      <c r="D1355">
        <v>617</v>
      </c>
      <c r="E1355">
        <v>665</v>
      </c>
      <c r="F1355" t="b">
        <v>1</v>
      </c>
      <c r="G1355">
        <f>Table1[[#This Row],[Count - PIR]]-D1354</f>
        <v>1</v>
      </c>
      <c r="H1355">
        <f>Table1[[#This Row],[Count - UVD]]-C1354</f>
        <v>0</v>
      </c>
      <c r="I1355">
        <f>Table1[[#This Row],[Count - PIR]]-D1354</f>
        <v>1</v>
      </c>
      <c r="J1355">
        <v>0</v>
      </c>
      <c r="K1355">
        <f>K1354+Table1[[#This Row],[Video Detections]]</f>
        <v>57</v>
      </c>
      <c r="L1355">
        <f>IF(Table1[[#This Row],[Video Detections]]=0,0,1)</f>
        <v>0</v>
      </c>
      <c r="M1355">
        <f>M1354+Table1[[#This Row],[Events - Video]]</f>
        <v>52</v>
      </c>
    </row>
    <row r="1356" spans="1:13" x14ac:dyDescent="0.25">
      <c r="A1356">
        <v>1355</v>
      </c>
      <c r="B1356" s="1">
        <v>0.69606481481487703</v>
      </c>
      <c r="C1356">
        <v>46</v>
      </c>
      <c r="D1356">
        <v>617</v>
      </c>
      <c r="E1356">
        <v>665</v>
      </c>
      <c r="F1356" t="b">
        <v>0</v>
      </c>
      <c r="G1356">
        <f>Table1[[#This Row],[Count - PIR]]-D1355</f>
        <v>0</v>
      </c>
      <c r="H1356">
        <f>Table1[[#This Row],[Count - UVD]]-C1355</f>
        <v>0</v>
      </c>
      <c r="I1356">
        <f>Table1[[#This Row],[Count - PIR]]-D1355</f>
        <v>0</v>
      </c>
      <c r="J1356">
        <v>0</v>
      </c>
      <c r="K1356">
        <f>K1355+Table1[[#This Row],[Video Detections]]</f>
        <v>57</v>
      </c>
      <c r="L1356">
        <f>IF(Table1[[#This Row],[Video Detections]]=0,0,1)</f>
        <v>0</v>
      </c>
      <c r="M1356">
        <f>M1355+Table1[[#This Row],[Events - Video]]</f>
        <v>52</v>
      </c>
    </row>
    <row r="1357" spans="1:13" x14ac:dyDescent="0.25">
      <c r="A1357">
        <v>1356</v>
      </c>
      <c r="B1357" s="1">
        <v>0.696122685185248</v>
      </c>
      <c r="C1357">
        <v>46</v>
      </c>
      <c r="D1357">
        <v>617</v>
      </c>
      <c r="E1357">
        <v>665</v>
      </c>
      <c r="F1357" t="b">
        <v>0</v>
      </c>
      <c r="G1357">
        <f>Table1[[#This Row],[Count - PIR]]-D1356</f>
        <v>0</v>
      </c>
      <c r="H1357">
        <f>Table1[[#This Row],[Count - UVD]]-C1356</f>
        <v>0</v>
      </c>
      <c r="I1357">
        <f>Table1[[#This Row],[Count - PIR]]-D1356</f>
        <v>0</v>
      </c>
      <c r="J1357">
        <v>0</v>
      </c>
      <c r="K1357">
        <f>K1356+Table1[[#This Row],[Video Detections]]</f>
        <v>57</v>
      </c>
      <c r="L1357">
        <f>IF(Table1[[#This Row],[Video Detections]]=0,0,1)</f>
        <v>0</v>
      </c>
      <c r="M1357">
        <f>M1356+Table1[[#This Row],[Events - Video]]</f>
        <v>52</v>
      </c>
    </row>
    <row r="1358" spans="1:13" x14ac:dyDescent="0.25">
      <c r="A1358">
        <v>1357</v>
      </c>
      <c r="B1358" s="1">
        <v>0.69618055555561797</v>
      </c>
      <c r="C1358">
        <v>46</v>
      </c>
      <c r="D1358">
        <v>617</v>
      </c>
      <c r="E1358">
        <v>665</v>
      </c>
      <c r="F1358" t="b">
        <v>0</v>
      </c>
      <c r="G1358">
        <f>Table1[[#This Row],[Count - PIR]]-D1357</f>
        <v>0</v>
      </c>
      <c r="H1358">
        <f>Table1[[#This Row],[Count - UVD]]-C1357</f>
        <v>0</v>
      </c>
      <c r="I1358">
        <f>Table1[[#This Row],[Count - PIR]]-D1357</f>
        <v>0</v>
      </c>
      <c r="J1358">
        <v>0</v>
      </c>
      <c r="K1358">
        <f>K1357+Table1[[#This Row],[Video Detections]]</f>
        <v>57</v>
      </c>
      <c r="L1358">
        <f>IF(Table1[[#This Row],[Video Detections]]=0,0,1)</f>
        <v>0</v>
      </c>
      <c r="M1358">
        <f>M1357+Table1[[#This Row],[Events - Video]]</f>
        <v>52</v>
      </c>
    </row>
    <row r="1359" spans="1:13" x14ac:dyDescent="0.25">
      <c r="A1359">
        <v>1358</v>
      </c>
      <c r="B1359" s="1">
        <v>0.69623842592598795</v>
      </c>
      <c r="C1359">
        <v>46</v>
      </c>
      <c r="D1359">
        <v>617</v>
      </c>
      <c r="E1359">
        <v>665</v>
      </c>
      <c r="F1359" t="b">
        <v>0</v>
      </c>
      <c r="G1359">
        <f>Table1[[#This Row],[Count - PIR]]-D1358</f>
        <v>0</v>
      </c>
      <c r="H1359">
        <f>Table1[[#This Row],[Count - UVD]]-C1358</f>
        <v>0</v>
      </c>
      <c r="I1359">
        <f>Table1[[#This Row],[Count - PIR]]-D1358</f>
        <v>0</v>
      </c>
      <c r="J1359">
        <v>0</v>
      </c>
      <c r="K1359">
        <f>K1358+Table1[[#This Row],[Video Detections]]</f>
        <v>57</v>
      </c>
      <c r="L1359">
        <f>IF(Table1[[#This Row],[Video Detections]]=0,0,1)</f>
        <v>0</v>
      </c>
      <c r="M1359">
        <f>M1358+Table1[[#This Row],[Events - Video]]</f>
        <v>52</v>
      </c>
    </row>
    <row r="1360" spans="1:13" x14ac:dyDescent="0.25">
      <c r="A1360">
        <v>1359</v>
      </c>
      <c r="B1360" s="1">
        <v>0.69629629629635903</v>
      </c>
      <c r="C1360">
        <v>46</v>
      </c>
      <c r="D1360">
        <v>617</v>
      </c>
      <c r="E1360">
        <v>665</v>
      </c>
      <c r="F1360" t="b">
        <v>0</v>
      </c>
      <c r="G1360">
        <f>Table1[[#This Row],[Count - PIR]]-D1359</f>
        <v>0</v>
      </c>
      <c r="H1360">
        <f>Table1[[#This Row],[Count - UVD]]-C1359</f>
        <v>0</v>
      </c>
      <c r="I1360">
        <f>Table1[[#This Row],[Count - PIR]]-D1359</f>
        <v>0</v>
      </c>
      <c r="J1360">
        <v>0</v>
      </c>
      <c r="K1360">
        <f>K1359+Table1[[#This Row],[Video Detections]]</f>
        <v>57</v>
      </c>
      <c r="L1360">
        <f>IF(Table1[[#This Row],[Video Detections]]=0,0,1)</f>
        <v>0</v>
      </c>
      <c r="M1360">
        <f>M1359+Table1[[#This Row],[Events - Video]]</f>
        <v>52</v>
      </c>
    </row>
    <row r="1361" spans="1:13" x14ac:dyDescent="0.25">
      <c r="A1361">
        <v>1360</v>
      </c>
      <c r="B1361" s="1">
        <v>0.696354166666729</v>
      </c>
      <c r="C1361">
        <v>46</v>
      </c>
      <c r="D1361">
        <v>617</v>
      </c>
      <c r="E1361">
        <v>665</v>
      </c>
      <c r="F1361" t="b">
        <v>0</v>
      </c>
      <c r="G1361">
        <f>Table1[[#This Row],[Count - PIR]]-D1360</f>
        <v>0</v>
      </c>
      <c r="H1361">
        <f>Table1[[#This Row],[Count - UVD]]-C1360</f>
        <v>0</v>
      </c>
      <c r="I1361">
        <f>Table1[[#This Row],[Count - PIR]]-D1360</f>
        <v>0</v>
      </c>
      <c r="J1361">
        <v>0</v>
      </c>
      <c r="K1361">
        <f>K1360+Table1[[#This Row],[Video Detections]]</f>
        <v>57</v>
      </c>
      <c r="L1361">
        <f>IF(Table1[[#This Row],[Video Detections]]=0,0,1)</f>
        <v>0</v>
      </c>
      <c r="M1361">
        <f>M1360+Table1[[#This Row],[Events - Video]]</f>
        <v>52</v>
      </c>
    </row>
    <row r="1362" spans="1:13" x14ac:dyDescent="0.25">
      <c r="A1362">
        <v>1361</v>
      </c>
      <c r="B1362" s="1">
        <v>0.69641203703709997</v>
      </c>
      <c r="C1362">
        <v>46</v>
      </c>
      <c r="D1362">
        <v>617</v>
      </c>
      <c r="E1362">
        <v>665</v>
      </c>
      <c r="F1362" t="b">
        <v>0</v>
      </c>
      <c r="G1362">
        <f>Table1[[#This Row],[Count - PIR]]-D1361</f>
        <v>0</v>
      </c>
      <c r="H1362">
        <f>Table1[[#This Row],[Count - UVD]]-C1361</f>
        <v>0</v>
      </c>
      <c r="I1362">
        <f>Table1[[#This Row],[Count - PIR]]-D1361</f>
        <v>0</v>
      </c>
      <c r="J1362">
        <v>0</v>
      </c>
      <c r="K1362">
        <f>K1361+Table1[[#This Row],[Video Detections]]</f>
        <v>57</v>
      </c>
      <c r="L1362">
        <f>IF(Table1[[#This Row],[Video Detections]]=0,0,1)</f>
        <v>0</v>
      </c>
      <c r="M1362">
        <f>M1361+Table1[[#This Row],[Events - Video]]</f>
        <v>52</v>
      </c>
    </row>
    <row r="1363" spans="1:13" x14ac:dyDescent="0.25">
      <c r="A1363">
        <v>1362</v>
      </c>
      <c r="B1363" s="1">
        <v>0.69646990740746995</v>
      </c>
      <c r="C1363">
        <v>46</v>
      </c>
      <c r="D1363">
        <v>617</v>
      </c>
      <c r="E1363">
        <v>666</v>
      </c>
      <c r="F1363" t="b">
        <v>0</v>
      </c>
      <c r="G1363">
        <f>Table1[[#This Row],[Count - PIR]]-D1362</f>
        <v>0</v>
      </c>
      <c r="H1363">
        <f>Table1[[#This Row],[Count - UVD]]-C1362</f>
        <v>0</v>
      </c>
      <c r="I1363">
        <f>Table1[[#This Row],[Count - PIR]]-D1362</f>
        <v>0</v>
      </c>
      <c r="J1363">
        <v>0</v>
      </c>
      <c r="K1363">
        <f>K1362+Table1[[#This Row],[Video Detections]]</f>
        <v>57</v>
      </c>
      <c r="L1363">
        <f>IF(Table1[[#This Row],[Video Detections]]=0,0,1)</f>
        <v>0</v>
      </c>
      <c r="M1363">
        <f>M1362+Table1[[#This Row],[Events - Video]]</f>
        <v>52</v>
      </c>
    </row>
    <row r="1364" spans="1:13" x14ac:dyDescent="0.25">
      <c r="A1364">
        <v>1363</v>
      </c>
      <c r="B1364" s="1">
        <v>0.69652777777784003</v>
      </c>
      <c r="C1364">
        <v>46</v>
      </c>
      <c r="D1364">
        <v>617</v>
      </c>
      <c r="E1364">
        <v>666</v>
      </c>
      <c r="F1364" t="b">
        <v>0</v>
      </c>
      <c r="G1364">
        <f>Table1[[#This Row],[Count - PIR]]-D1363</f>
        <v>0</v>
      </c>
      <c r="H1364">
        <f>Table1[[#This Row],[Count - UVD]]-C1363</f>
        <v>0</v>
      </c>
      <c r="I1364">
        <f>Table1[[#This Row],[Count - PIR]]-D1363</f>
        <v>0</v>
      </c>
      <c r="J1364">
        <v>0</v>
      </c>
      <c r="K1364">
        <f>K1363+Table1[[#This Row],[Video Detections]]</f>
        <v>57</v>
      </c>
      <c r="L1364">
        <f>IF(Table1[[#This Row],[Video Detections]]=0,0,1)</f>
        <v>0</v>
      </c>
      <c r="M1364">
        <f>M1363+Table1[[#This Row],[Events - Video]]</f>
        <v>52</v>
      </c>
    </row>
    <row r="1365" spans="1:13" x14ac:dyDescent="0.25">
      <c r="A1365">
        <v>1364</v>
      </c>
      <c r="B1365" s="1">
        <v>0.696585648148211</v>
      </c>
      <c r="C1365">
        <v>46</v>
      </c>
      <c r="D1365">
        <v>617</v>
      </c>
      <c r="E1365">
        <v>663</v>
      </c>
      <c r="F1365" t="b">
        <v>0</v>
      </c>
      <c r="G1365">
        <f>Table1[[#This Row],[Count - PIR]]-D1364</f>
        <v>0</v>
      </c>
      <c r="H1365">
        <f>Table1[[#This Row],[Count - UVD]]-C1364</f>
        <v>0</v>
      </c>
      <c r="I1365">
        <f>Table1[[#This Row],[Count - PIR]]-D1364</f>
        <v>0</v>
      </c>
      <c r="J1365">
        <v>0</v>
      </c>
      <c r="K1365">
        <f>K1364+Table1[[#This Row],[Video Detections]]</f>
        <v>57</v>
      </c>
      <c r="L1365">
        <f>IF(Table1[[#This Row],[Video Detections]]=0,0,1)</f>
        <v>0</v>
      </c>
      <c r="M1365">
        <f>M1364+Table1[[#This Row],[Events - Video]]</f>
        <v>52</v>
      </c>
    </row>
    <row r="1366" spans="1:13" x14ac:dyDescent="0.25">
      <c r="A1366">
        <v>1365</v>
      </c>
      <c r="B1366" s="1">
        <v>0.69664351851858097</v>
      </c>
      <c r="C1366">
        <v>46</v>
      </c>
      <c r="D1366">
        <v>618</v>
      </c>
      <c r="E1366">
        <v>665</v>
      </c>
      <c r="F1366" t="b">
        <v>1</v>
      </c>
      <c r="G1366">
        <f>Table1[[#This Row],[Count - PIR]]-D1365</f>
        <v>1</v>
      </c>
      <c r="H1366">
        <f>Table1[[#This Row],[Count - UVD]]-C1365</f>
        <v>0</v>
      </c>
      <c r="I1366">
        <f>Table1[[#This Row],[Count - PIR]]-D1365</f>
        <v>1</v>
      </c>
      <c r="J1366">
        <v>0</v>
      </c>
      <c r="K1366">
        <f>K1365+Table1[[#This Row],[Video Detections]]</f>
        <v>57</v>
      </c>
      <c r="L1366">
        <f>IF(Table1[[#This Row],[Video Detections]]=0,0,1)</f>
        <v>0</v>
      </c>
      <c r="M1366">
        <f>M1365+Table1[[#This Row],[Events - Video]]</f>
        <v>52</v>
      </c>
    </row>
    <row r="1367" spans="1:13" x14ac:dyDescent="0.25">
      <c r="A1367">
        <v>1366</v>
      </c>
      <c r="B1367" s="1">
        <v>0.69670138888895194</v>
      </c>
      <c r="C1367">
        <v>46</v>
      </c>
      <c r="D1367">
        <v>618</v>
      </c>
      <c r="E1367">
        <v>665</v>
      </c>
      <c r="F1367" t="b">
        <v>0</v>
      </c>
      <c r="G1367">
        <f>Table1[[#This Row],[Count - PIR]]-D1366</f>
        <v>0</v>
      </c>
      <c r="H1367">
        <f>Table1[[#This Row],[Count - UVD]]-C1366</f>
        <v>0</v>
      </c>
      <c r="I1367">
        <f>Table1[[#This Row],[Count - PIR]]-D1366</f>
        <v>0</v>
      </c>
      <c r="J1367">
        <v>0</v>
      </c>
      <c r="K1367">
        <f>K1366+Table1[[#This Row],[Video Detections]]</f>
        <v>57</v>
      </c>
      <c r="L1367">
        <f>IF(Table1[[#This Row],[Video Detections]]=0,0,1)</f>
        <v>0</v>
      </c>
      <c r="M1367">
        <f>M1366+Table1[[#This Row],[Events - Video]]</f>
        <v>52</v>
      </c>
    </row>
    <row r="1368" spans="1:13" x14ac:dyDescent="0.25">
      <c r="A1368">
        <v>1367</v>
      </c>
      <c r="B1368" s="1">
        <v>0.69675925925932203</v>
      </c>
      <c r="C1368">
        <v>46</v>
      </c>
      <c r="D1368">
        <v>618</v>
      </c>
      <c r="E1368">
        <v>665</v>
      </c>
      <c r="F1368" t="b">
        <v>0</v>
      </c>
      <c r="G1368">
        <f>Table1[[#This Row],[Count - PIR]]-D1367</f>
        <v>0</v>
      </c>
      <c r="H1368">
        <f>Table1[[#This Row],[Count - UVD]]-C1367</f>
        <v>0</v>
      </c>
      <c r="I1368">
        <f>Table1[[#This Row],[Count - PIR]]-D1367</f>
        <v>0</v>
      </c>
      <c r="J1368">
        <v>0</v>
      </c>
      <c r="K1368">
        <f>K1367+Table1[[#This Row],[Video Detections]]</f>
        <v>57</v>
      </c>
      <c r="L1368">
        <f>IF(Table1[[#This Row],[Video Detections]]=0,0,1)</f>
        <v>0</v>
      </c>
      <c r="M1368">
        <f>M1367+Table1[[#This Row],[Events - Video]]</f>
        <v>52</v>
      </c>
    </row>
    <row r="1369" spans="1:13" x14ac:dyDescent="0.25">
      <c r="A1369">
        <v>1368</v>
      </c>
      <c r="B1369" s="1">
        <v>0.696817129629693</v>
      </c>
      <c r="C1369">
        <v>46</v>
      </c>
      <c r="D1369">
        <v>618</v>
      </c>
      <c r="E1369">
        <v>665</v>
      </c>
      <c r="F1369" t="b">
        <v>0</v>
      </c>
      <c r="G1369">
        <f>Table1[[#This Row],[Count - PIR]]-D1368</f>
        <v>0</v>
      </c>
      <c r="H1369">
        <f>Table1[[#This Row],[Count - UVD]]-C1368</f>
        <v>0</v>
      </c>
      <c r="I1369">
        <f>Table1[[#This Row],[Count - PIR]]-D1368</f>
        <v>0</v>
      </c>
      <c r="J1369">
        <v>0</v>
      </c>
      <c r="K1369">
        <f>K1368+Table1[[#This Row],[Video Detections]]</f>
        <v>57</v>
      </c>
      <c r="L1369">
        <f>IF(Table1[[#This Row],[Video Detections]]=0,0,1)</f>
        <v>0</v>
      </c>
      <c r="M1369">
        <f>M1368+Table1[[#This Row],[Events - Video]]</f>
        <v>52</v>
      </c>
    </row>
    <row r="1370" spans="1:13" x14ac:dyDescent="0.25">
      <c r="A1370">
        <v>1369</v>
      </c>
      <c r="B1370" s="1">
        <v>0.69687500000006297</v>
      </c>
      <c r="C1370">
        <v>46</v>
      </c>
      <c r="D1370">
        <v>618</v>
      </c>
      <c r="E1370">
        <v>665</v>
      </c>
      <c r="F1370" t="b">
        <v>0</v>
      </c>
      <c r="G1370">
        <f>Table1[[#This Row],[Count - PIR]]-D1369</f>
        <v>0</v>
      </c>
      <c r="H1370">
        <f>Table1[[#This Row],[Count - UVD]]-C1369</f>
        <v>0</v>
      </c>
      <c r="I1370">
        <f>Table1[[#This Row],[Count - PIR]]-D1369</f>
        <v>0</v>
      </c>
      <c r="J1370">
        <v>0</v>
      </c>
      <c r="K1370">
        <f>K1369+Table1[[#This Row],[Video Detections]]</f>
        <v>57</v>
      </c>
      <c r="L1370">
        <f>IF(Table1[[#This Row],[Video Detections]]=0,0,1)</f>
        <v>0</v>
      </c>
      <c r="M1370">
        <f>M1369+Table1[[#This Row],[Events - Video]]</f>
        <v>52</v>
      </c>
    </row>
    <row r="1371" spans="1:13" x14ac:dyDescent="0.25">
      <c r="A1371">
        <v>1370</v>
      </c>
      <c r="B1371" s="1">
        <v>0.69693287037043306</v>
      </c>
      <c r="C1371">
        <v>46</v>
      </c>
      <c r="D1371">
        <v>618</v>
      </c>
      <c r="E1371">
        <v>665</v>
      </c>
      <c r="F1371" t="b">
        <v>0</v>
      </c>
      <c r="G1371">
        <f>Table1[[#This Row],[Count - PIR]]-D1370</f>
        <v>0</v>
      </c>
      <c r="H1371">
        <f>Table1[[#This Row],[Count - UVD]]-C1370</f>
        <v>0</v>
      </c>
      <c r="I1371">
        <f>Table1[[#This Row],[Count - PIR]]-D1370</f>
        <v>0</v>
      </c>
      <c r="J1371">
        <v>0</v>
      </c>
      <c r="K1371">
        <f>K1370+Table1[[#This Row],[Video Detections]]</f>
        <v>57</v>
      </c>
      <c r="L1371">
        <f>IF(Table1[[#This Row],[Video Detections]]=0,0,1)</f>
        <v>0</v>
      </c>
      <c r="M1371">
        <f>M1370+Table1[[#This Row],[Events - Video]]</f>
        <v>52</v>
      </c>
    </row>
    <row r="1372" spans="1:13" x14ac:dyDescent="0.25">
      <c r="A1372">
        <v>1371</v>
      </c>
      <c r="B1372" s="1">
        <v>0.69699074074080403</v>
      </c>
      <c r="C1372">
        <v>46</v>
      </c>
      <c r="D1372">
        <v>618</v>
      </c>
      <c r="E1372">
        <v>665</v>
      </c>
      <c r="F1372" t="b">
        <v>0</v>
      </c>
      <c r="G1372">
        <f>Table1[[#This Row],[Count - PIR]]-D1371</f>
        <v>0</v>
      </c>
      <c r="H1372">
        <f>Table1[[#This Row],[Count - UVD]]-C1371</f>
        <v>0</v>
      </c>
      <c r="I1372">
        <f>Table1[[#This Row],[Count - PIR]]-D1371</f>
        <v>0</v>
      </c>
      <c r="J1372">
        <v>1</v>
      </c>
      <c r="K1372">
        <f>K1371+Table1[[#This Row],[Video Detections]]</f>
        <v>58</v>
      </c>
      <c r="L1372">
        <f>IF(Table1[[#This Row],[Video Detections]]=0,0,1)</f>
        <v>1</v>
      </c>
      <c r="M1372">
        <f>M1371+Table1[[#This Row],[Events - Video]]</f>
        <v>53</v>
      </c>
    </row>
    <row r="1373" spans="1:13" x14ac:dyDescent="0.25">
      <c r="A1373">
        <v>1372</v>
      </c>
      <c r="B1373" s="1">
        <v>0.697048611111174</v>
      </c>
      <c r="C1373">
        <v>46</v>
      </c>
      <c r="D1373">
        <v>618</v>
      </c>
      <c r="E1373">
        <v>665</v>
      </c>
      <c r="F1373" t="b">
        <v>0</v>
      </c>
      <c r="G1373">
        <f>Table1[[#This Row],[Count - PIR]]-D1372</f>
        <v>0</v>
      </c>
      <c r="H1373">
        <f>Table1[[#This Row],[Count - UVD]]-C1372</f>
        <v>0</v>
      </c>
      <c r="I1373">
        <f>Table1[[#This Row],[Count - PIR]]-D1372</f>
        <v>0</v>
      </c>
      <c r="J1373">
        <v>0</v>
      </c>
      <c r="K1373">
        <f>K1372+Table1[[#This Row],[Video Detections]]</f>
        <v>58</v>
      </c>
      <c r="L1373">
        <f>IF(Table1[[#This Row],[Video Detections]]=0,0,1)</f>
        <v>0</v>
      </c>
      <c r="M1373">
        <f>M1372+Table1[[#This Row],[Events - Video]]</f>
        <v>53</v>
      </c>
    </row>
    <row r="1374" spans="1:13" x14ac:dyDescent="0.25">
      <c r="A1374">
        <v>1373</v>
      </c>
      <c r="B1374" s="1">
        <v>0.69710648148154497</v>
      </c>
      <c r="C1374">
        <v>46</v>
      </c>
      <c r="D1374">
        <v>619</v>
      </c>
      <c r="E1374">
        <v>665</v>
      </c>
      <c r="F1374" t="b">
        <v>1</v>
      </c>
      <c r="G1374">
        <f>Table1[[#This Row],[Count - PIR]]-D1373</f>
        <v>1</v>
      </c>
      <c r="H1374">
        <f>Table1[[#This Row],[Count - UVD]]-C1373</f>
        <v>0</v>
      </c>
      <c r="I1374">
        <f>Table1[[#This Row],[Count - PIR]]-D1373</f>
        <v>1</v>
      </c>
      <c r="J1374">
        <v>0</v>
      </c>
      <c r="K1374">
        <f>K1373+Table1[[#This Row],[Video Detections]]</f>
        <v>58</v>
      </c>
      <c r="L1374">
        <f>IF(Table1[[#This Row],[Video Detections]]=0,0,1)</f>
        <v>0</v>
      </c>
      <c r="M1374">
        <f>M1373+Table1[[#This Row],[Events - Video]]</f>
        <v>53</v>
      </c>
    </row>
    <row r="1375" spans="1:13" x14ac:dyDescent="0.25">
      <c r="A1375">
        <v>1374</v>
      </c>
      <c r="B1375" s="1">
        <v>0.69716435185191505</v>
      </c>
      <c r="C1375">
        <v>46</v>
      </c>
      <c r="D1375">
        <v>619</v>
      </c>
      <c r="E1375">
        <v>665</v>
      </c>
      <c r="F1375" t="b">
        <v>0</v>
      </c>
      <c r="G1375">
        <f>Table1[[#This Row],[Count - PIR]]-D1374</f>
        <v>0</v>
      </c>
      <c r="H1375">
        <f>Table1[[#This Row],[Count - UVD]]-C1374</f>
        <v>0</v>
      </c>
      <c r="I1375">
        <f>Table1[[#This Row],[Count - PIR]]-D1374</f>
        <v>0</v>
      </c>
      <c r="J1375">
        <v>0</v>
      </c>
      <c r="K1375">
        <f>K1374+Table1[[#This Row],[Video Detections]]</f>
        <v>58</v>
      </c>
      <c r="L1375">
        <f>IF(Table1[[#This Row],[Video Detections]]=0,0,1)</f>
        <v>0</v>
      </c>
      <c r="M1375">
        <f>M1374+Table1[[#This Row],[Events - Video]]</f>
        <v>53</v>
      </c>
    </row>
    <row r="1376" spans="1:13" x14ac:dyDescent="0.25">
      <c r="A1376">
        <v>1375</v>
      </c>
      <c r="B1376" s="1">
        <v>0.69722222222228503</v>
      </c>
      <c r="C1376">
        <v>46</v>
      </c>
      <c r="D1376">
        <v>620</v>
      </c>
      <c r="E1376">
        <v>665</v>
      </c>
      <c r="F1376" t="b">
        <v>1</v>
      </c>
      <c r="G1376">
        <f>Table1[[#This Row],[Count - PIR]]-D1375</f>
        <v>1</v>
      </c>
      <c r="H1376">
        <f>Table1[[#This Row],[Count - UVD]]-C1375</f>
        <v>0</v>
      </c>
      <c r="I1376">
        <f>Table1[[#This Row],[Count - PIR]]-D1375</f>
        <v>1</v>
      </c>
      <c r="J1376">
        <v>0</v>
      </c>
      <c r="K1376">
        <f>K1375+Table1[[#This Row],[Video Detections]]</f>
        <v>58</v>
      </c>
      <c r="L1376">
        <f>IF(Table1[[#This Row],[Video Detections]]=0,0,1)</f>
        <v>0</v>
      </c>
      <c r="M1376">
        <f>M1375+Table1[[#This Row],[Events - Video]]</f>
        <v>53</v>
      </c>
    </row>
    <row r="1377" spans="1:13" x14ac:dyDescent="0.25">
      <c r="A1377">
        <v>1376</v>
      </c>
      <c r="B1377" s="1">
        <v>0.697280092592656</v>
      </c>
      <c r="C1377">
        <v>46</v>
      </c>
      <c r="D1377">
        <v>621</v>
      </c>
      <c r="E1377">
        <v>665</v>
      </c>
      <c r="F1377" t="b">
        <v>1</v>
      </c>
      <c r="G1377">
        <f>Table1[[#This Row],[Count - PIR]]-D1376</f>
        <v>1</v>
      </c>
      <c r="H1377">
        <f>Table1[[#This Row],[Count - UVD]]-C1376</f>
        <v>0</v>
      </c>
      <c r="I1377">
        <f>Table1[[#This Row],[Count - PIR]]-D1376</f>
        <v>1</v>
      </c>
      <c r="J1377">
        <v>0</v>
      </c>
      <c r="K1377">
        <f>K1376+Table1[[#This Row],[Video Detections]]</f>
        <v>58</v>
      </c>
      <c r="L1377">
        <f>IF(Table1[[#This Row],[Video Detections]]=0,0,1)</f>
        <v>0</v>
      </c>
      <c r="M1377">
        <f>M1376+Table1[[#This Row],[Events - Video]]</f>
        <v>53</v>
      </c>
    </row>
    <row r="1378" spans="1:13" x14ac:dyDescent="0.25">
      <c r="A1378">
        <v>1377</v>
      </c>
      <c r="B1378" s="1">
        <v>0.69733796296302597</v>
      </c>
      <c r="C1378">
        <v>46</v>
      </c>
      <c r="D1378">
        <v>621</v>
      </c>
      <c r="E1378">
        <v>666</v>
      </c>
      <c r="F1378" t="b">
        <v>0</v>
      </c>
      <c r="G1378">
        <f>Table1[[#This Row],[Count - PIR]]-D1377</f>
        <v>0</v>
      </c>
      <c r="H1378">
        <f>Table1[[#This Row],[Count - UVD]]-C1377</f>
        <v>0</v>
      </c>
      <c r="I1378">
        <f>Table1[[#This Row],[Count - PIR]]-D1377</f>
        <v>0</v>
      </c>
      <c r="J1378">
        <v>0</v>
      </c>
      <c r="K1378">
        <f>K1377+Table1[[#This Row],[Video Detections]]</f>
        <v>58</v>
      </c>
      <c r="L1378">
        <f>IF(Table1[[#This Row],[Video Detections]]=0,0,1)</f>
        <v>0</v>
      </c>
      <c r="M1378">
        <f>M1377+Table1[[#This Row],[Events - Video]]</f>
        <v>53</v>
      </c>
    </row>
    <row r="1379" spans="1:13" x14ac:dyDescent="0.25">
      <c r="A1379">
        <v>1378</v>
      </c>
      <c r="B1379" s="1">
        <v>0.69739583333339705</v>
      </c>
      <c r="C1379">
        <v>46</v>
      </c>
      <c r="D1379">
        <v>622</v>
      </c>
      <c r="E1379">
        <v>665</v>
      </c>
      <c r="F1379" t="b">
        <v>1</v>
      </c>
      <c r="G1379">
        <f>Table1[[#This Row],[Count - PIR]]-D1378</f>
        <v>1</v>
      </c>
      <c r="H1379">
        <f>Table1[[#This Row],[Count - UVD]]-C1378</f>
        <v>0</v>
      </c>
      <c r="I1379">
        <f>Table1[[#This Row],[Count - PIR]]-D1378</f>
        <v>1</v>
      </c>
      <c r="J1379">
        <v>0</v>
      </c>
      <c r="K1379">
        <f>K1378+Table1[[#This Row],[Video Detections]]</f>
        <v>58</v>
      </c>
      <c r="L1379">
        <f>IF(Table1[[#This Row],[Video Detections]]=0,0,1)</f>
        <v>0</v>
      </c>
      <c r="M1379">
        <f>M1378+Table1[[#This Row],[Events - Video]]</f>
        <v>53</v>
      </c>
    </row>
    <row r="1380" spans="1:13" x14ac:dyDescent="0.25">
      <c r="A1380">
        <v>1379</v>
      </c>
      <c r="B1380" s="1">
        <v>0.69745370370376703</v>
      </c>
      <c r="C1380">
        <v>46</v>
      </c>
      <c r="D1380">
        <v>622</v>
      </c>
      <c r="E1380">
        <v>665</v>
      </c>
      <c r="F1380" t="b">
        <v>0</v>
      </c>
      <c r="G1380">
        <f>Table1[[#This Row],[Count - PIR]]-D1379</f>
        <v>0</v>
      </c>
      <c r="H1380">
        <f>Table1[[#This Row],[Count - UVD]]-C1379</f>
        <v>0</v>
      </c>
      <c r="I1380">
        <f>Table1[[#This Row],[Count - PIR]]-D1379</f>
        <v>0</v>
      </c>
      <c r="J1380">
        <v>0</v>
      </c>
      <c r="K1380">
        <f>K1379+Table1[[#This Row],[Video Detections]]</f>
        <v>58</v>
      </c>
      <c r="L1380">
        <f>IF(Table1[[#This Row],[Video Detections]]=0,0,1)</f>
        <v>0</v>
      </c>
      <c r="M1380">
        <f>M1379+Table1[[#This Row],[Events - Video]]</f>
        <v>53</v>
      </c>
    </row>
    <row r="1381" spans="1:13" x14ac:dyDescent="0.25">
      <c r="A1381">
        <v>1380</v>
      </c>
      <c r="B1381" s="1">
        <v>0.697511574074138</v>
      </c>
      <c r="C1381">
        <v>46</v>
      </c>
      <c r="D1381">
        <v>623</v>
      </c>
      <c r="E1381">
        <v>665</v>
      </c>
      <c r="F1381" t="b">
        <v>1</v>
      </c>
      <c r="G1381">
        <f>Table1[[#This Row],[Count - PIR]]-D1380</f>
        <v>1</v>
      </c>
      <c r="H1381">
        <f>Table1[[#This Row],[Count - UVD]]-C1380</f>
        <v>0</v>
      </c>
      <c r="I1381">
        <f>Table1[[#This Row],[Count - PIR]]-D1380</f>
        <v>1</v>
      </c>
      <c r="J1381">
        <v>0</v>
      </c>
      <c r="K1381">
        <f>K1380+Table1[[#This Row],[Video Detections]]</f>
        <v>58</v>
      </c>
      <c r="L1381">
        <f>IF(Table1[[#This Row],[Video Detections]]=0,0,1)</f>
        <v>0</v>
      </c>
      <c r="M1381">
        <f>M1380+Table1[[#This Row],[Events - Video]]</f>
        <v>53</v>
      </c>
    </row>
    <row r="1382" spans="1:13" x14ac:dyDescent="0.25">
      <c r="A1382">
        <v>1381</v>
      </c>
      <c r="B1382" s="1">
        <v>0.69756944444450797</v>
      </c>
      <c r="C1382">
        <v>46</v>
      </c>
      <c r="D1382">
        <v>623</v>
      </c>
      <c r="E1382">
        <v>665</v>
      </c>
      <c r="F1382" t="b">
        <v>0</v>
      </c>
      <c r="G1382">
        <f>Table1[[#This Row],[Count - PIR]]-D1381</f>
        <v>0</v>
      </c>
      <c r="H1382">
        <f>Table1[[#This Row],[Count - UVD]]-C1381</f>
        <v>0</v>
      </c>
      <c r="I1382">
        <f>Table1[[#This Row],[Count - PIR]]-D1381</f>
        <v>0</v>
      </c>
      <c r="J1382">
        <v>0</v>
      </c>
      <c r="K1382">
        <f>K1381+Table1[[#This Row],[Video Detections]]</f>
        <v>58</v>
      </c>
      <c r="L1382">
        <f>IF(Table1[[#This Row],[Video Detections]]=0,0,1)</f>
        <v>0</v>
      </c>
      <c r="M1382">
        <f>M1381+Table1[[#This Row],[Events - Video]]</f>
        <v>53</v>
      </c>
    </row>
    <row r="1383" spans="1:13" x14ac:dyDescent="0.25">
      <c r="A1383">
        <v>1382</v>
      </c>
      <c r="B1383" s="1">
        <v>0.69762731481487805</v>
      </c>
      <c r="C1383">
        <v>46</v>
      </c>
      <c r="D1383">
        <v>623</v>
      </c>
      <c r="E1383">
        <v>665</v>
      </c>
      <c r="F1383" t="b">
        <v>0</v>
      </c>
      <c r="G1383">
        <f>Table1[[#This Row],[Count - PIR]]-D1382</f>
        <v>0</v>
      </c>
      <c r="H1383">
        <f>Table1[[#This Row],[Count - UVD]]-C1382</f>
        <v>0</v>
      </c>
      <c r="I1383">
        <f>Table1[[#This Row],[Count - PIR]]-D1382</f>
        <v>0</v>
      </c>
      <c r="J1383">
        <v>1</v>
      </c>
      <c r="K1383">
        <f>K1382+Table1[[#This Row],[Video Detections]]</f>
        <v>59</v>
      </c>
      <c r="L1383">
        <f>IF(Table1[[#This Row],[Video Detections]]=0,0,1)</f>
        <v>1</v>
      </c>
      <c r="M1383">
        <f>M1382+Table1[[#This Row],[Events - Video]]</f>
        <v>54</v>
      </c>
    </row>
    <row r="1384" spans="1:13" x14ac:dyDescent="0.25">
      <c r="A1384">
        <v>1383</v>
      </c>
      <c r="B1384" s="1">
        <v>0.69768518518524902</v>
      </c>
      <c r="C1384">
        <v>46</v>
      </c>
      <c r="D1384">
        <v>624</v>
      </c>
      <c r="E1384">
        <v>665</v>
      </c>
      <c r="F1384" t="b">
        <v>0</v>
      </c>
      <c r="G1384">
        <f>Table1[[#This Row],[Count - PIR]]-D1383</f>
        <v>1</v>
      </c>
      <c r="H1384">
        <f>Table1[[#This Row],[Count - UVD]]-C1383</f>
        <v>0</v>
      </c>
      <c r="I1384">
        <f>Table1[[#This Row],[Count - PIR]]-D1383</f>
        <v>1</v>
      </c>
      <c r="J1384">
        <v>0</v>
      </c>
      <c r="K1384">
        <f>K1383+Table1[[#This Row],[Video Detections]]</f>
        <v>59</v>
      </c>
      <c r="L1384">
        <f>IF(Table1[[#This Row],[Video Detections]]=0,0,1)</f>
        <v>0</v>
      </c>
      <c r="M1384">
        <f>M1383+Table1[[#This Row],[Events - Video]]</f>
        <v>54</v>
      </c>
    </row>
    <row r="1385" spans="1:13" x14ac:dyDescent="0.25">
      <c r="A1385">
        <v>1384</v>
      </c>
      <c r="B1385" s="1">
        <v>0.697743055555619</v>
      </c>
      <c r="C1385">
        <v>46</v>
      </c>
      <c r="D1385">
        <v>625</v>
      </c>
      <c r="E1385">
        <v>665</v>
      </c>
      <c r="F1385" t="b">
        <v>1</v>
      </c>
      <c r="G1385">
        <f>Table1[[#This Row],[Count - PIR]]-D1384</f>
        <v>1</v>
      </c>
      <c r="H1385">
        <f>Table1[[#This Row],[Count - UVD]]-C1384</f>
        <v>0</v>
      </c>
      <c r="I1385">
        <f>Table1[[#This Row],[Count - PIR]]-D1384</f>
        <v>1</v>
      </c>
      <c r="J1385">
        <v>0</v>
      </c>
      <c r="K1385">
        <f>K1384+Table1[[#This Row],[Video Detections]]</f>
        <v>59</v>
      </c>
      <c r="L1385">
        <f>IF(Table1[[#This Row],[Video Detections]]=0,0,1)</f>
        <v>0</v>
      </c>
      <c r="M1385">
        <f>M1384+Table1[[#This Row],[Events - Video]]</f>
        <v>54</v>
      </c>
    </row>
    <row r="1386" spans="1:13" x14ac:dyDescent="0.25">
      <c r="A1386">
        <v>1385</v>
      </c>
      <c r="B1386" s="1">
        <v>0.69780092592598997</v>
      </c>
      <c r="C1386">
        <v>46</v>
      </c>
      <c r="D1386">
        <v>625</v>
      </c>
      <c r="E1386">
        <v>665</v>
      </c>
      <c r="F1386" t="b">
        <v>0</v>
      </c>
      <c r="G1386">
        <f>Table1[[#This Row],[Count - PIR]]-D1385</f>
        <v>0</v>
      </c>
      <c r="H1386">
        <f>Table1[[#This Row],[Count - UVD]]-C1385</f>
        <v>0</v>
      </c>
      <c r="I1386">
        <f>Table1[[#This Row],[Count - PIR]]-D1385</f>
        <v>0</v>
      </c>
      <c r="J1386">
        <v>0</v>
      </c>
      <c r="K1386">
        <f>K1385+Table1[[#This Row],[Video Detections]]</f>
        <v>59</v>
      </c>
      <c r="L1386">
        <f>IF(Table1[[#This Row],[Video Detections]]=0,0,1)</f>
        <v>0</v>
      </c>
      <c r="M1386">
        <f>M1385+Table1[[#This Row],[Events - Video]]</f>
        <v>54</v>
      </c>
    </row>
    <row r="1387" spans="1:13" x14ac:dyDescent="0.25">
      <c r="A1387">
        <v>1386</v>
      </c>
      <c r="B1387" s="1">
        <v>0.69785879629636005</v>
      </c>
      <c r="C1387">
        <v>46</v>
      </c>
      <c r="D1387">
        <v>626</v>
      </c>
      <c r="E1387">
        <v>666</v>
      </c>
      <c r="F1387" t="b">
        <v>1</v>
      </c>
      <c r="G1387">
        <f>Table1[[#This Row],[Count - PIR]]-D1386</f>
        <v>1</v>
      </c>
      <c r="H1387">
        <f>Table1[[#This Row],[Count - UVD]]-C1386</f>
        <v>0</v>
      </c>
      <c r="I1387">
        <f>Table1[[#This Row],[Count - PIR]]-D1386</f>
        <v>1</v>
      </c>
      <c r="J1387">
        <v>0</v>
      </c>
      <c r="K1387">
        <f>K1386+Table1[[#This Row],[Video Detections]]</f>
        <v>59</v>
      </c>
      <c r="L1387">
        <f>IF(Table1[[#This Row],[Video Detections]]=0,0,1)</f>
        <v>0</v>
      </c>
      <c r="M1387">
        <f>M1386+Table1[[#This Row],[Events - Video]]</f>
        <v>54</v>
      </c>
    </row>
    <row r="1388" spans="1:13" x14ac:dyDescent="0.25">
      <c r="A1388">
        <v>1387</v>
      </c>
      <c r="B1388" s="1">
        <v>0.69791666666673002</v>
      </c>
      <c r="C1388">
        <v>47</v>
      </c>
      <c r="D1388">
        <v>627</v>
      </c>
      <c r="E1388">
        <v>651</v>
      </c>
      <c r="F1388" t="b">
        <v>1</v>
      </c>
      <c r="G1388">
        <f>Table1[[#This Row],[Count - PIR]]-D1387</f>
        <v>1</v>
      </c>
      <c r="H1388">
        <f>Table1[[#This Row],[Count - UVD]]-C1387</f>
        <v>1</v>
      </c>
      <c r="I1388">
        <f>Table1[[#This Row],[Count - PIR]]-D1387</f>
        <v>1</v>
      </c>
      <c r="J1388">
        <v>0</v>
      </c>
      <c r="K1388">
        <f>K1387+Table1[[#This Row],[Video Detections]]</f>
        <v>59</v>
      </c>
      <c r="L1388">
        <f>IF(Table1[[#This Row],[Video Detections]]=0,0,1)</f>
        <v>0</v>
      </c>
      <c r="M1388">
        <f>M1387+Table1[[#This Row],[Events - Video]]</f>
        <v>54</v>
      </c>
    </row>
    <row r="1389" spans="1:13" x14ac:dyDescent="0.25">
      <c r="A1389">
        <v>1388</v>
      </c>
      <c r="B1389" s="1">
        <v>0.69797453703710099</v>
      </c>
      <c r="C1389">
        <v>47</v>
      </c>
      <c r="D1389">
        <v>627</v>
      </c>
      <c r="E1389">
        <v>665</v>
      </c>
      <c r="F1389" t="b">
        <v>0</v>
      </c>
      <c r="G1389">
        <f>Table1[[#This Row],[Count - PIR]]-D1388</f>
        <v>0</v>
      </c>
      <c r="H1389">
        <f>Table1[[#This Row],[Count - UVD]]-C1388</f>
        <v>0</v>
      </c>
      <c r="I1389">
        <f>Table1[[#This Row],[Count - PIR]]-D1388</f>
        <v>0</v>
      </c>
      <c r="J1389">
        <v>0</v>
      </c>
      <c r="K1389">
        <f>K1388+Table1[[#This Row],[Video Detections]]</f>
        <v>59</v>
      </c>
      <c r="L1389">
        <f>IF(Table1[[#This Row],[Video Detections]]=0,0,1)</f>
        <v>0</v>
      </c>
      <c r="M1389">
        <f>M1388+Table1[[#This Row],[Events - Video]]</f>
        <v>54</v>
      </c>
    </row>
    <row r="1390" spans="1:13" x14ac:dyDescent="0.25">
      <c r="A1390">
        <v>1389</v>
      </c>
      <c r="B1390" s="1">
        <v>0.69803240740747097</v>
      </c>
      <c r="C1390">
        <v>47</v>
      </c>
      <c r="D1390">
        <v>627</v>
      </c>
      <c r="E1390">
        <v>665</v>
      </c>
      <c r="F1390" t="b">
        <v>0</v>
      </c>
      <c r="G1390">
        <f>Table1[[#This Row],[Count - PIR]]-D1389</f>
        <v>0</v>
      </c>
      <c r="H1390">
        <f>Table1[[#This Row],[Count - UVD]]-C1389</f>
        <v>0</v>
      </c>
      <c r="I1390">
        <f>Table1[[#This Row],[Count - PIR]]-D1389</f>
        <v>0</v>
      </c>
      <c r="J1390">
        <v>0</v>
      </c>
      <c r="K1390">
        <f>K1389+Table1[[#This Row],[Video Detections]]</f>
        <v>59</v>
      </c>
      <c r="L1390">
        <f>IF(Table1[[#This Row],[Video Detections]]=0,0,1)</f>
        <v>0</v>
      </c>
      <c r="M1390">
        <f>M1389+Table1[[#This Row],[Events - Video]]</f>
        <v>54</v>
      </c>
    </row>
    <row r="1391" spans="1:13" x14ac:dyDescent="0.25">
      <c r="A1391">
        <v>1390</v>
      </c>
      <c r="B1391" s="1">
        <v>0.69809027777784205</v>
      </c>
      <c r="C1391">
        <v>47</v>
      </c>
      <c r="D1391">
        <v>628</v>
      </c>
      <c r="E1391">
        <v>665</v>
      </c>
      <c r="F1391" t="b">
        <v>1</v>
      </c>
      <c r="G1391">
        <f>Table1[[#This Row],[Count - PIR]]-D1390</f>
        <v>1</v>
      </c>
      <c r="H1391">
        <f>Table1[[#This Row],[Count - UVD]]-C1390</f>
        <v>0</v>
      </c>
      <c r="I1391">
        <f>Table1[[#This Row],[Count - PIR]]-D1390</f>
        <v>1</v>
      </c>
      <c r="J1391">
        <v>0</v>
      </c>
      <c r="K1391">
        <f>K1390+Table1[[#This Row],[Video Detections]]</f>
        <v>59</v>
      </c>
      <c r="L1391">
        <f>IF(Table1[[#This Row],[Video Detections]]=0,0,1)</f>
        <v>0</v>
      </c>
      <c r="M1391">
        <f>M1390+Table1[[#This Row],[Events - Video]]</f>
        <v>54</v>
      </c>
    </row>
    <row r="1392" spans="1:13" x14ac:dyDescent="0.25">
      <c r="A1392">
        <v>1391</v>
      </c>
      <c r="B1392" s="1">
        <v>0.69814814814821202</v>
      </c>
      <c r="C1392">
        <v>47</v>
      </c>
      <c r="D1392">
        <v>628</v>
      </c>
      <c r="E1392">
        <v>665</v>
      </c>
      <c r="F1392" t="b">
        <v>0</v>
      </c>
      <c r="G1392">
        <f>Table1[[#This Row],[Count - PIR]]-D1391</f>
        <v>0</v>
      </c>
      <c r="H1392">
        <f>Table1[[#This Row],[Count - UVD]]-C1391</f>
        <v>0</v>
      </c>
      <c r="I1392">
        <f>Table1[[#This Row],[Count - PIR]]-D1391</f>
        <v>0</v>
      </c>
      <c r="J1392">
        <v>0</v>
      </c>
      <c r="K1392">
        <f>K1391+Table1[[#This Row],[Video Detections]]</f>
        <v>59</v>
      </c>
      <c r="L1392">
        <f>IF(Table1[[#This Row],[Video Detections]]=0,0,1)</f>
        <v>0</v>
      </c>
      <c r="M1392">
        <f>M1391+Table1[[#This Row],[Events - Video]]</f>
        <v>54</v>
      </c>
    </row>
    <row r="1393" spans="1:13" x14ac:dyDescent="0.25">
      <c r="A1393">
        <v>1392</v>
      </c>
      <c r="B1393" s="1">
        <v>0.69820601851858299</v>
      </c>
      <c r="C1393">
        <v>47</v>
      </c>
      <c r="D1393">
        <v>629</v>
      </c>
      <c r="E1393">
        <v>665</v>
      </c>
      <c r="F1393" t="b">
        <v>1</v>
      </c>
      <c r="G1393">
        <f>Table1[[#This Row],[Count - PIR]]-D1392</f>
        <v>1</v>
      </c>
      <c r="H1393">
        <f>Table1[[#This Row],[Count - UVD]]-C1392</f>
        <v>0</v>
      </c>
      <c r="I1393">
        <f>Table1[[#This Row],[Count - PIR]]-D1392</f>
        <v>1</v>
      </c>
      <c r="J1393">
        <v>0</v>
      </c>
      <c r="K1393">
        <f>K1392+Table1[[#This Row],[Video Detections]]</f>
        <v>59</v>
      </c>
      <c r="L1393">
        <f>IF(Table1[[#This Row],[Video Detections]]=0,0,1)</f>
        <v>0</v>
      </c>
      <c r="M1393">
        <f>M1392+Table1[[#This Row],[Events - Video]]</f>
        <v>54</v>
      </c>
    </row>
    <row r="1394" spans="1:13" x14ac:dyDescent="0.25">
      <c r="A1394">
        <v>1393</v>
      </c>
      <c r="B1394" s="1">
        <v>0.69826388888895297</v>
      </c>
      <c r="C1394">
        <v>47</v>
      </c>
      <c r="D1394">
        <v>629</v>
      </c>
      <c r="E1394">
        <v>664</v>
      </c>
      <c r="F1394" t="b">
        <v>0</v>
      </c>
      <c r="G1394">
        <f>Table1[[#This Row],[Count - PIR]]-D1393</f>
        <v>0</v>
      </c>
      <c r="H1394">
        <f>Table1[[#This Row],[Count - UVD]]-C1393</f>
        <v>0</v>
      </c>
      <c r="I1394">
        <f>Table1[[#This Row],[Count - PIR]]-D1393</f>
        <v>0</v>
      </c>
      <c r="J1394">
        <v>0</v>
      </c>
      <c r="K1394">
        <f>K1393+Table1[[#This Row],[Video Detections]]</f>
        <v>59</v>
      </c>
      <c r="L1394">
        <f>IF(Table1[[#This Row],[Video Detections]]=0,0,1)</f>
        <v>0</v>
      </c>
      <c r="M1394">
        <f>M1393+Table1[[#This Row],[Events - Video]]</f>
        <v>54</v>
      </c>
    </row>
    <row r="1395" spans="1:13" x14ac:dyDescent="0.25">
      <c r="A1395">
        <v>1394</v>
      </c>
      <c r="B1395" s="1">
        <v>0.69832175925932305</v>
      </c>
      <c r="C1395">
        <v>47</v>
      </c>
      <c r="D1395">
        <v>630</v>
      </c>
      <c r="E1395">
        <v>665</v>
      </c>
      <c r="F1395" t="b">
        <v>1</v>
      </c>
      <c r="G1395">
        <f>Table1[[#This Row],[Count - PIR]]-D1394</f>
        <v>1</v>
      </c>
      <c r="H1395">
        <f>Table1[[#This Row],[Count - UVD]]-C1394</f>
        <v>0</v>
      </c>
      <c r="I1395">
        <f>Table1[[#This Row],[Count - PIR]]-D1394</f>
        <v>1</v>
      </c>
      <c r="J1395">
        <v>0</v>
      </c>
      <c r="K1395">
        <f>K1394+Table1[[#This Row],[Video Detections]]</f>
        <v>59</v>
      </c>
      <c r="L1395">
        <f>IF(Table1[[#This Row],[Video Detections]]=0,0,1)</f>
        <v>0</v>
      </c>
      <c r="M1395">
        <f>M1394+Table1[[#This Row],[Events - Video]]</f>
        <v>54</v>
      </c>
    </row>
    <row r="1396" spans="1:13" x14ac:dyDescent="0.25">
      <c r="A1396">
        <v>1395</v>
      </c>
      <c r="B1396" s="1">
        <v>0.69837962962969402</v>
      </c>
      <c r="C1396">
        <v>47</v>
      </c>
      <c r="D1396">
        <v>630</v>
      </c>
      <c r="E1396">
        <v>665</v>
      </c>
      <c r="F1396" t="b">
        <v>0</v>
      </c>
      <c r="G1396">
        <f>Table1[[#This Row],[Count - PIR]]-D1395</f>
        <v>0</v>
      </c>
      <c r="H1396">
        <f>Table1[[#This Row],[Count - UVD]]-C1395</f>
        <v>0</v>
      </c>
      <c r="I1396">
        <f>Table1[[#This Row],[Count - PIR]]-D1395</f>
        <v>0</v>
      </c>
      <c r="J1396">
        <v>0</v>
      </c>
      <c r="K1396">
        <f>K1395+Table1[[#This Row],[Video Detections]]</f>
        <v>59</v>
      </c>
      <c r="L1396">
        <f>IF(Table1[[#This Row],[Video Detections]]=0,0,1)</f>
        <v>0</v>
      </c>
      <c r="M1396">
        <f>M1395+Table1[[#This Row],[Events - Video]]</f>
        <v>54</v>
      </c>
    </row>
    <row r="1397" spans="1:13" x14ac:dyDescent="0.25">
      <c r="A1397">
        <v>1396</v>
      </c>
      <c r="B1397" s="1">
        <v>0.69843750000006399</v>
      </c>
      <c r="C1397">
        <v>47</v>
      </c>
      <c r="D1397">
        <v>631</v>
      </c>
      <c r="E1397">
        <v>665</v>
      </c>
      <c r="F1397" t="b">
        <v>1</v>
      </c>
      <c r="G1397">
        <f>Table1[[#This Row],[Count - PIR]]-D1396</f>
        <v>1</v>
      </c>
      <c r="H1397">
        <f>Table1[[#This Row],[Count - UVD]]-C1396</f>
        <v>0</v>
      </c>
      <c r="I1397">
        <f>Table1[[#This Row],[Count - PIR]]-D1396</f>
        <v>1</v>
      </c>
      <c r="J1397">
        <v>1</v>
      </c>
      <c r="K1397">
        <f>K1396+Table1[[#This Row],[Video Detections]]</f>
        <v>60</v>
      </c>
      <c r="L1397">
        <f>IF(Table1[[#This Row],[Video Detections]]=0,0,1)</f>
        <v>1</v>
      </c>
      <c r="M1397">
        <f>M1396+Table1[[#This Row],[Events - Video]]</f>
        <v>55</v>
      </c>
    </row>
    <row r="1398" spans="1:13" x14ac:dyDescent="0.25">
      <c r="A1398">
        <v>1397</v>
      </c>
      <c r="B1398" s="1">
        <v>0.69849537037043496</v>
      </c>
      <c r="C1398">
        <v>47</v>
      </c>
      <c r="D1398">
        <v>631</v>
      </c>
      <c r="E1398">
        <v>665</v>
      </c>
      <c r="F1398" t="b">
        <v>0</v>
      </c>
      <c r="G1398">
        <f>Table1[[#This Row],[Count - PIR]]-D1397</f>
        <v>0</v>
      </c>
      <c r="H1398">
        <f>Table1[[#This Row],[Count - UVD]]-C1397</f>
        <v>0</v>
      </c>
      <c r="I1398">
        <f>Table1[[#This Row],[Count - PIR]]-D1397</f>
        <v>0</v>
      </c>
      <c r="J1398">
        <v>0</v>
      </c>
      <c r="K1398">
        <f>K1397+Table1[[#This Row],[Video Detections]]</f>
        <v>60</v>
      </c>
      <c r="L1398">
        <f>IF(Table1[[#This Row],[Video Detections]]=0,0,1)</f>
        <v>0</v>
      </c>
      <c r="M1398">
        <f>M1397+Table1[[#This Row],[Events - Video]]</f>
        <v>55</v>
      </c>
    </row>
    <row r="1399" spans="1:13" x14ac:dyDescent="0.25">
      <c r="A1399">
        <v>1398</v>
      </c>
      <c r="B1399" s="1">
        <v>0.69855324074080505</v>
      </c>
      <c r="C1399">
        <v>47</v>
      </c>
      <c r="D1399">
        <v>631</v>
      </c>
      <c r="E1399">
        <v>665</v>
      </c>
      <c r="F1399" t="b">
        <v>0</v>
      </c>
      <c r="G1399">
        <f>Table1[[#This Row],[Count - PIR]]-D1398</f>
        <v>0</v>
      </c>
      <c r="H1399">
        <f>Table1[[#This Row],[Count - UVD]]-C1398</f>
        <v>0</v>
      </c>
      <c r="I1399">
        <f>Table1[[#This Row],[Count - PIR]]-D1398</f>
        <v>0</v>
      </c>
      <c r="J1399">
        <v>0</v>
      </c>
      <c r="K1399">
        <f>K1398+Table1[[#This Row],[Video Detections]]</f>
        <v>60</v>
      </c>
      <c r="L1399">
        <f>IF(Table1[[#This Row],[Video Detections]]=0,0,1)</f>
        <v>0</v>
      </c>
      <c r="M1399">
        <f>M1398+Table1[[#This Row],[Events - Video]]</f>
        <v>55</v>
      </c>
    </row>
    <row r="1400" spans="1:13" x14ac:dyDescent="0.25">
      <c r="A1400">
        <v>1399</v>
      </c>
      <c r="B1400" s="1">
        <v>0.69861111111117502</v>
      </c>
      <c r="C1400">
        <v>47</v>
      </c>
      <c r="D1400">
        <v>631</v>
      </c>
      <c r="E1400">
        <v>665</v>
      </c>
      <c r="F1400" t="b">
        <v>0</v>
      </c>
      <c r="G1400">
        <f>Table1[[#This Row],[Count - PIR]]-D1399</f>
        <v>0</v>
      </c>
      <c r="H1400">
        <f>Table1[[#This Row],[Count - UVD]]-C1399</f>
        <v>0</v>
      </c>
      <c r="I1400">
        <f>Table1[[#This Row],[Count - PIR]]-D1399</f>
        <v>0</v>
      </c>
      <c r="J1400">
        <v>0</v>
      </c>
      <c r="K1400">
        <f>K1399+Table1[[#This Row],[Video Detections]]</f>
        <v>60</v>
      </c>
      <c r="L1400">
        <f>IF(Table1[[#This Row],[Video Detections]]=0,0,1)</f>
        <v>0</v>
      </c>
      <c r="M1400">
        <f>M1399+Table1[[#This Row],[Events - Video]]</f>
        <v>55</v>
      </c>
    </row>
    <row r="1401" spans="1:13" x14ac:dyDescent="0.25">
      <c r="A1401">
        <v>1400</v>
      </c>
      <c r="B1401" s="1">
        <v>0.69866898148154599</v>
      </c>
      <c r="C1401">
        <v>47</v>
      </c>
      <c r="D1401">
        <v>631</v>
      </c>
      <c r="E1401">
        <v>665</v>
      </c>
      <c r="F1401" t="b">
        <v>0</v>
      </c>
      <c r="G1401">
        <f>Table1[[#This Row],[Count - PIR]]-D1400</f>
        <v>0</v>
      </c>
      <c r="H1401">
        <f>Table1[[#This Row],[Count - UVD]]-C1400</f>
        <v>0</v>
      </c>
      <c r="I1401">
        <f>Table1[[#This Row],[Count - PIR]]-D1400</f>
        <v>0</v>
      </c>
      <c r="J1401">
        <v>1</v>
      </c>
      <c r="K1401">
        <f>K1400+Table1[[#This Row],[Video Detections]]</f>
        <v>61</v>
      </c>
      <c r="L1401">
        <f>IF(Table1[[#This Row],[Video Detections]]=0,0,1)</f>
        <v>1</v>
      </c>
      <c r="M1401">
        <f>M1400+Table1[[#This Row],[Events - Video]]</f>
        <v>56</v>
      </c>
    </row>
    <row r="1402" spans="1:13" x14ac:dyDescent="0.25">
      <c r="A1402">
        <v>1401</v>
      </c>
      <c r="B1402" s="1">
        <v>0.69872685185191596</v>
      </c>
      <c r="C1402">
        <v>47</v>
      </c>
      <c r="D1402">
        <v>631</v>
      </c>
      <c r="E1402">
        <v>665</v>
      </c>
      <c r="F1402" t="b">
        <v>0</v>
      </c>
      <c r="G1402">
        <f>Table1[[#This Row],[Count - PIR]]-D1401</f>
        <v>0</v>
      </c>
      <c r="H1402">
        <f>Table1[[#This Row],[Count - UVD]]-C1401</f>
        <v>0</v>
      </c>
      <c r="I1402">
        <f>Table1[[#This Row],[Count - PIR]]-D1401</f>
        <v>0</v>
      </c>
      <c r="J1402">
        <v>0</v>
      </c>
      <c r="K1402">
        <f>K1401+Table1[[#This Row],[Video Detections]]</f>
        <v>61</v>
      </c>
      <c r="L1402">
        <f>IF(Table1[[#This Row],[Video Detections]]=0,0,1)</f>
        <v>0</v>
      </c>
      <c r="M1402">
        <f>M1401+Table1[[#This Row],[Events - Video]]</f>
        <v>56</v>
      </c>
    </row>
    <row r="1403" spans="1:13" x14ac:dyDescent="0.25">
      <c r="A1403">
        <v>1402</v>
      </c>
      <c r="B1403" s="1">
        <v>0.69878472222228705</v>
      </c>
      <c r="C1403">
        <v>47</v>
      </c>
      <c r="D1403">
        <v>631</v>
      </c>
      <c r="E1403">
        <v>665</v>
      </c>
      <c r="F1403" t="b">
        <v>0</v>
      </c>
      <c r="G1403">
        <f>Table1[[#This Row],[Count - PIR]]-D1402</f>
        <v>0</v>
      </c>
      <c r="H1403">
        <f>Table1[[#This Row],[Count - UVD]]-C1402</f>
        <v>0</v>
      </c>
      <c r="I1403">
        <f>Table1[[#This Row],[Count - PIR]]-D1402</f>
        <v>0</v>
      </c>
      <c r="J1403">
        <v>0</v>
      </c>
      <c r="K1403">
        <f>K1402+Table1[[#This Row],[Video Detections]]</f>
        <v>61</v>
      </c>
      <c r="L1403">
        <f>IF(Table1[[#This Row],[Video Detections]]=0,0,1)</f>
        <v>0</v>
      </c>
      <c r="M1403">
        <f>M1402+Table1[[#This Row],[Events - Video]]</f>
        <v>56</v>
      </c>
    </row>
    <row r="1404" spans="1:13" x14ac:dyDescent="0.25">
      <c r="A1404">
        <v>1403</v>
      </c>
      <c r="B1404" s="1">
        <v>0.69884259259265702</v>
      </c>
      <c r="C1404">
        <v>47</v>
      </c>
      <c r="D1404">
        <v>632</v>
      </c>
      <c r="E1404">
        <v>665</v>
      </c>
      <c r="F1404" t="b">
        <v>1</v>
      </c>
      <c r="G1404">
        <f>Table1[[#This Row],[Count - PIR]]-D1403</f>
        <v>1</v>
      </c>
      <c r="H1404">
        <f>Table1[[#This Row],[Count - UVD]]-C1403</f>
        <v>0</v>
      </c>
      <c r="I1404">
        <f>Table1[[#This Row],[Count - PIR]]-D1403</f>
        <v>1</v>
      </c>
      <c r="J1404">
        <v>0</v>
      </c>
      <c r="K1404">
        <f>K1403+Table1[[#This Row],[Video Detections]]</f>
        <v>61</v>
      </c>
      <c r="L1404">
        <f>IF(Table1[[#This Row],[Video Detections]]=0,0,1)</f>
        <v>0</v>
      </c>
      <c r="M1404">
        <f>M1403+Table1[[#This Row],[Events - Video]]</f>
        <v>56</v>
      </c>
    </row>
    <row r="1405" spans="1:13" x14ac:dyDescent="0.25">
      <c r="A1405">
        <v>1404</v>
      </c>
      <c r="B1405" s="1">
        <v>0.69890046296302799</v>
      </c>
      <c r="C1405">
        <v>47</v>
      </c>
      <c r="D1405">
        <v>632</v>
      </c>
      <c r="E1405">
        <v>665</v>
      </c>
      <c r="F1405" t="b">
        <v>0</v>
      </c>
      <c r="G1405">
        <f>Table1[[#This Row],[Count - PIR]]-D1404</f>
        <v>0</v>
      </c>
      <c r="H1405">
        <f>Table1[[#This Row],[Count - UVD]]-C1404</f>
        <v>0</v>
      </c>
      <c r="I1405">
        <f>Table1[[#This Row],[Count - PIR]]-D1404</f>
        <v>0</v>
      </c>
      <c r="J1405">
        <v>0</v>
      </c>
      <c r="K1405">
        <f>K1404+Table1[[#This Row],[Video Detections]]</f>
        <v>61</v>
      </c>
      <c r="L1405">
        <f>IF(Table1[[#This Row],[Video Detections]]=0,0,1)</f>
        <v>0</v>
      </c>
      <c r="M1405">
        <f>M1404+Table1[[#This Row],[Events - Video]]</f>
        <v>56</v>
      </c>
    </row>
    <row r="1406" spans="1:13" x14ac:dyDescent="0.25">
      <c r="A1406">
        <v>1405</v>
      </c>
      <c r="B1406" s="1">
        <v>0.69895833333339796</v>
      </c>
      <c r="C1406">
        <v>47</v>
      </c>
      <c r="D1406">
        <v>632</v>
      </c>
      <c r="E1406">
        <v>666</v>
      </c>
      <c r="F1406" t="b">
        <v>0</v>
      </c>
      <c r="G1406">
        <f>Table1[[#This Row],[Count - PIR]]-D1405</f>
        <v>0</v>
      </c>
      <c r="H1406">
        <f>Table1[[#This Row],[Count - UVD]]-C1405</f>
        <v>0</v>
      </c>
      <c r="I1406">
        <f>Table1[[#This Row],[Count - PIR]]-D1405</f>
        <v>0</v>
      </c>
      <c r="J1406">
        <v>0</v>
      </c>
      <c r="K1406">
        <f>K1405+Table1[[#This Row],[Video Detections]]</f>
        <v>61</v>
      </c>
      <c r="L1406">
        <f>IF(Table1[[#This Row],[Video Detections]]=0,0,1)</f>
        <v>0</v>
      </c>
      <c r="M1406">
        <f>M1405+Table1[[#This Row],[Events - Video]]</f>
        <v>56</v>
      </c>
    </row>
    <row r="1407" spans="1:13" x14ac:dyDescent="0.25">
      <c r="A1407">
        <v>1406</v>
      </c>
      <c r="B1407" s="1">
        <v>0.69901620370376805</v>
      </c>
      <c r="C1407">
        <v>47</v>
      </c>
      <c r="D1407">
        <v>632</v>
      </c>
      <c r="E1407">
        <v>664</v>
      </c>
      <c r="F1407" t="b">
        <v>0</v>
      </c>
      <c r="G1407">
        <f>Table1[[#This Row],[Count - PIR]]-D1406</f>
        <v>0</v>
      </c>
      <c r="H1407">
        <f>Table1[[#This Row],[Count - UVD]]-C1406</f>
        <v>0</v>
      </c>
      <c r="I1407">
        <f>Table1[[#This Row],[Count - PIR]]-D1406</f>
        <v>0</v>
      </c>
      <c r="J1407">
        <v>0</v>
      </c>
      <c r="K1407">
        <f>K1406+Table1[[#This Row],[Video Detections]]</f>
        <v>61</v>
      </c>
      <c r="L1407">
        <f>IF(Table1[[#This Row],[Video Detections]]=0,0,1)</f>
        <v>0</v>
      </c>
      <c r="M1407">
        <f>M1406+Table1[[#This Row],[Events - Video]]</f>
        <v>56</v>
      </c>
    </row>
    <row r="1408" spans="1:13" x14ac:dyDescent="0.25">
      <c r="A1408">
        <v>1407</v>
      </c>
      <c r="B1408" s="1">
        <v>0.69907407407413902</v>
      </c>
      <c r="C1408">
        <v>47</v>
      </c>
      <c r="D1408">
        <v>632</v>
      </c>
      <c r="E1408">
        <v>666</v>
      </c>
      <c r="F1408" t="b">
        <v>0</v>
      </c>
      <c r="G1408">
        <f>Table1[[#This Row],[Count - PIR]]-D1407</f>
        <v>0</v>
      </c>
      <c r="H1408">
        <f>Table1[[#This Row],[Count - UVD]]-C1407</f>
        <v>0</v>
      </c>
      <c r="I1408">
        <f>Table1[[#This Row],[Count - PIR]]-D1407</f>
        <v>0</v>
      </c>
      <c r="J1408">
        <v>0</v>
      </c>
      <c r="K1408">
        <f>K1407+Table1[[#This Row],[Video Detections]]</f>
        <v>61</v>
      </c>
      <c r="L1408">
        <f>IF(Table1[[#This Row],[Video Detections]]=0,0,1)</f>
        <v>0</v>
      </c>
      <c r="M1408">
        <f>M1407+Table1[[#This Row],[Events - Video]]</f>
        <v>56</v>
      </c>
    </row>
    <row r="1409" spans="1:13" x14ac:dyDescent="0.25">
      <c r="A1409">
        <v>1408</v>
      </c>
      <c r="B1409" s="1">
        <v>0.69913194444450899</v>
      </c>
      <c r="C1409">
        <v>47</v>
      </c>
      <c r="D1409">
        <v>632</v>
      </c>
      <c r="E1409">
        <v>665</v>
      </c>
      <c r="F1409" t="b">
        <v>0</v>
      </c>
      <c r="G1409">
        <f>Table1[[#This Row],[Count - PIR]]-D1408</f>
        <v>0</v>
      </c>
      <c r="H1409">
        <f>Table1[[#This Row],[Count - UVD]]-C1408</f>
        <v>0</v>
      </c>
      <c r="I1409">
        <f>Table1[[#This Row],[Count - PIR]]-D1408</f>
        <v>0</v>
      </c>
      <c r="J1409">
        <v>0</v>
      </c>
      <c r="K1409">
        <f>K1408+Table1[[#This Row],[Video Detections]]</f>
        <v>61</v>
      </c>
      <c r="L1409">
        <f>IF(Table1[[#This Row],[Video Detections]]=0,0,1)</f>
        <v>0</v>
      </c>
      <c r="M1409">
        <f>M1408+Table1[[#This Row],[Events - Video]]</f>
        <v>56</v>
      </c>
    </row>
    <row r="1410" spans="1:13" x14ac:dyDescent="0.25">
      <c r="A1410">
        <v>1409</v>
      </c>
      <c r="B1410" s="1">
        <v>0.69918981481487996</v>
      </c>
      <c r="C1410">
        <v>47</v>
      </c>
      <c r="D1410">
        <v>632</v>
      </c>
      <c r="E1410">
        <v>665</v>
      </c>
      <c r="F1410" t="b">
        <v>0</v>
      </c>
      <c r="G1410">
        <f>Table1[[#This Row],[Count - PIR]]-D1409</f>
        <v>0</v>
      </c>
      <c r="H1410">
        <f>Table1[[#This Row],[Count - UVD]]-C1409</f>
        <v>0</v>
      </c>
      <c r="I1410">
        <f>Table1[[#This Row],[Count - PIR]]-D1409</f>
        <v>0</v>
      </c>
      <c r="J1410">
        <v>0</v>
      </c>
      <c r="K1410">
        <f>K1409+Table1[[#This Row],[Video Detections]]</f>
        <v>61</v>
      </c>
      <c r="L1410">
        <f>IF(Table1[[#This Row],[Video Detections]]=0,0,1)</f>
        <v>0</v>
      </c>
      <c r="M1410">
        <f>M1409+Table1[[#This Row],[Events - Video]]</f>
        <v>56</v>
      </c>
    </row>
    <row r="1411" spans="1:13" x14ac:dyDescent="0.25">
      <c r="A1411">
        <v>1410</v>
      </c>
      <c r="B1411" s="1">
        <v>0.69924768518525005</v>
      </c>
      <c r="C1411">
        <v>47</v>
      </c>
      <c r="D1411">
        <v>632</v>
      </c>
      <c r="E1411">
        <v>665</v>
      </c>
      <c r="F1411" t="b">
        <v>0</v>
      </c>
      <c r="G1411">
        <f>Table1[[#This Row],[Count - PIR]]-D1410</f>
        <v>0</v>
      </c>
      <c r="H1411">
        <f>Table1[[#This Row],[Count - UVD]]-C1410</f>
        <v>0</v>
      </c>
      <c r="I1411">
        <f>Table1[[#This Row],[Count - PIR]]-D1410</f>
        <v>0</v>
      </c>
      <c r="J1411">
        <v>0</v>
      </c>
      <c r="K1411">
        <f>K1410+Table1[[#This Row],[Video Detections]]</f>
        <v>61</v>
      </c>
      <c r="L1411">
        <f>IF(Table1[[#This Row],[Video Detections]]=0,0,1)</f>
        <v>0</v>
      </c>
      <c r="M1411">
        <f>M1410+Table1[[#This Row],[Events - Video]]</f>
        <v>56</v>
      </c>
    </row>
    <row r="1412" spans="1:13" x14ac:dyDescent="0.25">
      <c r="A1412">
        <v>1411</v>
      </c>
      <c r="B1412" s="1">
        <v>0.69930555555562002</v>
      </c>
      <c r="C1412">
        <v>47</v>
      </c>
      <c r="D1412">
        <v>632</v>
      </c>
      <c r="E1412">
        <v>665</v>
      </c>
      <c r="F1412" t="b">
        <v>0</v>
      </c>
      <c r="G1412">
        <f>Table1[[#This Row],[Count - PIR]]-D1411</f>
        <v>0</v>
      </c>
      <c r="H1412">
        <f>Table1[[#This Row],[Count - UVD]]-C1411</f>
        <v>0</v>
      </c>
      <c r="I1412">
        <f>Table1[[#This Row],[Count - PIR]]-D1411</f>
        <v>0</v>
      </c>
      <c r="J1412">
        <v>0</v>
      </c>
      <c r="K1412">
        <f>K1411+Table1[[#This Row],[Video Detections]]</f>
        <v>61</v>
      </c>
      <c r="L1412">
        <f>IF(Table1[[#This Row],[Video Detections]]=0,0,1)</f>
        <v>0</v>
      </c>
      <c r="M1412">
        <f>M1411+Table1[[#This Row],[Events - Video]]</f>
        <v>56</v>
      </c>
    </row>
    <row r="1413" spans="1:13" x14ac:dyDescent="0.25">
      <c r="A1413">
        <v>1412</v>
      </c>
      <c r="B1413" s="1">
        <v>0.69936342592599099</v>
      </c>
      <c r="C1413">
        <v>47</v>
      </c>
      <c r="D1413">
        <v>632</v>
      </c>
      <c r="E1413">
        <v>666</v>
      </c>
      <c r="F1413" t="b">
        <v>0</v>
      </c>
      <c r="G1413">
        <f>Table1[[#This Row],[Count - PIR]]-D1412</f>
        <v>0</v>
      </c>
      <c r="H1413">
        <f>Table1[[#This Row],[Count - UVD]]-C1412</f>
        <v>0</v>
      </c>
      <c r="I1413">
        <f>Table1[[#This Row],[Count - PIR]]-D1412</f>
        <v>0</v>
      </c>
      <c r="J1413">
        <v>1</v>
      </c>
      <c r="K1413">
        <f>K1412+Table1[[#This Row],[Video Detections]]</f>
        <v>62</v>
      </c>
      <c r="L1413">
        <f>IF(Table1[[#This Row],[Video Detections]]=0,0,1)</f>
        <v>1</v>
      </c>
      <c r="M1413">
        <f>M1412+Table1[[#This Row],[Events - Video]]</f>
        <v>57</v>
      </c>
    </row>
    <row r="1414" spans="1:13" x14ac:dyDescent="0.25">
      <c r="A1414">
        <v>1413</v>
      </c>
      <c r="B1414" s="1">
        <v>0.69942129629636096</v>
      </c>
      <c r="C1414">
        <v>47</v>
      </c>
      <c r="D1414">
        <v>633</v>
      </c>
      <c r="E1414">
        <v>665</v>
      </c>
      <c r="F1414" t="b">
        <v>1</v>
      </c>
      <c r="G1414">
        <f>Table1[[#This Row],[Count - PIR]]-D1413</f>
        <v>1</v>
      </c>
      <c r="H1414">
        <f>Table1[[#This Row],[Count - UVD]]-C1413</f>
        <v>0</v>
      </c>
      <c r="I1414">
        <f>Table1[[#This Row],[Count - PIR]]-D1413</f>
        <v>1</v>
      </c>
      <c r="J1414">
        <v>0</v>
      </c>
      <c r="K1414">
        <f>K1413+Table1[[#This Row],[Video Detections]]</f>
        <v>62</v>
      </c>
      <c r="L1414">
        <f>IF(Table1[[#This Row],[Video Detections]]=0,0,1)</f>
        <v>0</v>
      </c>
      <c r="M1414">
        <f>M1413+Table1[[#This Row],[Events - Video]]</f>
        <v>57</v>
      </c>
    </row>
    <row r="1415" spans="1:13" x14ac:dyDescent="0.25">
      <c r="A1415">
        <v>1414</v>
      </c>
      <c r="B1415" s="1">
        <v>0.69947916666673204</v>
      </c>
      <c r="C1415">
        <v>47</v>
      </c>
      <c r="D1415">
        <v>633</v>
      </c>
      <c r="E1415">
        <v>664</v>
      </c>
      <c r="F1415" t="b">
        <v>0</v>
      </c>
      <c r="G1415">
        <f>Table1[[#This Row],[Count - PIR]]-D1414</f>
        <v>0</v>
      </c>
      <c r="H1415">
        <f>Table1[[#This Row],[Count - UVD]]-C1414</f>
        <v>0</v>
      </c>
      <c r="I1415">
        <f>Table1[[#This Row],[Count - PIR]]-D1414</f>
        <v>0</v>
      </c>
      <c r="J1415">
        <v>0</v>
      </c>
      <c r="K1415">
        <f>K1414+Table1[[#This Row],[Video Detections]]</f>
        <v>62</v>
      </c>
      <c r="L1415">
        <f>IF(Table1[[#This Row],[Video Detections]]=0,0,1)</f>
        <v>0</v>
      </c>
      <c r="M1415">
        <f>M1414+Table1[[#This Row],[Events - Video]]</f>
        <v>57</v>
      </c>
    </row>
    <row r="1416" spans="1:13" x14ac:dyDescent="0.25">
      <c r="A1416">
        <v>1415</v>
      </c>
      <c r="B1416" s="1">
        <v>0.69953703703710202</v>
      </c>
      <c r="C1416">
        <v>47</v>
      </c>
      <c r="D1416">
        <v>634</v>
      </c>
      <c r="E1416">
        <v>665</v>
      </c>
      <c r="F1416" t="b">
        <v>0</v>
      </c>
      <c r="G1416">
        <f>Table1[[#This Row],[Count - PIR]]-D1415</f>
        <v>1</v>
      </c>
      <c r="H1416">
        <f>Table1[[#This Row],[Count - UVD]]-C1415</f>
        <v>0</v>
      </c>
      <c r="I1416">
        <f>Table1[[#This Row],[Count - PIR]]-D1415</f>
        <v>1</v>
      </c>
      <c r="J1416">
        <v>0</v>
      </c>
      <c r="K1416">
        <f>K1415+Table1[[#This Row],[Video Detections]]</f>
        <v>62</v>
      </c>
      <c r="L1416">
        <f>IF(Table1[[#This Row],[Video Detections]]=0,0,1)</f>
        <v>0</v>
      </c>
      <c r="M1416">
        <f>M1415+Table1[[#This Row],[Events - Video]]</f>
        <v>57</v>
      </c>
    </row>
    <row r="1417" spans="1:13" x14ac:dyDescent="0.25">
      <c r="A1417">
        <v>1416</v>
      </c>
      <c r="B1417" s="1">
        <v>0.69959490740747299</v>
      </c>
      <c r="C1417">
        <v>47</v>
      </c>
      <c r="D1417">
        <v>635</v>
      </c>
      <c r="E1417">
        <v>665</v>
      </c>
      <c r="F1417" t="b">
        <v>1</v>
      </c>
      <c r="G1417">
        <f>Table1[[#This Row],[Count - PIR]]-D1416</f>
        <v>1</v>
      </c>
      <c r="H1417">
        <f>Table1[[#This Row],[Count - UVD]]-C1416</f>
        <v>0</v>
      </c>
      <c r="I1417">
        <f>Table1[[#This Row],[Count - PIR]]-D1416</f>
        <v>1</v>
      </c>
      <c r="J1417">
        <v>0</v>
      </c>
      <c r="K1417">
        <f>K1416+Table1[[#This Row],[Video Detections]]</f>
        <v>62</v>
      </c>
      <c r="L1417">
        <f>IF(Table1[[#This Row],[Video Detections]]=0,0,1)</f>
        <v>0</v>
      </c>
      <c r="M1417">
        <f>M1416+Table1[[#This Row],[Events - Video]]</f>
        <v>57</v>
      </c>
    </row>
    <row r="1418" spans="1:13" x14ac:dyDescent="0.25">
      <c r="A1418">
        <v>1417</v>
      </c>
      <c r="B1418" s="1">
        <v>0.69965277777784296</v>
      </c>
      <c r="C1418">
        <v>47</v>
      </c>
      <c r="D1418">
        <v>636</v>
      </c>
      <c r="E1418">
        <v>665</v>
      </c>
      <c r="F1418" t="b">
        <v>1</v>
      </c>
      <c r="G1418">
        <f>Table1[[#This Row],[Count - PIR]]-D1417</f>
        <v>1</v>
      </c>
      <c r="H1418">
        <f>Table1[[#This Row],[Count - UVD]]-C1417</f>
        <v>0</v>
      </c>
      <c r="I1418">
        <f>Table1[[#This Row],[Count - PIR]]-D1417</f>
        <v>1</v>
      </c>
      <c r="J1418">
        <v>0</v>
      </c>
      <c r="K1418">
        <f>K1417+Table1[[#This Row],[Video Detections]]</f>
        <v>62</v>
      </c>
      <c r="L1418">
        <f>IF(Table1[[#This Row],[Video Detections]]=0,0,1)</f>
        <v>0</v>
      </c>
      <c r="M1418">
        <f>M1417+Table1[[#This Row],[Events - Video]]</f>
        <v>57</v>
      </c>
    </row>
    <row r="1419" spans="1:13" x14ac:dyDescent="0.25">
      <c r="A1419">
        <v>1418</v>
      </c>
      <c r="B1419" s="1">
        <v>0.69971064814821304</v>
      </c>
      <c r="C1419">
        <v>47</v>
      </c>
      <c r="D1419">
        <v>636</v>
      </c>
      <c r="E1419">
        <v>665</v>
      </c>
      <c r="F1419" t="b">
        <v>0</v>
      </c>
      <c r="G1419">
        <f>Table1[[#This Row],[Count - PIR]]-D1418</f>
        <v>0</v>
      </c>
      <c r="H1419">
        <f>Table1[[#This Row],[Count - UVD]]-C1418</f>
        <v>0</v>
      </c>
      <c r="I1419">
        <f>Table1[[#This Row],[Count - PIR]]-D1418</f>
        <v>0</v>
      </c>
      <c r="J1419">
        <v>0</v>
      </c>
      <c r="K1419">
        <f>K1418+Table1[[#This Row],[Video Detections]]</f>
        <v>62</v>
      </c>
      <c r="L1419">
        <f>IF(Table1[[#This Row],[Video Detections]]=0,0,1)</f>
        <v>0</v>
      </c>
      <c r="M1419">
        <f>M1418+Table1[[#This Row],[Events - Video]]</f>
        <v>57</v>
      </c>
    </row>
    <row r="1420" spans="1:13" x14ac:dyDescent="0.25">
      <c r="A1420">
        <v>1419</v>
      </c>
      <c r="B1420" s="1">
        <v>0.69976851851858402</v>
      </c>
      <c r="C1420">
        <v>47</v>
      </c>
      <c r="D1420">
        <v>636</v>
      </c>
      <c r="E1420">
        <v>665</v>
      </c>
      <c r="F1420" t="b">
        <v>0</v>
      </c>
      <c r="G1420">
        <f>Table1[[#This Row],[Count - PIR]]-D1419</f>
        <v>0</v>
      </c>
      <c r="H1420">
        <f>Table1[[#This Row],[Count - UVD]]-C1419</f>
        <v>0</v>
      </c>
      <c r="I1420">
        <f>Table1[[#This Row],[Count - PIR]]-D1419</f>
        <v>0</v>
      </c>
      <c r="J1420">
        <v>0</v>
      </c>
      <c r="K1420">
        <f>K1419+Table1[[#This Row],[Video Detections]]</f>
        <v>62</v>
      </c>
      <c r="L1420">
        <f>IF(Table1[[#This Row],[Video Detections]]=0,0,1)</f>
        <v>0</v>
      </c>
      <c r="M1420">
        <f>M1419+Table1[[#This Row],[Events - Video]]</f>
        <v>57</v>
      </c>
    </row>
    <row r="1421" spans="1:13" x14ac:dyDescent="0.25">
      <c r="A1421">
        <v>1420</v>
      </c>
      <c r="B1421" s="1">
        <v>0.69982638888895399</v>
      </c>
      <c r="C1421">
        <v>47</v>
      </c>
      <c r="D1421">
        <v>636</v>
      </c>
      <c r="E1421">
        <v>665</v>
      </c>
      <c r="F1421" t="b">
        <v>0</v>
      </c>
      <c r="G1421">
        <f>Table1[[#This Row],[Count - PIR]]-D1420</f>
        <v>0</v>
      </c>
      <c r="H1421">
        <f>Table1[[#This Row],[Count - UVD]]-C1420</f>
        <v>0</v>
      </c>
      <c r="I1421">
        <f>Table1[[#This Row],[Count - PIR]]-D1420</f>
        <v>0</v>
      </c>
      <c r="J1421">
        <v>0</v>
      </c>
      <c r="K1421">
        <f>K1420+Table1[[#This Row],[Video Detections]]</f>
        <v>62</v>
      </c>
      <c r="L1421">
        <f>IF(Table1[[#This Row],[Video Detections]]=0,0,1)</f>
        <v>0</v>
      </c>
      <c r="M1421">
        <f>M1420+Table1[[#This Row],[Events - Video]]</f>
        <v>57</v>
      </c>
    </row>
    <row r="1422" spans="1:13" x14ac:dyDescent="0.25">
      <c r="A1422">
        <v>1421</v>
      </c>
      <c r="B1422" s="1">
        <v>0.69988425925932496</v>
      </c>
      <c r="C1422">
        <v>47</v>
      </c>
      <c r="D1422">
        <v>637</v>
      </c>
      <c r="E1422">
        <v>665</v>
      </c>
      <c r="F1422" t="b">
        <v>1</v>
      </c>
      <c r="G1422">
        <f>Table1[[#This Row],[Count - PIR]]-D1421</f>
        <v>1</v>
      </c>
      <c r="H1422">
        <f>Table1[[#This Row],[Count - UVD]]-C1421</f>
        <v>0</v>
      </c>
      <c r="I1422">
        <f>Table1[[#This Row],[Count - PIR]]-D1421</f>
        <v>1</v>
      </c>
      <c r="J1422">
        <v>0</v>
      </c>
      <c r="K1422">
        <f>K1421+Table1[[#This Row],[Video Detections]]</f>
        <v>62</v>
      </c>
      <c r="L1422">
        <f>IF(Table1[[#This Row],[Video Detections]]=0,0,1)</f>
        <v>0</v>
      </c>
      <c r="M1422">
        <f>M1421+Table1[[#This Row],[Events - Video]]</f>
        <v>57</v>
      </c>
    </row>
    <row r="1423" spans="1:13" x14ac:dyDescent="0.25">
      <c r="A1423">
        <v>1422</v>
      </c>
      <c r="B1423" s="1">
        <v>0.69994212962969504</v>
      </c>
      <c r="C1423">
        <v>47</v>
      </c>
      <c r="D1423">
        <v>638</v>
      </c>
      <c r="E1423">
        <v>665</v>
      </c>
      <c r="F1423" t="b">
        <v>1</v>
      </c>
      <c r="G1423">
        <f>Table1[[#This Row],[Count - PIR]]-D1422</f>
        <v>1</v>
      </c>
      <c r="H1423">
        <f>Table1[[#This Row],[Count - UVD]]-C1422</f>
        <v>0</v>
      </c>
      <c r="I1423">
        <f>Table1[[#This Row],[Count - PIR]]-D1422</f>
        <v>1</v>
      </c>
      <c r="J1423">
        <v>0</v>
      </c>
      <c r="K1423">
        <f>K1422+Table1[[#This Row],[Video Detections]]</f>
        <v>62</v>
      </c>
      <c r="L1423">
        <f>IF(Table1[[#This Row],[Video Detections]]=0,0,1)</f>
        <v>0</v>
      </c>
      <c r="M1423">
        <f>M1422+Table1[[#This Row],[Events - Video]]</f>
        <v>57</v>
      </c>
    </row>
    <row r="1424" spans="1:13" x14ac:dyDescent="0.25">
      <c r="A1424">
        <v>1423</v>
      </c>
      <c r="B1424" s="1">
        <v>0.70000000000006501</v>
      </c>
      <c r="C1424">
        <v>47</v>
      </c>
      <c r="D1424">
        <v>638</v>
      </c>
      <c r="E1424">
        <v>665</v>
      </c>
      <c r="F1424" t="b">
        <v>0</v>
      </c>
      <c r="G1424">
        <f>Table1[[#This Row],[Count - PIR]]-D1423</f>
        <v>0</v>
      </c>
      <c r="H1424">
        <f>Table1[[#This Row],[Count - UVD]]-C1423</f>
        <v>0</v>
      </c>
      <c r="I1424">
        <f>Table1[[#This Row],[Count - PIR]]-D1423</f>
        <v>0</v>
      </c>
      <c r="J1424">
        <v>0</v>
      </c>
      <c r="K1424">
        <f>K1423+Table1[[#This Row],[Video Detections]]</f>
        <v>62</v>
      </c>
      <c r="L1424">
        <f>IF(Table1[[#This Row],[Video Detections]]=0,0,1)</f>
        <v>0</v>
      </c>
      <c r="M1424">
        <f>M1423+Table1[[#This Row],[Events - Video]]</f>
        <v>57</v>
      </c>
    </row>
    <row r="1425" spans="1:13" x14ac:dyDescent="0.25">
      <c r="A1425">
        <v>1424</v>
      </c>
      <c r="B1425" s="1">
        <v>0.70005787037043599</v>
      </c>
      <c r="C1425">
        <v>47</v>
      </c>
      <c r="D1425">
        <v>638</v>
      </c>
      <c r="E1425">
        <v>664</v>
      </c>
      <c r="F1425" t="b">
        <v>0</v>
      </c>
      <c r="G1425">
        <f>Table1[[#This Row],[Count - PIR]]-D1424</f>
        <v>0</v>
      </c>
      <c r="H1425">
        <f>Table1[[#This Row],[Count - UVD]]-C1424</f>
        <v>0</v>
      </c>
      <c r="I1425">
        <f>Table1[[#This Row],[Count - PIR]]-D1424</f>
        <v>0</v>
      </c>
      <c r="J1425">
        <v>0</v>
      </c>
      <c r="K1425">
        <f>K1424+Table1[[#This Row],[Video Detections]]</f>
        <v>62</v>
      </c>
      <c r="L1425">
        <f>IF(Table1[[#This Row],[Video Detections]]=0,0,1)</f>
        <v>0</v>
      </c>
      <c r="M1425">
        <f>M1424+Table1[[#This Row],[Events - Video]]</f>
        <v>57</v>
      </c>
    </row>
    <row r="1426" spans="1:13" x14ac:dyDescent="0.25">
      <c r="A1426">
        <v>1425</v>
      </c>
      <c r="B1426" s="1">
        <v>0.70011574074080596</v>
      </c>
      <c r="C1426">
        <v>47</v>
      </c>
      <c r="D1426">
        <v>639</v>
      </c>
      <c r="E1426">
        <v>665</v>
      </c>
      <c r="F1426" t="b">
        <v>1</v>
      </c>
      <c r="G1426">
        <f>Table1[[#This Row],[Count - PIR]]-D1425</f>
        <v>1</v>
      </c>
      <c r="H1426">
        <f>Table1[[#This Row],[Count - UVD]]-C1425</f>
        <v>0</v>
      </c>
      <c r="I1426">
        <f>Table1[[#This Row],[Count - PIR]]-D1425</f>
        <v>1</v>
      </c>
      <c r="J1426">
        <v>0</v>
      </c>
      <c r="K1426">
        <f>K1425+Table1[[#This Row],[Video Detections]]</f>
        <v>62</v>
      </c>
      <c r="L1426">
        <f>IF(Table1[[#This Row],[Video Detections]]=0,0,1)</f>
        <v>0</v>
      </c>
      <c r="M1426">
        <f>M1425+Table1[[#This Row],[Events - Video]]</f>
        <v>57</v>
      </c>
    </row>
    <row r="1427" spans="1:13" x14ac:dyDescent="0.25">
      <c r="A1427">
        <v>1426</v>
      </c>
      <c r="B1427" s="1">
        <v>0.70017361111117704</v>
      </c>
      <c r="C1427">
        <v>47</v>
      </c>
      <c r="D1427">
        <v>639</v>
      </c>
      <c r="E1427">
        <v>665</v>
      </c>
      <c r="F1427" t="b">
        <v>0</v>
      </c>
      <c r="G1427">
        <f>Table1[[#This Row],[Count - PIR]]-D1426</f>
        <v>0</v>
      </c>
      <c r="H1427">
        <f>Table1[[#This Row],[Count - UVD]]-C1426</f>
        <v>0</v>
      </c>
      <c r="I1427">
        <f>Table1[[#This Row],[Count - PIR]]-D1426</f>
        <v>0</v>
      </c>
      <c r="J1427">
        <v>0</v>
      </c>
      <c r="K1427">
        <f>K1426+Table1[[#This Row],[Video Detections]]</f>
        <v>62</v>
      </c>
      <c r="L1427">
        <f>IF(Table1[[#This Row],[Video Detections]]=0,0,1)</f>
        <v>0</v>
      </c>
      <c r="M1427">
        <f>M1426+Table1[[#This Row],[Events - Video]]</f>
        <v>57</v>
      </c>
    </row>
    <row r="1428" spans="1:13" x14ac:dyDescent="0.25">
      <c r="A1428">
        <v>1427</v>
      </c>
      <c r="B1428" s="1">
        <v>0.70023148148154701</v>
      </c>
      <c r="C1428">
        <v>47</v>
      </c>
      <c r="D1428">
        <v>640</v>
      </c>
      <c r="E1428">
        <v>664</v>
      </c>
      <c r="F1428" t="b">
        <v>0</v>
      </c>
      <c r="G1428">
        <f>Table1[[#This Row],[Count - PIR]]-D1427</f>
        <v>1</v>
      </c>
      <c r="H1428">
        <f>Table1[[#This Row],[Count - UVD]]-C1427</f>
        <v>0</v>
      </c>
      <c r="I1428">
        <f>Table1[[#This Row],[Count - PIR]]-D1427</f>
        <v>1</v>
      </c>
      <c r="J1428">
        <v>0</v>
      </c>
      <c r="K1428">
        <f>K1427+Table1[[#This Row],[Video Detections]]</f>
        <v>62</v>
      </c>
      <c r="L1428">
        <f>IF(Table1[[#This Row],[Video Detections]]=0,0,1)</f>
        <v>0</v>
      </c>
      <c r="M1428">
        <f>M1427+Table1[[#This Row],[Events - Video]]</f>
        <v>57</v>
      </c>
    </row>
    <row r="1429" spans="1:13" x14ac:dyDescent="0.25">
      <c r="A1429">
        <v>1428</v>
      </c>
      <c r="B1429" s="1">
        <v>0.70028935185191798</v>
      </c>
      <c r="C1429">
        <v>47</v>
      </c>
      <c r="D1429">
        <v>642</v>
      </c>
      <c r="E1429">
        <v>664</v>
      </c>
      <c r="F1429" t="b">
        <v>1</v>
      </c>
      <c r="G1429">
        <f>Table1[[#This Row],[Count - PIR]]-D1428</f>
        <v>2</v>
      </c>
      <c r="H1429">
        <f>Table1[[#This Row],[Count - UVD]]-C1428</f>
        <v>0</v>
      </c>
      <c r="I1429">
        <f>Table1[[#This Row],[Count - PIR]]-D1428</f>
        <v>2</v>
      </c>
      <c r="J1429">
        <v>0</v>
      </c>
      <c r="K1429">
        <f>K1428+Table1[[#This Row],[Video Detections]]</f>
        <v>62</v>
      </c>
      <c r="L1429">
        <f>IF(Table1[[#This Row],[Video Detections]]=0,0,1)</f>
        <v>0</v>
      </c>
      <c r="M1429">
        <f>M1428+Table1[[#This Row],[Events - Video]]</f>
        <v>57</v>
      </c>
    </row>
    <row r="1430" spans="1:13" x14ac:dyDescent="0.25">
      <c r="A1430">
        <v>1429</v>
      </c>
      <c r="B1430" s="1">
        <v>0.70034722222228796</v>
      </c>
      <c r="C1430">
        <v>47</v>
      </c>
      <c r="D1430">
        <v>643</v>
      </c>
      <c r="E1430">
        <v>665</v>
      </c>
      <c r="F1430" t="b">
        <v>1</v>
      </c>
      <c r="G1430">
        <f>Table1[[#This Row],[Count - PIR]]-D1429</f>
        <v>1</v>
      </c>
      <c r="H1430">
        <f>Table1[[#This Row],[Count - UVD]]-C1429</f>
        <v>0</v>
      </c>
      <c r="I1430">
        <f>Table1[[#This Row],[Count - PIR]]-D1429</f>
        <v>1</v>
      </c>
      <c r="J1430">
        <v>0</v>
      </c>
      <c r="K1430">
        <f>K1429+Table1[[#This Row],[Video Detections]]</f>
        <v>62</v>
      </c>
      <c r="L1430">
        <f>IF(Table1[[#This Row],[Video Detections]]=0,0,1)</f>
        <v>0</v>
      </c>
      <c r="M1430">
        <f>M1429+Table1[[#This Row],[Events - Video]]</f>
        <v>57</v>
      </c>
    </row>
    <row r="1431" spans="1:13" x14ac:dyDescent="0.25">
      <c r="A1431">
        <v>1430</v>
      </c>
      <c r="B1431" s="1">
        <v>0.70040509259265804</v>
      </c>
      <c r="C1431">
        <v>47</v>
      </c>
      <c r="D1431">
        <v>643</v>
      </c>
      <c r="E1431">
        <v>664</v>
      </c>
      <c r="F1431" t="b">
        <v>0</v>
      </c>
      <c r="G1431">
        <f>Table1[[#This Row],[Count - PIR]]-D1430</f>
        <v>0</v>
      </c>
      <c r="H1431">
        <f>Table1[[#This Row],[Count - UVD]]-C1430</f>
        <v>0</v>
      </c>
      <c r="I1431">
        <f>Table1[[#This Row],[Count - PIR]]-D1430</f>
        <v>0</v>
      </c>
      <c r="J1431">
        <v>0</v>
      </c>
      <c r="K1431">
        <f>K1430+Table1[[#This Row],[Video Detections]]</f>
        <v>62</v>
      </c>
      <c r="L1431">
        <f>IF(Table1[[#This Row],[Video Detections]]=0,0,1)</f>
        <v>0</v>
      </c>
      <c r="M1431">
        <f>M1430+Table1[[#This Row],[Events - Video]]</f>
        <v>57</v>
      </c>
    </row>
    <row r="1432" spans="1:13" x14ac:dyDescent="0.25">
      <c r="A1432">
        <v>1431</v>
      </c>
      <c r="B1432" s="1">
        <v>0.70046296296302901</v>
      </c>
      <c r="C1432">
        <v>47</v>
      </c>
      <c r="D1432">
        <v>643</v>
      </c>
      <c r="E1432">
        <v>665</v>
      </c>
      <c r="F1432" t="b">
        <v>0</v>
      </c>
      <c r="G1432">
        <f>Table1[[#This Row],[Count - PIR]]-D1431</f>
        <v>0</v>
      </c>
      <c r="H1432">
        <f>Table1[[#This Row],[Count - UVD]]-C1431</f>
        <v>0</v>
      </c>
      <c r="I1432">
        <f>Table1[[#This Row],[Count - PIR]]-D1431</f>
        <v>0</v>
      </c>
      <c r="J1432">
        <v>0</v>
      </c>
      <c r="K1432">
        <f>K1431+Table1[[#This Row],[Video Detections]]</f>
        <v>62</v>
      </c>
      <c r="L1432">
        <f>IF(Table1[[#This Row],[Video Detections]]=0,0,1)</f>
        <v>0</v>
      </c>
      <c r="M1432">
        <f>M1431+Table1[[#This Row],[Events - Video]]</f>
        <v>57</v>
      </c>
    </row>
    <row r="1433" spans="1:13" x14ac:dyDescent="0.25">
      <c r="A1433">
        <v>1432</v>
      </c>
      <c r="B1433" s="1">
        <v>0.70052083333339898</v>
      </c>
      <c r="C1433">
        <v>47</v>
      </c>
      <c r="D1433">
        <v>643</v>
      </c>
      <c r="E1433">
        <v>665</v>
      </c>
      <c r="F1433" t="b">
        <v>0</v>
      </c>
      <c r="G1433">
        <f>Table1[[#This Row],[Count - PIR]]-D1432</f>
        <v>0</v>
      </c>
      <c r="H1433">
        <f>Table1[[#This Row],[Count - UVD]]-C1432</f>
        <v>0</v>
      </c>
      <c r="I1433">
        <f>Table1[[#This Row],[Count - PIR]]-D1432</f>
        <v>0</v>
      </c>
      <c r="J1433">
        <v>0</v>
      </c>
      <c r="K1433">
        <f>K1432+Table1[[#This Row],[Video Detections]]</f>
        <v>62</v>
      </c>
      <c r="L1433">
        <f>IF(Table1[[#This Row],[Video Detections]]=0,0,1)</f>
        <v>0</v>
      </c>
      <c r="M1433">
        <f>M1432+Table1[[#This Row],[Events - Video]]</f>
        <v>57</v>
      </c>
    </row>
    <row r="1434" spans="1:13" x14ac:dyDescent="0.25">
      <c r="A1434">
        <v>1433</v>
      </c>
      <c r="B1434" s="1">
        <v>0.70057870370376996</v>
      </c>
      <c r="C1434">
        <v>47</v>
      </c>
      <c r="D1434">
        <v>643</v>
      </c>
      <c r="E1434">
        <v>665</v>
      </c>
      <c r="F1434" t="b">
        <v>0</v>
      </c>
      <c r="G1434">
        <f>Table1[[#This Row],[Count - PIR]]-D1433</f>
        <v>0</v>
      </c>
      <c r="H1434">
        <f>Table1[[#This Row],[Count - UVD]]-C1433</f>
        <v>0</v>
      </c>
      <c r="I1434">
        <f>Table1[[#This Row],[Count - PIR]]-D1433</f>
        <v>0</v>
      </c>
      <c r="J1434">
        <v>0</v>
      </c>
      <c r="K1434">
        <f>K1433+Table1[[#This Row],[Video Detections]]</f>
        <v>62</v>
      </c>
      <c r="L1434">
        <f>IF(Table1[[#This Row],[Video Detections]]=0,0,1)</f>
        <v>0</v>
      </c>
      <c r="M1434">
        <f>M1433+Table1[[#This Row],[Events - Video]]</f>
        <v>57</v>
      </c>
    </row>
    <row r="1435" spans="1:13" x14ac:dyDescent="0.25">
      <c r="A1435">
        <v>1434</v>
      </c>
      <c r="B1435" s="1">
        <v>0.70063657407414004</v>
      </c>
      <c r="C1435">
        <v>47</v>
      </c>
      <c r="D1435">
        <v>643</v>
      </c>
      <c r="E1435">
        <v>665</v>
      </c>
      <c r="F1435" t="b">
        <v>0</v>
      </c>
      <c r="G1435">
        <f>Table1[[#This Row],[Count - PIR]]-D1434</f>
        <v>0</v>
      </c>
      <c r="H1435">
        <f>Table1[[#This Row],[Count - UVD]]-C1434</f>
        <v>0</v>
      </c>
      <c r="I1435">
        <f>Table1[[#This Row],[Count - PIR]]-D1434</f>
        <v>0</v>
      </c>
      <c r="J1435">
        <v>1</v>
      </c>
      <c r="K1435">
        <f>K1434+Table1[[#This Row],[Video Detections]]</f>
        <v>63</v>
      </c>
      <c r="L1435">
        <f>IF(Table1[[#This Row],[Video Detections]]=0,0,1)</f>
        <v>1</v>
      </c>
      <c r="M1435">
        <f>M1434+Table1[[#This Row],[Events - Video]]</f>
        <v>58</v>
      </c>
    </row>
    <row r="1436" spans="1:13" x14ac:dyDescent="0.25">
      <c r="A1436">
        <v>1435</v>
      </c>
      <c r="B1436" s="1">
        <v>0.70069444444451001</v>
      </c>
      <c r="C1436">
        <v>47</v>
      </c>
      <c r="D1436">
        <v>643</v>
      </c>
      <c r="E1436">
        <v>667</v>
      </c>
      <c r="F1436" t="b">
        <v>0</v>
      </c>
      <c r="G1436">
        <f>Table1[[#This Row],[Count - PIR]]-D1435</f>
        <v>0</v>
      </c>
      <c r="H1436">
        <f>Table1[[#This Row],[Count - UVD]]-C1435</f>
        <v>0</v>
      </c>
      <c r="I1436">
        <f>Table1[[#This Row],[Count - PIR]]-D1435</f>
        <v>0</v>
      </c>
      <c r="J1436">
        <v>0</v>
      </c>
      <c r="K1436">
        <f>K1435+Table1[[#This Row],[Video Detections]]</f>
        <v>63</v>
      </c>
      <c r="L1436">
        <f>IF(Table1[[#This Row],[Video Detections]]=0,0,1)</f>
        <v>0</v>
      </c>
      <c r="M1436">
        <f>M1435+Table1[[#This Row],[Events - Video]]</f>
        <v>58</v>
      </c>
    </row>
    <row r="1437" spans="1:13" x14ac:dyDescent="0.25">
      <c r="A1437">
        <v>1436</v>
      </c>
      <c r="B1437" s="1">
        <v>0.70075231481488098</v>
      </c>
      <c r="C1437">
        <v>47</v>
      </c>
      <c r="D1437">
        <v>644</v>
      </c>
      <c r="E1437">
        <v>665</v>
      </c>
      <c r="F1437" t="b">
        <v>1</v>
      </c>
      <c r="G1437">
        <f>Table1[[#This Row],[Count - PIR]]-D1436</f>
        <v>1</v>
      </c>
      <c r="H1437">
        <f>Table1[[#This Row],[Count - UVD]]-C1436</f>
        <v>0</v>
      </c>
      <c r="I1437">
        <f>Table1[[#This Row],[Count - PIR]]-D1436</f>
        <v>1</v>
      </c>
      <c r="J1437">
        <v>0</v>
      </c>
      <c r="K1437">
        <f>K1436+Table1[[#This Row],[Video Detections]]</f>
        <v>63</v>
      </c>
      <c r="L1437">
        <f>IF(Table1[[#This Row],[Video Detections]]=0,0,1)</f>
        <v>0</v>
      </c>
      <c r="M1437">
        <f>M1436+Table1[[#This Row],[Events - Video]]</f>
        <v>58</v>
      </c>
    </row>
    <row r="1438" spans="1:13" x14ac:dyDescent="0.25">
      <c r="A1438">
        <v>1437</v>
      </c>
      <c r="B1438" s="1">
        <v>0.70081018518525096</v>
      </c>
      <c r="C1438">
        <v>47</v>
      </c>
      <c r="D1438">
        <v>645</v>
      </c>
      <c r="E1438">
        <v>665</v>
      </c>
      <c r="F1438" t="b">
        <v>1</v>
      </c>
      <c r="G1438">
        <f>Table1[[#This Row],[Count - PIR]]-D1437</f>
        <v>1</v>
      </c>
      <c r="H1438">
        <f>Table1[[#This Row],[Count - UVD]]-C1437</f>
        <v>0</v>
      </c>
      <c r="I1438">
        <f>Table1[[#This Row],[Count - PIR]]-D1437</f>
        <v>1</v>
      </c>
      <c r="J1438">
        <v>0</v>
      </c>
      <c r="K1438">
        <f>K1437+Table1[[#This Row],[Video Detections]]</f>
        <v>63</v>
      </c>
      <c r="L1438">
        <f>IF(Table1[[#This Row],[Video Detections]]=0,0,1)</f>
        <v>0</v>
      </c>
      <c r="M1438">
        <f>M1437+Table1[[#This Row],[Events - Video]]</f>
        <v>58</v>
      </c>
    </row>
    <row r="1439" spans="1:13" x14ac:dyDescent="0.25">
      <c r="A1439">
        <v>1438</v>
      </c>
      <c r="B1439" s="1">
        <v>0.70086805555562204</v>
      </c>
      <c r="C1439">
        <v>47</v>
      </c>
      <c r="D1439">
        <v>646</v>
      </c>
      <c r="E1439">
        <v>665</v>
      </c>
      <c r="F1439" t="b">
        <v>1</v>
      </c>
      <c r="G1439">
        <f>Table1[[#This Row],[Count - PIR]]-D1438</f>
        <v>1</v>
      </c>
      <c r="H1439">
        <f>Table1[[#This Row],[Count - UVD]]-C1438</f>
        <v>0</v>
      </c>
      <c r="I1439">
        <f>Table1[[#This Row],[Count - PIR]]-D1438</f>
        <v>1</v>
      </c>
      <c r="J1439">
        <v>0</v>
      </c>
      <c r="K1439">
        <f>K1438+Table1[[#This Row],[Video Detections]]</f>
        <v>63</v>
      </c>
      <c r="L1439">
        <f>IF(Table1[[#This Row],[Video Detections]]=0,0,1)</f>
        <v>0</v>
      </c>
      <c r="M1439">
        <f>M1438+Table1[[#This Row],[Events - Video]]</f>
        <v>58</v>
      </c>
    </row>
    <row r="1440" spans="1:13" x14ac:dyDescent="0.25">
      <c r="A1440">
        <v>1439</v>
      </c>
      <c r="B1440" s="1">
        <v>0.70092592592599201</v>
      </c>
      <c r="C1440">
        <v>47</v>
      </c>
      <c r="D1440">
        <v>647</v>
      </c>
      <c r="E1440">
        <v>665</v>
      </c>
      <c r="F1440" t="b">
        <v>1</v>
      </c>
      <c r="G1440">
        <f>Table1[[#This Row],[Count - PIR]]-D1439</f>
        <v>1</v>
      </c>
      <c r="H1440">
        <f>Table1[[#This Row],[Count - UVD]]-C1439</f>
        <v>0</v>
      </c>
      <c r="I1440">
        <f>Table1[[#This Row],[Count - PIR]]-D1439</f>
        <v>1</v>
      </c>
      <c r="J1440">
        <v>0</v>
      </c>
      <c r="K1440">
        <f>K1439+Table1[[#This Row],[Video Detections]]</f>
        <v>63</v>
      </c>
      <c r="L1440">
        <f>IF(Table1[[#This Row],[Video Detections]]=0,0,1)</f>
        <v>0</v>
      </c>
      <c r="M1440">
        <f>M1439+Table1[[#This Row],[Events - Video]]</f>
        <v>58</v>
      </c>
    </row>
    <row r="1441" spans="1:13" x14ac:dyDescent="0.25">
      <c r="A1441">
        <v>1440</v>
      </c>
      <c r="B1441" s="1">
        <v>0.70098379629636298</v>
      </c>
      <c r="C1441">
        <v>47</v>
      </c>
      <c r="D1441">
        <v>648</v>
      </c>
      <c r="E1441">
        <v>665</v>
      </c>
      <c r="F1441" t="b">
        <v>1</v>
      </c>
      <c r="G1441">
        <f>Table1[[#This Row],[Count - PIR]]-D1440</f>
        <v>1</v>
      </c>
      <c r="H1441">
        <f>Table1[[#This Row],[Count - UVD]]-C1440</f>
        <v>0</v>
      </c>
      <c r="I1441">
        <f>Table1[[#This Row],[Count - PIR]]-D1440</f>
        <v>1</v>
      </c>
      <c r="J1441">
        <v>0</v>
      </c>
      <c r="K1441">
        <f>K1440+Table1[[#This Row],[Video Detections]]</f>
        <v>63</v>
      </c>
      <c r="L1441">
        <f>IF(Table1[[#This Row],[Video Detections]]=0,0,1)</f>
        <v>0</v>
      </c>
      <c r="M1441">
        <f>M1440+Table1[[#This Row],[Events - Video]]</f>
        <v>58</v>
      </c>
    </row>
    <row r="1442" spans="1:13" x14ac:dyDescent="0.25">
      <c r="A1442">
        <v>1441</v>
      </c>
      <c r="B1442" s="1">
        <v>0.70104166666673295</v>
      </c>
      <c r="C1442">
        <v>47</v>
      </c>
      <c r="D1442">
        <v>648</v>
      </c>
      <c r="E1442">
        <v>665</v>
      </c>
      <c r="F1442" t="b">
        <v>0</v>
      </c>
      <c r="G1442">
        <f>Table1[[#This Row],[Count - PIR]]-D1441</f>
        <v>0</v>
      </c>
      <c r="H1442">
        <f>Table1[[#This Row],[Count - UVD]]-C1441</f>
        <v>0</v>
      </c>
      <c r="I1442">
        <f>Table1[[#This Row],[Count - PIR]]-D1441</f>
        <v>0</v>
      </c>
      <c r="J1442">
        <v>0</v>
      </c>
      <c r="K1442">
        <f>K1441+Table1[[#This Row],[Video Detections]]</f>
        <v>63</v>
      </c>
      <c r="L1442">
        <f>IF(Table1[[#This Row],[Video Detections]]=0,0,1)</f>
        <v>0</v>
      </c>
      <c r="M1442">
        <f>M1441+Table1[[#This Row],[Events - Video]]</f>
        <v>58</v>
      </c>
    </row>
    <row r="1443" spans="1:13" x14ac:dyDescent="0.25">
      <c r="A1443">
        <v>1442</v>
      </c>
      <c r="B1443" s="1">
        <v>0.70109953703710304</v>
      </c>
      <c r="C1443">
        <v>47</v>
      </c>
      <c r="D1443">
        <v>648</v>
      </c>
      <c r="E1443">
        <v>665</v>
      </c>
      <c r="F1443" t="b">
        <v>0</v>
      </c>
      <c r="G1443">
        <f>Table1[[#This Row],[Count - PIR]]-D1442</f>
        <v>0</v>
      </c>
      <c r="H1443">
        <f>Table1[[#This Row],[Count - UVD]]-C1442</f>
        <v>0</v>
      </c>
      <c r="I1443">
        <f>Table1[[#This Row],[Count - PIR]]-D1442</f>
        <v>0</v>
      </c>
      <c r="J1443">
        <v>1</v>
      </c>
      <c r="K1443">
        <f>K1442+Table1[[#This Row],[Video Detections]]</f>
        <v>64</v>
      </c>
      <c r="L1443">
        <f>IF(Table1[[#This Row],[Video Detections]]=0,0,1)</f>
        <v>1</v>
      </c>
      <c r="M1443">
        <f>M1442+Table1[[#This Row],[Events - Video]]</f>
        <v>59</v>
      </c>
    </row>
    <row r="1444" spans="1:13" x14ac:dyDescent="0.25">
      <c r="A1444">
        <v>1443</v>
      </c>
      <c r="B1444" s="1">
        <v>0.70115740740747401</v>
      </c>
      <c r="C1444">
        <v>47</v>
      </c>
      <c r="D1444">
        <v>649</v>
      </c>
      <c r="E1444">
        <v>665</v>
      </c>
      <c r="F1444" t="b">
        <v>1</v>
      </c>
      <c r="G1444">
        <f>Table1[[#This Row],[Count - PIR]]-D1443</f>
        <v>1</v>
      </c>
      <c r="H1444">
        <f>Table1[[#This Row],[Count - UVD]]-C1443</f>
        <v>0</v>
      </c>
      <c r="I1444">
        <f>Table1[[#This Row],[Count - PIR]]-D1443</f>
        <v>1</v>
      </c>
      <c r="J1444">
        <v>0</v>
      </c>
      <c r="K1444">
        <f>K1443+Table1[[#This Row],[Video Detections]]</f>
        <v>64</v>
      </c>
      <c r="L1444">
        <f>IF(Table1[[#This Row],[Video Detections]]=0,0,1)</f>
        <v>0</v>
      </c>
      <c r="M1444">
        <f>M1443+Table1[[#This Row],[Events - Video]]</f>
        <v>59</v>
      </c>
    </row>
    <row r="1445" spans="1:13" x14ac:dyDescent="0.25">
      <c r="A1445">
        <v>1444</v>
      </c>
      <c r="B1445" s="1">
        <v>0.70121527777784398</v>
      </c>
      <c r="C1445">
        <v>47</v>
      </c>
      <c r="D1445">
        <v>650</v>
      </c>
      <c r="E1445">
        <v>667</v>
      </c>
      <c r="F1445" t="b">
        <v>1</v>
      </c>
      <c r="G1445">
        <f>Table1[[#This Row],[Count - PIR]]-D1444</f>
        <v>1</v>
      </c>
      <c r="H1445">
        <f>Table1[[#This Row],[Count - UVD]]-C1444</f>
        <v>0</v>
      </c>
      <c r="I1445">
        <f>Table1[[#This Row],[Count - PIR]]-D1444</f>
        <v>1</v>
      </c>
      <c r="J1445">
        <v>0</v>
      </c>
      <c r="K1445">
        <f>K1444+Table1[[#This Row],[Video Detections]]</f>
        <v>64</v>
      </c>
      <c r="L1445">
        <f>IF(Table1[[#This Row],[Video Detections]]=0,0,1)</f>
        <v>0</v>
      </c>
      <c r="M1445">
        <f>M1444+Table1[[#This Row],[Events - Video]]</f>
        <v>59</v>
      </c>
    </row>
    <row r="1446" spans="1:13" x14ac:dyDescent="0.25">
      <c r="A1446">
        <v>1445</v>
      </c>
      <c r="B1446" s="1">
        <v>0.70127314814821495</v>
      </c>
      <c r="C1446">
        <v>47</v>
      </c>
      <c r="D1446">
        <v>651</v>
      </c>
      <c r="E1446">
        <v>665</v>
      </c>
      <c r="F1446" t="b">
        <v>0</v>
      </c>
      <c r="G1446">
        <f>Table1[[#This Row],[Count - PIR]]-D1445</f>
        <v>1</v>
      </c>
      <c r="H1446">
        <f>Table1[[#This Row],[Count - UVD]]-C1445</f>
        <v>0</v>
      </c>
      <c r="I1446">
        <f>Table1[[#This Row],[Count - PIR]]-D1445</f>
        <v>1</v>
      </c>
      <c r="J1446">
        <v>0</v>
      </c>
      <c r="K1446">
        <f>K1445+Table1[[#This Row],[Video Detections]]</f>
        <v>64</v>
      </c>
      <c r="L1446">
        <f>IF(Table1[[#This Row],[Video Detections]]=0,0,1)</f>
        <v>0</v>
      </c>
      <c r="M1446">
        <f>M1445+Table1[[#This Row],[Events - Video]]</f>
        <v>59</v>
      </c>
    </row>
    <row r="1447" spans="1:13" x14ac:dyDescent="0.25">
      <c r="A1447">
        <v>1446</v>
      </c>
      <c r="B1447" s="1">
        <v>0.70133101851858504</v>
      </c>
      <c r="C1447">
        <v>47</v>
      </c>
      <c r="D1447">
        <v>651</v>
      </c>
      <c r="E1447">
        <v>666</v>
      </c>
      <c r="F1447" t="b">
        <v>0</v>
      </c>
      <c r="G1447">
        <f>Table1[[#This Row],[Count - PIR]]-D1446</f>
        <v>0</v>
      </c>
      <c r="H1447">
        <f>Table1[[#This Row],[Count - UVD]]-C1446</f>
        <v>0</v>
      </c>
      <c r="I1447">
        <f>Table1[[#This Row],[Count - PIR]]-D1446</f>
        <v>0</v>
      </c>
      <c r="J1447">
        <v>0</v>
      </c>
      <c r="K1447">
        <f>K1446+Table1[[#This Row],[Video Detections]]</f>
        <v>64</v>
      </c>
      <c r="L1447">
        <f>IF(Table1[[#This Row],[Video Detections]]=0,0,1)</f>
        <v>0</v>
      </c>
      <c r="M1447">
        <f>M1446+Table1[[#This Row],[Events - Video]]</f>
        <v>59</v>
      </c>
    </row>
    <row r="1448" spans="1:13" x14ac:dyDescent="0.25">
      <c r="A1448">
        <v>1447</v>
      </c>
      <c r="B1448" s="1">
        <v>0.70138888888895501</v>
      </c>
      <c r="C1448">
        <v>47</v>
      </c>
      <c r="D1448">
        <v>651</v>
      </c>
      <c r="E1448">
        <v>665</v>
      </c>
      <c r="F1448" t="b">
        <v>0</v>
      </c>
      <c r="G1448">
        <f>Table1[[#This Row],[Count - PIR]]-D1447</f>
        <v>0</v>
      </c>
      <c r="H1448">
        <f>Table1[[#This Row],[Count - UVD]]-C1447</f>
        <v>0</v>
      </c>
      <c r="I1448">
        <f>Table1[[#This Row],[Count - PIR]]-D1447</f>
        <v>0</v>
      </c>
      <c r="J1448">
        <v>0</v>
      </c>
      <c r="K1448">
        <f>K1447+Table1[[#This Row],[Video Detections]]</f>
        <v>64</v>
      </c>
      <c r="L1448">
        <f>IF(Table1[[#This Row],[Video Detections]]=0,0,1)</f>
        <v>0</v>
      </c>
      <c r="M1448">
        <f>M1447+Table1[[#This Row],[Events - Video]]</f>
        <v>59</v>
      </c>
    </row>
    <row r="1449" spans="1:13" x14ac:dyDescent="0.25">
      <c r="A1449">
        <v>1448</v>
      </c>
      <c r="B1449" s="1">
        <v>0.70144675925932598</v>
      </c>
      <c r="C1449">
        <v>47</v>
      </c>
      <c r="D1449">
        <v>651</v>
      </c>
      <c r="E1449">
        <v>665</v>
      </c>
      <c r="F1449" t="b">
        <v>0</v>
      </c>
      <c r="G1449">
        <f>Table1[[#This Row],[Count - PIR]]-D1448</f>
        <v>0</v>
      </c>
      <c r="H1449">
        <f>Table1[[#This Row],[Count - UVD]]-C1448</f>
        <v>0</v>
      </c>
      <c r="I1449">
        <f>Table1[[#This Row],[Count - PIR]]-D1448</f>
        <v>0</v>
      </c>
      <c r="J1449">
        <v>0</v>
      </c>
      <c r="K1449">
        <f>K1448+Table1[[#This Row],[Video Detections]]</f>
        <v>64</v>
      </c>
      <c r="L1449">
        <f>IF(Table1[[#This Row],[Video Detections]]=0,0,1)</f>
        <v>0</v>
      </c>
      <c r="M1449">
        <f>M1448+Table1[[#This Row],[Events - Video]]</f>
        <v>59</v>
      </c>
    </row>
    <row r="1450" spans="1:13" x14ac:dyDescent="0.25">
      <c r="A1450">
        <v>1449</v>
      </c>
      <c r="B1450" s="1">
        <v>0.70150462962969595</v>
      </c>
      <c r="C1450">
        <v>47</v>
      </c>
      <c r="D1450">
        <v>651</v>
      </c>
      <c r="E1450">
        <v>665</v>
      </c>
      <c r="F1450" t="b">
        <v>0</v>
      </c>
      <c r="G1450">
        <f>Table1[[#This Row],[Count - PIR]]-D1449</f>
        <v>0</v>
      </c>
      <c r="H1450">
        <f>Table1[[#This Row],[Count - UVD]]-C1449</f>
        <v>0</v>
      </c>
      <c r="I1450">
        <f>Table1[[#This Row],[Count - PIR]]-D1449</f>
        <v>0</v>
      </c>
      <c r="J1450">
        <v>0</v>
      </c>
      <c r="K1450">
        <f>K1449+Table1[[#This Row],[Video Detections]]</f>
        <v>64</v>
      </c>
      <c r="L1450">
        <f>IF(Table1[[#This Row],[Video Detections]]=0,0,1)</f>
        <v>0</v>
      </c>
      <c r="M1450">
        <f>M1449+Table1[[#This Row],[Events - Video]]</f>
        <v>59</v>
      </c>
    </row>
    <row r="1451" spans="1:13" x14ac:dyDescent="0.25">
      <c r="A1451">
        <v>1450</v>
      </c>
      <c r="B1451" s="1">
        <v>0.70156250000006704</v>
      </c>
      <c r="C1451">
        <v>47</v>
      </c>
      <c r="D1451">
        <v>651</v>
      </c>
      <c r="E1451">
        <v>665</v>
      </c>
      <c r="F1451" t="b">
        <v>0</v>
      </c>
      <c r="G1451">
        <f>Table1[[#This Row],[Count - PIR]]-D1450</f>
        <v>0</v>
      </c>
      <c r="H1451">
        <f>Table1[[#This Row],[Count - UVD]]-C1450</f>
        <v>0</v>
      </c>
      <c r="I1451">
        <f>Table1[[#This Row],[Count - PIR]]-D1450</f>
        <v>0</v>
      </c>
      <c r="J1451">
        <v>0</v>
      </c>
      <c r="K1451">
        <f>K1450+Table1[[#This Row],[Video Detections]]</f>
        <v>64</v>
      </c>
      <c r="L1451">
        <f>IF(Table1[[#This Row],[Video Detections]]=0,0,1)</f>
        <v>0</v>
      </c>
      <c r="M1451">
        <f>M1450+Table1[[#This Row],[Events - Video]]</f>
        <v>59</v>
      </c>
    </row>
    <row r="1452" spans="1:13" x14ac:dyDescent="0.25">
      <c r="A1452">
        <v>1451</v>
      </c>
      <c r="B1452" s="1">
        <v>0.70162037037043701</v>
      </c>
      <c r="C1452">
        <v>47</v>
      </c>
      <c r="D1452">
        <v>651</v>
      </c>
      <c r="E1452">
        <v>665</v>
      </c>
      <c r="F1452" t="b">
        <v>0</v>
      </c>
      <c r="G1452">
        <f>Table1[[#This Row],[Count - PIR]]-D1451</f>
        <v>0</v>
      </c>
      <c r="H1452">
        <f>Table1[[#This Row],[Count - UVD]]-C1451</f>
        <v>0</v>
      </c>
      <c r="I1452">
        <f>Table1[[#This Row],[Count - PIR]]-D1451</f>
        <v>0</v>
      </c>
      <c r="J1452">
        <v>0</v>
      </c>
      <c r="K1452">
        <f>K1451+Table1[[#This Row],[Video Detections]]</f>
        <v>64</v>
      </c>
      <c r="L1452">
        <f>IF(Table1[[#This Row],[Video Detections]]=0,0,1)</f>
        <v>0</v>
      </c>
      <c r="M1452">
        <f>M1451+Table1[[#This Row],[Events - Video]]</f>
        <v>59</v>
      </c>
    </row>
    <row r="1453" spans="1:13" x14ac:dyDescent="0.25">
      <c r="A1453">
        <v>1452</v>
      </c>
      <c r="B1453" s="1">
        <v>0.70167824074080798</v>
      </c>
      <c r="C1453">
        <v>47</v>
      </c>
      <c r="D1453">
        <v>652</v>
      </c>
      <c r="E1453">
        <v>665</v>
      </c>
      <c r="F1453" t="b">
        <v>1</v>
      </c>
      <c r="G1453">
        <f>Table1[[#This Row],[Count - PIR]]-D1452</f>
        <v>1</v>
      </c>
      <c r="H1453">
        <f>Table1[[#This Row],[Count - UVD]]-C1452</f>
        <v>0</v>
      </c>
      <c r="I1453">
        <f>Table1[[#This Row],[Count - PIR]]-D1452</f>
        <v>1</v>
      </c>
      <c r="J1453">
        <v>1</v>
      </c>
      <c r="K1453">
        <f>K1452+Table1[[#This Row],[Video Detections]]</f>
        <v>65</v>
      </c>
      <c r="L1453">
        <f>IF(Table1[[#This Row],[Video Detections]]=0,0,1)</f>
        <v>1</v>
      </c>
      <c r="M1453">
        <f>M1452+Table1[[#This Row],[Events - Video]]</f>
        <v>60</v>
      </c>
    </row>
    <row r="1454" spans="1:13" x14ac:dyDescent="0.25">
      <c r="A1454">
        <v>1453</v>
      </c>
      <c r="B1454" s="1">
        <v>0.70173611111117795</v>
      </c>
      <c r="C1454">
        <v>47</v>
      </c>
      <c r="D1454">
        <v>652</v>
      </c>
      <c r="E1454">
        <v>666</v>
      </c>
      <c r="F1454" t="b">
        <v>0</v>
      </c>
      <c r="G1454">
        <f>Table1[[#This Row],[Count - PIR]]-D1453</f>
        <v>0</v>
      </c>
      <c r="H1454">
        <f>Table1[[#This Row],[Count - UVD]]-C1453</f>
        <v>0</v>
      </c>
      <c r="I1454">
        <f>Table1[[#This Row],[Count - PIR]]-D1453</f>
        <v>0</v>
      </c>
      <c r="J1454">
        <v>0</v>
      </c>
      <c r="K1454">
        <f>K1453+Table1[[#This Row],[Video Detections]]</f>
        <v>65</v>
      </c>
      <c r="L1454">
        <f>IF(Table1[[#This Row],[Video Detections]]=0,0,1)</f>
        <v>0</v>
      </c>
      <c r="M1454">
        <f>M1453+Table1[[#This Row],[Events - Video]]</f>
        <v>60</v>
      </c>
    </row>
    <row r="1455" spans="1:13" x14ac:dyDescent="0.25">
      <c r="A1455">
        <v>1454</v>
      </c>
      <c r="B1455" s="1">
        <v>0.70179398148154803</v>
      </c>
      <c r="C1455">
        <v>47</v>
      </c>
      <c r="D1455">
        <v>652</v>
      </c>
      <c r="E1455">
        <v>665</v>
      </c>
      <c r="F1455" t="b">
        <v>0</v>
      </c>
      <c r="G1455">
        <f>Table1[[#This Row],[Count - PIR]]-D1454</f>
        <v>0</v>
      </c>
      <c r="H1455">
        <f>Table1[[#This Row],[Count - UVD]]-C1454</f>
        <v>0</v>
      </c>
      <c r="I1455">
        <f>Table1[[#This Row],[Count - PIR]]-D1454</f>
        <v>0</v>
      </c>
      <c r="J1455">
        <v>0</v>
      </c>
      <c r="K1455">
        <f>K1454+Table1[[#This Row],[Video Detections]]</f>
        <v>65</v>
      </c>
      <c r="L1455">
        <f>IF(Table1[[#This Row],[Video Detections]]=0,0,1)</f>
        <v>0</v>
      </c>
      <c r="M1455">
        <f>M1454+Table1[[#This Row],[Events - Video]]</f>
        <v>60</v>
      </c>
    </row>
    <row r="1456" spans="1:13" x14ac:dyDescent="0.25">
      <c r="A1456">
        <v>1455</v>
      </c>
      <c r="B1456" s="1">
        <v>0.70185185185191901</v>
      </c>
      <c r="C1456">
        <v>47</v>
      </c>
      <c r="D1456">
        <v>652</v>
      </c>
      <c r="E1456">
        <v>666</v>
      </c>
      <c r="F1456" t="b">
        <v>0</v>
      </c>
      <c r="G1456">
        <f>Table1[[#This Row],[Count - PIR]]-D1455</f>
        <v>0</v>
      </c>
      <c r="H1456">
        <f>Table1[[#This Row],[Count - UVD]]-C1455</f>
        <v>0</v>
      </c>
      <c r="I1456">
        <f>Table1[[#This Row],[Count - PIR]]-D1455</f>
        <v>0</v>
      </c>
      <c r="J1456">
        <v>0</v>
      </c>
      <c r="K1456">
        <f>K1455+Table1[[#This Row],[Video Detections]]</f>
        <v>65</v>
      </c>
      <c r="L1456">
        <f>IF(Table1[[#This Row],[Video Detections]]=0,0,1)</f>
        <v>0</v>
      </c>
      <c r="M1456">
        <f>M1455+Table1[[#This Row],[Events - Video]]</f>
        <v>60</v>
      </c>
    </row>
    <row r="1457" spans="1:13" x14ac:dyDescent="0.25">
      <c r="A1457">
        <v>1456</v>
      </c>
      <c r="B1457" s="1">
        <v>0.70190972222228898</v>
      </c>
      <c r="C1457">
        <v>47</v>
      </c>
      <c r="D1457">
        <v>653</v>
      </c>
      <c r="E1457">
        <v>665</v>
      </c>
      <c r="F1457" t="b">
        <v>0</v>
      </c>
      <c r="G1457">
        <f>Table1[[#This Row],[Count - PIR]]-D1456</f>
        <v>1</v>
      </c>
      <c r="H1457">
        <f>Table1[[#This Row],[Count - UVD]]-C1456</f>
        <v>0</v>
      </c>
      <c r="I1457">
        <f>Table1[[#This Row],[Count - PIR]]-D1456</f>
        <v>1</v>
      </c>
      <c r="J1457">
        <v>1</v>
      </c>
      <c r="K1457">
        <f>K1456+Table1[[#This Row],[Video Detections]]</f>
        <v>66</v>
      </c>
      <c r="L1457">
        <f>IF(Table1[[#This Row],[Video Detections]]=0,0,1)</f>
        <v>1</v>
      </c>
      <c r="M1457">
        <f>M1456+Table1[[#This Row],[Events - Video]]</f>
        <v>61</v>
      </c>
    </row>
    <row r="1458" spans="1:13" x14ac:dyDescent="0.25">
      <c r="A1458">
        <v>1457</v>
      </c>
      <c r="B1458" s="1">
        <v>0.70196759259265995</v>
      </c>
      <c r="C1458">
        <v>47</v>
      </c>
      <c r="D1458">
        <v>653</v>
      </c>
      <c r="E1458">
        <v>665</v>
      </c>
      <c r="F1458" t="b">
        <v>0</v>
      </c>
      <c r="G1458">
        <f>Table1[[#This Row],[Count - PIR]]-D1457</f>
        <v>0</v>
      </c>
      <c r="H1458">
        <f>Table1[[#This Row],[Count - UVD]]-C1457</f>
        <v>0</v>
      </c>
      <c r="I1458">
        <f>Table1[[#This Row],[Count - PIR]]-D1457</f>
        <v>0</v>
      </c>
      <c r="J1458">
        <v>0</v>
      </c>
      <c r="K1458">
        <f>K1457+Table1[[#This Row],[Video Detections]]</f>
        <v>66</v>
      </c>
      <c r="L1458">
        <f>IF(Table1[[#This Row],[Video Detections]]=0,0,1)</f>
        <v>0</v>
      </c>
      <c r="M1458">
        <f>M1457+Table1[[#This Row],[Events - Video]]</f>
        <v>61</v>
      </c>
    </row>
    <row r="1459" spans="1:13" x14ac:dyDescent="0.25">
      <c r="A1459">
        <v>1458</v>
      </c>
      <c r="B1459" s="1">
        <v>0.70202546296303003</v>
      </c>
      <c r="C1459">
        <v>47</v>
      </c>
      <c r="D1459">
        <v>653</v>
      </c>
      <c r="E1459">
        <v>665</v>
      </c>
      <c r="F1459" t="b">
        <v>0</v>
      </c>
      <c r="G1459">
        <f>Table1[[#This Row],[Count - PIR]]-D1458</f>
        <v>0</v>
      </c>
      <c r="H1459">
        <f>Table1[[#This Row],[Count - UVD]]-C1458</f>
        <v>0</v>
      </c>
      <c r="I1459">
        <f>Table1[[#This Row],[Count - PIR]]-D1458</f>
        <v>0</v>
      </c>
      <c r="J1459">
        <v>0</v>
      </c>
      <c r="K1459">
        <f>K1458+Table1[[#This Row],[Video Detections]]</f>
        <v>66</v>
      </c>
      <c r="L1459">
        <f>IF(Table1[[#This Row],[Video Detections]]=0,0,1)</f>
        <v>0</v>
      </c>
      <c r="M1459">
        <f>M1458+Table1[[#This Row],[Events - Video]]</f>
        <v>61</v>
      </c>
    </row>
    <row r="1460" spans="1:13" x14ac:dyDescent="0.25">
      <c r="A1460">
        <v>1459</v>
      </c>
      <c r="B1460" s="1">
        <v>0.70208333333340001</v>
      </c>
      <c r="C1460">
        <v>47</v>
      </c>
      <c r="D1460">
        <v>653</v>
      </c>
      <c r="E1460">
        <v>665</v>
      </c>
      <c r="F1460" t="b">
        <v>0</v>
      </c>
      <c r="G1460">
        <f>Table1[[#This Row],[Count - PIR]]-D1459</f>
        <v>0</v>
      </c>
      <c r="H1460">
        <f>Table1[[#This Row],[Count - UVD]]-C1459</f>
        <v>0</v>
      </c>
      <c r="I1460">
        <f>Table1[[#This Row],[Count - PIR]]-D1459</f>
        <v>0</v>
      </c>
      <c r="J1460">
        <v>0</v>
      </c>
      <c r="K1460">
        <f>K1459+Table1[[#This Row],[Video Detections]]</f>
        <v>66</v>
      </c>
      <c r="L1460">
        <f>IF(Table1[[#This Row],[Video Detections]]=0,0,1)</f>
        <v>0</v>
      </c>
      <c r="M1460">
        <f>M1459+Table1[[#This Row],[Events - Video]]</f>
        <v>61</v>
      </c>
    </row>
    <row r="1461" spans="1:13" x14ac:dyDescent="0.25">
      <c r="A1461">
        <v>1460</v>
      </c>
      <c r="B1461" s="1">
        <v>0.70214120370377098</v>
      </c>
      <c r="C1461">
        <v>47</v>
      </c>
      <c r="D1461">
        <v>653</v>
      </c>
      <c r="E1461">
        <v>667</v>
      </c>
      <c r="F1461" t="b">
        <v>0</v>
      </c>
      <c r="G1461">
        <f>Table1[[#This Row],[Count - PIR]]-D1460</f>
        <v>0</v>
      </c>
      <c r="H1461">
        <f>Table1[[#This Row],[Count - UVD]]-C1460</f>
        <v>0</v>
      </c>
      <c r="I1461">
        <f>Table1[[#This Row],[Count - PIR]]-D1460</f>
        <v>0</v>
      </c>
      <c r="J1461">
        <v>1</v>
      </c>
      <c r="K1461">
        <f>K1460+Table1[[#This Row],[Video Detections]]</f>
        <v>67</v>
      </c>
      <c r="L1461">
        <f>IF(Table1[[#This Row],[Video Detections]]=0,0,1)</f>
        <v>1</v>
      </c>
      <c r="M1461">
        <f>M1460+Table1[[#This Row],[Events - Video]]</f>
        <v>62</v>
      </c>
    </row>
    <row r="1462" spans="1:13" x14ac:dyDescent="0.25">
      <c r="A1462">
        <v>1461</v>
      </c>
      <c r="B1462" s="1">
        <v>0.70219907407414095</v>
      </c>
      <c r="C1462">
        <v>47</v>
      </c>
      <c r="D1462">
        <v>653</v>
      </c>
      <c r="E1462">
        <v>665</v>
      </c>
      <c r="F1462" t="b">
        <v>0</v>
      </c>
      <c r="G1462">
        <f>Table1[[#This Row],[Count - PIR]]-D1461</f>
        <v>0</v>
      </c>
      <c r="H1462">
        <f>Table1[[#This Row],[Count - UVD]]-C1461</f>
        <v>0</v>
      </c>
      <c r="I1462">
        <f>Table1[[#This Row],[Count - PIR]]-D1461</f>
        <v>0</v>
      </c>
      <c r="J1462">
        <v>0</v>
      </c>
      <c r="K1462">
        <f>K1461+Table1[[#This Row],[Video Detections]]</f>
        <v>67</v>
      </c>
      <c r="L1462">
        <f>IF(Table1[[#This Row],[Video Detections]]=0,0,1)</f>
        <v>0</v>
      </c>
      <c r="M1462">
        <f>M1461+Table1[[#This Row],[Events - Video]]</f>
        <v>62</v>
      </c>
    </row>
    <row r="1463" spans="1:13" x14ac:dyDescent="0.25">
      <c r="A1463">
        <v>1462</v>
      </c>
      <c r="B1463" s="1">
        <v>0.70225694444451203</v>
      </c>
      <c r="C1463">
        <v>47</v>
      </c>
      <c r="D1463">
        <v>653</v>
      </c>
      <c r="E1463">
        <v>666</v>
      </c>
      <c r="F1463" t="b">
        <v>0</v>
      </c>
      <c r="G1463">
        <f>Table1[[#This Row],[Count - PIR]]-D1462</f>
        <v>0</v>
      </c>
      <c r="H1463">
        <f>Table1[[#This Row],[Count - UVD]]-C1462</f>
        <v>0</v>
      </c>
      <c r="I1463">
        <f>Table1[[#This Row],[Count - PIR]]-D1462</f>
        <v>0</v>
      </c>
      <c r="J1463">
        <v>0</v>
      </c>
      <c r="K1463">
        <f>K1462+Table1[[#This Row],[Video Detections]]</f>
        <v>67</v>
      </c>
      <c r="L1463">
        <f>IF(Table1[[#This Row],[Video Detections]]=0,0,1)</f>
        <v>0</v>
      </c>
      <c r="M1463">
        <f>M1462+Table1[[#This Row],[Events - Video]]</f>
        <v>62</v>
      </c>
    </row>
    <row r="1464" spans="1:13" x14ac:dyDescent="0.25">
      <c r="A1464">
        <v>1463</v>
      </c>
      <c r="B1464" s="1">
        <v>0.702314814814882</v>
      </c>
      <c r="C1464">
        <v>47</v>
      </c>
      <c r="D1464">
        <v>655</v>
      </c>
      <c r="E1464">
        <v>665</v>
      </c>
      <c r="F1464" t="b">
        <v>1</v>
      </c>
      <c r="G1464">
        <f>Table1[[#This Row],[Count - PIR]]-D1463</f>
        <v>2</v>
      </c>
      <c r="H1464">
        <f>Table1[[#This Row],[Count - UVD]]-C1463</f>
        <v>0</v>
      </c>
      <c r="I1464">
        <f>Table1[[#This Row],[Count - PIR]]-D1463</f>
        <v>2</v>
      </c>
      <c r="J1464">
        <v>0</v>
      </c>
      <c r="K1464">
        <f>K1463+Table1[[#This Row],[Video Detections]]</f>
        <v>67</v>
      </c>
      <c r="L1464">
        <f>IF(Table1[[#This Row],[Video Detections]]=0,0,1)</f>
        <v>0</v>
      </c>
      <c r="M1464">
        <f>M1463+Table1[[#This Row],[Events - Video]]</f>
        <v>62</v>
      </c>
    </row>
    <row r="1465" spans="1:13" x14ac:dyDescent="0.25">
      <c r="A1465">
        <v>1464</v>
      </c>
      <c r="B1465" s="1">
        <v>0.70237268518525298</v>
      </c>
      <c r="C1465">
        <v>47</v>
      </c>
      <c r="D1465">
        <v>655</v>
      </c>
      <c r="E1465">
        <v>665</v>
      </c>
      <c r="F1465" t="b">
        <v>0</v>
      </c>
      <c r="G1465">
        <f>Table1[[#This Row],[Count - PIR]]-D1464</f>
        <v>0</v>
      </c>
      <c r="H1465">
        <f>Table1[[#This Row],[Count - UVD]]-C1464</f>
        <v>0</v>
      </c>
      <c r="I1465">
        <f>Table1[[#This Row],[Count - PIR]]-D1464</f>
        <v>0</v>
      </c>
      <c r="J1465">
        <v>0</v>
      </c>
      <c r="K1465">
        <f>K1464+Table1[[#This Row],[Video Detections]]</f>
        <v>67</v>
      </c>
      <c r="L1465">
        <f>IF(Table1[[#This Row],[Video Detections]]=0,0,1)</f>
        <v>0</v>
      </c>
      <c r="M1465">
        <f>M1464+Table1[[#This Row],[Events - Video]]</f>
        <v>62</v>
      </c>
    </row>
    <row r="1466" spans="1:13" x14ac:dyDescent="0.25">
      <c r="A1466">
        <v>1465</v>
      </c>
      <c r="B1466" s="1">
        <v>0.70243055555562295</v>
      </c>
      <c r="C1466">
        <v>47</v>
      </c>
      <c r="D1466">
        <v>655</v>
      </c>
      <c r="E1466">
        <v>665</v>
      </c>
      <c r="F1466" t="b">
        <v>0</v>
      </c>
      <c r="G1466">
        <f>Table1[[#This Row],[Count - PIR]]-D1465</f>
        <v>0</v>
      </c>
      <c r="H1466">
        <f>Table1[[#This Row],[Count - UVD]]-C1465</f>
        <v>0</v>
      </c>
      <c r="I1466">
        <f>Table1[[#This Row],[Count - PIR]]-D1465</f>
        <v>0</v>
      </c>
      <c r="J1466">
        <v>0</v>
      </c>
      <c r="K1466">
        <f>K1465+Table1[[#This Row],[Video Detections]]</f>
        <v>67</v>
      </c>
      <c r="L1466">
        <f>IF(Table1[[#This Row],[Video Detections]]=0,0,1)</f>
        <v>0</v>
      </c>
      <c r="M1466">
        <f>M1465+Table1[[#This Row],[Events - Video]]</f>
        <v>62</v>
      </c>
    </row>
    <row r="1467" spans="1:13" x14ac:dyDescent="0.25">
      <c r="A1467">
        <v>1466</v>
      </c>
      <c r="B1467" s="1">
        <v>0.70248842592599303</v>
      </c>
      <c r="C1467">
        <v>47</v>
      </c>
      <c r="D1467">
        <v>655</v>
      </c>
      <c r="E1467">
        <v>665</v>
      </c>
      <c r="F1467" t="b">
        <v>0</v>
      </c>
      <c r="G1467">
        <f>Table1[[#This Row],[Count - PIR]]-D1466</f>
        <v>0</v>
      </c>
      <c r="H1467">
        <f>Table1[[#This Row],[Count - UVD]]-C1466</f>
        <v>0</v>
      </c>
      <c r="I1467">
        <f>Table1[[#This Row],[Count - PIR]]-D1466</f>
        <v>0</v>
      </c>
      <c r="J1467">
        <v>0</v>
      </c>
      <c r="K1467">
        <f>K1466+Table1[[#This Row],[Video Detections]]</f>
        <v>67</v>
      </c>
      <c r="L1467">
        <f>IF(Table1[[#This Row],[Video Detections]]=0,0,1)</f>
        <v>0</v>
      </c>
      <c r="M1467">
        <f>M1466+Table1[[#This Row],[Events - Video]]</f>
        <v>62</v>
      </c>
    </row>
    <row r="1468" spans="1:13" x14ac:dyDescent="0.25">
      <c r="A1468">
        <v>1467</v>
      </c>
      <c r="B1468" s="1">
        <v>0.702546296296364</v>
      </c>
      <c r="C1468">
        <v>47</v>
      </c>
      <c r="D1468">
        <v>655</v>
      </c>
      <c r="E1468">
        <v>665</v>
      </c>
      <c r="F1468" t="b">
        <v>0</v>
      </c>
      <c r="G1468">
        <f>Table1[[#This Row],[Count - PIR]]-D1467</f>
        <v>0</v>
      </c>
      <c r="H1468">
        <f>Table1[[#This Row],[Count - UVD]]-C1467</f>
        <v>0</v>
      </c>
      <c r="I1468">
        <f>Table1[[#This Row],[Count - PIR]]-D1467</f>
        <v>0</v>
      </c>
      <c r="J1468">
        <v>0</v>
      </c>
      <c r="K1468">
        <f>K1467+Table1[[#This Row],[Video Detections]]</f>
        <v>67</v>
      </c>
      <c r="L1468">
        <f>IF(Table1[[#This Row],[Video Detections]]=0,0,1)</f>
        <v>0</v>
      </c>
      <c r="M1468">
        <f>M1467+Table1[[#This Row],[Events - Video]]</f>
        <v>62</v>
      </c>
    </row>
    <row r="1469" spans="1:13" x14ac:dyDescent="0.25">
      <c r="A1469">
        <v>1468</v>
      </c>
      <c r="B1469" s="1">
        <v>0.70260416666673398</v>
      </c>
      <c r="C1469">
        <v>47</v>
      </c>
      <c r="D1469">
        <v>656</v>
      </c>
      <c r="E1469">
        <v>665</v>
      </c>
      <c r="F1469" t="b">
        <v>1</v>
      </c>
      <c r="G1469">
        <f>Table1[[#This Row],[Count - PIR]]-D1468</f>
        <v>1</v>
      </c>
      <c r="H1469">
        <f>Table1[[#This Row],[Count - UVD]]-C1468</f>
        <v>0</v>
      </c>
      <c r="I1469">
        <f>Table1[[#This Row],[Count - PIR]]-D1468</f>
        <v>1</v>
      </c>
      <c r="J1469">
        <v>0</v>
      </c>
      <c r="K1469">
        <f>K1468+Table1[[#This Row],[Video Detections]]</f>
        <v>67</v>
      </c>
      <c r="L1469">
        <f>IF(Table1[[#This Row],[Video Detections]]=0,0,1)</f>
        <v>0</v>
      </c>
      <c r="M1469">
        <f>M1468+Table1[[#This Row],[Events - Video]]</f>
        <v>62</v>
      </c>
    </row>
    <row r="1470" spans="1:13" x14ac:dyDescent="0.25">
      <c r="A1470">
        <v>1469</v>
      </c>
      <c r="B1470" s="1">
        <v>0.70266203703710495</v>
      </c>
      <c r="C1470">
        <v>47</v>
      </c>
      <c r="D1470">
        <v>656</v>
      </c>
      <c r="E1470">
        <v>665</v>
      </c>
      <c r="F1470" t="b">
        <v>0</v>
      </c>
      <c r="G1470">
        <f>Table1[[#This Row],[Count - PIR]]-D1469</f>
        <v>0</v>
      </c>
      <c r="H1470">
        <f>Table1[[#This Row],[Count - UVD]]-C1469</f>
        <v>0</v>
      </c>
      <c r="I1470">
        <f>Table1[[#This Row],[Count - PIR]]-D1469</f>
        <v>0</v>
      </c>
      <c r="J1470">
        <v>0</v>
      </c>
      <c r="K1470">
        <f>K1469+Table1[[#This Row],[Video Detections]]</f>
        <v>67</v>
      </c>
      <c r="L1470">
        <f>IF(Table1[[#This Row],[Video Detections]]=0,0,1)</f>
        <v>0</v>
      </c>
      <c r="M1470">
        <f>M1469+Table1[[#This Row],[Events - Video]]</f>
        <v>62</v>
      </c>
    </row>
    <row r="1471" spans="1:13" x14ac:dyDescent="0.25">
      <c r="A1471">
        <v>1470</v>
      </c>
      <c r="B1471" s="1">
        <v>0.70271990740747503</v>
      </c>
      <c r="C1471">
        <v>47</v>
      </c>
      <c r="D1471">
        <v>656</v>
      </c>
      <c r="E1471">
        <v>664</v>
      </c>
      <c r="F1471" t="b">
        <v>0</v>
      </c>
      <c r="G1471">
        <f>Table1[[#This Row],[Count - PIR]]-D1470</f>
        <v>0</v>
      </c>
      <c r="H1471">
        <f>Table1[[#This Row],[Count - UVD]]-C1470</f>
        <v>0</v>
      </c>
      <c r="I1471">
        <f>Table1[[#This Row],[Count - PIR]]-D1470</f>
        <v>0</v>
      </c>
      <c r="J1471">
        <v>0</v>
      </c>
      <c r="K1471">
        <f>K1470+Table1[[#This Row],[Video Detections]]</f>
        <v>67</v>
      </c>
      <c r="L1471">
        <f>IF(Table1[[#This Row],[Video Detections]]=0,0,1)</f>
        <v>0</v>
      </c>
      <c r="M1471">
        <f>M1470+Table1[[#This Row],[Events - Video]]</f>
        <v>62</v>
      </c>
    </row>
    <row r="1472" spans="1:13" x14ac:dyDescent="0.25">
      <c r="A1472">
        <v>1471</v>
      </c>
      <c r="B1472" s="1">
        <v>0.702777777777845</v>
      </c>
      <c r="C1472">
        <v>47</v>
      </c>
      <c r="D1472">
        <v>656</v>
      </c>
      <c r="E1472">
        <v>664</v>
      </c>
      <c r="F1472" t="b">
        <v>0</v>
      </c>
      <c r="G1472">
        <f>Table1[[#This Row],[Count - PIR]]-D1471</f>
        <v>0</v>
      </c>
      <c r="H1472">
        <f>Table1[[#This Row],[Count - UVD]]-C1471</f>
        <v>0</v>
      </c>
      <c r="I1472">
        <f>Table1[[#This Row],[Count - PIR]]-D1471</f>
        <v>0</v>
      </c>
      <c r="J1472">
        <v>0</v>
      </c>
      <c r="K1472">
        <f>K1471+Table1[[#This Row],[Video Detections]]</f>
        <v>67</v>
      </c>
      <c r="L1472">
        <f>IF(Table1[[#This Row],[Video Detections]]=0,0,1)</f>
        <v>0</v>
      </c>
      <c r="M1472">
        <f>M1471+Table1[[#This Row],[Events - Video]]</f>
        <v>62</v>
      </c>
    </row>
    <row r="1473" spans="1:13" x14ac:dyDescent="0.25">
      <c r="A1473">
        <v>1472</v>
      </c>
      <c r="B1473" s="1">
        <v>0.70283564814821597</v>
      </c>
      <c r="C1473">
        <v>47</v>
      </c>
      <c r="D1473">
        <v>656</v>
      </c>
      <c r="E1473">
        <v>665</v>
      </c>
      <c r="F1473" t="b">
        <v>0</v>
      </c>
      <c r="G1473">
        <f>Table1[[#This Row],[Count - PIR]]-D1472</f>
        <v>0</v>
      </c>
      <c r="H1473">
        <f>Table1[[#This Row],[Count - UVD]]-C1472</f>
        <v>0</v>
      </c>
      <c r="I1473">
        <f>Table1[[#This Row],[Count - PIR]]-D1472</f>
        <v>0</v>
      </c>
      <c r="J1473">
        <v>0</v>
      </c>
      <c r="K1473">
        <f>K1472+Table1[[#This Row],[Video Detections]]</f>
        <v>67</v>
      </c>
      <c r="L1473">
        <f>IF(Table1[[#This Row],[Video Detections]]=0,0,1)</f>
        <v>0</v>
      </c>
      <c r="M1473">
        <f>M1472+Table1[[#This Row],[Events - Video]]</f>
        <v>62</v>
      </c>
    </row>
    <row r="1474" spans="1:13" x14ac:dyDescent="0.25">
      <c r="A1474">
        <v>1473</v>
      </c>
      <c r="B1474" s="1">
        <v>0.70289351851858595</v>
      </c>
      <c r="C1474">
        <v>47</v>
      </c>
      <c r="D1474">
        <v>656</v>
      </c>
      <c r="E1474">
        <v>665</v>
      </c>
      <c r="F1474" t="b">
        <v>0</v>
      </c>
      <c r="G1474">
        <f>Table1[[#This Row],[Count - PIR]]-D1473</f>
        <v>0</v>
      </c>
      <c r="H1474">
        <f>Table1[[#This Row],[Count - UVD]]-C1473</f>
        <v>0</v>
      </c>
      <c r="I1474">
        <f>Table1[[#This Row],[Count - PIR]]-D1473</f>
        <v>0</v>
      </c>
      <c r="J1474">
        <v>0</v>
      </c>
      <c r="K1474">
        <f>K1473+Table1[[#This Row],[Video Detections]]</f>
        <v>67</v>
      </c>
      <c r="L1474">
        <f>IF(Table1[[#This Row],[Video Detections]]=0,0,1)</f>
        <v>0</v>
      </c>
      <c r="M1474">
        <f>M1473+Table1[[#This Row],[Events - Video]]</f>
        <v>62</v>
      </c>
    </row>
    <row r="1475" spans="1:13" x14ac:dyDescent="0.25">
      <c r="A1475">
        <v>1474</v>
      </c>
      <c r="B1475" s="1">
        <v>0.70295138888895703</v>
      </c>
      <c r="C1475">
        <v>47</v>
      </c>
      <c r="D1475">
        <v>656</v>
      </c>
      <c r="E1475">
        <v>665</v>
      </c>
      <c r="F1475" t="b">
        <v>0</v>
      </c>
      <c r="G1475">
        <f>Table1[[#This Row],[Count - PIR]]-D1474</f>
        <v>0</v>
      </c>
      <c r="H1475">
        <f>Table1[[#This Row],[Count - UVD]]-C1474</f>
        <v>0</v>
      </c>
      <c r="I1475">
        <f>Table1[[#This Row],[Count - PIR]]-D1474</f>
        <v>0</v>
      </c>
      <c r="J1475">
        <v>0</v>
      </c>
      <c r="K1475">
        <f>K1474+Table1[[#This Row],[Video Detections]]</f>
        <v>67</v>
      </c>
      <c r="L1475">
        <f>IF(Table1[[#This Row],[Video Detections]]=0,0,1)</f>
        <v>0</v>
      </c>
      <c r="M1475">
        <f>M1474+Table1[[#This Row],[Events - Video]]</f>
        <v>62</v>
      </c>
    </row>
    <row r="1476" spans="1:13" x14ac:dyDescent="0.25">
      <c r="A1476">
        <v>1475</v>
      </c>
      <c r="B1476" s="1">
        <v>0.703009259259327</v>
      </c>
      <c r="C1476">
        <v>47</v>
      </c>
      <c r="D1476">
        <v>656</v>
      </c>
      <c r="E1476">
        <v>665</v>
      </c>
      <c r="F1476" t="b">
        <v>0</v>
      </c>
      <c r="G1476">
        <f>Table1[[#This Row],[Count - PIR]]-D1475</f>
        <v>0</v>
      </c>
      <c r="H1476">
        <f>Table1[[#This Row],[Count - UVD]]-C1475</f>
        <v>0</v>
      </c>
      <c r="I1476">
        <f>Table1[[#This Row],[Count - PIR]]-D1475</f>
        <v>0</v>
      </c>
      <c r="J1476">
        <v>0</v>
      </c>
      <c r="K1476">
        <f>K1475+Table1[[#This Row],[Video Detections]]</f>
        <v>67</v>
      </c>
      <c r="L1476">
        <f>IF(Table1[[#This Row],[Video Detections]]=0,0,1)</f>
        <v>0</v>
      </c>
      <c r="M1476">
        <f>M1475+Table1[[#This Row],[Events - Video]]</f>
        <v>62</v>
      </c>
    </row>
    <row r="1477" spans="1:13" x14ac:dyDescent="0.25">
      <c r="A1477">
        <v>1476</v>
      </c>
      <c r="B1477" s="1">
        <v>0.70306712962969797</v>
      </c>
      <c r="C1477">
        <v>47</v>
      </c>
      <c r="D1477">
        <v>656</v>
      </c>
      <c r="E1477">
        <v>665</v>
      </c>
      <c r="F1477" t="b">
        <v>0</v>
      </c>
      <c r="G1477">
        <f>Table1[[#This Row],[Count - PIR]]-D1476</f>
        <v>0</v>
      </c>
      <c r="H1477">
        <f>Table1[[#This Row],[Count - UVD]]-C1476</f>
        <v>0</v>
      </c>
      <c r="I1477">
        <f>Table1[[#This Row],[Count - PIR]]-D1476</f>
        <v>0</v>
      </c>
      <c r="J1477">
        <v>0</v>
      </c>
      <c r="K1477">
        <f>K1476+Table1[[#This Row],[Video Detections]]</f>
        <v>67</v>
      </c>
      <c r="L1477">
        <f>IF(Table1[[#This Row],[Video Detections]]=0,0,1)</f>
        <v>0</v>
      </c>
      <c r="M1477">
        <f>M1476+Table1[[#This Row],[Events - Video]]</f>
        <v>62</v>
      </c>
    </row>
    <row r="1478" spans="1:13" x14ac:dyDescent="0.25">
      <c r="A1478">
        <v>1477</v>
      </c>
      <c r="B1478" s="1">
        <v>0.70312500000006795</v>
      </c>
      <c r="C1478">
        <v>47</v>
      </c>
      <c r="D1478">
        <v>656</v>
      </c>
      <c r="E1478">
        <v>665</v>
      </c>
      <c r="F1478" t="b">
        <v>0</v>
      </c>
      <c r="G1478">
        <f>Table1[[#This Row],[Count - PIR]]-D1477</f>
        <v>0</v>
      </c>
      <c r="H1478">
        <f>Table1[[#This Row],[Count - UVD]]-C1477</f>
        <v>0</v>
      </c>
      <c r="I1478">
        <f>Table1[[#This Row],[Count - PIR]]-D1477</f>
        <v>0</v>
      </c>
      <c r="J1478">
        <v>0</v>
      </c>
      <c r="K1478">
        <f>K1477+Table1[[#This Row],[Video Detections]]</f>
        <v>67</v>
      </c>
      <c r="L1478">
        <f>IF(Table1[[#This Row],[Video Detections]]=0,0,1)</f>
        <v>0</v>
      </c>
      <c r="M1478">
        <f>M1477+Table1[[#This Row],[Events - Video]]</f>
        <v>62</v>
      </c>
    </row>
    <row r="1479" spans="1:13" x14ac:dyDescent="0.25">
      <c r="A1479">
        <v>1478</v>
      </c>
      <c r="B1479" s="1">
        <v>0.70318287037043803</v>
      </c>
      <c r="C1479">
        <v>48</v>
      </c>
      <c r="D1479">
        <v>656</v>
      </c>
      <c r="E1479">
        <v>665</v>
      </c>
      <c r="F1479" t="b">
        <v>0</v>
      </c>
      <c r="G1479">
        <f>Table1[[#This Row],[Count - PIR]]-D1478</f>
        <v>0</v>
      </c>
      <c r="H1479">
        <f>Table1[[#This Row],[Count - UVD]]-C1478</f>
        <v>1</v>
      </c>
      <c r="I1479">
        <f>Table1[[#This Row],[Count - PIR]]-D1478</f>
        <v>0</v>
      </c>
      <c r="J1479">
        <v>0</v>
      </c>
      <c r="K1479">
        <f>K1478+Table1[[#This Row],[Video Detections]]</f>
        <v>67</v>
      </c>
      <c r="L1479">
        <f>IF(Table1[[#This Row],[Video Detections]]=0,0,1)</f>
        <v>0</v>
      </c>
      <c r="M1479">
        <f>M1478+Table1[[#This Row],[Events - Video]]</f>
        <v>62</v>
      </c>
    </row>
    <row r="1480" spans="1:13" x14ac:dyDescent="0.25">
      <c r="A1480">
        <v>1479</v>
      </c>
      <c r="B1480" s="1">
        <v>0.703240740740809</v>
      </c>
      <c r="C1480">
        <v>48</v>
      </c>
      <c r="D1480">
        <v>656</v>
      </c>
      <c r="E1480">
        <v>665</v>
      </c>
      <c r="F1480" t="b">
        <v>0</v>
      </c>
      <c r="G1480">
        <f>Table1[[#This Row],[Count - PIR]]-D1479</f>
        <v>0</v>
      </c>
      <c r="H1480">
        <f>Table1[[#This Row],[Count - UVD]]-C1479</f>
        <v>0</v>
      </c>
      <c r="I1480">
        <f>Table1[[#This Row],[Count - PIR]]-D1479</f>
        <v>0</v>
      </c>
      <c r="J1480">
        <v>0</v>
      </c>
      <c r="K1480">
        <f>K1479+Table1[[#This Row],[Video Detections]]</f>
        <v>67</v>
      </c>
      <c r="L1480">
        <f>IF(Table1[[#This Row],[Video Detections]]=0,0,1)</f>
        <v>0</v>
      </c>
      <c r="M1480">
        <f>M1479+Table1[[#This Row],[Events - Video]]</f>
        <v>62</v>
      </c>
    </row>
    <row r="1481" spans="1:13" x14ac:dyDescent="0.25">
      <c r="A1481">
        <v>1480</v>
      </c>
      <c r="B1481" s="1">
        <v>0.70329861111117897</v>
      </c>
      <c r="C1481">
        <v>48</v>
      </c>
      <c r="D1481">
        <v>656</v>
      </c>
      <c r="E1481">
        <v>665</v>
      </c>
      <c r="F1481" t="b">
        <v>0</v>
      </c>
      <c r="G1481">
        <f>Table1[[#This Row],[Count - PIR]]-D1480</f>
        <v>0</v>
      </c>
      <c r="H1481">
        <f>Table1[[#This Row],[Count - UVD]]-C1480</f>
        <v>0</v>
      </c>
      <c r="I1481">
        <f>Table1[[#This Row],[Count - PIR]]-D1480</f>
        <v>0</v>
      </c>
      <c r="J1481">
        <v>0</v>
      </c>
      <c r="K1481">
        <f>K1480+Table1[[#This Row],[Video Detections]]</f>
        <v>67</v>
      </c>
      <c r="L1481">
        <f>IF(Table1[[#This Row],[Video Detections]]=0,0,1)</f>
        <v>0</v>
      </c>
      <c r="M1481">
        <f>M1480+Table1[[#This Row],[Events - Video]]</f>
        <v>62</v>
      </c>
    </row>
    <row r="1482" spans="1:13" x14ac:dyDescent="0.25">
      <c r="A1482">
        <v>1481</v>
      </c>
      <c r="B1482" s="1">
        <v>0.70335648148155006</v>
      </c>
      <c r="C1482">
        <v>48</v>
      </c>
      <c r="D1482">
        <v>656</v>
      </c>
      <c r="E1482">
        <v>665</v>
      </c>
      <c r="F1482" t="b">
        <v>0</v>
      </c>
      <c r="G1482">
        <f>Table1[[#This Row],[Count - PIR]]-D1481</f>
        <v>0</v>
      </c>
      <c r="H1482">
        <f>Table1[[#This Row],[Count - UVD]]-C1481</f>
        <v>0</v>
      </c>
      <c r="I1482">
        <f>Table1[[#This Row],[Count - PIR]]-D1481</f>
        <v>0</v>
      </c>
      <c r="J1482">
        <v>0</v>
      </c>
      <c r="K1482">
        <f>K1481+Table1[[#This Row],[Video Detections]]</f>
        <v>67</v>
      </c>
      <c r="L1482">
        <f>IF(Table1[[#This Row],[Video Detections]]=0,0,1)</f>
        <v>0</v>
      </c>
      <c r="M1482">
        <f>M1481+Table1[[#This Row],[Events - Video]]</f>
        <v>62</v>
      </c>
    </row>
    <row r="1483" spans="1:13" x14ac:dyDescent="0.25">
      <c r="A1483">
        <v>1482</v>
      </c>
      <c r="B1483" s="1">
        <v>0.70341435185192003</v>
      </c>
      <c r="C1483">
        <v>48</v>
      </c>
      <c r="D1483">
        <v>656</v>
      </c>
      <c r="E1483">
        <v>665</v>
      </c>
      <c r="F1483" t="b">
        <v>0</v>
      </c>
      <c r="G1483">
        <f>Table1[[#This Row],[Count - PIR]]-D1482</f>
        <v>0</v>
      </c>
      <c r="H1483">
        <f>Table1[[#This Row],[Count - UVD]]-C1482</f>
        <v>0</v>
      </c>
      <c r="I1483">
        <f>Table1[[#This Row],[Count - PIR]]-D1482</f>
        <v>0</v>
      </c>
      <c r="J1483">
        <v>0</v>
      </c>
      <c r="K1483">
        <f>K1482+Table1[[#This Row],[Video Detections]]</f>
        <v>67</v>
      </c>
      <c r="L1483">
        <f>IF(Table1[[#This Row],[Video Detections]]=0,0,1)</f>
        <v>0</v>
      </c>
      <c r="M1483">
        <f>M1482+Table1[[#This Row],[Events - Video]]</f>
        <v>62</v>
      </c>
    </row>
    <row r="1484" spans="1:13" x14ac:dyDescent="0.25">
      <c r="A1484">
        <v>1483</v>
      </c>
      <c r="B1484" s="1">
        <v>0.70347222222229</v>
      </c>
      <c r="C1484">
        <v>48</v>
      </c>
      <c r="D1484">
        <v>656</v>
      </c>
      <c r="E1484">
        <v>665</v>
      </c>
      <c r="F1484" t="b">
        <v>0</v>
      </c>
      <c r="G1484">
        <f>Table1[[#This Row],[Count - PIR]]-D1483</f>
        <v>0</v>
      </c>
      <c r="H1484">
        <f>Table1[[#This Row],[Count - UVD]]-C1483</f>
        <v>0</v>
      </c>
      <c r="I1484">
        <f>Table1[[#This Row],[Count - PIR]]-D1483</f>
        <v>0</v>
      </c>
      <c r="J1484">
        <v>0</v>
      </c>
      <c r="K1484">
        <f>K1483+Table1[[#This Row],[Video Detections]]</f>
        <v>67</v>
      </c>
      <c r="L1484">
        <f>IF(Table1[[#This Row],[Video Detections]]=0,0,1)</f>
        <v>0</v>
      </c>
      <c r="M1484">
        <f>M1483+Table1[[#This Row],[Events - Video]]</f>
        <v>62</v>
      </c>
    </row>
    <row r="1485" spans="1:13" x14ac:dyDescent="0.25">
      <c r="A1485">
        <v>1484</v>
      </c>
      <c r="B1485" s="1">
        <v>0.70353009259266097</v>
      </c>
      <c r="C1485">
        <v>48</v>
      </c>
      <c r="D1485">
        <v>656</v>
      </c>
      <c r="E1485">
        <v>665</v>
      </c>
      <c r="F1485" t="b">
        <v>0</v>
      </c>
      <c r="G1485">
        <f>Table1[[#This Row],[Count - PIR]]-D1484</f>
        <v>0</v>
      </c>
      <c r="H1485">
        <f>Table1[[#This Row],[Count - UVD]]-C1484</f>
        <v>0</v>
      </c>
      <c r="I1485">
        <f>Table1[[#This Row],[Count - PIR]]-D1484</f>
        <v>0</v>
      </c>
      <c r="J1485">
        <v>0</v>
      </c>
      <c r="K1485">
        <f>K1484+Table1[[#This Row],[Video Detections]]</f>
        <v>67</v>
      </c>
      <c r="L1485">
        <f>IF(Table1[[#This Row],[Video Detections]]=0,0,1)</f>
        <v>0</v>
      </c>
      <c r="M1485">
        <f>M1484+Table1[[#This Row],[Events - Video]]</f>
        <v>62</v>
      </c>
    </row>
    <row r="1486" spans="1:13" x14ac:dyDescent="0.25">
      <c r="A1486">
        <v>1485</v>
      </c>
      <c r="B1486" s="1">
        <v>0.70358796296303105</v>
      </c>
      <c r="C1486">
        <v>48</v>
      </c>
      <c r="D1486">
        <v>656</v>
      </c>
      <c r="E1486">
        <v>664</v>
      </c>
      <c r="F1486" t="b">
        <v>0</v>
      </c>
      <c r="G1486">
        <f>Table1[[#This Row],[Count - PIR]]-D1485</f>
        <v>0</v>
      </c>
      <c r="H1486">
        <f>Table1[[#This Row],[Count - UVD]]-C1485</f>
        <v>0</v>
      </c>
      <c r="I1486">
        <f>Table1[[#This Row],[Count - PIR]]-D1485</f>
        <v>0</v>
      </c>
      <c r="J1486">
        <v>0</v>
      </c>
      <c r="K1486">
        <f>K1485+Table1[[#This Row],[Video Detections]]</f>
        <v>67</v>
      </c>
      <c r="L1486">
        <f>IF(Table1[[#This Row],[Video Detections]]=0,0,1)</f>
        <v>0</v>
      </c>
      <c r="M1486">
        <f>M1485+Table1[[#This Row],[Events - Video]]</f>
        <v>62</v>
      </c>
    </row>
    <row r="1487" spans="1:13" x14ac:dyDescent="0.25">
      <c r="A1487">
        <v>1486</v>
      </c>
      <c r="B1487" s="1">
        <v>0.70364583333340203</v>
      </c>
      <c r="C1487">
        <v>48</v>
      </c>
      <c r="D1487">
        <v>656</v>
      </c>
      <c r="E1487">
        <v>666</v>
      </c>
      <c r="F1487" t="b">
        <v>0</v>
      </c>
      <c r="G1487">
        <f>Table1[[#This Row],[Count - PIR]]-D1486</f>
        <v>0</v>
      </c>
      <c r="H1487">
        <f>Table1[[#This Row],[Count - UVD]]-C1486</f>
        <v>0</v>
      </c>
      <c r="I1487">
        <f>Table1[[#This Row],[Count - PIR]]-D1486</f>
        <v>0</v>
      </c>
      <c r="J1487">
        <v>0</v>
      </c>
      <c r="K1487">
        <f>K1486+Table1[[#This Row],[Video Detections]]</f>
        <v>67</v>
      </c>
      <c r="L1487">
        <f>IF(Table1[[#This Row],[Video Detections]]=0,0,1)</f>
        <v>0</v>
      </c>
      <c r="M1487">
        <f>M1486+Table1[[#This Row],[Events - Video]]</f>
        <v>62</v>
      </c>
    </row>
    <row r="1488" spans="1:13" x14ac:dyDescent="0.25">
      <c r="A1488">
        <v>1487</v>
      </c>
      <c r="B1488" s="1">
        <v>0.703703703703772</v>
      </c>
      <c r="C1488">
        <v>48</v>
      </c>
      <c r="D1488">
        <v>656</v>
      </c>
      <c r="E1488">
        <v>664</v>
      </c>
      <c r="F1488" t="b">
        <v>0</v>
      </c>
      <c r="G1488">
        <f>Table1[[#This Row],[Count - PIR]]-D1487</f>
        <v>0</v>
      </c>
      <c r="H1488">
        <f>Table1[[#This Row],[Count - UVD]]-C1487</f>
        <v>0</v>
      </c>
      <c r="I1488">
        <f>Table1[[#This Row],[Count - PIR]]-D1487</f>
        <v>0</v>
      </c>
      <c r="J1488">
        <v>0</v>
      </c>
      <c r="K1488">
        <f>K1487+Table1[[#This Row],[Video Detections]]</f>
        <v>67</v>
      </c>
      <c r="L1488">
        <f>IF(Table1[[#This Row],[Video Detections]]=0,0,1)</f>
        <v>0</v>
      </c>
      <c r="M1488">
        <f>M1487+Table1[[#This Row],[Events - Video]]</f>
        <v>62</v>
      </c>
    </row>
    <row r="1489" spans="1:13" x14ac:dyDescent="0.25">
      <c r="A1489">
        <v>1488</v>
      </c>
      <c r="B1489" s="1">
        <v>0.70376157407414297</v>
      </c>
      <c r="C1489">
        <v>48</v>
      </c>
      <c r="D1489">
        <v>656</v>
      </c>
      <c r="E1489">
        <v>664</v>
      </c>
      <c r="F1489" t="b">
        <v>0</v>
      </c>
      <c r="G1489">
        <f>Table1[[#This Row],[Count - PIR]]-D1488</f>
        <v>0</v>
      </c>
      <c r="H1489">
        <f>Table1[[#This Row],[Count - UVD]]-C1488</f>
        <v>0</v>
      </c>
      <c r="I1489">
        <f>Table1[[#This Row],[Count - PIR]]-D1488</f>
        <v>0</v>
      </c>
      <c r="J1489">
        <v>1</v>
      </c>
      <c r="K1489">
        <f>K1488+Table1[[#This Row],[Video Detections]]</f>
        <v>68</v>
      </c>
      <c r="L1489">
        <f>IF(Table1[[#This Row],[Video Detections]]=0,0,1)</f>
        <v>1</v>
      </c>
      <c r="M1489">
        <f>M1488+Table1[[#This Row],[Events - Video]]</f>
        <v>63</v>
      </c>
    </row>
    <row r="1490" spans="1:13" x14ac:dyDescent="0.25">
      <c r="A1490">
        <v>1489</v>
      </c>
      <c r="B1490" s="1">
        <v>0.70381944444451305</v>
      </c>
      <c r="C1490">
        <v>48</v>
      </c>
      <c r="D1490">
        <v>656</v>
      </c>
      <c r="E1490">
        <v>664</v>
      </c>
      <c r="F1490" t="b">
        <v>0</v>
      </c>
      <c r="G1490">
        <f>Table1[[#This Row],[Count - PIR]]-D1489</f>
        <v>0</v>
      </c>
      <c r="H1490">
        <f>Table1[[#This Row],[Count - UVD]]-C1489</f>
        <v>0</v>
      </c>
      <c r="I1490">
        <f>Table1[[#This Row],[Count - PIR]]-D1489</f>
        <v>0</v>
      </c>
      <c r="J1490">
        <v>0</v>
      </c>
      <c r="K1490">
        <f>K1489+Table1[[#This Row],[Video Detections]]</f>
        <v>68</v>
      </c>
      <c r="L1490">
        <f>IF(Table1[[#This Row],[Video Detections]]=0,0,1)</f>
        <v>0</v>
      </c>
      <c r="M1490">
        <f>M1489+Table1[[#This Row],[Events - Video]]</f>
        <v>63</v>
      </c>
    </row>
    <row r="1491" spans="1:13" x14ac:dyDescent="0.25">
      <c r="A1491">
        <v>1490</v>
      </c>
      <c r="B1491" s="1">
        <v>0.70387731481488303</v>
      </c>
      <c r="C1491">
        <v>48</v>
      </c>
      <c r="D1491">
        <v>656</v>
      </c>
      <c r="E1491">
        <v>665</v>
      </c>
      <c r="F1491" t="b">
        <v>0</v>
      </c>
      <c r="G1491">
        <f>Table1[[#This Row],[Count - PIR]]-D1490</f>
        <v>0</v>
      </c>
      <c r="H1491">
        <f>Table1[[#This Row],[Count - UVD]]-C1490</f>
        <v>0</v>
      </c>
      <c r="I1491">
        <f>Table1[[#This Row],[Count - PIR]]-D1490</f>
        <v>0</v>
      </c>
      <c r="J1491">
        <v>0</v>
      </c>
      <c r="K1491">
        <f>K1490+Table1[[#This Row],[Video Detections]]</f>
        <v>68</v>
      </c>
      <c r="L1491">
        <f>IF(Table1[[#This Row],[Video Detections]]=0,0,1)</f>
        <v>0</v>
      </c>
      <c r="M1491">
        <f>M1490+Table1[[#This Row],[Events - Video]]</f>
        <v>63</v>
      </c>
    </row>
    <row r="1492" spans="1:13" x14ac:dyDescent="0.25">
      <c r="A1492">
        <v>1491</v>
      </c>
      <c r="B1492" s="1">
        <v>0.703935185185254</v>
      </c>
      <c r="C1492">
        <v>48</v>
      </c>
      <c r="D1492">
        <v>656</v>
      </c>
      <c r="E1492">
        <v>665</v>
      </c>
      <c r="F1492" t="b">
        <v>0</v>
      </c>
      <c r="G1492">
        <f>Table1[[#This Row],[Count - PIR]]-D1491</f>
        <v>0</v>
      </c>
      <c r="H1492">
        <f>Table1[[#This Row],[Count - UVD]]-C1491</f>
        <v>0</v>
      </c>
      <c r="I1492">
        <f>Table1[[#This Row],[Count - PIR]]-D1491</f>
        <v>0</v>
      </c>
      <c r="J1492">
        <v>0</v>
      </c>
      <c r="K1492">
        <f>K1491+Table1[[#This Row],[Video Detections]]</f>
        <v>68</v>
      </c>
      <c r="L1492">
        <f>IF(Table1[[#This Row],[Video Detections]]=0,0,1)</f>
        <v>0</v>
      </c>
      <c r="M1492">
        <f>M1491+Table1[[#This Row],[Events - Video]]</f>
        <v>63</v>
      </c>
    </row>
    <row r="1493" spans="1:13" x14ac:dyDescent="0.25">
      <c r="A1493">
        <v>1492</v>
      </c>
      <c r="B1493" s="1">
        <v>0.70399305555562397</v>
      </c>
      <c r="C1493">
        <v>48</v>
      </c>
      <c r="D1493">
        <v>657</v>
      </c>
      <c r="E1493">
        <v>666</v>
      </c>
      <c r="F1493" t="b">
        <v>1</v>
      </c>
      <c r="G1493">
        <f>Table1[[#This Row],[Count - PIR]]-D1492</f>
        <v>1</v>
      </c>
      <c r="H1493">
        <f>Table1[[#This Row],[Count - UVD]]-C1492</f>
        <v>0</v>
      </c>
      <c r="I1493">
        <f>Table1[[#This Row],[Count - PIR]]-D1492</f>
        <v>1</v>
      </c>
      <c r="J1493">
        <v>0</v>
      </c>
      <c r="K1493">
        <f>K1492+Table1[[#This Row],[Video Detections]]</f>
        <v>68</v>
      </c>
      <c r="L1493">
        <f>IF(Table1[[#This Row],[Video Detections]]=0,0,1)</f>
        <v>0</v>
      </c>
      <c r="M1493">
        <f>M1492+Table1[[#This Row],[Events - Video]]</f>
        <v>63</v>
      </c>
    </row>
    <row r="1494" spans="1:13" x14ac:dyDescent="0.25">
      <c r="A1494">
        <v>1493</v>
      </c>
      <c r="B1494" s="1">
        <v>0.70405092592599505</v>
      </c>
      <c r="C1494">
        <v>48</v>
      </c>
      <c r="D1494">
        <v>658</v>
      </c>
      <c r="E1494">
        <v>665</v>
      </c>
      <c r="F1494" t="b">
        <v>1</v>
      </c>
      <c r="G1494">
        <f>Table1[[#This Row],[Count - PIR]]-D1493</f>
        <v>1</v>
      </c>
      <c r="H1494">
        <f>Table1[[#This Row],[Count - UVD]]-C1493</f>
        <v>0</v>
      </c>
      <c r="I1494">
        <f>Table1[[#This Row],[Count - PIR]]-D1493</f>
        <v>1</v>
      </c>
      <c r="J1494">
        <v>0</v>
      </c>
      <c r="K1494">
        <f>K1493+Table1[[#This Row],[Video Detections]]</f>
        <v>68</v>
      </c>
      <c r="L1494">
        <f>IF(Table1[[#This Row],[Video Detections]]=0,0,1)</f>
        <v>0</v>
      </c>
      <c r="M1494">
        <f>M1493+Table1[[#This Row],[Events - Video]]</f>
        <v>63</v>
      </c>
    </row>
    <row r="1495" spans="1:13" x14ac:dyDescent="0.25">
      <c r="A1495">
        <v>1494</v>
      </c>
      <c r="B1495" s="1">
        <v>0.70410879629636502</v>
      </c>
      <c r="C1495">
        <v>48</v>
      </c>
      <c r="D1495">
        <v>658</v>
      </c>
      <c r="E1495">
        <v>665</v>
      </c>
      <c r="F1495" t="b">
        <v>0</v>
      </c>
      <c r="G1495">
        <f>Table1[[#This Row],[Count - PIR]]-D1494</f>
        <v>0</v>
      </c>
      <c r="H1495">
        <f>Table1[[#This Row],[Count - UVD]]-C1494</f>
        <v>0</v>
      </c>
      <c r="I1495">
        <f>Table1[[#This Row],[Count - PIR]]-D1494</f>
        <v>0</v>
      </c>
      <c r="J1495">
        <v>0</v>
      </c>
      <c r="K1495">
        <f>K1494+Table1[[#This Row],[Video Detections]]</f>
        <v>68</v>
      </c>
      <c r="L1495">
        <f>IF(Table1[[#This Row],[Video Detections]]=0,0,1)</f>
        <v>0</v>
      </c>
      <c r="M1495">
        <f>M1494+Table1[[#This Row],[Events - Video]]</f>
        <v>63</v>
      </c>
    </row>
    <row r="1496" spans="1:13" x14ac:dyDescent="0.25">
      <c r="A1496">
        <v>1495</v>
      </c>
      <c r="B1496" s="1">
        <v>0.704166666666735</v>
      </c>
      <c r="C1496">
        <v>48</v>
      </c>
      <c r="D1496">
        <v>659</v>
      </c>
      <c r="E1496">
        <v>664</v>
      </c>
      <c r="F1496" t="b">
        <v>1</v>
      </c>
      <c r="G1496">
        <f>Table1[[#This Row],[Count - PIR]]-D1495</f>
        <v>1</v>
      </c>
      <c r="H1496">
        <f>Table1[[#This Row],[Count - UVD]]-C1495</f>
        <v>0</v>
      </c>
      <c r="I1496">
        <f>Table1[[#This Row],[Count - PIR]]-D1495</f>
        <v>1</v>
      </c>
      <c r="J1496">
        <v>1</v>
      </c>
      <c r="K1496">
        <f>K1495+Table1[[#This Row],[Video Detections]]</f>
        <v>69</v>
      </c>
      <c r="L1496">
        <f>IF(Table1[[#This Row],[Video Detections]]=0,0,1)</f>
        <v>1</v>
      </c>
      <c r="M1496">
        <f>M1495+Table1[[#This Row],[Events - Video]]</f>
        <v>64</v>
      </c>
    </row>
    <row r="1497" spans="1:13" x14ac:dyDescent="0.25">
      <c r="A1497">
        <v>1496</v>
      </c>
      <c r="B1497" s="1">
        <v>0.70422453703710597</v>
      </c>
      <c r="C1497">
        <v>48</v>
      </c>
      <c r="D1497">
        <v>659</v>
      </c>
      <c r="E1497">
        <v>667</v>
      </c>
      <c r="F1497" t="b">
        <v>0</v>
      </c>
      <c r="G1497">
        <f>Table1[[#This Row],[Count - PIR]]-D1496</f>
        <v>0</v>
      </c>
      <c r="H1497">
        <f>Table1[[#This Row],[Count - UVD]]-C1496</f>
        <v>0</v>
      </c>
      <c r="I1497">
        <f>Table1[[#This Row],[Count - PIR]]-D1496</f>
        <v>0</v>
      </c>
      <c r="J1497">
        <v>0</v>
      </c>
      <c r="K1497">
        <f>K1496+Table1[[#This Row],[Video Detections]]</f>
        <v>69</v>
      </c>
      <c r="L1497">
        <f>IF(Table1[[#This Row],[Video Detections]]=0,0,1)</f>
        <v>0</v>
      </c>
      <c r="M1497">
        <f>M1496+Table1[[#This Row],[Events - Video]]</f>
        <v>64</v>
      </c>
    </row>
    <row r="1498" spans="1:13" x14ac:dyDescent="0.25">
      <c r="A1498">
        <v>1497</v>
      </c>
      <c r="B1498" s="1">
        <v>0.70428240740747605</v>
      </c>
      <c r="C1498">
        <v>48</v>
      </c>
      <c r="D1498">
        <v>660</v>
      </c>
      <c r="E1498">
        <v>665</v>
      </c>
      <c r="F1498" t="b">
        <v>0</v>
      </c>
      <c r="G1498">
        <f>Table1[[#This Row],[Count - PIR]]-D1497</f>
        <v>1</v>
      </c>
      <c r="H1498">
        <f>Table1[[#This Row],[Count - UVD]]-C1497</f>
        <v>0</v>
      </c>
      <c r="I1498">
        <f>Table1[[#This Row],[Count - PIR]]-D1497</f>
        <v>1</v>
      </c>
      <c r="J1498">
        <v>0</v>
      </c>
      <c r="K1498">
        <f>K1497+Table1[[#This Row],[Video Detections]]</f>
        <v>69</v>
      </c>
      <c r="L1498">
        <f>IF(Table1[[#This Row],[Video Detections]]=0,0,1)</f>
        <v>0</v>
      </c>
      <c r="M1498">
        <f>M1497+Table1[[#This Row],[Events - Video]]</f>
        <v>64</v>
      </c>
    </row>
    <row r="1499" spans="1:13" x14ac:dyDescent="0.25">
      <c r="A1499">
        <v>1498</v>
      </c>
      <c r="B1499" s="1">
        <v>0.70434027777784702</v>
      </c>
      <c r="C1499">
        <v>48</v>
      </c>
      <c r="D1499">
        <v>661</v>
      </c>
      <c r="E1499">
        <v>665</v>
      </c>
      <c r="F1499" t="b">
        <v>1</v>
      </c>
      <c r="G1499">
        <f>Table1[[#This Row],[Count - PIR]]-D1498</f>
        <v>1</v>
      </c>
      <c r="H1499">
        <f>Table1[[#This Row],[Count - UVD]]-C1498</f>
        <v>0</v>
      </c>
      <c r="I1499">
        <f>Table1[[#This Row],[Count - PIR]]-D1498</f>
        <v>1</v>
      </c>
      <c r="J1499">
        <v>0</v>
      </c>
      <c r="K1499">
        <f>K1498+Table1[[#This Row],[Video Detections]]</f>
        <v>69</v>
      </c>
      <c r="L1499">
        <f>IF(Table1[[#This Row],[Video Detections]]=0,0,1)</f>
        <v>0</v>
      </c>
      <c r="M1499">
        <f>M1498+Table1[[#This Row],[Events - Video]]</f>
        <v>64</v>
      </c>
    </row>
    <row r="1500" spans="1:13" x14ac:dyDescent="0.25">
      <c r="A1500">
        <v>1499</v>
      </c>
      <c r="B1500" s="1">
        <v>0.704398148148217</v>
      </c>
      <c r="C1500">
        <v>48</v>
      </c>
      <c r="D1500">
        <v>661</v>
      </c>
      <c r="E1500">
        <v>666</v>
      </c>
      <c r="F1500" t="b">
        <v>0</v>
      </c>
      <c r="G1500">
        <f>Table1[[#This Row],[Count - PIR]]-D1499</f>
        <v>0</v>
      </c>
      <c r="H1500">
        <f>Table1[[#This Row],[Count - UVD]]-C1499</f>
        <v>0</v>
      </c>
      <c r="I1500">
        <f>Table1[[#This Row],[Count - PIR]]-D1499</f>
        <v>0</v>
      </c>
      <c r="J1500">
        <v>0</v>
      </c>
      <c r="K1500">
        <f>K1499+Table1[[#This Row],[Video Detections]]</f>
        <v>69</v>
      </c>
      <c r="L1500">
        <f>IF(Table1[[#This Row],[Video Detections]]=0,0,1)</f>
        <v>0</v>
      </c>
      <c r="M1500">
        <f>M1499+Table1[[#This Row],[Events - Video]]</f>
        <v>64</v>
      </c>
    </row>
    <row r="1501" spans="1:13" x14ac:dyDescent="0.25">
      <c r="A1501">
        <v>1500</v>
      </c>
      <c r="B1501" s="1">
        <v>0.70445601851858797</v>
      </c>
      <c r="C1501">
        <v>48</v>
      </c>
      <c r="D1501">
        <v>662</v>
      </c>
      <c r="E1501">
        <v>666</v>
      </c>
      <c r="F1501" t="b">
        <v>1</v>
      </c>
      <c r="G1501">
        <f>Table1[[#This Row],[Count - PIR]]-D1500</f>
        <v>1</v>
      </c>
      <c r="H1501">
        <f>Table1[[#This Row],[Count - UVD]]-C1500</f>
        <v>0</v>
      </c>
      <c r="I1501">
        <f>Table1[[#This Row],[Count - PIR]]-D1500</f>
        <v>1</v>
      </c>
      <c r="J1501">
        <v>0</v>
      </c>
      <c r="K1501">
        <f>K1500+Table1[[#This Row],[Video Detections]]</f>
        <v>69</v>
      </c>
      <c r="L1501">
        <f>IF(Table1[[#This Row],[Video Detections]]=0,0,1)</f>
        <v>0</v>
      </c>
      <c r="M1501">
        <f>M1500+Table1[[#This Row],[Events - Video]]</f>
        <v>64</v>
      </c>
    </row>
    <row r="1502" spans="1:13" x14ac:dyDescent="0.25">
      <c r="A1502">
        <v>1501</v>
      </c>
      <c r="B1502" s="1">
        <v>0.70451388888895805</v>
      </c>
      <c r="C1502">
        <v>49</v>
      </c>
      <c r="D1502">
        <v>662</v>
      </c>
      <c r="E1502">
        <v>665</v>
      </c>
      <c r="F1502" t="b">
        <v>0</v>
      </c>
      <c r="G1502">
        <f>Table1[[#This Row],[Count - PIR]]-D1501</f>
        <v>0</v>
      </c>
      <c r="H1502">
        <f>Table1[[#This Row],[Count - UVD]]-C1501</f>
        <v>1</v>
      </c>
      <c r="I1502">
        <f>Table1[[#This Row],[Count - PIR]]-D1501</f>
        <v>0</v>
      </c>
      <c r="J1502">
        <v>0</v>
      </c>
      <c r="K1502">
        <f>K1501+Table1[[#This Row],[Video Detections]]</f>
        <v>69</v>
      </c>
      <c r="L1502">
        <f>IF(Table1[[#This Row],[Video Detections]]=0,0,1)</f>
        <v>0</v>
      </c>
      <c r="M1502">
        <f>M1501+Table1[[#This Row],[Events - Video]]</f>
        <v>64</v>
      </c>
    </row>
    <row r="1503" spans="1:13" x14ac:dyDescent="0.25">
      <c r="A1503">
        <v>1502</v>
      </c>
      <c r="B1503" s="1">
        <v>0.70457175925932802</v>
      </c>
      <c r="C1503">
        <v>50</v>
      </c>
      <c r="D1503">
        <v>662</v>
      </c>
      <c r="E1503">
        <v>663</v>
      </c>
      <c r="F1503" t="b">
        <v>0</v>
      </c>
      <c r="G1503">
        <f>Table1[[#This Row],[Count - PIR]]-D1502</f>
        <v>0</v>
      </c>
      <c r="H1503">
        <f>Table1[[#This Row],[Count - UVD]]-C1502</f>
        <v>1</v>
      </c>
      <c r="I1503">
        <f>Table1[[#This Row],[Count - PIR]]-D1502</f>
        <v>0</v>
      </c>
      <c r="J1503">
        <v>0</v>
      </c>
      <c r="K1503">
        <f>K1502+Table1[[#This Row],[Video Detections]]</f>
        <v>69</v>
      </c>
      <c r="L1503">
        <f>IF(Table1[[#This Row],[Video Detections]]=0,0,1)</f>
        <v>0</v>
      </c>
      <c r="M1503">
        <f>M1502+Table1[[#This Row],[Events - Video]]</f>
        <v>64</v>
      </c>
    </row>
    <row r="1504" spans="1:13" x14ac:dyDescent="0.25">
      <c r="A1504">
        <v>1503</v>
      </c>
      <c r="B1504" s="1">
        <v>0.70462962962969899</v>
      </c>
      <c r="C1504">
        <v>50</v>
      </c>
      <c r="D1504">
        <v>662</v>
      </c>
      <c r="E1504">
        <v>668</v>
      </c>
      <c r="F1504" t="b">
        <v>0</v>
      </c>
      <c r="G1504">
        <f>Table1[[#This Row],[Count - PIR]]-D1503</f>
        <v>0</v>
      </c>
      <c r="H1504">
        <f>Table1[[#This Row],[Count - UVD]]-C1503</f>
        <v>0</v>
      </c>
      <c r="I1504">
        <f>Table1[[#This Row],[Count - PIR]]-D1503</f>
        <v>0</v>
      </c>
      <c r="J1504">
        <v>0</v>
      </c>
      <c r="K1504">
        <f>K1503+Table1[[#This Row],[Video Detections]]</f>
        <v>69</v>
      </c>
      <c r="L1504">
        <f>IF(Table1[[#This Row],[Video Detections]]=0,0,1)</f>
        <v>0</v>
      </c>
      <c r="M1504">
        <f>M1503+Table1[[#This Row],[Events - Video]]</f>
        <v>64</v>
      </c>
    </row>
    <row r="1505" spans="1:13" x14ac:dyDescent="0.25">
      <c r="A1505">
        <v>1504</v>
      </c>
      <c r="B1505" s="1">
        <v>0.70468750000006897</v>
      </c>
      <c r="C1505">
        <v>50</v>
      </c>
      <c r="D1505">
        <v>662</v>
      </c>
      <c r="E1505">
        <v>667</v>
      </c>
      <c r="F1505" t="b">
        <v>0</v>
      </c>
      <c r="G1505">
        <f>Table1[[#This Row],[Count - PIR]]-D1504</f>
        <v>0</v>
      </c>
      <c r="H1505">
        <f>Table1[[#This Row],[Count - UVD]]-C1504</f>
        <v>0</v>
      </c>
      <c r="I1505">
        <f>Table1[[#This Row],[Count - PIR]]-D1504</f>
        <v>0</v>
      </c>
      <c r="J1505">
        <v>0</v>
      </c>
      <c r="K1505">
        <f>K1504+Table1[[#This Row],[Video Detections]]</f>
        <v>69</v>
      </c>
      <c r="L1505">
        <f>IF(Table1[[#This Row],[Video Detections]]=0,0,1)</f>
        <v>0</v>
      </c>
      <c r="M1505">
        <f>M1504+Table1[[#This Row],[Events - Video]]</f>
        <v>64</v>
      </c>
    </row>
    <row r="1506" spans="1:13" x14ac:dyDescent="0.25">
      <c r="A1506">
        <v>1505</v>
      </c>
      <c r="B1506" s="1">
        <v>0.70474537037044005</v>
      </c>
      <c r="C1506">
        <v>50</v>
      </c>
      <c r="D1506">
        <v>663</v>
      </c>
      <c r="E1506">
        <v>665</v>
      </c>
      <c r="F1506" t="b">
        <v>1</v>
      </c>
      <c r="G1506">
        <f>Table1[[#This Row],[Count - PIR]]-D1505</f>
        <v>1</v>
      </c>
      <c r="H1506">
        <f>Table1[[#This Row],[Count - UVD]]-C1505</f>
        <v>0</v>
      </c>
      <c r="I1506">
        <f>Table1[[#This Row],[Count - PIR]]-D1505</f>
        <v>1</v>
      </c>
      <c r="J1506">
        <v>0</v>
      </c>
      <c r="K1506">
        <f>K1505+Table1[[#This Row],[Video Detections]]</f>
        <v>69</v>
      </c>
      <c r="L1506">
        <f>IF(Table1[[#This Row],[Video Detections]]=0,0,1)</f>
        <v>0</v>
      </c>
      <c r="M1506">
        <f>M1505+Table1[[#This Row],[Events - Video]]</f>
        <v>64</v>
      </c>
    </row>
    <row r="1507" spans="1:13" x14ac:dyDescent="0.25">
      <c r="A1507">
        <v>1506</v>
      </c>
      <c r="B1507" s="1">
        <v>0.70480324074081002</v>
      </c>
      <c r="C1507">
        <v>50</v>
      </c>
      <c r="D1507">
        <v>663</v>
      </c>
      <c r="E1507">
        <v>664</v>
      </c>
      <c r="F1507" t="b">
        <v>0</v>
      </c>
      <c r="G1507">
        <f>Table1[[#This Row],[Count - PIR]]-D1506</f>
        <v>0</v>
      </c>
      <c r="H1507">
        <f>Table1[[#This Row],[Count - UVD]]-C1506</f>
        <v>0</v>
      </c>
      <c r="I1507">
        <f>Table1[[#This Row],[Count - PIR]]-D1506</f>
        <v>0</v>
      </c>
      <c r="J1507">
        <v>0</v>
      </c>
      <c r="K1507">
        <f>K1506+Table1[[#This Row],[Video Detections]]</f>
        <v>69</v>
      </c>
      <c r="L1507">
        <f>IF(Table1[[#This Row],[Video Detections]]=0,0,1)</f>
        <v>0</v>
      </c>
      <c r="M1507">
        <f>M1506+Table1[[#This Row],[Events - Video]]</f>
        <v>64</v>
      </c>
    </row>
    <row r="1508" spans="1:13" x14ac:dyDescent="0.25">
      <c r="A1508">
        <v>1507</v>
      </c>
      <c r="B1508" s="1">
        <v>0.70486111111117999</v>
      </c>
      <c r="C1508">
        <v>50</v>
      </c>
      <c r="D1508">
        <v>663</v>
      </c>
      <c r="E1508">
        <v>665</v>
      </c>
      <c r="F1508" t="b">
        <v>0</v>
      </c>
      <c r="G1508">
        <f>Table1[[#This Row],[Count - PIR]]-D1507</f>
        <v>0</v>
      </c>
      <c r="H1508">
        <f>Table1[[#This Row],[Count - UVD]]-C1507</f>
        <v>0</v>
      </c>
      <c r="I1508">
        <f>Table1[[#This Row],[Count - PIR]]-D1507</f>
        <v>0</v>
      </c>
      <c r="J1508">
        <v>0</v>
      </c>
      <c r="K1508">
        <f>K1507+Table1[[#This Row],[Video Detections]]</f>
        <v>69</v>
      </c>
      <c r="L1508">
        <f>IF(Table1[[#This Row],[Video Detections]]=0,0,1)</f>
        <v>0</v>
      </c>
      <c r="M1508">
        <f>M1507+Table1[[#This Row],[Events - Video]]</f>
        <v>64</v>
      </c>
    </row>
    <row r="1509" spans="1:13" x14ac:dyDescent="0.25">
      <c r="A1509">
        <v>1508</v>
      </c>
      <c r="B1509" s="1">
        <v>0.70491898148155097</v>
      </c>
      <c r="C1509">
        <v>50</v>
      </c>
      <c r="D1509">
        <v>664</v>
      </c>
      <c r="E1509">
        <v>665</v>
      </c>
      <c r="F1509" t="b">
        <v>0</v>
      </c>
      <c r="G1509">
        <f>Table1[[#This Row],[Count - PIR]]-D1508</f>
        <v>1</v>
      </c>
      <c r="H1509">
        <f>Table1[[#This Row],[Count - UVD]]-C1508</f>
        <v>0</v>
      </c>
      <c r="I1509">
        <f>Table1[[#This Row],[Count - PIR]]-D1508</f>
        <v>1</v>
      </c>
      <c r="J1509">
        <v>0</v>
      </c>
      <c r="K1509">
        <f>K1508+Table1[[#This Row],[Video Detections]]</f>
        <v>69</v>
      </c>
      <c r="L1509">
        <f>IF(Table1[[#This Row],[Video Detections]]=0,0,1)</f>
        <v>0</v>
      </c>
      <c r="M1509">
        <f>M1508+Table1[[#This Row],[Events - Video]]</f>
        <v>64</v>
      </c>
    </row>
    <row r="1510" spans="1:13" x14ac:dyDescent="0.25">
      <c r="A1510">
        <v>1509</v>
      </c>
      <c r="B1510" s="1">
        <v>0.70497685185192105</v>
      </c>
      <c r="C1510">
        <v>50</v>
      </c>
      <c r="D1510">
        <v>664</v>
      </c>
      <c r="E1510">
        <v>620</v>
      </c>
      <c r="F1510" t="b">
        <v>0</v>
      </c>
      <c r="G1510">
        <f>Table1[[#This Row],[Count - PIR]]-D1509</f>
        <v>0</v>
      </c>
      <c r="H1510">
        <f>Table1[[#This Row],[Count - UVD]]-C1509</f>
        <v>0</v>
      </c>
      <c r="I1510">
        <f>Table1[[#This Row],[Count - PIR]]-D1509</f>
        <v>0</v>
      </c>
      <c r="J1510">
        <v>0</v>
      </c>
      <c r="K1510">
        <f>K1509+Table1[[#This Row],[Video Detections]]</f>
        <v>69</v>
      </c>
      <c r="L1510">
        <f>IF(Table1[[#This Row],[Video Detections]]=0,0,1)</f>
        <v>0</v>
      </c>
      <c r="M1510">
        <f>M1509+Table1[[#This Row],[Events - Video]]</f>
        <v>64</v>
      </c>
    </row>
    <row r="1511" spans="1:13" x14ac:dyDescent="0.25">
      <c r="A1511">
        <v>1510</v>
      </c>
      <c r="B1511" s="1">
        <v>0.70503472222229202</v>
      </c>
      <c r="C1511">
        <v>50</v>
      </c>
      <c r="D1511">
        <v>664</v>
      </c>
      <c r="E1511">
        <v>665</v>
      </c>
      <c r="F1511" t="b">
        <v>0</v>
      </c>
      <c r="G1511">
        <f>Table1[[#This Row],[Count - PIR]]-D1510</f>
        <v>0</v>
      </c>
      <c r="H1511">
        <f>Table1[[#This Row],[Count - UVD]]-C1510</f>
        <v>0</v>
      </c>
      <c r="I1511">
        <f>Table1[[#This Row],[Count - PIR]]-D1510</f>
        <v>0</v>
      </c>
      <c r="J1511">
        <v>0</v>
      </c>
      <c r="K1511">
        <f>K1510+Table1[[#This Row],[Video Detections]]</f>
        <v>69</v>
      </c>
      <c r="L1511">
        <f>IF(Table1[[#This Row],[Video Detections]]=0,0,1)</f>
        <v>0</v>
      </c>
      <c r="M1511">
        <f>M1510+Table1[[#This Row],[Events - Video]]</f>
        <v>64</v>
      </c>
    </row>
    <row r="1512" spans="1:13" x14ac:dyDescent="0.25">
      <c r="A1512">
        <v>1511</v>
      </c>
      <c r="B1512" s="1">
        <v>0.70509259259266199</v>
      </c>
      <c r="C1512">
        <v>50</v>
      </c>
      <c r="D1512">
        <v>664</v>
      </c>
      <c r="E1512">
        <v>665</v>
      </c>
      <c r="F1512" t="b">
        <v>0</v>
      </c>
      <c r="G1512">
        <f>Table1[[#This Row],[Count - PIR]]-D1511</f>
        <v>0</v>
      </c>
      <c r="H1512">
        <f>Table1[[#This Row],[Count - UVD]]-C1511</f>
        <v>0</v>
      </c>
      <c r="I1512">
        <f>Table1[[#This Row],[Count - PIR]]-D1511</f>
        <v>0</v>
      </c>
      <c r="J1512">
        <v>0</v>
      </c>
      <c r="K1512">
        <f>K1511+Table1[[#This Row],[Video Detections]]</f>
        <v>69</v>
      </c>
      <c r="L1512">
        <f>IF(Table1[[#This Row],[Video Detections]]=0,0,1)</f>
        <v>0</v>
      </c>
      <c r="M1512">
        <f>M1511+Table1[[#This Row],[Events - Video]]</f>
        <v>64</v>
      </c>
    </row>
    <row r="1513" spans="1:13" x14ac:dyDescent="0.25">
      <c r="A1513">
        <v>1512</v>
      </c>
      <c r="B1513" s="1">
        <v>0.70515046296303296</v>
      </c>
      <c r="C1513">
        <v>50</v>
      </c>
      <c r="D1513">
        <v>664</v>
      </c>
      <c r="E1513">
        <v>664</v>
      </c>
      <c r="F1513" t="b">
        <v>0</v>
      </c>
      <c r="G1513">
        <f>Table1[[#This Row],[Count - PIR]]-D1512</f>
        <v>0</v>
      </c>
      <c r="H1513">
        <f>Table1[[#This Row],[Count - UVD]]-C1512</f>
        <v>0</v>
      </c>
      <c r="I1513">
        <f>Table1[[#This Row],[Count - PIR]]-D1512</f>
        <v>0</v>
      </c>
      <c r="J1513">
        <v>0</v>
      </c>
      <c r="K1513">
        <f>K1512+Table1[[#This Row],[Video Detections]]</f>
        <v>69</v>
      </c>
      <c r="L1513">
        <f>IF(Table1[[#This Row],[Video Detections]]=0,0,1)</f>
        <v>0</v>
      </c>
      <c r="M1513">
        <f>M1512+Table1[[#This Row],[Events - Video]]</f>
        <v>64</v>
      </c>
    </row>
    <row r="1514" spans="1:13" x14ac:dyDescent="0.25">
      <c r="A1514">
        <v>1513</v>
      </c>
      <c r="B1514" s="1">
        <v>0.70520833333340305</v>
      </c>
      <c r="C1514">
        <v>50</v>
      </c>
      <c r="D1514">
        <v>664</v>
      </c>
      <c r="E1514">
        <v>665</v>
      </c>
      <c r="F1514" t="b">
        <v>0</v>
      </c>
      <c r="G1514">
        <f>Table1[[#This Row],[Count - PIR]]-D1513</f>
        <v>0</v>
      </c>
      <c r="H1514">
        <f>Table1[[#This Row],[Count - UVD]]-C1513</f>
        <v>0</v>
      </c>
      <c r="I1514">
        <f>Table1[[#This Row],[Count - PIR]]-D1513</f>
        <v>0</v>
      </c>
      <c r="J1514">
        <v>0</v>
      </c>
      <c r="K1514">
        <f>K1513+Table1[[#This Row],[Video Detections]]</f>
        <v>69</v>
      </c>
      <c r="L1514">
        <f>IF(Table1[[#This Row],[Video Detections]]=0,0,1)</f>
        <v>0</v>
      </c>
      <c r="M1514">
        <f>M1513+Table1[[#This Row],[Events - Video]]</f>
        <v>64</v>
      </c>
    </row>
    <row r="1515" spans="1:13" x14ac:dyDescent="0.25">
      <c r="A1515">
        <v>1514</v>
      </c>
      <c r="B1515" s="1">
        <v>0.70526620370377302</v>
      </c>
      <c r="C1515">
        <v>50</v>
      </c>
      <c r="D1515">
        <v>665</v>
      </c>
      <c r="E1515">
        <v>665</v>
      </c>
      <c r="F1515" t="b">
        <v>1</v>
      </c>
      <c r="G1515">
        <f>Table1[[#This Row],[Count - PIR]]-D1514</f>
        <v>1</v>
      </c>
      <c r="H1515">
        <f>Table1[[#This Row],[Count - UVD]]-C1514</f>
        <v>0</v>
      </c>
      <c r="I1515">
        <f>Table1[[#This Row],[Count - PIR]]-D1514</f>
        <v>1</v>
      </c>
      <c r="J1515">
        <v>0</v>
      </c>
      <c r="K1515">
        <f>K1514+Table1[[#This Row],[Video Detections]]</f>
        <v>69</v>
      </c>
      <c r="L1515">
        <f>IF(Table1[[#This Row],[Video Detections]]=0,0,1)</f>
        <v>0</v>
      </c>
      <c r="M1515">
        <f>M1514+Table1[[#This Row],[Events - Video]]</f>
        <v>64</v>
      </c>
    </row>
    <row r="1516" spans="1:13" x14ac:dyDescent="0.25">
      <c r="A1516">
        <v>1515</v>
      </c>
      <c r="B1516" s="1">
        <v>0.70532407407414399</v>
      </c>
      <c r="C1516">
        <v>50</v>
      </c>
      <c r="D1516">
        <v>665</v>
      </c>
      <c r="E1516">
        <v>665</v>
      </c>
      <c r="F1516" t="b">
        <v>0</v>
      </c>
      <c r="G1516">
        <f>Table1[[#This Row],[Count - PIR]]-D1515</f>
        <v>0</v>
      </c>
      <c r="H1516">
        <f>Table1[[#This Row],[Count - UVD]]-C1515</f>
        <v>0</v>
      </c>
      <c r="I1516">
        <f>Table1[[#This Row],[Count - PIR]]-D1515</f>
        <v>0</v>
      </c>
      <c r="J1516">
        <v>0</v>
      </c>
      <c r="K1516">
        <f>K1515+Table1[[#This Row],[Video Detections]]</f>
        <v>69</v>
      </c>
      <c r="L1516">
        <f>IF(Table1[[#This Row],[Video Detections]]=0,0,1)</f>
        <v>0</v>
      </c>
      <c r="M1516">
        <f>M1515+Table1[[#This Row],[Events - Video]]</f>
        <v>64</v>
      </c>
    </row>
    <row r="1517" spans="1:13" x14ac:dyDescent="0.25">
      <c r="A1517">
        <v>1516</v>
      </c>
      <c r="B1517" s="1">
        <v>0.70538194444451396</v>
      </c>
      <c r="C1517">
        <v>50</v>
      </c>
      <c r="D1517">
        <v>666</v>
      </c>
      <c r="E1517">
        <v>665</v>
      </c>
      <c r="F1517" t="b">
        <v>1</v>
      </c>
      <c r="G1517">
        <f>Table1[[#This Row],[Count - PIR]]-D1516</f>
        <v>1</v>
      </c>
      <c r="H1517">
        <f>Table1[[#This Row],[Count - UVD]]-C1516</f>
        <v>0</v>
      </c>
      <c r="I1517">
        <f>Table1[[#This Row],[Count - PIR]]-D1516</f>
        <v>1</v>
      </c>
      <c r="J1517">
        <v>0</v>
      </c>
      <c r="K1517">
        <f>K1516+Table1[[#This Row],[Video Detections]]</f>
        <v>69</v>
      </c>
      <c r="L1517">
        <f>IF(Table1[[#This Row],[Video Detections]]=0,0,1)</f>
        <v>0</v>
      </c>
      <c r="M1517">
        <f>M1516+Table1[[#This Row],[Events - Video]]</f>
        <v>64</v>
      </c>
    </row>
    <row r="1518" spans="1:13" x14ac:dyDescent="0.25">
      <c r="A1518">
        <v>1517</v>
      </c>
      <c r="B1518" s="1">
        <v>0.70543981481488505</v>
      </c>
      <c r="C1518">
        <v>50</v>
      </c>
      <c r="D1518">
        <v>666</v>
      </c>
      <c r="E1518">
        <v>664</v>
      </c>
      <c r="F1518" t="b">
        <v>0</v>
      </c>
      <c r="G1518">
        <f>Table1[[#This Row],[Count - PIR]]-D1517</f>
        <v>0</v>
      </c>
      <c r="H1518">
        <f>Table1[[#This Row],[Count - UVD]]-C1517</f>
        <v>0</v>
      </c>
      <c r="I1518">
        <f>Table1[[#This Row],[Count - PIR]]-D1517</f>
        <v>0</v>
      </c>
      <c r="J1518">
        <v>0</v>
      </c>
      <c r="K1518">
        <f>K1517+Table1[[#This Row],[Video Detections]]</f>
        <v>69</v>
      </c>
      <c r="L1518">
        <f>IF(Table1[[#This Row],[Video Detections]]=0,0,1)</f>
        <v>0</v>
      </c>
      <c r="M1518">
        <f>M1517+Table1[[#This Row],[Events - Video]]</f>
        <v>64</v>
      </c>
    </row>
    <row r="1519" spans="1:13" x14ac:dyDescent="0.25">
      <c r="A1519">
        <v>1518</v>
      </c>
      <c r="B1519" s="1">
        <v>0.70549768518525502</v>
      </c>
      <c r="C1519">
        <v>50</v>
      </c>
      <c r="D1519">
        <v>666</v>
      </c>
      <c r="E1519">
        <v>665</v>
      </c>
      <c r="F1519" t="b">
        <v>0</v>
      </c>
      <c r="G1519">
        <f>Table1[[#This Row],[Count - PIR]]-D1518</f>
        <v>0</v>
      </c>
      <c r="H1519">
        <f>Table1[[#This Row],[Count - UVD]]-C1518</f>
        <v>0</v>
      </c>
      <c r="I1519">
        <f>Table1[[#This Row],[Count - PIR]]-D1518</f>
        <v>0</v>
      </c>
      <c r="J1519">
        <v>0</v>
      </c>
      <c r="K1519">
        <f>K1518+Table1[[#This Row],[Video Detections]]</f>
        <v>69</v>
      </c>
      <c r="L1519">
        <f>IF(Table1[[#This Row],[Video Detections]]=0,0,1)</f>
        <v>0</v>
      </c>
      <c r="M1519">
        <f>M1518+Table1[[#This Row],[Events - Video]]</f>
        <v>64</v>
      </c>
    </row>
    <row r="1520" spans="1:13" x14ac:dyDescent="0.25">
      <c r="A1520">
        <v>1519</v>
      </c>
      <c r="B1520" s="1">
        <v>0.70555555555562499</v>
      </c>
      <c r="C1520">
        <v>50</v>
      </c>
      <c r="D1520">
        <v>666</v>
      </c>
      <c r="E1520">
        <v>664</v>
      </c>
      <c r="F1520" t="b">
        <v>0</v>
      </c>
      <c r="G1520">
        <f>Table1[[#This Row],[Count - PIR]]-D1519</f>
        <v>0</v>
      </c>
      <c r="H1520">
        <f>Table1[[#This Row],[Count - UVD]]-C1519</f>
        <v>0</v>
      </c>
      <c r="I1520">
        <f>Table1[[#This Row],[Count - PIR]]-D1519</f>
        <v>0</v>
      </c>
      <c r="J1520">
        <v>0</v>
      </c>
      <c r="K1520">
        <f>K1519+Table1[[#This Row],[Video Detections]]</f>
        <v>69</v>
      </c>
      <c r="L1520">
        <f>IF(Table1[[#This Row],[Video Detections]]=0,0,1)</f>
        <v>0</v>
      </c>
      <c r="M1520">
        <f>M1519+Table1[[#This Row],[Events - Video]]</f>
        <v>64</v>
      </c>
    </row>
    <row r="1521" spans="1:13" x14ac:dyDescent="0.25">
      <c r="A1521">
        <v>1520</v>
      </c>
      <c r="B1521" s="1">
        <v>0.70561342592599596</v>
      </c>
      <c r="C1521">
        <v>50</v>
      </c>
      <c r="D1521">
        <v>666</v>
      </c>
      <c r="E1521">
        <v>665</v>
      </c>
      <c r="F1521" t="b">
        <v>0</v>
      </c>
      <c r="G1521">
        <f>Table1[[#This Row],[Count - PIR]]-D1520</f>
        <v>0</v>
      </c>
      <c r="H1521">
        <f>Table1[[#This Row],[Count - UVD]]-C1520</f>
        <v>0</v>
      </c>
      <c r="I1521">
        <f>Table1[[#This Row],[Count - PIR]]-D1520</f>
        <v>0</v>
      </c>
      <c r="J1521">
        <v>0</v>
      </c>
      <c r="K1521">
        <f>K1520+Table1[[#This Row],[Video Detections]]</f>
        <v>69</v>
      </c>
      <c r="L1521">
        <f>IF(Table1[[#This Row],[Video Detections]]=0,0,1)</f>
        <v>0</v>
      </c>
      <c r="M1521">
        <f>M1520+Table1[[#This Row],[Events - Video]]</f>
        <v>64</v>
      </c>
    </row>
    <row r="1522" spans="1:13" x14ac:dyDescent="0.25">
      <c r="A1522">
        <v>1521</v>
      </c>
      <c r="B1522" s="1">
        <v>0.70567129629636605</v>
      </c>
      <c r="C1522">
        <v>50</v>
      </c>
      <c r="D1522">
        <v>666</v>
      </c>
      <c r="E1522">
        <v>665</v>
      </c>
      <c r="F1522" t="b">
        <v>0</v>
      </c>
      <c r="G1522">
        <f>Table1[[#This Row],[Count - PIR]]-D1521</f>
        <v>0</v>
      </c>
      <c r="H1522">
        <f>Table1[[#This Row],[Count - UVD]]-C1521</f>
        <v>0</v>
      </c>
      <c r="I1522">
        <f>Table1[[#This Row],[Count - PIR]]-D1521</f>
        <v>0</v>
      </c>
      <c r="J1522">
        <v>0</v>
      </c>
      <c r="K1522">
        <f>K1521+Table1[[#This Row],[Video Detections]]</f>
        <v>69</v>
      </c>
      <c r="L1522">
        <f>IF(Table1[[#This Row],[Video Detections]]=0,0,1)</f>
        <v>0</v>
      </c>
      <c r="M1522">
        <f>M1521+Table1[[#This Row],[Events - Video]]</f>
        <v>64</v>
      </c>
    </row>
    <row r="1523" spans="1:13" x14ac:dyDescent="0.25">
      <c r="A1523">
        <v>1522</v>
      </c>
      <c r="B1523" s="1">
        <v>0.70572916666673702</v>
      </c>
      <c r="C1523">
        <v>50</v>
      </c>
      <c r="D1523">
        <v>666</v>
      </c>
      <c r="E1523">
        <v>665</v>
      </c>
      <c r="F1523" t="b">
        <v>0</v>
      </c>
      <c r="G1523">
        <f>Table1[[#This Row],[Count - PIR]]-D1522</f>
        <v>0</v>
      </c>
      <c r="H1523">
        <f>Table1[[#This Row],[Count - UVD]]-C1522</f>
        <v>0</v>
      </c>
      <c r="I1523">
        <f>Table1[[#This Row],[Count - PIR]]-D1522</f>
        <v>0</v>
      </c>
      <c r="J1523">
        <v>0</v>
      </c>
      <c r="K1523">
        <f>K1522+Table1[[#This Row],[Video Detections]]</f>
        <v>69</v>
      </c>
      <c r="L1523">
        <f>IF(Table1[[#This Row],[Video Detections]]=0,0,1)</f>
        <v>0</v>
      </c>
      <c r="M1523">
        <f>M1522+Table1[[#This Row],[Events - Video]]</f>
        <v>64</v>
      </c>
    </row>
    <row r="1524" spans="1:13" x14ac:dyDescent="0.25">
      <c r="A1524">
        <v>1523</v>
      </c>
      <c r="B1524" s="1">
        <v>0.70578703703710699</v>
      </c>
      <c r="C1524">
        <v>50</v>
      </c>
      <c r="D1524">
        <v>667</v>
      </c>
      <c r="E1524">
        <v>941</v>
      </c>
      <c r="F1524" t="b">
        <v>0</v>
      </c>
      <c r="G1524">
        <f>Table1[[#This Row],[Count - PIR]]-D1523</f>
        <v>1</v>
      </c>
      <c r="H1524">
        <f>Table1[[#This Row],[Count - UVD]]-C1523</f>
        <v>0</v>
      </c>
      <c r="I1524">
        <f>Table1[[#This Row],[Count - PIR]]-D1523</f>
        <v>1</v>
      </c>
      <c r="J1524">
        <v>0</v>
      </c>
      <c r="K1524">
        <f>K1523+Table1[[#This Row],[Video Detections]]</f>
        <v>69</v>
      </c>
      <c r="L1524">
        <f>IF(Table1[[#This Row],[Video Detections]]=0,0,1)</f>
        <v>0</v>
      </c>
      <c r="M1524">
        <f>M1523+Table1[[#This Row],[Events - Video]]</f>
        <v>64</v>
      </c>
    </row>
    <row r="1525" spans="1:13" x14ac:dyDescent="0.25">
      <c r="A1525">
        <v>1524</v>
      </c>
      <c r="B1525" s="1">
        <v>0.70584490740747796</v>
      </c>
      <c r="C1525">
        <v>50</v>
      </c>
      <c r="D1525">
        <v>668</v>
      </c>
      <c r="E1525">
        <v>666</v>
      </c>
      <c r="F1525" t="b">
        <v>1</v>
      </c>
      <c r="G1525">
        <f>Table1[[#This Row],[Count - PIR]]-D1524</f>
        <v>1</v>
      </c>
      <c r="H1525">
        <f>Table1[[#This Row],[Count - UVD]]-C1524</f>
        <v>0</v>
      </c>
      <c r="I1525">
        <f>Table1[[#This Row],[Count - PIR]]-D1524</f>
        <v>1</v>
      </c>
      <c r="J1525">
        <v>1</v>
      </c>
      <c r="K1525">
        <f>K1524+Table1[[#This Row],[Video Detections]]</f>
        <v>70</v>
      </c>
      <c r="L1525">
        <f>IF(Table1[[#This Row],[Video Detections]]=0,0,1)</f>
        <v>1</v>
      </c>
      <c r="M1525">
        <f>M1524+Table1[[#This Row],[Events - Video]]</f>
        <v>65</v>
      </c>
    </row>
    <row r="1526" spans="1:13" x14ac:dyDescent="0.25">
      <c r="A1526">
        <v>1525</v>
      </c>
      <c r="B1526" s="1">
        <v>0.70590277777784805</v>
      </c>
      <c r="C1526">
        <v>50</v>
      </c>
      <c r="D1526">
        <v>668</v>
      </c>
      <c r="E1526">
        <v>665</v>
      </c>
      <c r="F1526" t="b">
        <v>0</v>
      </c>
      <c r="G1526">
        <f>Table1[[#This Row],[Count - PIR]]-D1525</f>
        <v>0</v>
      </c>
      <c r="H1526">
        <f>Table1[[#This Row],[Count - UVD]]-C1525</f>
        <v>0</v>
      </c>
      <c r="I1526">
        <f>Table1[[#This Row],[Count - PIR]]-D1525</f>
        <v>0</v>
      </c>
      <c r="J1526">
        <v>0</v>
      </c>
      <c r="K1526">
        <f>K1525+Table1[[#This Row],[Video Detections]]</f>
        <v>70</v>
      </c>
      <c r="L1526">
        <f>IF(Table1[[#This Row],[Video Detections]]=0,0,1)</f>
        <v>0</v>
      </c>
      <c r="M1526">
        <f>M1525+Table1[[#This Row],[Events - Video]]</f>
        <v>65</v>
      </c>
    </row>
    <row r="1527" spans="1:13" x14ac:dyDescent="0.25">
      <c r="A1527">
        <v>1526</v>
      </c>
      <c r="B1527" s="1">
        <v>0.70596064814821802</v>
      </c>
      <c r="C1527">
        <v>50</v>
      </c>
      <c r="D1527">
        <v>668</v>
      </c>
      <c r="E1527">
        <v>666</v>
      </c>
      <c r="F1527" t="b">
        <v>0</v>
      </c>
      <c r="G1527">
        <f>Table1[[#This Row],[Count - PIR]]-D1526</f>
        <v>0</v>
      </c>
      <c r="H1527">
        <f>Table1[[#This Row],[Count - UVD]]-C1526</f>
        <v>0</v>
      </c>
      <c r="I1527">
        <f>Table1[[#This Row],[Count - PIR]]-D1526</f>
        <v>0</v>
      </c>
      <c r="J1527">
        <v>0</v>
      </c>
      <c r="K1527">
        <f>K1526+Table1[[#This Row],[Video Detections]]</f>
        <v>70</v>
      </c>
      <c r="L1527">
        <f>IF(Table1[[#This Row],[Video Detections]]=0,0,1)</f>
        <v>0</v>
      </c>
      <c r="M1527">
        <f>M1526+Table1[[#This Row],[Events - Video]]</f>
        <v>65</v>
      </c>
    </row>
    <row r="1528" spans="1:13" x14ac:dyDescent="0.25">
      <c r="A1528">
        <v>1527</v>
      </c>
      <c r="B1528" s="1">
        <v>0.70601851851858899</v>
      </c>
      <c r="C1528">
        <v>50</v>
      </c>
      <c r="D1528">
        <v>669</v>
      </c>
      <c r="E1528">
        <v>665</v>
      </c>
      <c r="F1528" t="b">
        <v>0</v>
      </c>
      <c r="G1528">
        <f>Table1[[#This Row],[Count - PIR]]-D1527</f>
        <v>1</v>
      </c>
      <c r="H1528">
        <f>Table1[[#This Row],[Count - UVD]]-C1527</f>
        <v>0</v>
      </c>
      <c r="I1528">
        <f>Table1[[#This Row],[Count - PIR]]-D1527</f>
        <v>1</v>
      </c>
      <c r="J1528">
        <v>0</v>
      </c>
      <c r="K1528">
        <f>K1527+Table1[[#This Row],[Video Detections]]</f>
        <v>70</v>
      </c>
      <c r="L1528">
        <f>IF(Table1[[#This Row],[Video Detections]]=0,0,1)</f>
        <v>0</v>
      </c>
      <c r="M1528">
        <f>M1527+Table1[[#This Row],[Events - Video]]</f>
        <v>65</v>
      </c>
    </row>
    <row r="1529" spans="1:13" x14ac:dyDescent="0.25">
      <c r="A1529">
        <v>1528</v>
      </c>
      <c r="B1529" s="1">
        <v>0.70607638888895896</v>
      </c>
      <c r="C1529">
        <v>50</v>
      </c>
      <c r="D1529">
        <v>669</v>
      </c>
      <c r="E1529">
        <v>665</v>
      </c>
      <c r="F1529" t="b">
        <v>0</v>
      </c>
      <c r="G1529">
        <f>Table1[[#This Row],[Count - PIR]]-D1528</f>
        <v>0</v>
      </c>
      <c r="H1529">
        <f>Table1[[#This Row],[Count - UVD]]-C1528</f>
        <v>0</v>
      </c>
      <c r="I1529">
        <f>Table1[[#This Row],[Count - PIR]]-D1528</f>
        <v>0</v>
      </c>
      <c r="J1529">
        <v>0</v>
      </c>
      <c r="K1529">
        <f>K1528+Table1[[#This Row],[Video Detections]]</f>
        <v>70</v>
      </c>
      <c r="L1529">
        <f>IF(Table1[[#This Row],[Video Detections]]=0,0,1)</f>
        <v>0</v>
      </c>
      <c r="M1529">
        <f>M1528+Table1[[#This Row],[Events - Video]]</f>
        <v>65</v>
      </c>
    </row>
    <row r="1530" spans="1:13" x14ac:dyDescent="0.25">
      <c r="A1530">
        <v>1529</v>
      </c>
      <c r="B1530" s="1">
        <v>0.70613425925933004</v>
      </c>
      <c r="C1530">
        <v>50</v>
      </c>
      <c r="D1530">
        <v>669</v>
      </c>
      <c r="E1530">
        <v>660</v>
      </c>
      <c r="F1530" t="b">
        <v>0</v>
      </c>
      <c r="G1530">
        <f>Table1[[#This Row],[Count - PIR]]-D1529</f>
        <v>0</v>
      </c>
      <c r="H1530">
        <f>Table1[[#This Row],[Count - UVD]]-C1529</f>
        <v>0</v>
      </c>
      <c r="I1530">
        <f>Table1[[#This Row],[Count - PIR]]-D1529</f>
        <v>0</v>
      </c>
      <c r="J1530">
        <v>0</v>
      </c>
      <c r="K1530">
        <f>K1529+Table1[[#This Row],[Video Detections]]</f>
        <v>70</v>
      </c>
      <c r="L1530">
        <f>IF(Table1[[#This Row],[Video Detections]]=0,0,1)</f>
        <v>0</v>
      </c>
      <c r="M1530">
        <f>M1529+Table1[[#This Row],[Events - Video]]</f>
        <v>65</v>
      </c>
    </row>
    <row r="1531" spans="1:13" x14ac:dyDescent="0.25">
      <c r="A1531">
        <v>1530</v>
      </c>
      <c r="B1531" s="1">
        <v>0.70619212962970002</v>
      </c>
      <c r="C1531">
        <v>50</v>
      </c>
      <c r="D1531">
        <v>669</v>
      </c>
      <c r="E1531">
        <v>665</v>
      </c>
      <c r="F1531" t="b">
        <v>0</v>
      </c>
      <c r="G1531">
        <f>Table1[[#This Row],[Count - PIR]]-D1530</f>
        <v>0</v>
      </c>
      <c r="H1531">
        <f>Table1[[#This Row],[Count - UVD]]-C1530</f>
        <v>0</v>
      </c>
      <c r="I1531">
        <f>Table1[[#This Row],[Count - PIR]]-D1530</f>
        <v>0</v>
      </c>
      <c r="J1531">
        <v>0</v>
      </c>
      <c r="K1531">
        <f>K1530+Table1[[#This Row],[Video Detections]]</f>
        <v>70</v>
      </c>
      <c r="L1531">
        <f>IF(Table1[[#This Row],[Video Detections]]=0,0,1)</f>
        <v>0</v>
      </c>
      <c r="M1531">
        <f>M1530+Table1[[#This Row],[Events - Video]]</f>
        <v>65</v>
      </c>
    </row>
    <row r="1532" spans="1:13" x14ac:dyDescent="0.25">
      <c r="A1532">
        <v>1531</v>
      </c>
      <c r="B1532" s="1">
        <v>0.70625000000006999</v>
      </c>
      <c r="C1532">
        <v>50</v>
      </c>
      <c r="D1532">
        <v>669</v>
      </c>
      <c r="E1532">
        <v>665</v>
      </c>
      <c r="F1532" t="b">
        <v>0</v>
      </c>
      <c r="G1532">
        <f>Table1[[#This Row],[Count - PIR]]-D1531</f>
        <v>0</v>
      </c>
      <c r="H1532">
        <f>Table1[[#This Row],[Count - UVD]]-C1531</f>
        <v>0</v>
      </c>
      <c r="I1532">
        <f>Table1[[#This Row],[Count - PIR]]-D1531</f>
        <v>0</v>
      </c>
      <c r="J1532">
        <v>0</v>
      </c>
      <c r="K1532">
        <f>K1531+Table1[[#This Row],[Video Detections]]</f>
        <v>70</v>
      </c>
      <c r="L1532">
        <f>IF(Table1[[#This Row],[Video Detections]]=0,0,1)</f>
        <v>0</v>
      </c>
      <c r="M1532">
        <f>M1531+Table1[[#This Row],[Events - Video]]</f>
        <v>65</v>
      </c>
    </row>
    <row r="1533" spans="1:13" x14ac:dyDescent="0.25">
      <c r="A1533">
        <v>1532</v>
      </c>
      <c r="B1533" s="1">
        <v>0.70630787037044096</v>
      </c>
      <c r="C1533">
        <v>50</v>
      </c>
      <c r="D1533">
        <v>669</v>
      </c>
      <c r="E1533">
        <v>668</v>
      </c>
      <c r="F1533" t="b">
        <v>0</v>
      </c>
      <c r="G1533">
        <f>Table1[[#This Row],[Count - PIR]]-D1532</f>
        <v>0</v>
      </c>
      <c r="H1533">
        <f>Table1[[#This Row],[Count - UVD]]-C1532</f>
        <v>0</v>
      </c>
      <c r="I1533">
        <f>Table1[[#This Row],[Count - PIR]]-D1532</f>
        <v>0</v>
      </c>
      <c r="J1533">
        <v>0</v>
      </c>
      <c r="K1533">
        <f>K1532+Table1[[#This Row],[Video Detections]]</f>
        <v>70</v>
      </c>
      <c r="L1533">
        <f>IF(Table1[[#This Row],[Video Detections]]=0,0,1)</f>
        <v>0</v>
      </c>
      <c r="M1533">
        <f>M1532+Table1[[#This Row],[Events - Video]]</f>
        <v>65</v>
      </c>
    </row>
    <row r="1534" spans="1:13" x14ac:dyDescent="0.25">
      <c r="A1534">
        <v>1533</v>
      </c>
      <c r="B1534" s="1">
        <v>0.70636574074081104</v>
      </c>
      <c r="C1534">
        <v>50</v>
      </c>
      <c r="D1534">
        <v>670</v>
      </c>
      <c r="E1534">
        <v>666</v>
      </c>
      <c r="F1534" t="b">
        <v>0</v>
      </c>
      <c r="G1534">
        <f>Table1[[#This Row],[Count - PIR]]-D1533</f>
        <v>1</v>
      </c>
      <c r="H1534">
        <f>Table1[[#This Row],[Count - UVD]]-C1533</f>
        <v>0</v>
      </c>
      <c r="I1534">
        <f>Table1[[#This Row],[Count - PIR]]-D1533</f>
        <v>1</v>
      </c>
      <c r="J1534">
        <v>0</v>
      </c>
      <c r="K1534">
        <f>K1533+Table1[[#This Row],[Video Detections]]</f>
        <v>70</v>
      </c>
      <c r="L1534">
        <f>IF(Table1[[#This Row],[Video Detections]]=0,0,1)</f>
        <v>0</v>
      </c>
      <c r="M1534">
        <f>M1533+Table1[[#This Row],[Events - Video]]</f>
        <v>65</v>
      </c>
    </row>
    <row r="1535" spans="1:13" x14ac:dyDescent="0.25">
      <c r="A1535">
        <v>1534</v>
      </c>
      <c r="B1535" s="1">
        <v>0.70642361111118201</v>
      </c>
      <c r="C1535">
        <v>50</v>
      </c>
      <c r="D1535">
        <v>670</v>
      </c>
      <c r="E1535">
        <v>665</v>
      </c>
      <c r="F1535" t="b">
        <v>0</v>
      </c>
      <c r="G1535">
        <f>Table1[[#This Row],[Count - PIR]]-D1534</f>
        <v>0</v>
      </c>
      <c r="H1535">
        <f>Table1[[#This Row],[Count - UVD]]-C1534</f>
        <v>0</v>
      </c>
      <c r="I1535">
        <f>Table1[[#This Row],[Count - PIR]]-D1534</f>
        <v>0</v>
      </c>
      <c r="J1535">
        <v>0</v>
      </c>
      <c r="K1535">
        <f>K1534+Table1[[#This Row],[Video Detections]]</f>
        <v>70</v>
      </c>
      <c r="L1535">
        <f>IF(Table1[[#This Row],[Video Detections]]=0,0,1)</f>
        <v>0</v>
      </c>
      <c r="M1535">
        <f>M1534+Table1[[#This Row],[Events - Video]]</f>
        <v>65</v>
      </c>
    </row>
    <row r="1536" spans="1:13" x14ac:dyDescent="0.25">
      <c r="A1536">
        <v>1535</v>
      </c>
      <c r="B1536" s="1">
        <v>0.70648148148155199</v>
      </c>
      <c r="C1536">
        <v>50</v>
      </c>
      <c r="D1536">
        <v>670</v>
      </c>
      <c r="E1536">
        <v>665</v>
      </c>
      <c r="F1536" t="b">
        <v>0</v>
      </c>
      <c r="G1536">
        <f>Table1[[#This Row],[Count - PIR]]-D1535</f>
        <v>0</v>
      </c>
      <c r="H1536">
        <f>Table1[[#This Row],[Count - UVD]]-C1535</f>
        <v>0</v>
      </c>
      <c r="I1536">
        <f>Table1[[#This Row],[Count - PIR]]-D1535</f>
        <v>0</v>
      </c>
      <c r="J1536">
        <v>0</v>
      </c>
      <c r="K1536">
        <f>K1535+Table1[[#This Row],[Video Detections]]</f>
        <v>70</v>
      </c>
      <c r="L1536">
        <f>IF(Table1[[#This Row],[Video Detections]]=0,0,1)</f>
        <v>0</v>
      </c>
      <c r="M1536">
        <f>M1535+Table1[[#This Row],[Events - Video]]</f>
        <v>65</v>
      </c>
    </row>
    <row r="1537" spans="1:13" x14ac:dyDescent="0.25">
      <c r="A1537">
        <v>1536</v>
      </c>
      <c r="B1537" s="1">
        <v>0.70653935185192296</v>
      </c>
      <c r="C1537">
        <v>50</v>
      </c>
      <c r="D1537">
        <v>670</v>
      </c>
      <c r="E1537">
        <v>665</v>
      </c>
      <c r="F1537" t="b">
        <v>0</v>
      </c>
      <c r="G1537">
        <f>Table1[[#This Row],[Count - PIR]]-D1536</f>
        <v>0</v>
      </c>
      <c r="H1537">
        <f>Table1[[#This Row],[Count - UVD]]-C1536</f>
        <v>0</v>
      </c>
      <c r="I1537">
        <f>Table1[[#This Row],[Count - PIR]]-D1536</f>
        <v>0</v>
      </c>
      <c r="J1537">
        <v>0</v>
      </c>
      <c r="K1537">
        <f>K1536+Table1[[#This Row],[Video Detections]]</f>
        <v>70</v>
      </c>
      <c r="L1537">
        <f>IF(Table1[[#This Row],[Video Detections]]=0,0,1)</f>
        <v>0</v>
      </c>
      <c r="M1537">
        <f>M1536+Table1[[#This Row],[Events - Video]]</f>
        <v>65</v>
      </c>
    </row>
    <row r="1538" spans="1:13" x14ac:dyDescent="0.25">
      <c r="A1538">
        <v>1537</v>
      </c>
      <c r="B1538" s="1">
        <v>0.70659722222229304</v>
      </c>
      <c r="C1538">
        <v>50</v>
      </c>
      <c r="D1538">
        <v>670</v>
      </c>
      <c r="E1538">
        <v>667</v>
      </c>
      <c r="F1538" t="b">
        <v>0</v>
      </c>
      <c r="G1538">
        <f>Table1[[#This Row],[Count - PIR]]-D1537</f>
        <v>0</v>
      </c>
      <c r="H1538">
        <f>Table1[[#This Row],[Count - UVD]]-C1537</f>
        <v>0</v>
      </c>
      <c r="I1538">
        <f>Table1[[#This Row],[Count - PIR]]-D1537</f>
        <v>0</v>
      </c>
      <c r="J1538">
        <v>0</v>
      </c>
      <c r="K1538">
        <f>K1537+Table1[[#This Row],[Video Detections]]</f>
        <v>70</v>
      </c>
      <c r="L1538">
        <f>IF(Table1[[#This Row],[Video Detections]]=0,0,1)</f>
        <v>0</v>
      </c>
      <c r="M1538">
        <f>M1537+Table1[[#This Row],[Events - Video]]</f>
        <v>65</v>
      </c>
    </row>
    <row r="1539" spans="1:13" x14ac:dyDescent="0.25">
      <c r="A1539">
        <v>1538</v>
      </c>
      <c r="B1539" s="1">
        <v>0.70665509259266301</v>
      </c>
      <c r="C1539">
        <v>50</v>
      </c>
      <c r="D1539">
        <v>670</v>
      </c>
      <c r="E1539">
        <v>667</v>
      </c>
      <c r="F1539" t="b">
        <v>0</v>
      </c>
      <c r="G1539">
        <f>Table1[[#This Row],[Count - PIR]]-D1538</f>
        <v>0</v>
      </c>
      <c r="H1539">
        <f>Table1[[#This Row],[Count - UVD]]-C1538</f>
        <v>0</v>
      </c>
      <c r="I1539">
        <f>Table1[[#This Row],[Count - PIR]]-D1538</f>
        <v>0</v>
      </c>
      <c r="J1539">
        <v>0</v>
      </c>
      <c r="K1539">
        <f>K1538+Table1[[#This Row],[Video Detections]]</f>
        <v>70</v>
      </c>
      <c r="L1539">
        <f>IF(Table1[[#This Row],[Video Detections]]=0,0,1)</f>
        <v>0</v>
      </c>
      <c r="M1539">
        <f>M1538+Table1[[#This Row],[Events - Video]]</f>
        <v>65</v>
      </c>
    </row>
    <row r="1540" spans="1:13" x14ac:dyDescent="0.25">
      <c r="A1540">
        <v>1539</v>
      </c>
      <c r="B1540" s="1">
        <v>0.70671296296303399</v>
      </c>
      <c r="C1540">
        <v>50</v>
      </c>
      <c r="D1540">
        <v>670</v>
      </c>
      <c r="E1540">
        <v>665</v>
      </c>
      <c r="F1540" t="b">
        <v>0</v>
      </c>
      <c r="G1540">
        <f>Table1[[#This Row],[Count - PIR]]-D1539</f>
        <v>0</v>
      </c>
      <c r="H1540">
        <f>Table1[[#This Row],[Count - UVD]]-C1539</f>
        <v>0</v>
      </c>
      <c r="I1540">
        <f>Table1[[#This Row],[Count - PIR]]-D1539</f>
        <v>0</v>
      </c>
      <c r="J1540">
        <v>0</v>
      </c>
      <c r="K1540">
        <f>K1539+Table1[[#This Row],[Video Detections]]</f>
        <v>70</v>
      </c>
      <c r="L1540">
        <f>IF(Table1[[#This Row],[Video Detections]]=0,0,1)</f>
        <v>0</v>
      </c>
      <c r="M1540">
        <f>M1539+Table1[[#This Row],[Events - Video]]</f>
        <v>65</v>
      </c>
    </row>
    <row r="1541" spans="1:13" x14ac:dyDescent="0.25">
      <c r="A1541">
        <v>1540</v>
      </c>
      <c r="B1541" s="1">
        <v>0.70677083333340396</v>
      </c>
      <c r="C1541">
        <v>50</v>
      </c>
      <c r="D1541">
        <v>670</v>
      </c>
      <c r="E1541">
        <v>666</v>
      </c>
      <c r="F1541" t="b">
        <v>0</v>
      </c>
      <c r="G1541">
        <f>Table1[[#This Row],[Count - PIR]]-D1540</f>
        <v>0</v>
      </c>
      <c r="H1541">
        <f>Table1[[#This Row],[Count - UVD]]-C1540</f>
        <v>0</v>
      </c>
      <c r="I1541">
        <f>Table1[[#This Row],[Count - PIR]]-D1540</f>
        <v>0</v>
      </c>
      <c r="J1541">
        <v>0</v>
      </c>
      <c r="K1541">
        <f>K1540+Table1[[#This Row],[Video Detections]]</f>
        <v>70</v>
      </c>
      <c r="L1541">
        <f>IF(Table1[[#This Row],[Video Detections]]=0,0,1)</f>
        <v>0</v>
      </c>
      <c r="M1541">
        <f>M1540+Table1[[#This Row],[Events - Video]]</f>
        <v>65</v>
      </c>
    </row>
    <row r="1542" spans="1:13" x14ac:dyDescent="0.25">
      <c r="A1542">
        <v>1541</v>
      </c>
      <c r="B1542" s="1">
        <v>0.70682870370377504</v>
      </c>
      <c r="C1542">
        <v>50</v>
      </c>
      <c r="D1542">
        <v>670</v>
      </c>
      <c r="E1542">
        <v>665</v>
      </c>
      <c r="F1542" t="b">
        <v>0</v>
      </c>
      <c r="G1542">
        <f>Table1[[#This Row],[Count - PIR]]-D1541</f>
        <v>0</v>
      </c>
      <c r="H1542">
        <f>Table1[[#This Row],[Count - UVD]]-C1541</f>
        <v>0</v>
      </c>
      <c r="I1542">
        <f>Table1[[#This Row],[Count - PIR]]-D1541</f>
        <v>0</v>
      </c>
      <c r="J1542">
        <v>0</v>
      </c>
      <c r="K1542">
        <f>K1541+Table1[[#This Row],[Video Detections]]</f>
        <v>70</v>
      </c>
      <c r="L1542">
        <f>IF(Table1[[#This Row],[Video Detections]]=0,0,1)</f>
        <v>0</v>
      </c>
      <c r="M1542">
        <f>M1541+Table1[[#This Row],[Events - Video]]</f>
        <v>65</v>
      </c>
    </row>
    <row r="1543" spans="1:13" x14ac:dyDescent="0.25">
      <c r="A1543">
        <v>1542</v>
      </c>
      <c r="B1543" s="1">
        <v>0.70688657407414501</v>
      </c>
      <c r="C1543">
        <v>50</v>
      </c>
      <c r="D1543">
        <v>670</v>
      </c>
      <c r="E1543">
        <v>666</v>
      </c>
      <c r="F1543" t="b">
        <v>0</v>
      </c>
      <c r="G1543">
        <f>Table1[[#This Row],[Count - PIR]]-D1542</f>
        <v>0</v>
      </c>
      <c r="H1543">
        <f>Table1[[#This Row],[Count - UVD]]-C1542</f>
        <v>0</v>
      </c>
      <c r="I1543">
        <f>Table1[[#This Row],[Count - PIR]]-D1542</f>
        <v>0</v>
      </c>
      <c r="J1543">
        <v>0</v>
      </c>
      <c r="K1543">
        <f>K1542+Table1[[#This Row],[Video Detections]]</f>
        <v>70</v>
      </c>
      <c r="L1543">
        <f>IF(Table1[[#This Row],[Video Detections]]=0,0,1)</f>
        <v>0</v>
      </c>
      <c r="M1543">
        <f>M1542+Table1[[#This Row],[Events - Video]]</f>
        <v>65</v>
      </c>
    </row>
    <row r="1544" spans="1:13" x14ac:dyDescent="0.25">
      <c r="A1544">
        <v>1543</v>
      </c>
      <c r="B1544" s="1">
        <v>0.70694444444451499</v>
      </c>
      <c r="C1544">
        <v>50</v>
      </c>
      <c r="D1544">
        <v>670</v>
      </c>
      <c r="E1544">
        <v>667</v>
      </c>
      <c r="F1544" t="b">
        <v>0</v>
      </c>
      <c r="G1544">
        <f>Table1[[#This Row],[Count - PIR]]-D1543</f>
        <v>0</v>
      </c>
      <c r="H1544">
        <f>Table1[[#This Row],[Count - UVD]]-C1543</f>
        <v>0</v>
      </c>
      <c r="I1544">
        <f>Table1[[#This Row],[Count - PIR]]-D1543</f>
        <v>0</v>
      </c>
      <c r="J1544">
        <v>0</v>
      </c>
      <c r="K1544">
        <f>K1543+Table1[[#This Row],[Video Detections]]</f>
        <v>70</v>
      </c>
      <c r="L1544">
        <f>IF(Table1[[#This Row],[Video Detections]]=0,0,1)</f>
        <v>0</v>
      </c>
      <c r="M1544">
        <f>M1543+Table1[[#This Row],[Events - Video]]</f>
        <v>65</v>
      </c>
    </row>
    <row r="1545" spans="1:13" x14ac:dyDescent="0.25">
      <c r="A1545">
        <v>1544</v>
      </c>
      <c r="B1545" s="1">
        <v>0.70700231481488596</v>
      </c>
      <c r="C1545">
        <v>50</v>
      </c>
      <c r="D1545">
        <v>670</v>
      </c>
      <c r="E1545">
        <v>665</v>
      </c>
      <c r="F1545" t="b">
        <v>0</v>
      </c>
      <c r="G1545">
        <f>Table1[[#This Row],[Count - PIR]]-D1544</f>
        <v>0</v>
      </c>
      <c r="H1545">
        <f>Table1[[#This Row],[Count - UVD]]-C1544</f>
        <v>0</v>
      </c>
      <c r="I1545">
        <f>Table1[[#This Row],[Count - PIR]]-D1544</f>
        <v>0</v>
      </c>
      <c r="J1545">
        <v>0</v>
      </c>
      <c r="K1545">
        <f>K1544+Table1[[#This Row],[Video Detections]]</f>
        <v>70</v>
      </c>
      <c r="L1545">
        <f>IF(Table1[[#This Row],[Video Detections]]=0,0,1)</f>
        <v>0</v>
      </c>
      <c r="M1545">
        <f>M1544+Table1[[#This Row],[Events - Video]]</f>
        <v>65</v>
      </c>
    </row>
    <row r="1546" spans="1:13" x14ac:dyDescent="0.25">
      <c r="A1546">
        <v>1545</v>
      </c>
      <c r="B1546" s="1">
        <v>0.70706018518525604</v>
      </c>
      <c r="C1546">
        <v>50</v>
      </c>
      <c r="D1546">
        <v>671</v>
      </c>
      <c r="E1546">
        <v>665</v>
      </c>
      <c r="F1546" t="b">
        <v>1</v>
      </c>
      <c r="G1546">
        <f>Table1[[#This Row],[Count - PIR]]-D1545</f>
        <v>1</v>
      </c>
      <c r="H1546">
        <f>Table1[[#This Row],[Count - UVD]]-C1545</f>
        <v>0</v>
      </c>
      <c r="I1546">
        <f>Table1[[#This Row],[Count - PIR]]-D1545</f>
        <v>1</v>
      </c>
      <c r="J1546">
        <v>0</v>
      </c>
      <c r="K1546">
        <f>K1545+Table1[[#This Row],[Video Detections]]</f>
        <v>70</v>
      </c>
      <c r="L1546">
        <f>IF(Table1[[#This Row],[Video Detections]]=0,0,1)</f>
        <v>0</v>
      </c>
      <c r="M1546">
        <f>M1545+Table1[[#This Row],[Events - Video]]</f>
        <v>65</v>
      </c>
    </row>
    <row r="1547" spans="1:13" x14ac:dyDescent="0.25">
      <c r="A1547">
        <v>1546</v>
      </c>
      <c r="B1547" s="1">
        <v>0.70711805555562701</v>
      </c>
      <c r="C1547">
        <v>50</v>
      </c>
      <c r="D1547">
        <v>671</v>
      </c>
      <c r="E1547">
        <v>665</v>
      </c>
      <c r="F1547" t="b">
        <v>0</v>
      </c>
      <c r="G1547">
        <f>Table1[[#This Row],[Count - PIR]]-D1546</f>
        <v>0</v>
      </c>
      <c r="H1547">
        <f>Table1[[#This Row],[Count - UVD]]-C1546</f>
        <v>0</v>
      </c>
      <c r="I1547">
        <f>Table1[[#This Row],[Count - PIR]]-D1546</f>
        <v>0</v>
      </c>
      <c r="J1547">
        <v>0</v>
      </c>
      <c r="K1547">
        <f>K1546+Table1[[#This Row],[Video Detections]]</f>
        <v>70</v>
      </c>
      <c r="L1547">
        <f>IF(Table1[[#This Row],[Video Detections]]=0,0,1)</f>
        <v>0</v>
      </c>
      <c r="M1547">
        <f>M1546+Table1[[#This Row],[Events - Video]]</f>
        <v>65</v>
      </c>
    </row>
    <row r="1548" spans="1:13" x14ac:dyDescent="0.25">
      <c r="A1548">
        <v>1547</v>
      </c>
      <c r="B1548" s="1">
        <v>0.70717592592599698</v>
      </c>
      <c r="C1548">
        <v>50</v>
      </c>
      <c r="D1548">
        <v>671</v>
      </c>
      <c r="E1548">
        <v>665</v>
      </c>
      <c r="F1548" t="b">
        <v>0</v>
      </c>
      <c r="G1548">
        <f>Table1[[#This Row],[Count - PIR]]-D1547</f>
        <v>0</v>
      </c>
      <c r="H1548">
        <f>Table1[[#This Row],[Count - UVD]]-C1547</f>
        <v>0</v>
      </c>
      <c r="I1548">
        <f>Table1[[#This Row],[Count - PIR]]-D1547</f>
        <v>0</v>
      </c>
      <c r="J1548">
        <v>0</v>
      </c>
      <c r="K1548">
        <f>K1547+Table1[[#This Row],[Video Detections]]</f>
        <v>70</v>
      </c>
      <c r="L1548">
        <f>IF(Table1[[#This Row],[Video Detections]]=0,0,1)</f>
        <v>0</v>
      </c>
      <c r="M1548">
        <f>M1547+Table1[[#This Row],[Events - Video]]</f>
        <v>65</v>
      </c>
    </row>
    <row r="1549" spans="1:13" x14ac:dyDescent="0.25">
      <c r="A1549">
        <v>1548</v>
      </c>
      <c r="B1549" s="1">
        <v>0.70723379629636796</v>
      </c>
      <c r="C1549">
        <v>50</v>
      </c>
      <c r="D1549">
        <v>672</v>
      </c>
      <c r="E1549">
        <v>665</v>
      </c>
      <c r="F1549" t="b">
        <v>1</v>
      </c>
      <c r="G1549">
        <f>Table1[[#This Row],[Count - PIR]]-D1548</f>
        <v>1</v>
      </c>
      <c r="H1549">
        <f>Table1[[#This Row],[Count - UVD]]-C1548</f>
        <v>0</v>
      </c>
      <c r="I1549">
        <f>Table1[[#This Row],[Count - PIR]]-D1548</f>
        <v>1</v>
      </c>
      <c r="J1549">
        <v>0</v>
      </c>
      <c r="K1549">
        <f>K1548+Table1[[#This Row],[Video Detections]]</f>
        <v>70</v>
      </c>
      <c r="L1549">
        <f>IF(Table1[[#This Row],[Video Detections]]=0,0,1)</f>
        <v>0</v>
      </c>
      <c r="M1549">
        <f>M1548+Table1[[#This Row],[Events - Video]]</f>
        <v>65</v>
      </c>
    </row>
    <row r="1550" spans="1:13" x14ac:dyDescent="0.25">
      <c r="A1550">
        <v>1549</v>
      </c>
      <c r="B1550" s="1">
        <v>0.70729166666673804</v>
      </c>
      <c r="C1550">
        <v>50</v>
      </c>
      <c r="D1550">
        <v>673</v>
      </c>
      <c r="E1550">
        <v>666</v>
      </c>
      <c r="F1550" t="b">
        <v>1</v>
      </c>
      <c r="G1550">
        <f>Table1[[#This Row],[Count - PIR]]-D1549</f>
        <v>1</v>
      </c>
      <c r="H1550">
        <f>Table1[[#This Row],[Count - UVD]]-C1549</f>
        <v>0</v>
      </c>
      <c r="I1550">
        <f>Table1[[#This Row],[Count - PIR]]-D1549</f>
        <v>1</v>
      </c>
      <c r="J1550">
        <v>0</v>
      </c>
      <c r="K1550">
        <f>K1549+Table1[[#This Row],[Video Detections]]</f>
        <v>70</v>
      </c>
      <c r="L1550">
        <f>IF(Table1[[#This Row],[Video Detections]]=0,0,1)</f>
        <v>0</v>
      </c>
      <c r="M1550">
        <f>M1549+Table1[[#This Row],[Events - Video]]</f>
        <v>65</v>
      </c>
    </row>
    <row r="1551" spans="1:13" x14ac:dyDescent="0.25">
      <c r="A1551">
        <v>1550</v>
      </c>
      <c r="B1551" s="1">
        <v>0.70734953703710801</v>
      </c>
      <c r="C1551">
        <v>50</v>
      </c>
      <c r="D1551">
        <v>673</v>
      </c>
      <c r="E1551">
        <v>666</v>
      </c>
      <c r="F1551" t="b">
        <v>0</v>
      </c>
      <c r="G1551">
        <f>Table1[[#This Row],[Count - PIR]]-D1550</f>
        <v>0</v>
      </c>
      <c r="H1551">
        <f>Table1[[#This Row],[Count - UVD]]-C1550</f>
        <v>0</v>
      </c>
      <c r="I1551">
        <f>Table1[[#This Row],[Count - PIR]]-D1550</f>
        <v>0</v>
      </c>
      <c r="J1551">
        <v>0</v>
      </c>
      <c r="K1551">
        <f>K1550+Table1[[#This Row],[Video Detections]]</f>
        <v>70</v>
      </c>
      <c r="L1551">
        <f>IF(Table1[[#This Row],[Video Detections]]=0,0,1)</f>
        <v>0</v>
      </c>
      <c r="M1551">
        <f>M1550+Table1[[#This Row],[Events - Video]]</f>
        <v>65</v>
      </c>
    </row>
    <row r="1552" spans="1:13" x14ac:dyDescent="0.25">
      <c r="A1552">
        <v>1551</v>
      </c>
      <c r="B1552" s="1">
        <v>0.70740740740747898</v>
      </c>
      <c r="C1552">
        <v>50</v>
      </c>
      <c r="D1552">
        <v>674</v>
      </c>
      <c r="E1552">
        <v>662</v>
      </c>
      <c r="F1552" t="b">
        <v>1</v>
      </c>
      <c r="G1552">
        <f>Table1[[#This Row],[Count - PIR]]-D1551</f>
        <v>1</v>
      </c>
      <c r="H1552">
        <f>Table1[[#This Row],[Count - UVD]]-C1551</f>
        <v>0</v>
      </c>
      <c r="I1552">
        <f>Table1[[#This Row],[Count - PIR]]-D1551</f>
        <v>1</v>
      </c>
      <c r="J1552">
        <v>0</v>
      </c>
      <c r="K1552">
        <f>K1551+Table1[[#This Row],[Video Detections]]</f>
        <v>70</v>
      </c>
      <c r="L1552">
        <f>IF(Table1[[#This Row],[Video Detections]]=0,0,1)</f>
        <v>0</v>
      </c>
      <c r="M1552">
        <f>M1551+Table1[[#This Row],[Events - Video]]</f>
        <v>65</v>
      </c>
    </row>
    <row r="1553" spans="1:13" x14ac:dyDescent="0.25">
      <c r="A1553">
        <v>1552</v>
      </c>
      <c r="B1553" s="1">
        <v>0.70746527777784896</v>
      </c>
      <c r="C1553">
        <v>50</v>
      </c>
      <c r="D1553">
        <v>674</v>
      </c>
      <c r="E1553">
        <v>666</v>
      </c>
      <c r="F1553" t="b">
        <v>0</v>
      </c>
      <c r="G1553">
        <f>Table1[[#This Row],[Count - PIR]]-D1552</f>
        <v>0</v>
      </c>
      <c r="H1553">
        <f>Table1[[#This Row],[Count - UVD]]-C1552</f>
        <v>0</v>
      </c>
      <c r="I1553">
        <f>Table1[[#This Row],[Count - PIR]]-D1552</f>
        <v>0</v>
      </c>
      <c r="J1553">
        <v>0</v>
      </c>
      <c r="K1553">
        <f>K1552+Table1[[#This Row],[Video Detections]]</f>
        <v>70</v>
      </c>
      <c r="L1553">
        <f>IF(Table1[[#This Row],[Video Detections]]=0,0,1)</f>
        <v>0</v>
      </c>
      <c r="M1553">
        <f>M1552+Table1[[#This Row],[Events - Video]]</f>
        <v>65</v>
      </c>
    </row>
    <row r="1554" spans="1:13" x14ac:dyDescent="0.25">
      <c r="A1554">
        <v>1553</v>
      </c>
      <c r="B1554" s="1">
        <v>0.70752314814822004</v>
      </c>
      <c r="C1554">
        <v>50</v>
      </c>
      <c r="D1554">
        <v>674</v>
      </c>
      <c r="E1554">
        <v>670</v>
      </c>
      <c r="F1554" t="b">
        <v>0</v>
      </c>
      <c r="G1554">
        <f>Table1[[#This Row],[Count - PIR]]-D1553</f>
        <v>0</v>
      </c>
      <c r="H1554">
        <f>Table1[[#This Row],[Count - UVD]]-C1553</f>
        <v>0</v>
      </c>
      <c r="I1554">
        <f>Table1[[#This Row],[Count - PIR]]-D1553</f>
        <v>0</v>
      </c>
      <c r="J1554">
        <v>0</v>
      </c>
      <c r="K1554">
        <f>K1553+Table1[[#This Row],[Video Detections]]</f>
        <v>70</v>
      </c>
      <c r="L1554">
        <f>IF(Table1[[#This Row],[Video Detections]]=0,0,1)</f>
        <v>0</v>
      </c>
      <c r="M1554">
        <f>M1553+Table1[[#This Row],[Events - Video]]</f>
        <v>65</v>
      </c>
    </row>
    <row r="1555" spans="1:13" x14ac:dyDescent="0.25">
      <c r="A1555">
        <v>1554</v>
      </c>
      <c r="B1555" s="1">
        <v>0.70758101851859001</v>
      </c>
      <c r="C1555">
        <v>50</v>
      </c>
      <c r="D1555">
        <v>675</v>
      </c>
      <c r="E1555">
        <v>666</v>
      </c>
      <c r="F1555" t="b">
        <v>1</v>
      </c>
      <c r="G1555">
        <f>Table1[[#This Row],[Count - PIR]]-D1554</f>
        <v>1</v>
      </c>
      <c r="H1555">
        <f>Table1[[#This Row],[Count - UVD]]-C1554</f>
        <v>0</v>
      </c>
      <c r="I1555">
        <f>Table1[[#This Row],[Count - PIR]]-D1554</f>
        <v>1</v>
      </c>
      <c r="J1555">
        <v>0</v>
      </c>
      <c r="K1555">
        <f>K1554+Table1[[#This Row],[Video Detections]]</f>
        <v>70</v>
      </c>
      <c r="L1555">
        <f>IF(Table1[[#This Row],[Video Detections]]=0,0,1)</f>
        <v>0</v>
      </c>
      <c r="M1555">
        <f>M1554+Table1[[#This Row],[Events - Video]]</f>
        <v>65</v>
      </c>
    </row>
    <row r="1556" spans="1:13" x14ac:dyDescent="0.25">
      <c r="A1556">
        <v>1555</v>
      </c>
      <c r="B1556" s="1">
        <v>0.70763888888895998</v>
      </c>
      <c r="C1556">
        <v>50</v>
      </c>
      <c r="D1556">
        <v>675</v>
      </c>
      <c r="E1556">
        <v>666</v>
      </c>
      <c r="F1556" t="b">
        <v>0</v>
      </c>
      <c r="G1556">
        <f>Table1[[#This Row],[Count - PIR]]-D1555</f>
        <v>0</v>
      </c>
      <c r="H1556">
        <f>Table1[[#This Row],[Count - UVD]]-C1555</f>
        <v>0</v>
      </c>
      <c r="I1556">
        <f>Table1[[#This Row],[Count - PIR]]-D1555</f>
        <v>0</v>
      </c>
      <c r="J1556">
        <v>0</v>
      </c>
      <c r="K1556">
        <f>K1555+Table1[[#This Row],[Video Detections]]</f>
        <v>70</v>
      </c>
      <c r="L1556">
        <f>IF(Table1[[#This Row],[Video Detections]]=0,0,1)</f>
        <v>0</v>
      </c>
      <c r="M1556">
        <f>M1555+Table1[[#This Row],[Events - Video]]</f>
        <v>65</v>
      </c>
    </row>
    <row r="1557" spans="1:13" x14ac:dyDescent="0.25">
      <c r="A1557">
        <v>1556</v>
      </c>
      <c r="B1557" s="1">
        <v>0.70769675925933095</v>
      </c>
      <c r="C1557">
        <v>50</v>
      </c>
      <c r="D1557">
        <v>676</v>
      </c>
      <c r="E1557">
        <v>665</v>
      </c>
      <c r="F1557" t="b">
        <v>1</v>
      </c>
      <c r="G1557">
        <f>Table1[[#This Row],[Count - PIR]]-D1556</f>
        <v>1</v>
      </c>
      <c r="H1557">
        <f>Table1[[#This Row],[Count - UVD]]-C1556</f>
        <v>0</v>
      </c>
      <c r="I1557">
        <f>Table1[[#This Row],[Count - PIR]]-D1556</f>
        <v>1</v>
      </c>
      <c r="J1557">
        <v>0</v>
      </c>
      <c r="K1557">
        <f>K1556+Table1[[#This Row],[Video Detections]]</f>
        <v>70</v>
      </c>
      <c r="L1557">
        <f>IF(Table1[[#This Row],[Video Detections]]=0,0,1)</f>
        <v>0</v>
      </c>
      <c r="M1557">
        <f>M1556+Table1[[#This Row],[Events - Video]]</f>
        <v>65</v>
      </c>
    </row>
    <row r="1558" spans="1:13" x14ac:dyDescent="0.25">
      <c r="A1558">
        <v>1557</v>
      </c>
      <c r="B1558" s="1">
        <v>0.70775462962970104</v>
      </c>
      <c r="C1558">
        <v>50</v>
      </c>
      <c r="D1558">
        <v>677</v>
      </c>
      <c r="E1558">
        <v>666</v>
      </c>
      <c r="F1558" t="b">
        <v>1</v>
      </c>
      <c r="G1558">
        <f>Table1[[#This Row],[Count - PIR]]-D1557</f>
        <v>1</v>
      </c>
      <c r="H1558">
        <f>Table1[[#This Row],[Count - UVD]]-C1557</f>
        <v>0</v>
      </c>
      <c r="I1558">
        <f>Table1[[#This Row],[Count - PIR]]-D1557</f>
        <v>1</v>
      </c>
      <c r="J1558">
        <v>1</v>
      </c>
      <c r="K1558">
        <f>K1557+Table1[[#This Row],[Video Detections]]</f>
        <v>71</v>
      </c>
      <c r="L1558">
        <f>IF(Table1[[#This Row],[Video Detections]]=0,0,1)</f>
        <v>1</v>
      </c>
      <c r="M1558">
        <f>M1557+Table1[[#This Row],[Events - Video]]</f>
        <v>66</v>
      </c>
    </row>
    <row r="1559" spans="1:13" x14ac:dyDescent="0.25">
      <c r="A1559">
        <v>1558</v>
      </c>
      <c r="B1559" s="1">
        <v>0.70781250000007201</v>
      </c>
      <c r="C1559">
        <v>50</v>
      </c>
      <c r="D1559">
        <v>677</v>
      </c>
      <c r="E1559">
        <v>665</v>
      </c>
      <c r="F1559" t="b">
        <v>0</v>
      </c>
      <c r="G1559">
        <f>Table1[[#This Row],[Count - PIR]]-D1558</f>
        <v>0</v>
      </c>
      <c r="H1559">
        <f>Table1[[#This Row],[Count - UVD]]-C1558</f>
        <v>0</v>
      </c>
      <c r="I1559">
        <f>Table1[[#This Row],[Count - PIR]]-D1558</f>
        <v>0</v>
      </c>
      <c r="J1559">
        <v>0</v>
      </c>
      <c r="K1559">
        <f>K1558+Table1[[#This Row],[Video Detections]]</f>
        <v>71</v>
      </c>
      <c r="L1559">
        <f>IF(Table1[[#This Row],[Video Detections]]=0,0,1)</f>
        <v>0</v>
      </c>
      <c r="M1559">
        <f>M1558+Table1[[#This Row],[Events - Video]]</f>
        <v>66</v>
      </c>
    </row>
    <row r="1560" spans="1:13" x14ac:dyDescent="0.25">
      <c r="A1560">
        <v>1559</v>
      </c>
      <c r="B1560" s="1">
        <v>0.70787037037044198</v>
      </c>
      <c r="C1560">
        <v>50</v>
      </c>
      <c r="D1560">
        <v>678</v>
      </c>
      <c r="E1560">
        <v>665</v>
      </c>
      <c r="F1560" t="b">
        <v>1</v>
      </c>
      <c r="G1560">
        <f>Table1[[#This Row],[Count - PIR]]-D1559</f>
        <v>1</v>
      </c>
      <c r="H1560">
        <f>Table1[[#This Row],[Count - UVD]]-C1559</f>
        <v>0</v>
      </c>
      <c r="I1560">
        <f>Table1[[#This Row],[Count - PIR]]-D1559</f>
        <v>1</v>
      </c>
      <c r="J1560">
        <v>0</v>
      </c>
      <c r="K1560">
        <f>K1559+Table1[[#This Row],[Video Detections]]</f>
        <v>71</v>
      </c>
      <c r="L1560">
        <f>IF(Table1[[#This Row],[Video Detections]]=0,0,1)</f>
        <v>0</v>
      </c>
      <c r="M1560">
        <f>M1559+Table1[[#This Row],[Events - Video]]</f>
        <v>66</v>
      </c>
    </row>
    <row r="1561" spans="1:13" x14ac:dyDescent="0.25">
      <c r="A1561">
        <v>1560</v>
      </c>
      <c r="B1561" s="1">
        <v>0.70792824074081295</v>
      </c>
      <c r="C1561">
        <v>50</v>
      </c>
      <c r="D1561">
        <v>678</v>
      </c>
      <c r="E1561">
        <v>665</v>
      </c>
      <c r="F1561" t="b">
        <v>0</v>
      </c>
      <c r="G1561">
        <f>Table1[[#This Row],[Count - PIR]]-D1560</f>
        <v>0</v>
      </c>
      <c r="H1561">
        <f>Table1[[#This Row],[Count - UVD]]-C1560</f>
        <v>0</v>
      </c>
      <c r="I1561">
        <f>Table1[[#This Row],[Count - PIR]]-D1560</f>
        <v>0</v>
      </c>
      <c r="J1561">
        <v>0</v>
      </c>
      <c r="K1561">
        <f>K1560+Table1[[#This Row],[Video Detections]]</f>
        <v>71</v>
      </c>
      <c r="L1561">
        <f>IF(Table1[[#This Row],[Video Detections]]=0,0,1)</f>
        <v>0</v>
      </c>
      <c r="M1561">
        <f>M1560+Table1[[#This Row],[Events - Video]]</f>
        <v>66</v>
      </c>
    </row>
    <row r="1562" spans="1:13" x14ac:dyDescent="0.25">
      <c r="A1562">
        <v>1561</v>
      </c>
      <c r="B1562" s="1">
        <v>0.70798611111118304</v>
      </c>
      <c r="C1562">
        <v>50</v>
      </c>
      <c r="D1562">
        <v>678</v>
      </c>
      <c r="E1562">
        <v>665</v>
      </c>
      <c r="F1562" t="b">
        <v>0</v>
      </c>
      <c r="G1562">
        <f>Table1[[#This Row],[Count - PIR]]-D1561</f>
        <v>0</v>
      </c>
      <c r="H1562">
        <f>Table1[[#This Row],[Count - UVD]]-C1561</f>
        <v>0</v>
      </c>
      <c r="I1562">
        <f>Table1[[#This Row],[Count - PIR]]-D1561</f>
        <v>0</v>
      </c>
      <c r="J1562">
        <v>0</v>
      </c>
      <c r="K1562">
        <f>K1561+Table1[[#This Row],[Video Detections]]</f>
        <v>71</v>
      </c>
      <c r="L1562">
        <f>IF(Table1[[#This Row],[Video Detections]]=0,0,1)</f>
        <v>0</v>
      </c>
      <c r="M1562">
        <f>M1561+Table1[[#This Row],[Events - Video]]</f>
        <v>66</v>
      </c>
    </row>
    <row r="1563" spans="1:13" x14ac:dyDescent="0.25">
      <c r="A1563">
        <v>1562</v>
      </c>
      <c r="B1563" s="1">
        <v>0.70804398148155301</v>
      </c>
      <c r="C1563">
        <v>50</v>
      </c>
      <c r="D1563">
        <v>679</v>
      </c>
      <c r="E1563">
        <v>664</v>
      </c>
      <c r="F1563" t="b">
        <v>0</v>
      </c>
      <c r="G1563">
        <f>Table1[[#This Row],[Count - PIR]]-D1562</f>
        <v>1</v>
      </c>
      <c r="H1563">
        <f>Table1[[#This Row],[Count - UVD]]-C1562</f>
        <v>0</v>
      </c>
      <c r="I1563">
        <f>Table1[[#This Row],[Count - PIR]]-D1562</f>
        <v>1</v>
      </c>
      <c r="J1563">
        <v>0</v>
      </c>
      <c r="K1563">
        <f>K1562+Table1[[#This Row],[Video Detections]]</f>
        <v>71</v>
      </c>
      <c r="L1563">
        <f>IF(Table1[[#This Row],[Video Detections]]=0,0,1)</f>
        <v>0</v>
      </c>
      <c r="M1563">
        <f>M1562+Table1[[#This Row],[Events - Video]]</f>
        <v>66</v>
      </c>
    </row>
    <row r="1564" spans="1:13" x14ac:dyDescent="0.25">
      <c r="A1564">
        <v>1563</v>
      </c>
      <c r="B1564" s="1">
        <v>0.70810185185192398</v>
      </c>
      <c r="C1564">
        <v>50</v>
      </c>
      <c r="D1564">
        <v>679</v>
      </c>
      <c r="E1564">
        <v>665</v>
      </c>
      <c r="F1564" t="b">
        <v>0</v>
      </c>
      <c r="G1564">
        <f>Table1[[#This Row],[Count - PIR]]-D1563</f>
        <v>0</v>
      </c>
      <c r="H1564">
        <f>Table1[[#This Row],[Count - UVD]]-C1563</f>
        <v>0</v>
      </c>
      <c r="I1564">
        <f>Table1[[#This Row],[Count - PIR]]-D1563</f>
        <v>0</v>
      </c>
      <c r="J1564">
        <v>0</v>
      </c>
      <c r="K1564">
        <f>K1563+Table1[[#This Row],[Video Detections]]</f>
        <v>71</v>
      </c>
      <c r="L1564">
        <f>IF(Table1[[#This Row],[Video Detections]]=0,0,1)</f>
        <v>0</v>
      </c>
      <c r="M1564">
        <f>M1563+Table1[[#This Row],[Events - Video]]</f>
        <v>66</v>
      </c>
    </row>
    <row r="1565" spans="1:13" x14ac:dyDescent="0.25">
      <c r="A1565">
        <v>1564</v>
      </c>
      <c r="B1565" s="1">
        <v>0.70815972222229395</v>
      </c>
      <c r="C1565">
        <v>50</v>
      </c>
      <c r="D1565">
        <v>679</v>
      </c>
      <c r="E1565">
        <v>665</v>
      </c>
      <c r="F1565" t="b">
        <v>0</v>
      </c>
      <c r="G1565">
        <f>Table1[[#This Row],[Count - PIR]]-D1564</f>
        <v>0</v>
      </c>
      <c r="H1565">
        <f>Table1[[#This Row],[Count - UVD]]-C1564</f>
        <v>0</v>
      </c>
      <c r="I1565">
        <f>Table1[[#This Row],[Count - PIR]]-D1564</f>
        <v>0</v>
      </c>
      <c r="J1565">
        <v>0</v>
      </c>
      <c r="K1565">
        <f>K1564+Table1[[#This Row],[Video Detections]]</f>
        <v>71</v>
      </c>
      <c r="L1565">
        <f>IF(Table1[[#This Row],[Video Detections]]=0,0,1)</f>
        <v>0</v>
      </c>
      <c r="M1565">
        <f>M1564+Table1[[#This Row],[Events - Video]]</f>
        <v>66</v>
      </c>
    </row>
    <row r="1566" spans="1:13" x14ac:dyDescent="0.25">
      <c r="A1566">
        <v>1565</v>
      </c>
      <c r="B1566" s="1">
        <v>0.70821759259266504</v>
      </c>
      <c r="C1566">
        <v>50</v>
      </c>
      <c r="D1566">
        <v>680</v>
      </c>
      <c r="E1566">
        <v>666</v>
      </c>
      <c r="F1566" t="b">
        <v>1</v>
      </c>
      <c r="G1566">
        <f>Table1[[#This Row],[Count - PIR]]-D1565</f>
        <v>1</v>
      </c>
      <c r="H1566">
        <f>Table1[[#This Row],[Count - UVD]]-C1565</f>
        <v>0</v>
      </c>
      <c r="I1566">
        <f>Table1[[#This Row],[Count - PIR]]-D1565</f>
        <v>1</v>
      </c>
      <c r="J1566">
        <v>0</v>
      </c>
      <c r="K1566">
        <f>K1565+Table1[[#This Row],[Video Detections]]</f>
        <v>71</v>
      </c>
      <c r="L1566">
        <f>IF(Table1[[#This Row],[Video Detections]]=0,0,1)</f>
        <v>0</v>
      </c>
      <c r="M1566">
        <f>M1565+Table1[[#This Row],[Events - Video]]</f>
        <v>66</v>
      </c>
    </row>
    <row r="1567" spans="1:13" x14ac:dyDescent="0.25">
      <c r="A1567">
        <v>1566</v>
      </c>
      <c r="B1567" s="1">
        <v>0.70827546296303501</v>
      </c>
      <c r="C1567">
        <v>50</v>
      </c>
      <c r="D1567">
        <v>680</v>
      </c>
      <c r="E1567">
        <v>665</v>
      </c>
      <c r="F1567" t="b">
        <v>0</v>
      </c>
      <c r="G1567">
        <f>Table1[[#This Row],[Count - PIR]]-D1566</f>
        <v>0</v>
      </c>
      <c r="H1567">
        <f>Table1[[#This Row],[Count - UVD]]-C1566</f>
        <v>0</v>
      </c>
      <c r="I1567">
        <f>Table1[[#This Row],[Count - PIR]]-D1566</f>
        <v>0</v>
      </c>
      <c r="J1567">
        <v>0</v>
      </c>
      <c r="K1567">
        <f>K1566+Table1[[#This Row],[Video Detections]]</f>
        <v>71</v>
      </c>
      <c r="L1567">
        <f>IF(Table1[[#This Row],[Video Detections]]=0,0,1)</f>
        <v>0</v>
      </c>
      <c r="M1567">
        <f>M1566+Table1[[#This Row],[Events - Video]]</f>
        <v>66</v>
      </c>
    </row>
    <row r="1568" spans="1:13" x14ac:dyDescent="0.25">
      <c r="A1568">
        <v>1567</v>
      </c>
      <c r="B1568" s="1">
        <v>0.70833333333340498</v>
      </c>
      <c r="C1568">
        <v>50</v>
      </c>
      <c r="D1568">
        <v>680</v>
      </c>
      <c r="E1568">
        <v>666</v>
      </c>
      <c r="F1568" t="b">
        <v>0</v>
      </c>
      <c r="G1568">
        <f>Table1[[#This Row],[Count - PIR]]-D1567</f>
        <v>0</v>
      </c>
      <c r="H1568">
        <f>Table1[[#This Row],[Count - UVD]]-C1567</f>
        <v>0</v>
      </c>
      <c r="I1568">
        <f>Table1[[#This Row],[Count - PIR]]-D1567</f>
        <v>0</v>
      </c>
      <c r="J1568">
        <v>0</v>
      </c>
      <c r="K1568">
        <f>K1567+Table1[[#This Row],[Video Detections]]</f>
        <v>71</v>
      </c>
      <c r="L1568">
        <f>IF(Table1[[#This Row],[Video Detections]]=0,0,1)</f>
        <v>0</v>
      </c>
      <c r="M1568">
        <f>M1567+Table1[[#This Row],[Events - Video]]</f>
        <v>66</v>
      </c>
    </row>
    <row r="1569" spans="1:13" x14ac:dyDescent="0.25">
      <c r="A1569">
        <v>1568</v>
      </c>
      <c r="B1569" s="1">
        <v>0.70839120370377595</v>
      </c>
      <c r="C1569">
        <v>50</v>
      </c>
      <c r="D1569">
        <v>681</v>
      </c>
      <c r="E1569">
        <v>665</v>
      </c>
      <c r="F1569" t="b">
        <v>1</v>
      </c>
      <c r="G1569">
        <f>Table1[[#This Row],[Count - PIR]]-D1568</f>
        <v>1</v>
      </c>
      <c r="H1569">
        <f>Table1[[#This Row],[Count - UVD]]-C1568</f>
        <v>0</v>
      </c>
      <c r="I1569">
        <f>Table1[[#This Row],[Count - PIR]]-D1568</f>
        <v>1</v>
      </c>
      <c r="J1569">
        <v>0</v>
      </c>
      <c r="K1569">
        <f>K1568+Table1[[#This Row],[Video Detections]]</f>
        <v>71</v>
      </c>
      <c r="L1569">
        <f>IF(Table1[[#This Row],[Video Detections]]=0,0,1)</f>
        <v>0</v>
      </c>
      <c r="M1569">
        <f>M1568+Table1[[#This Row],[Events - Video]]</f>
        <v>66</v>
      </c>
    </row>
    <row r="1570" spans="1:13" x14ac:dyDescent="0.25">
      <c r="A1570">
        <v>1569</v>
      </c>
      <c r="B1570" s="1">
        <v>0.70844907407414603</v>
      </c>
      <c r="C1570">
        <v>50</v>
      </c>
      <c r="D1570">
        <v>681</v>
      </c>
      <c r="E1570">
        <v>666</v>
      </c>
      <c r="F1570" t="b">
        <v>0</v>
      </c>
      <c r="G1570">
        <f>Table1[[#This Row],[Count - PIR]]-D1569</f>
        <v>0</v>
      </c>
      <c r="H1570">
        <f>Table1[[#This Row],[Count - UVD]]-C1569</f>
        <v>0</v>
      </c>
      <c r="I1570">
        <f>Table1[[#This Row],[Count - PIR]]-D1569</f>
        <v>0</v>
      </c>
      <c r="J1570">
        <v>1</v>
      </c>
      <c r="K1570">
        <f>K1569+Table1[[#This Row],[Video Detections]]</f>
        <v>72</v>
      </c>
      <c r="L1570">
        <f>IF(Table1[[#This Row],[Video Detections]]=0,0,1)</f>
        <v>1</v>
      </c>
      <c r="M1570">
        <f>M1569+Table1[[#This Row],[Events - Video]]</f>
        <v>67</v>
      </c>
    </row>
    <row r="1571" spans="1:13" x14ac:dyDescent="0.25">
      <c r="A1571">
        <v>1570</v>
      </c>
      <c r="B1571" s="1">
        <v>0.70850694444451701</v>
      </c>
      <c r="C1571">
        <v>50</v>
      </c>
      <c r="D1571">
        <v>682</v>
      </c>
      <c r="E1571">
        <v>665</v>
      </c>
      <c r="F1571" t="b">
        <v>1</v>
      </c>
      <c r="G1571">
        <f>Table1[[#This Row],[Count - PIR]]-D1570</f>
        <v>1</v>
      </c>
      <c r="H1571">
        <f>Table1[[#This Row],[Count - UVD]]-C1570</f>
        <v>0</v>
      </c>
      <c r="I1571">
        <f>Table1[[#This Row],[Count - PIR]]-D1570</f>
        <v>1</v>
      </c>
      <c r="J1571">
        <v>0</v>
      </c>
      <c r="K1571">
        <f>K1570+Table1[[#This Row],[Video Detections]]</f>
        <v>72</v>
      </c>
      <c r="L1571">
        <f>IF(Table1[[#This Row],[Video Detections]]=0,0,1)</f>
        <v>0</v>
      </c>
      <c r="M1571">
        <f>M1570+Table1[[#This Row],[Events - Video]]</f>
        <v>67</v>
      </c>
    </row>
    <row r="1572" spans="1:13" x14ac:dyDescent="0.25">
      <c r="A1572">
        <v>1571</v>
      </c>
      <c r="B1572" s="1">
        <v>0.70856481481488698</v>
      </c>
      <c r="C1572">
        <v>50</v>
      </c>
      <c r="D1572">
        <v>683</v>
      </c>
      <c r="E1572">
        <v>666</v>
      </c>
      <c r="F1572" t="b">
        <v>1</v>
      </c>
      <c r="G1572">
        <f>Table1[[#This Row],[Count - PIR]]-D1571</f>
        <v>1</v>
      </c>
      <c r="H1572">
        <f>Table1[[#This Row],[Count - UVD]]-C1571</f>
        <v>0</v>
      </c>
      <c r="I1572">
        <f>Table1[[#This Row],[Count - PIR]]-D1571</f>
        <v>1</v>
      </c>
      <c r="J1572">
        <v>1</v>
      </c>
      <c r="K1572">
        <f>K1571+Table1[[#This Row],[Video Detections]]</f>
        <v>73</v>
      </c>
      <c r="L1572">
        <f>IF(Table1[[#This Row],[Video Detections]]=0,0,1)</f>
        <v>1</v>
      </c>
      <c r="M1572">
        <f>M1571+Table1[[#This Row],[Events - Video]]</f>
        <v>68</v>
      </c>
    </row>
    <row r="1573" spans="1:13" x14ac:dyDescent="0.25">
      <c r="A1573">
        <v>1572</v>
      </c>
      <c r="B1573" s="1">
        <v>0.70862268518525795</v>
      </c>
      <c r="C1573">
        <v>50</v>
      </c>
      <c r="D1573">
        <v>684</v>
      </c>
      <c r="E1573">
        <v>667</v>
      </c>
      <c r="F1573" t="b">
        <v>1</v>
      </c>
      <c r="G1573">
        <f>Table1[[#This Row],[Count - PIR]]-D1572</f>
        <v>1</v>
      </c>
      <c r="H1573">
        <f>Table1[[#This Row],[Count - UVD]]-C1572</f>
        <v>0</v>
      </c>
      <c r="I1573">
        <f>Table1[[#This Row],[Count - PIR]]-D1572</f>
        <v>1</v>
      </c>
      <c r="J1573">
        <v>0</v>
      </c>
      <c r="K1573">
        <f>K1572+Table1[[#This Row],[Video Detections]]</f>
        <v>73</v>
      </c>
      <c r="L1573">
        <f>IF(Table1[[#This Row],[Video Detections]]=0,0,1)</f>
        <v>0</v>
      </c>
      <c r="M1573">
        <f>M1572+Table1[[#This Row],[Events - Video]]</f>
        <v>68</v>
      </c>
    </row>
    <row r="1574" spans="1:13" x14ac:dyDescent="0.25">
      <c r="A1574">
        <v>1573</v>
      </c>
      <c r="B1574" s="1">
        <v>0.70868055555562803</v>
      </c>
      <c r="C1574">
        <v>50</v>
      </c>
      <c r="D1574">
        <v>684</v>
      </c>
      <c r="E1574">
        <v>666</v>
      </c>
      <c r="F1574" t="b">
        <v>0</v>
      </c>
      <c r="G1574">
        <f>Table1[[#This Row],[Count - PIR]]-D1573</f>
        <v>0</v>
      </c>
      <c r="H1574">
        <f>Table1[[#This Row],[Count - UVD]]-C1573</f>
        <v>0</v>
      </c>
      <c r="I1574">
        <f>Table1[[#This Row],[Count - PIR]]-D1573</f>
        <v>0</v>
      </c>
      <c r="J1574">
        <v>0</v>
      </c>
      <c r="K1574">
        <f>K1573+Table1[[#This Row],[Video Detections]]</f>
        <v>73</v>
      </c>
      <c r="L1574">
        <f>IF(Table1[[#This Row],[Video Detections]]=0,0,1)</f>
        <v>0</v>
      </c>
      <c r="M1574">
        <f>M1573+Table1[[#This Row],[Events - Video]]</f>
        <v>68</v>
      </c>
    </row>
    <row r="1575" spans="1:13" x14ac:dyDescent="0.25">
      <c r="A1575">
        <v>1574</v>
      </c>
      <c r="B1575" s="1">
        <v>0.70873842592599801</v>
      </c>
      <c r="C1575">
        <v>50</v>
      </c>
      <c r="D1575">
        <v>684</v>
      </c>
      <c r="E1575">
        <v>665</v>
      </c>
      <c r="F1575" t="b">
        <v>0</v>
      </c>
      <c r="G1575">
        <f>Table1[[#This Row],[Count - PIR]]-D1574</f>
        <v>0</v>
      </c>
      <c r="H1575">
        <f>Table1[[#This Row],[Count - UVD]]-C1574</f>
        <v>0</v>
      </c>
      <c r="I1575">
        <f>Table1[[#This Row],[Count - PIR]]-D1574</f>
        <v>0</v>
      </c>
      <c r="J1575">
        <v>0</v>
      </c>
      <c r="K1575">
        <f>K1574+Table1[[#This Row],[Video Detections]]</f>
        <v>73</v>
      </c>
      <c r="L1575">
        <f>IF(Table1[[#This Row],[Video Detections]]=0,0,1)</f>
        <v>0</v>
      </c>
      <c r="M1575">
        <f>M1574+Table1[[#This Row],[Events - Video]]</f>
        <v>68</v>
      </c>
    </row>
    <row r="1576" spans="1:13" x14ac:dyDescent="0.25">
      <c r="A1576">
        <v>1575</v>
      </c>
      <c r="B1576" s="1">
        <v>0.70879629629636898</v>
      </c>
      <c r="C1576">
        <v>50</v>
      </c>
      <c r="D1576">
        <v>684</v>
      </c>
      <c r="E1576">
        <v>665</v>
      </c>
      <c r="F1576" t="b">
        <v>0</v>
      </c>
      <c r="G1576">
        <f>Table1[[#This Row],[Count - PIR]]-D1575</f>
        <v>0</v>
      </c>
      <c r="H1576">
        <f>Table1[[#This Row],[Count - UVD]]-C1575</f>
        <v>0</v>
      </c>
      <c r="I1576">
        <f>Table1[[#This Row],[Count - PIR]]-D1575</f>
        <v>0</v>
      </c>
      <c r="J1576">
        <v>0</v>
      </c>
      <c r="K1576">
        <f>K1575+Table1[[#This Row],[Video Detections]]</f>
        <v>73</v>
      </c>
      <c r="L1576">
        <f>IF(Table1[[#This Row],[Video Detections]]=0,0,1)</f>
        <v>0</v>
      </c>
      <c r="M1576">
        <f>M1575+Table1[[#This Row],[Events - Video]]</f>
        <v>68</v>
      </c>
    </row>
    <row r="1577" spans="1:13" x14ac:dyDescent="0.25">
      <c r="A1577">
        <v>1576</v>
      </c>
      <c r="B1577" s="1">
        <v>0.70885416666673895</v>
      </c>
      <c r="C1577">
        <v>50</v>
      </c>
      <c r="D1577">
        <v>684</v>
      </c>
      <c r="E1577">
        <v>664</v>
      </c>
      <c r="F1577" t="b">
        <v>0</v>
      </c>
      <c r="G1577">
        <f>Table1[[#This Row],[Count - PIR]]-D1576</f>
        <v>0</v>
      </c>
      <c r="H1577">
        <f>Table1[[#This Row],[Count - UVD]]-C1576</f>
        <v>0</v>
      </c>
      <c r="I1577">
        <f>Table1[[#This Row],[Count - PIR]]-D1576</f>
        <v>0</v>
      </c>
      <c r="J1577">
        <v>0</v>
      </c>
      <c r="K1577">
        <f>K1576+Table1[[#This Row],[Video Detections]]</f>
        <v>73</v>
      </c>
      <c r="L1577">
        <f>IF(Table1[[#This Row],[Video Detections]]=0,0,1)</f>
        <v>0</v>
      </c>
      <c r="M1577">
        <f>M1576+Table1[[#This Row],[Events - Video]]</f>
        <v>68</v>
      </c>
    </row>
    <row r="1578" spans="1:13" x14ac:dyDescent="0.25">
      <c r="A1578">
        <v>1577</v>
      </c>
      <c r="B1578" s="1">
        <v>0.70891203703711003</v>
      </c>
      <c r="C1578">
        <v>50</v>
      </c>
      <c r="D1578">
        <v>684</v>
      </c>
      <c r="E1578">
        <v>665</v>
      </c>
      <c r="F1578" t="b">
        <v>0</v>
      </c>
      <c r="G1578">
        <f>Table1[[#This Row],[Count - PIR]]-D1577</f>
        <v>0</v>
      </c>
      <c r="H1578">
        <f>Table1[[#This Row],[Count - UVD]]-C1577</f>
        <v>0</v>
      </c>
      <c r="I1578">
        <f>Table1[[#This Row],[Count - PIR]]-D1577</f>
        <v>0</v>
      </c>
      <c r="J1578">
        <v>0</v>
      </c>
      <c r="K1578">
        <f>K1577+Table1[[#This Row],[Video Detections]]</f>
        <v>73</v>
      </c>
      <c r="L1578">
        <f>IF(Table1[[#This Row],[Video Detections]]=0,0,1)</f>
        <v>0</v>
      </c>
      <c r="M1578">
        <f>M1577+Table1[[#This Row],[Events - Video]]</f>
        <v>68</v>
      </c>
    </row>
    <row r="1579" spans="1:13" x14ac:dyDescent="0.25">
      <c r="A1579">
        <v>1578</v>
      </c>
      <c r="B1579" s="1">
        <v>0.70896990740748</v>
      </c>
      <c r="C1579">
        <v>50</v>
      </c>
      <c r="D1579">
        <v>685</v>
      </c>
      <c r="E1579">
        <v>666</v>
      </c>
      <c r="F1579" t="b">
        <v>0</v>
      </c>
      <c r="G1579">
        <f>Table1[[#This Row],[Count - PIR]]-D1578</f>
        <v>1</v>
      </c>
      <c r="H1579">
        <f>Table1[[#This Row],[Count - UVD]]-C1578</f>
        <v>0</v>
      </c>
      <c r="I1579">
        <f>Table1[[#This Row],[Count - PIR]]-D1578</f>
        <v>1</v>
      </c>
      <c r="J1579">
        <v>0</v>
      </c>
      <c r="K1579">
        <f>K1578+Table1[[#This Row],[Video Detections]]</f>
        <v>73</v>
      </c>
      <c r="L1579">
        <f>IF(Table1[[#This Row],[Video Detections]]=0,0,1)</f>
        <v>0</v>
      </c>
      <c r="M1579">
        <f>M1578+Table1[[#This Row],[Events - Video]]</f>
        <v>68</v>
      </c>
    </row>
    <row r="1580" spans="1:13" x14ac:dyDescent="0.25">
      <c r="A1580">
        <v>1579</v>
      </c>
      <c r="B1580" s="1">
        <v>0.70902777777784998</v>
      </c>
      <c r="C1580">
        <v>50</v>
      </c>
      <c r="D1580">
        <v>685</v>
      </c>
      <c r="E1580">
        <v>666</v>
      </c>
      <c r="F1580" t="b">
        <v>0</v>
      </c>
      <c r="G1580">
        <f>Table1[[#This Row],[Count - PIR]]-D1579</f>
        <v>0</v>
      </c>
      <c r="H1580">
        <f>Table1[[#This Row],[Count - UVD]]-C1579</f>
        <v>0</v>
      </c>
      <c r="I1580">
        <f>Table1[[#This Row],[Count - PIR]]-D1579</f>
        <v>0</v>
      </c>
      <c r="J1580">
        <v>0</v>
      </c>
      <c r="K1580">
        <f>K1579+Table1[[#This Row],[Video Detections]]</f>
        <v>73</v>
      </c>
      <c r="L1580">
        <f>IF(Table1[[#This Row],[Video Detections]]=0,0,1)</f>
        <v>0</v>
      </c>
      <c r="M1580">
        <f>M1579+Table1[[#This Row],[Events - Video]]</f>
        <v>68</v>
      </c>
    </row>
    <row r="1581" spans="1:13" x14ac:dyDescent="0.25">
      <c r="A1581">
        <v>1580</v>
      </c>
      <c r="B1581" s="1">
        <v>0.70908564814822095</v>
      </c>
      <c r="C1581">
        <v>50</v>
      </c>
      <c r="D1581">
        <v>685</v>
      </c>
      <c r="E1581">
        <v>667</v>
      </c>
      <c r="F1581" t="b">
        <v>0</v>
      </c>
      <c r="G1581">
        <f>Table1[[#This Row],[Count - PIR]]-D1580</f>
        <v>0</v>
      </c>
      <c r="H1581">
        <f>Table1[[#This Row],[Count - UVD]]-C1580</f>
        <v>0</v>
      </c>
      <c r="I1581">
        <f>Table1[[#This Row],[Count - PIR]]-D1580</f>
        <v>0</v>
      </c>
      <c r="J1581">
        <v>0</v>
      </c>
      <c r="K1581">
        <f>K1580+Table1[[#This Row],[Video Detections]]</f>
        <v>73</v>
      </c>
      <c r="L1581">
        <f>IF(Table1[[#This Row],[Video Detections]]=0,0,1)</f>
        <v>0</v>
      </c>
      <c r="M1581">
        <f>M1580+Table1[[#This Row],[Events - Video]]</f>
        <v>68</v>
      </c>
    </row>
    <row r="1582" spans="1:13" x14ac:dyDescent="0.25">
      <c r="A1582">
        <v>1581</v>
      </c>
      <c r="B1582" s="1">
        <v>0.70914351851859103</v>
      </c>
      <c r="C1582">
        <v>50</v>
      </c>
      <c r="D1582">
        <v>685</v>
      </c>
      <c r="E1582">
        <v>666</v>
      </c>
      <c r="F1582" t="b">
        <v>0</v>
      </c>
      <c r="G1582">
        <f>Table1[[#This Row],[Count - PIR]]-D1581</f>
        <v>0</v>
      </c>
      <c r="H1582">
        <f>Table1[[#This Row],[Count - UVD]]-C1581</f>
        <v>0</v>
      </c>
      <c r="I1582">
        <f>Table1[[#This Row],[Count - PIR]]-D1581</f>
        <v>0</v>
      </c>
      <c r="J1582">
        <v>0</v>
      </c>
      <c r="K1582">
        <f>K1581+Table1[[#This Row],[Video Detections]]</f>
        <v>73</v>
      </c>
      <c r="L1582">
        <f>IF(Table1[[#This Row],[Video Detections]]=0,0,1)</f>
        <v>0</v>
      </c>
      <c r="M1582">
        <f>M1581+Table1[[#This Row],[Events - Video]]</f>
        <v>68</v>
      </c>
    </row>
    <row r="1583" spans="1:13" x14ac:dyDescent="0.25">
      <c r="A1583">
        <v>1582</v>
      </c>
      <c r="B1583" s="1">
        <v>0.709201388888962</v>
      </c>
      <c r="C1583">
        <v>50</v>
      </c>
      <c r="D1583">
        <v>685</v>
      </c>
      <c r="E1583">
        <v>665</v>
      </c>
      <c r="F1583" t="b">
        <v>0</v>
      </c>
      <c r="G1583">
        <f>Table1[[#This Row],[Count - PIR]]-D1582</f>
        <v>0</v>
      </c>
      <c r="H1583">
        <f>Table1[[#This Row],[Count - UVD]]-C1582</f>
        <v>0</v>
      </c>
      <c r="I1583">
        <f>Table1[[#This Row],[Count - PIR]]-D1582</f>
        <v>0</v>
      </c>
      <c r="J1583">
        <v>0</v>
      </c>
      <c r="K1583">
        <f>K1582+Table1[[#This Row],[Video Detections]]</f>
        <v>73</v>
      </c>
      <c r="L1583">
        <f>IF(Table1[[#This Row],[Video Detections]]=0,0,1)</f>
        <v>0</v>
      </c>
      <c r="M1583">
        <f>M1582+Table1[[#This Row],[Events - Video]]</f>
        <v>68</v>
      </c>
    </row>
    <row r="1584" spans="1:13" x14ac:dyDescent="0.25">
      <c r="A1584">
        <v>1583</v>
      </c>
      <c r="B1584" s="1">
        <v>0.70925925925933198</v>
      </c>
      <c r="C1584">
        <v>50</v>
      </c>
      <c r="D1584">
        <v>685</v>
      </c>
      <c r="E1584">
        <v>667</v>
      </c>
      <c r="F1584" t="b">
        <v>0</v>
      </c>
      <c r="G1584">
        <f>Table1[[#This Row],[Count - PIR]]-D1583</f>
        <v>0</v>
      </c>
      <c r="H1584">
        <f>Table1[[#This Row],[Count - UVD]]-C1583</f>
        <v>0</v>
      </c>
      <c r="I1584">
        <f>Table1[[#This Row],[Count - PIR]]-D1583</f>
        <v>0</v>
      </c>
      <c r="J1584">
        <v>0</v>
      </c>
      <c r="K1584">
        <f>K1583+Table1[[#This Row],[Video Detections]]</f>
        <v>73</v>
      </c>
      <c r="L1584">
        <f>IF(Table1[[#This Row],[Video Detections]]=0,0,1)</f>
        <v>0</v>
      </c>
      <c r="M1584">
        <f>M1583+Table1[[#This Row],[Events - Video]]</f>
        <v>68</v>
      </c>
    </row>
    <row r="1585" spans="1:13" x14ac:dyDescent="0.25">
      <c r="A1585">
        <v>1584</v>
      </c>
      <c r="B1585" s="1">
        <v>0.70931712962970295</v>
      </c>
      <c r="C1585">
        <v>50</v>
      </c>
      <c r="D1585">
        <v>685</v>
      </c>
      <c r="E1585">
        <v>667</v>
      </c>
      <c r="F1585" t="b">
        <v>0</v>
      </c>
      <c r="G1585">
        <f>Table1[[#This Row],[Count - PIR]]-D1584</f>
        <v>0</v>
      </c>
      <c r="H1585">
        <f>Table1[[#This Row],[Count - UVD]]-C1584</f>
        <v>0</v>
      </c>
      <c r="I1585">
        <f>Table1[[#This Row],[Count - PIR]]-D1584</f>
        <v>0</v>
      </c>
      <c r="J1585">
        <v>0</v>
      </c>
      <c r="K1585">
        <f>K1584+Table1[[#This Row],[Video Detections]]</f>
        <v>73</v>
      </c>
      <c r="L1585">
        <f>IF(Table1[[#This Row],[Video Detections]]=0,0,1)</f>
        <v>0</v>
      </c>
      <c r="M1585">
        <f>M1584+Table1[[#This Row],[Events - Video]]</f>
        <v>68</v>
      </c>
    </row>
    <row r="1586" spans="1:13" x14ac:dyDescent="0.25">
      <c r="A1586">
        <v>1585</v>
      </c>
      <c r="B1586" s="1">
        <v>0.70937500000007303</v>
      </c>
      <c r="C1586">
        <v>50</v>
      </c>
      <c r="D1586">
        <v>685</v>
      </c>
      <c r="E1586">
        <v>665</v>
      </c>
      <c r="F1586" t="b">
        <v>0</v>
      </c>
      <c r="G1586">
        <f>Table1[[#This Row],[Count - PIR]]-D1585</f>
        <v>0</v>
      </c>
      <c r="H1586">
        <f>Table1[[#This Row],[Count - UVD]]-C1585</f>
        <v>0</v>
      </c>
      <c r="I1586">
        <f>Table1[[#This Row],[Count - PIR]]-D1585</f>
        <v>0</v>
      </c>
      <c r="J1586">
        <v>0</v>
      </c>
      <c r="K1586">
        <f>K1585+Table1[[#This Row],[Video Detections]]</f>
        <v>73</v>
      </c>
      <c r="L1586">
        <f>IF(Table1[[#This Row],[Video Detections]]=0,0,1)</f>
        <v>0</v>
      </c>
      <c r="M1586">
        <f>M1585+Table1[[#This Row],[Events - Video]]</f>
        <v>68</v>
      </c>
    </row>
    <row r="1587" spans="1:13" x14ac:dyDescent="0.25">
      <c r="A1587">
        <v>1586</v>
      </c>
      <c r="B1587" s="1">
        <v>0.709432870370443</v>
      </c>
      <c r="C1587">
        <v>50</v>
      </c>
      <c r="D1587">
        <v>685</v>
      </c>
      <c r="E1587">
        <v>667</v>
      </c>
      <c r="F1587" t="b">
        <v>0</v>
      </c>
      <c r="G1587">
        <f>Table1[[#This Row],[Count - PIR]]-D1586</f>
        <v>0</v>
      </c>
      <c r="H1587">
        <f>Table1[[#This Row],[Count - UVD]]-C1586</f>
        <v>0</v>
      </c>
      <c r="I1587">
        <f>Table1[[#This Row],[Count - PIR]]-D1586</f>
        <v>0</v>
      </c>
      <c r="J1587">
        <v>0</v>
      </c>
      <c r="K1587">
        <f>K1586+Table1[[#This Row],[Video Detections]]</f>
        <v>73</v>
      </c>
      <c r="L1587">
        <f>IF(Table1[[#This Row],[Video Detections]]=0,0,1)</f>
        <v>0</v>
      </c>
      <c r="M1587">
        <f>M1586+Table1[[#This Row],[Events - Video]]</f>
        <v>68</v>
      </c>
    </row>
    <row r="1588" spans="1:13" x14ac:dyDescent="0.25">
      <c r="A1588">
        <v>1587</v>
      </c>
      <c r="B1588" s="1">
        <v>0.70949074074081397</v>
      </c>
      <c r="C1588">
        <v>50</v>
      </c>
      <c r="D1588">
        <v>685</v>
      </c>
      <c r="E1588">
        <v>665</v>
      </c>
      <c r="F1588" t="b">
        <v>0</v>
      </c>
      <c r="G1588">
        <f>Table1[[#This Row],[Count - PIR]]-D1587</f>
        <v>0</v>
      </c>
      <c r="H1588">
        <f>Table1[[#This Row],[Count - UVD]]-C1587</f>
        <v>0</v>
      </c>
      <c r="I1588">
        <f>Table1[[#This Row],[Count - PIR]]-D1587</f>
        <v>0</v>
      </c>
      <c r="J1588">
        <v>0</v>
      </c>
      <c r="K1588">
        <f>K1587+Table1[[#This Row],[Video Detections]]</f>
        <v>73</v>
      </c>
      <c r="L1588">
        <f>IF(Table1[[#This Row],[Video Detections]]=0,0,1)</f>
        <v>0</v>
      </c>
      <c r="M1588">
        <f>M1587+Table1[[#This Row],[Events - Video]]</f>
        <v>68</v>
      </c>
    </row>
    <row r="1589" spans="1:13" x14ac:dyDescent="0.25">
      <c r="A1589">
        <v>1588</v>
      </c>
      <c r="B1589" s="1">
        <v>0.70954861111118395</v>
      </c>
      <c r="C1589">
        <v>50</v>
      </c>
      <c r="D1589">
        <v>685</v>
      </c>
      <c r="E1589">
        <v>664</v>
      </c>
      <c r="F1589" t="b">
        <v>0</v>
      </c>
      <c r="G1589">
        <f>Table1[[#This Row],[Count - PIR]]-D1588</f>
        <v>0</v>
      </c>
      <c r="H1589">
        <f>Table1[[#This Row],[Count - UVD]]-C1588</f>
        <v>0</v>
      </c>
      <c r="I1589">
        <f>Table1[[#This Row],[Count - PIR]]-D1588</f>
        <v>0</v>
      </c>
      <c r="J1589">
        <v>0</v>
      </c>
      <c r="K1589">
        <f>K1588+Table1[[#This Row],[Video Detections]]</f>
        <v>73</v>
      </c>
      <c r="L1589">
        <f>IF(Table1[[#This Row],[Video Detections]]=0,0,1)</f>
        <v>0</v>
      </c>
      <c r="M1589">
        <f>M1588+Table1[[#This Row],[Events - Video]]</f>
        <v>68</v>
      </c>
    </row>
    <row r="1590" spans="1:13" x14ac:dyDescent="0.25">
      <c r="A1590">
        <v>1589</v>
      </c>
      <c r="B1590" s="1">
        <v>0.70960648148155503</v>
      </c>
      <c r="C1590">
        <v>50</v>
      </c>
      <c r="D1590">
        <v>685</v>
      </c>
      <c r="E1590">
        <v>665</v>
      </c>
      <c r="F1590" t="b">
        <v>0</v>
      </c>
      <c r="G1590">
        <f>Table1[[#This Row],[Count - PIR]]-D1589</f>
        <v>0</v>
      </c>
      <c r="H1590">
        <f>Table1[[#This Row],[Count - UVD]]-C1589</f>
        <v>0</v>
      </c>
      <c r="I1590">
        <f>Table1[[#This Row],[Count - PIR]]-D1589</f>
        <v>0</v>
      </c>
      <c r="J1590">
        <v>0</v>
      </c>
      <c r="K1590">
        <f>K1589+Table1[[#This Row],[Video Detections]]</f>
        <v>73</v>
      </c>
      <c r="L1590">
        <f>IF(Table1[[#This Row],[Video Detections]]=0,0,1)</f>
        <v>0</v>
      </c>
      <c r="M1590">
        <f>M1589+Table1[[#This Row],[Events - Video]]</f>
        <v>68</v>
      </c>
    </row>
    <row r="1591" spans="1:13" x14ac:dyDescent="0.25">
      <c r="A1591">
        <v>1590</v>
      </c>
      <c r="B1591" s="1">
        <v>0.709664351851925</v>
      </c>
      <c r="C1591">
        <v>50</v>
      </c>
      <c r="D1591">
        <v>685</v>
      </c>
      <c r="E1591">
        <v>665</v>
      </c>
      <c r="F1591" t="b">
        <v>0</v>
      </c>
      <c r="G1591">
        <f>Table1[[#This Row],[Count - PIR]]-D1590</f>
        <v>0</v>
      </c>
      <c r="H1591">
        <f>Table1[[#This Row],[Count - UVD]]-C1590</f>
        <v>0</v>
      </c>
      <c r="I1591">
        <f>Table1[[#This Row],[Count - PIR]]-D1590</f>
        <v>0</v>
      </c>
      <c r="J1591">
        <v>0</v>
      </c>
      <c r="K1591">
        <f>K1590+Table1[[#This Row],[Video Detections]]</f>
        <v>73</v>
      </c>
      <c r="L1591">
        <f>IF(Table1[[#This Row],[Video Detections]]=0,0,1)</f>
        <v>0</v>
      </c>
      <c r="M1591">
        <f>M1590+Table1[[#This Row],[Events - Video]]</f>
        <v>68</v>
      </c>
    </row>
    <row r="1592" spans="1:13" x14ac:dyDescent="0.25">
      <c r="A1592">
        <v>1591</v>
      </c>
      <c r="B1592" s="1">
        <v>0.70972222222229497</v>
      </c>
      <c r="C1592">
        <v>50</v>
      </c>
      <c r="D1592">
        <v>685</v>
      </c>
      <c r="E1592">
        <v>665</v>
      </c>
      <c r="F1592" t="b">
        <v>0</v>
      </c>
      <c r="G1592">
        <f>Table1[[#This Row],[Count - PIR]]-D1591</f>
        <v>0</v>
      </c>
      <c r="H1592">
        <f>Table1[[#This Row],[Count - UVD]]-C1591</f>
        <v>0</v>
      </c>
      <c r="I1592">
        <f>Table1[[#This Row],[Count - PIR]]-D1591</f>
        <v>0</v>
      </c>
      <c r="J1592">
        <v>0</v>
      </c>
      <c r="K1592">
        <f>K1591+Table1[[#This Row],[Video Detections]]</f>
        <v>73</v>
      </c>
      <c r="L1592">
        <f>IF(Table1[[#This Row],[Video Detections]]=0,0,1)</f>
        <v>0</v>
      </c>
      <c r="M1592">
        <f>M1591+Table1[[#This Row],[Events - Video]]</f>
        <v>68</v>
      </c>
    </row>
    <row r="1593" spans="1:13" x14ac:dyDescent="0.25">
      <c r="A1593">
        <v>1592</v>
      </c>
      <c r="B1593" s="1">
        <v>0.70978009259266595</v>
      </c>
      <c r="C1593">
        <v>51</v>
      </c>
      <c r="D1593">
        <v>685</v>
      </c>
      <c r="E1593">
        <v>666</v>
      </c>
      <c r="F1593" t="b">
        <v>0</v>
      </c>
      <c r="G1593">
        <f>Table1[[#This Row],[Count - PIR]]-D1592</f>
        <v>0</v>
      </c>
      <c r="H1593">
        <f>Table1[[#This Row],[Count - UVD]]-C1592</f>
        <v>1</v>
      </c>
      <c r="I1593">
        <f>Table1[[#This Row],[Count - PIR]]-D1592</f>
        <v>0</v>
      </c>
      <c r="J1593">
        <v>0</v>
      </c>
      <c r="K1593">
        <f>K1592+Table1[[#This Row],[Video Detections]]</f>
        <v>73</v>
      </c>
      <c r="L1593">
        <f>IF(Table1[[#This Row],[Video Detections]]=0,0,1)</f>
        <v>0</v>
      </c>
      <c r="M1593">
        <f>M1592+Table1[[#This Row],[Events - Video]]</f>
        <v>68</v>
      </c>
    </row>
    <row r="1594" spans="1:13" x14ac:dyDescent="0.25">
      <c r="A1594">
        <v>1593</v>
      </c>
      <c r="B1594" s="1">
        <v>0.70983796296303603</v>
      </c>
      <c r="C1594">
        <v>51</v>
      </c>
      <c r="D1594">
        <v>686</v>
      </c>
      <c r="E1594">
        <v>666</v>
      </c>
      <c r="F1594" t="b">
        <v>1</v>
      </c>
      <c r="G1594">
        <f>Table1[[#This Row],[Count - PIR]]-D1593</f>
        <v>1</v>
      </c>
      <c r="H1594">
        <f>Table1[[#This Row],[Count - UVD]]-C1593</f>
        <v>0</v>
      </c>
      <c r="I1594">
        <f>Table1[[#This Row],[Count - PIR]]-D1593</f>
        <v>1</v>
      </c>
      <c r="J1594">
        <v>0</v>
      </c>
      <c r="K1594">
        <f>K1593+Table1[[#This Row],[Video Detections]]</f>
        <v>73</v>
      </c>
      <c r="L1594">
        <f>IF(Table1[[#This Row],[Video Detections]]=0,0,1)</f>
        <v>0</v>
      </c>
      <c r="M1594">
        <f>M1593+Table1[[#This Row],[Events - Video]]</f>
        <v>68</v>
      </c>
    </row>
    <row r="1595" spans="1:13" x14ac:dyDescent="0.25">
      <c r="A1595">
        <v>1594</v>
      </c>
      <c r="B1595" s="1">
        <v>0.709895833333407</v>
      </c>
      <c r="C1595">
        <v>51</v>
      </c>
      <c r="D1595">
        <v>686</v>
      </c>
      <c r="E1595">
        <v>667</v>
      </c>
      <c r="F1595" t="b">
        <v>0</v>
      </c>
      <c r="G1595">
        <f>Table1[[#This Row],[Count - PIR]]-D1594</f>
        <v>0</v>
      </c>
      <c r="H1595">
        <f>Table1[[#This Row],[Count - UVD]]-C1594</f>
        <v>0</v>
      </c>
      <c r="I1595">
        <f>Table1[[#This Row],[Count - PIR]]-D1594</f>
        <v>0</v>
      </c>
      <c r="J1595">
        <v>0</v>
      </c>
      <c r="K1595">
        <f>K1594+Table1[[#This Row],[Video Detections]]</f>
        <v>73</v>
      </c>
      <c r="L1595">
        <f>IF(Table1[[#This Row],[Video Detections]]=0,0,1)</f>
        <v>0</v>
      </c>
      <c r="M1595">
        <f>M1594+Table1[[#This Row],[Events - Video]]</f>
        <v>68</v>
      </c>
    </row>
    <row r="1596" spans="1:13" x14ac:dyDescent="0.25">
      <c r="A1596">
        <v>1595</v>
      </c>
      <c r="B1596" s="1">
        <v>0.70995370370377697</v>
      </c>
      <c r="C1596">
        <v>51</v>
      </c>
      <c r="D1596">
        <v>686</v>
      </c>
      <c r="E1596">
        <v>666</v>
      </c>
      <c r="F1596" t="b">
        <v>0</v>
      </c>
      <c r="G1596">
        <f>Table1[[#This Row],[Count - PIR]]-D1595</f>
        <v>0</v>
      </c>
      <c r="H1596">
        <f>Table1[[#This Row],[Count - UVD]]-C1595</f>
        <v>0</v>
      </c>
      <c r="I1596">
        <f>Table1[[#This Row],[Count - PIR]]-D1595</f>
        <v>0</v>
      </c>
      <c r="J1596">
        <v>0</v>
      </c>
      <c r="K1596">
        <f>K1595+Table1[[#This Row],[Video Detections]]</f>
        <v>73</v>
      </c>
      <c r="L1596">
        <f>IF(Table1[[#This Row],[Video Detections]]=0,0,1)</f>
        <v>0</v>
      </c>
      <c r="M1596">
        <f>M1595+Table1[[#This Row],[Events - Video]]</f>
        <v>68</v>
      </c>
    </row>
    <row r="1597" spans="1:13" x14ac:dyDescent="0.25">
      <c r="A1597">
        <v>1596</v>
      </c>
      <c r="B1597" s="1">
        <v>0.71001157407414806</v>
      </c>
      <c r="C1597">
        <v>51</v>
      </c>
      <c r="D1597">
        <v>686</v>
      </c>
      <c r="E1597">
        <v>665</v>
      </c>
      <c r="F1597" t="b">
        <v>0</v>
      </c>
      <c r="G1597">
        <f>Table1[[#This Row],[Count - PIR]]-D1596</f>
        <v>0</v>
      </c>
      <c r="H1597">
        <f>Table1[[#This Row],[Count - UVD]]-C1596</f>
        <v>0</v>
      </c>
      <c r="I1597">
        <f>Table1[[#This Row],[Count - PIR]]-D1596</f>
        <v>0</v>
      </c>
      <c r="J1597">
        <v>0</v>
      </c>
      <c r="K1597">
        <f>K1596+Table1[[#This Row],[Video Detections]]</f>
        <v>73</v>
      </c>
      <c r="L1597">
        <f>IF(Table1[[#This Row],[Video Detections]]=0,0,1)</f>
        <v>0</v>
      </c>
      <c r="M1597">
        <f>M1596+Table1[[#This Row],[Events - Video]]</f>
        <v>68</v>
      </c>
    </row>
    <row r="1598" spans="1:13" x14ac:dyDescent="0.25">
      <c r="A1598">
        <v>1597</v>
      </c>
      <c r="B1598" s="1">
        <v>0.71006944444451803</v>
      </c>
      <c r="C1598">
        <v>51</v>
      </c>
      <c r="D1598">
        <v>686</v>
      </c>
      <c r="E1598">
        <v>664</v>
      </c>
      <c r="F1598" t="b">
        <v>0</v>
      </c>
      <c r="G1598">
        <f>Table1[[#This Row],[Count - PIR]]-D1597</f>
        <v>0</v>
      </c>
      <c r="H1598">
        <f>Table1[[#This Row],[Count - UVD]]-C1597</f>
        <v>0</v>
      </c>
      <c r="I1598">
        <f>Table1[[#This Row],[Count - PIR]]-D1597</f>
        <v>0</v>
      </c>
      <c r="J1598">
        <v>0</v>
      </c>
      <c r="K1598">
        <f>K1597+Table1[[#This Row],[Video Detections]]</f>
        <v>73</v>
      </c>
      <c r="L1598">
        <f>IF(Table1[[#This Row],[Video Detections]]=0,0,1)</f>
        <v>0</v>
      </c>
      <c r="M1598">
        <f>M1597+Table1[[#This Row],[Events - Video]]</f>
        <v>68</v>
      </c>
    </row>
    <row r="1599" spans="1:13" x14ac:dyDescent="0.25">
      <c r="A1599">
        <v>1598</v>
      </c>
      <c r="B1599" s="1">
        <v>0.710127314814888</v>
      </c>
      <c r="C1599">
        <v>51</v>
      </c>
      <c r="D1599">
        <v>686</v>
      </c>
      <c r="E1599">
        <v>667</v>
      </c>
      <c r="F1599" t="b">
        <v>0</v>
      </c>
      <c r="G1599">
        <f>Table1[[#This Row],[Count - PIR]]-D1598</f>
        <v>0</v>
      </c>
      <c r="H1599">
        <f>Table1[[#This Row],[Count - UVD]]-C1598</f>
        <v>0</v>
      </c>
      <c r="I1599">
        <f>Table1[[#This Row],[Count - PIR]]-D1598</f>
        <v>0</v>
      </c>
      <c r="J1599">
        <v>0</v>
      </c>
      <c r="K1599">
        <f>K1598+Table1[[#This Row],[Video Detections]]</f>
        <v>73</v>
      </c>
      <c r="L1599">
        <f>IF(Table1[[#This Row],[Video Detections]]=0,0,1)</f>
        <v>0</v>
      </c>
      <c r="M1599">
        <f>M1598+Table1[[#This Row],[Events - Video]]</f>
        <v>68</v>
      </c>
    </row>
    <row r="1600" spans="1:13" x14ac:dyDescent="0.25">
      <c r="A1600">
        <v>1599</v>
      </c>
      <c r="B1600" s="1">
        <v>0.71018518518525897</v>
      </c>
      <c r="C1600">
        <v>51</v>
      </c>
      <c r="D1600">
        <v>687</v>
      </c>
      <c r="E1600">
        <v>666</v>
      </c>
      <c r="F1600" t="b">
        <v>1</v>
      </c>
      <c r="G1600">
        <f>Table1[[#This Row],[Count - PIR]]-D1599</f>
        <v>1</v>
      </c>
      <c r="H1600">
        <f>Table1[[#This Row],[Count - UVD]]-C1599</f>
        <v>0</v>
      </c>
      <c r="I1600">
        <f>Table1[[#This Row],[Count - PIR]]-D1599</f>
        <v>1</v>
      </c>
      <c r="J1600">
        <v>1</v>
      </c>
      <c r="K1600">
        <f>K1599+Table1[[#This Row],[Video Detections]]</f>
        <v>74</v>
      </c>
      <c r="L1600">
        <f>IF(Table1[[#This Row],[Video Detections]]=0,0,1)</f>
        <v>1</v>
      </c>
      <c r="M1600">
        <f>M1599+Table1[[#This Row],[Events - Video]]</f>
        <v>69</v>
      </c>
    </row>
    <row r="1601" spans="1:13" x14ac:dyDescent="0.25">
      <c r="A1601">
        <v>1600</v>
      </c>
      <c r="B1601" s="1">
        <v>0.71024305555562905</v>
      </c>
      <c r="C1601">
        <v>51</v>
      </c>
      <c r="D1601">
        <v>687</v>
      </c>
      <c r="E1601">
        <v>666</v>
      </c>
      <c r="F1601" t="b">
        <v>0</v>
      </c>
      <c r="G1601">
        <f>Table1[[#This Row],[Count - PIR]]-D1600</f>
        <v>0</v>
      </c>
      <c r="H1601">
        <f>Table1[[#This Row],[Count - UVD]]-C1600</f>
        <v>0</v>
      </c>
      <c r="I1601">
        <f>Table1[[#This Row],[Count - PIR]]-D1600</f>
        <v>0</v>
      </c>
      <c r="J1601">
        <v>0</v>
      </c>
      <c r="K1601">
        <f>K1600+Table1[[#This Row],[Video Detections]]</f>
        <v>74</v>
      </c>
      <c r="L1601">
        <f>IF(Table1[[#This Row],[Video Detections]]=0,0,1)</f>
        <v>0</v>
      </c>
      <c r="M1601">
        <f>M1600+Table1[[#This Row],[Events - Video]]</f>
        <v>69</v>
      </c>
    </row>
    <row r="1602" spans="1:13" x14ac:dyDescent="0.25">
      <c r="A1602">
        <v>1601</v>
      </c>
      <c r="B1602" s="1">
        <v>0.71030092592600003</v>
      </c>
      <c r="C1602">
        <v>51</v>
      </c>
      <c r="D1602">
        <v>688</v>
      </c>
      <c r="E1602">
        <v>666</v>
      </c>
      <c r="F1602" t="b">
        <v>1</v>
      </c>
      <c r="G1602">
        <f>Table1[[#This Row],[Count - PIR]]-D1601</f>
        <v>1</v>
      </c>
      <c r="H1602">
        <f>Table1[[#This Row],[Count - UVD]]-C1601</f>
        <v>0</v>
      </c>
      <c r="I1602">
        <f>Table1[[#This Row],[Count - PIR]]-D1601</f>
        <v>1</v>
      </c>
      <c r="J1602">
        <v>0</v>
      </c>
      <c r="K1602">
        <f>K1601+Table1[[#This Row],[Video Detections]]</f>
        <v>74</v>
      </c>
      <c r="L1602">
        <f>IF(Table1[[#This Row],[Video Detections]]=0,0,1)</f>
        <v>0</v>
      </c>
      <c r="M1602">
        <f>M1601+Table1[[#This Row],[Events - Video]]</f>
        <v>69</v>
      </c>
    </row>
    <row r="1603" spans="1:13" x14ac:dyDescent="0.25">
      <c r="A1603">
        <v>1602</v>
      </c>
      <c r="B1603" s="1">
        <v>0.71035879629637</v>
      </c>
      <c r="C1603">
        <v>51</v>
      </c>
      <c r="D1603">
        <v>688</v>
      </c>
      <c r="E1603">
        <v>665</v>
      </c>
      <c r="F1603" t="b">
        <v>0</v>
      </c>
      <c r="G1603">
        <f>Table1[[#This Row],[Count - PIR]]-D1602</f>
        <v>0</v>
      </c>
      <c r="H1603">
        <f>Table1[[#This Row],[Count - UVD]]-C1602</f>
        <v>0</v>
      </c>
      <c r="I1603">
        <f>Table1[[#This Row],[Count - PIR]]-D1602</f>
        <v>0</v>
      </c>
      <c r="J1603">
        <v>0</v>
      </c>
      <c r="K1603">
        <f>K1602+Table1[[#This Row],[Video Detections]]</f>
        <v>74</v>
      </c>
      <c r="L1603">
        <f>IF(Table1[[#This Row],[Video Detections]]=0,0,1)</f>
        <v>0</v>
      </c>
      <c r="M1603">
        <f>M1602+Table1[[#This Row],[Events - Video]]</f>
        <v>69</v>
      </c>
    </row>
    <row r="1604" spans="1:13" x14ac:dyDescent="0.25">
      <c r="A1604">
        <v>1603</v>
      </c>
      <c r="B1604" s="1">
        <v>0.71041666666673997</v>
      </c>
      <c r="C1604">
        <v>51</v>
      </c>
      <c r="D1604">
        <v>688</v>
      </c>
      <c r="E1604">
        <v>665</v>
      </c>
      <c r="F1604" t="b">
        <v>0</v>
      </c>
      <c r="G1604">
        <f>Table1[[#This Row],[Count - PIR]]-D1603</f>
        <v>0</v>
      </c>
      <c r="H1604">
        <f>Table1[[#This Row],[Count - UVD]]-C1603</f>
        <v>0</v>
      </c>
      <c r="I1604">
        <f>Table1[[#This Row],[Count - PIR]]-D1603</f>
        <v>0</v>
      </c>
      <c r="J1604">
        <v>0</v>
      </c>
      <c r="K1604">
        <f>K1603+Table1[[#This Row],[Video Detections]]</f>
        <v>74</v>
      </c>
      <c r="L1604">
        <f>IF(Table1[[#This Row],[Video Detections]]=0,0,1)</f>
        <v>0</v>
      </c>
      <c r="M1604">
        <f>M1603+Table1[[#This Row],[Events - Video]]</f>
        <v>69</v>
      </c>
    </row>
    <row r="1605" spans="1:13" x14ac:dyDescent="0.25">
      <c r="A1605">
        <v>1604</v>
      </c>
      <c r="B1605" s="1">
        <v>0.71047453703711105</v>
      </c>
      <c r="C1605">
        <v>51</v>
      </c>
      <c r="D1605">
        <v>688</v>
      </c>
      <c r="E1605">
        <v>667</v>
      </c>
      <c r="F1605" t="b">
        <v>0</v>
      </c>
      <c r="G1605">
        <f>Table1[[#This Row],[Count - PIR]]-D1604</f>
        <v>0</v>
      </c>
      <c r="H1605">
        <f>Table1[[#This Row],[Count - UVD]]-C1604</f>
        <v>0</v>
      </c>
      <c r="I1605">
        <f>Table1[[#This Row],[Count - PIR]]-D1604</f>
        <v>0</v>
      </c>
      <c r="J1605">
        <v>1</v>
      </c>
      <c r="K1605">
        <f>K1604+Table1[[#This Row],[Video Detections]]</f>
        <v>75</v>
      </c>
      <c r="L1605">
        <f>IF(Table1[[#This Row],[Video Detections]]=0,0,1)</f>
        <v>1</v>
      </c>
      <c r="M1605">
        <f>M1604+Table1[[#This Row],[Events - Video]]</f>
        <v>70</v>
      </c>
    </row>
    <row r="1606" spans="1:13" x14ac:dyDescent="0.25">
      <c r="A1606">
        <v>1605</v>
      </c>
      <c r="B1606" s="1">
        <v>0.71053240740748103</v>
      </c>
      <c r="C1606">
        <v>51</v>
      </c>
      <c r="D1606">
        <v>688</v>
      </c>
      <c r="E1606">
        <v>666</v>
      </c>
      <c r="F1606" t="b">
        <v>0</v>
      </c>
      <c r="G1606">
        <f>Table1[[#This Row],[Count - PIR]]-D1605</f>
        <v>0</v>
      </c>
      <c r="H1606">
        <f>Table1[[#This Row],[Count - UVD]]-C1605</f>
        <v>0</v>
      </c>
      <c r="I1606">
        <f>Table1[[#This Row],[Count - PIR]]-D1605</f>
        <v>0</v>
      </c>
      <c r="J1606">
        <v>0</v>
      </c>
      <c r="K1606">
        <f>K1605+Table1[[#This Row],[Video Detections]]</f>
        <v>75</v>
      </c>
      <c r="L1606">
        <f>IF(Table1[[#This Row],[Video Detections]]=0,0,1)</f>
        <v>0</v>
      </c>
      <c r="M1606">
        <f>M1605+Table1[[#This Row],[Events - Video]]</f>
        <v>70</v>
      </c>
    </row>
    <row r="1607" spans="1:13" x14ac:dyDescent="0.25">
      <c r="A1607">
        <v>1606</v>
      </c>
      <c r="B1607" s="1">
        <v>0.710590277777852</v>
      </c>
      <c r="C1607">
        <v>51</v>
      </c>
      <c r="D1607">
        <v>688</v>
      </c>
      <c r="E1607">
        <v>667</v>
      </c>
      <c r="F1607" t="b">
        <v>0</v>
      </c>
      <c r="G1607">
        <f>Table1[[#This Row],[Count - PIR]]-D1606</f>
        <v>0</v>
      </c>
      <c r="H1607">
        <f>Table1[[#This Row],[Count - UVD]]-C1606</f>
        <v>0</v>
      </c>
      <c r="I1607">
        <f>Table1[[#This Row],[Count - PIR]]-D1606</f>
        <v>0</v>
      </c>
      <c r="J1607">
        <v>0</v>
      </c>
      <c r="K1607">
        <f>K1606+Table1[[#This Row],[Video Detections]]</f>
        <v>75</v>
      </c>
      <c r="L1607">
        <f>IF(Table1[[#This Row],[Video Detections]]=0,0,1)</f>
        <v>0</v>
      </c>
      <c r="M1607">
        <f>M1606+Table1[[#This Row],[Events - Video]]</f>
        <v>70</v>
      </c>
    </row>
    <row r="1608" spans="1:13" x14ac:dyDescent="0.25">
      <c r="A1608">
        <v>1607</v>
      </c>
      <c r="B1608" s="1">
        <v>0.71064814814822197</v>
      </c>
      <c r="C1608">
        <v>51</v>
      </c>
      <c r="D1608">
        <v>688</v>
      </c>
      <c r="E1608">
        <v>665</v>
      </c>
      <c r="F1608" t="b">
        <v>0</v>
      </c>
      <c r="G1608">
        <f>Table1[[#This Row],[Count - PIR]]-D1607</f>
        <v>0</v>
      </c>
      <c r="H1608">
        <f>Table1[[#This Row],[Count - UVD]]-C1607</f>
        <v>0</v>
      </c>
      <c r="I1608">
        <f>Table1[[#This Row],[Count - PIR]]-D1607</f>
        <v>0</v>
      </c>
      <c r="J1608">
        <v>0</v>
      </c>
      <c r="K1608">
        <f>K1607+Table1[[#This Row],[Video Detections]]</f>
        <v>75</v>
      </c>
      <c r="L1608">
        <f>IF(Table1[[#This Row],[Video Detections]]=0,0,1)</f>
        <v>0</v>
      </c>
      <c r="M1608">
        <f>M1607+Table1[[#This Row],[Events - Video]]</f>
        <v>70</v>
      </c>
    </row>
    <row r="1609" spans="1:13" x14ac:dyDescent="0.25">
      <c r="A1609">
        <v>1608</v>
      </c>
      <c r="B1609" s="1">
        <v>0.71070601851859205</v>
      </c>
      <c r="C1609">
        <v>51</v>
      </c>
      <c r="D1609">
        <v>688</v>
      </c>
      <c r="E1609">
        <v>664</v>
      </c>
      <c r="F1609" t="b">
        <v>0</v>
      </c>
      <c r="G1609">
        <f>Table1[[#This Row],[Count - PIR]]-D1608</f>
        <v>0</v>
      </c>
      <c r="H1609">
        <f>Table1[[#This Row],[Count - UVD]]-C1608</f>
        <v>0</v>
      </c>
      <c r="I1609">
        <f>Table1[[#This Row],[Count - PIR]]-D1608</f>
        <v>0</v>
      </c>
      <c r="J1609">
        <v>0</v>
      </c>
      <c r="K1609">
        <f>K1608+Table1[[#This Row],[Video Detections]]</f>
        <v>75</v>
      </c>
      <c r="L1609">
        <f>IF(Table1[[#This Row],[Video Detections]]=0,0,1)</f>
        <v>0</v>
      </c>
      <c r="M1609">
        <f>M1608+Table1[[#This Row],[Events - Video]]</f>
        <v>70</v>
      </c>
    </row>
    <row r="1610" spans="1:13" x14ac:dyDescent="0.25">
      <c r="A1610">
        <v>1609</v>
      </c>
      <c r="B1610" s="1">
        <v>0.71076388888896302</v>
      </c>
      <c r="C1610">
        <v>51</v>
      </c>
      <c r="D1610">
        <v>688</v>
      </c>
      <c r="E1610">
        <v>665</v>
      </c>
      <c r="F1610" t="b">
        <v>0</v>
      </c>
      <c r="G1610">
        <f>Table1[[#This Row],[Count - PIR]]-D1609</f>
        <v>0</v>
      </c>
      <c r="H1610">
        <f>Table1[[#This Row],[Count - UVD]]-C1609</f>
        <v>0</v>
      </c>
      <c r="I1610">
        <f>Table1[[#This Row],[Count - PIR]]-D1609</f>
        <v>0</v>
      </c>
      <c r="J1610">
        <v>0</v>
      </c>
      <c r="K1610">
        <f>K1609+Table1[[#This Row],[Video Detections]]</f>
        <v>75</v>
      </c>
      <c r="L1610">
        <f>IF(Table1[[#This Row],[Video Detections]]=0,0,1)</f>
        <v>0</v>
      </c>
      <c r="M1610">
        <f>M1609+Table1[[#This Row],[Events - Video]]</f>
        <v>70</v>
      </c>
    </row>
    <row r="1611" spans="1:13" x14ac:dyDescent="0.25">
      <c r="A1611">
        <v>1610</v>
      </c>
      <c r="B1611" s="1">
        <v>0.710821759259333</v>
      </c>
      <c r="C1611">
        <v>51</v>
      </c>
      <c r="D1611">
        <v>688</v>
      </c>
      <c r="E1611">
        <v>665</v>
      </c>
      <c r="F1611" t="b">
        <v>0</v>
      </c>
      <c r="G1611">
        <f>Table1[[#This Row],[Count - PIR]]-D1610</f>
        <v>0</v>
      </c>
      <c r="H1611">
        <f>Table1[[#This Row],[Count - UVD]]-C1610</f>
        <v>0</v>
      </c>
      <c r="I1611">
        <f>Table1[[#This Row],[Count - PIR]]-D1610</f>
        <v>0</v>
      </c>
      <c r="J1611">
        <v>0</v>
      </c>
      <c r="K1611">
        <f>K1610+Table1[[#This Row],[Video Detections]]</f>
        <v>75</v>
      </c>
      <c r="L1611">
        <f>IF(Table1[[#This Row],[Video Detections]]=0,0,1)</f>
        <v>0</v>
      </c>
      <c r="M1611">
        <f>M1610+Table1[[#This Row],[Events - Video]]</f>
        <v>70</v>
      </c>
    </row>
    <row r="1612" spans="1:13" x14ac:dyDescent="0.25">
      <c r="A1612">
        <v>1611</v>
      </c>
      <c r="B1612" s="1">
        <v>0.71087962962970397</v>
      </c>
      <c r="C1612">
        <v>51</v>
      </c>
      <c r="D1612">
        <v>689</v>
      </c>
      <c r="E1612">
        <v>665</v>
      </c>
      <c r="F1612" t="b">
        <v>1</v>
      </c>
      <c r="G1612">
        <f>Table1[[#This Row],[Count - PIR]]-D1611</f>
        <v>1</v>
      </c>
      <c r="H1612">
        <f>Table1[[#This Row],[Count - UVD]]-C1611</f>
        <v>0</v>
      </c>
      <c r="I1612">
        <f>Table1[[#This Row],[Count - PIR]]-D1611</f>
        <v>1</v>
      </c>
      <c r="J1612">
        <v>0</v>
      </c>
      <c r="K1612">
        <f>K1611+Table1[[#This Row],[Video Detections]]</f>
        <v>75</v>
      </c>
      <c r="L1612">
        <f>IF(Table1[[#This Row],[Video Detections]]=0,0,1)</f>
        <v>0</v>
      </c>
      <c r="M1612">
        <f>M1611+Table1[[#This Row],[Events - Video]]</f>
        <v>70</v>
      </c>
    </row>
    <row r="1613" spans="1:13" x14ac:dyDescent="0.25">
      <c r="A1613">
        <v>1612</v>
      </c>
      <c r="B1613" s="1">
        <v>0.71093750000007405</v>
      </c>
      <c r="C1613">
        <v>51</v>
      </c>
      <c r="D1613">
        <v>690</v>
      </c>
      <c r="E1613">
        <v>665</v>
      </c>
      <c r="F1613" t="b">
        <v>1</v>
      </c>
      <c r="G1613">
        <f>Table1[[#This Row],[Count - PIR]]-D1612</f>
        <v>1</v>
      </c>
      <c r="H1613">
        <f>Table1[[#This Row],[Count - UVD]]-C1612</f>
        <v>0</v>
      </c>
      <c r="I1613">
        <f>Table1[[#This Row],[Count - PIR]]-D1612</f>
        <v>1</v>
      </c>
      <c r="J1613">
        <v>0</v>
      </c>
      <c r="K1613">
        <f>K1612+Table1[[#This Row],[Video Detections]]</f>
        <v>75</v>
      </c>
      <c r="L1613">
        <f>IF(Table1[[#This Row],[Video Detections]]=0,0,1)</f>
        <v>0</v>
      </c>
      <c r="M1613">
        <f>M1612+Table1[[#This Row],[Events - Video]]</f>
        <v>70</v>
      </c>
    </row>
    <row r="1614" spans="1:13" x14ac:dyDescent="0.25">
      <c r="A1614">
        <v>1613</v>
      </c>
      <c r="B1614" s="1">
        <v>0.71099537037044502</v>
      </c>
      <c r="C1614">
        <v>51</v>
      </c>
      <c r="D1614">
        <v>691</v>
      </c>
      <c r="E1614">
        <v>665</v>
      </c>
      <c r="F1614" t="b">
        <v>1</v>
      </c>
      <c r="G1614">
        <f>Table1[[#This Row],[Count - PIR]]-D1613</f>
        <v>1</v>
      </c>
      <c r="H1614">
        <f>Table1[[#This Row],[Count - UVD]]-C1613</f>
        <v>0</v>
      </c>
      <c r="I1614">
        <f>Table1[[#This Row],[Count - PIR]]-D1613</f>
        <v>1</v>
      </c>
      <c r="J1614">
        <v>0</v>
      </c>
      <c r="K1614">
        <f>K1613+Table1[[#This Row],[Video Detections]]</f>
        <v>75</v>
      </c>
      <c r="L1614">
        <f>IF(Table1[[#This Row],[Video Detections]]=0,0,1)</f>
        <v>0</v>
      </c>
      <c r="M1614">
        <f>M1613+Table1[[#This Row],[Events - Video]]</f>
        <v>70</v>
      </c>
    </row>
    <row r="1615" spans="1:13" x14ac:dyDescent="0.25">
      <c r="A1615">
        <v>1614</v>
      </c>
      <c r="B1615" s="1">
        <v>0.711053240740815</v>
      </c>
      <c r="C1615">
        <v>51</v>
      </c>
      <c r="D1615">
        <v>691</v>
      </c>
      <c r="E1615">
        <v>664</v>
      </c>
      <c r="F1615" t="b">
        <v>0</v>
      </c>
      <c r="G1615">
        <f>Table1[[#This Row],[Count - PIR]]-D1614</f>
        <v>0</v>
      </c>
      <c r="H1615">
        <f>Table1[[#This Row],[Count - UVD]]-C1614</f>
        <v>0</v>
      </c>
      <c r="I1615">
        <f>Table1[[#This Row],[Count - PIR]]-D1614</f>
        <v>0</v>
      </c>
      <c r="J1615">
        <v>0</v>
      </c>
      <c r="K1615">
        <f>K1614+Table1[[#This Row],[Video Detections]]</f>
        <v>75</v>
      </c>
      <c r="L1615">
        <f>IF(Table1[[#This Row],[Video Detections]]=0,0,1)</f>
        <v>0</v>
      </c>
      <c r="M1615">
        <f>M1614+Table1[[#This Row],[Events - Video]]</f>
        <v>70</v>
      </c>
    </row>
    <row r="1616" spans="1:13" x14ac:dyDescent="0.25">
      <c r="A1616">
        <v>1615</v>
      </c>
      <c r="B1616" s="1">
        <v>0.71111111111118497</v>
      </c>
      <c r="C1616">
        <v>51</v>
      </c>
      <c r="D1616">
        <v>691</v>
      </c>
      <c r="E1616">
        <v>665</v>
      </c>
      <c r="F1616" t="b">
        <v>0</v>
      </c>
      <c r="G1616">
        <f>Table1[[#This Row],[Count - PIR]]-D1615</f>
        <v>0</v>
      </c>
      <c r="H1616">
        <f>Table1[[#This Row],[Count - UVD]]-C1615</f>
        <v>0</v>
      </c>
      <c r="I1616">
        <f>Table1[[#This Row],[Count - PIR]]-D1615</f>
        <v>0</v>
      </c>
      <c r="J1616">
        <v>0</v>
      </c>
      <c r="K1616">
        <f>K1615+Table1[[#This Row],[Video Detections]]</f>
        <v>75</v>
      </c>
      <c r="L1616">
        <f>IF(Table1[[#This Row],[Video Detections]]=0,0,1)</f>
        <v>0</v>
      </c>
      <c r="M1616">
        <f>M1615+Table1[[#This Row],[Events - Video]]</f>
        <v>70</v>
      </c>
    </row>
    <row r="1617" spans="1:13" x14ac:dyDescent="0.25">
      <c r="A1617">
        <v>1616</v>
      </c>
      <c r="B1617" s="1">
        <v>0.71116898148155605</v>
      </c>
      <c r="C1617">
        <v>51</v>
      </c>
      <c r="D1617">
        <v>691</v>
      </c>
      <c r="E1617">
        <v>667</v>
      </c>
      <c r="F1617" t="b">
        <v>0</v>
      </c>
      <c r="G1617">
        <f>Table1[[#This Row],[Count - PIR]]-D1616</f>
        <v>0</v>
      </c>
      <c r="H1617">
        <f>Table1[[#This Row],[Count - UVD]]-C1616</f>
        <v>0</v>
      </c>
      <c r="I1617">
        <f>Table1[[#This Row],[Count - PIR]]-D1616</f>
        <v>0</v>
      </c>
      <c r="J1617">
        <v>0</v>
      </c>
      <c r="K1617">
        <f>K1616+Table1[[#This Row],[Video Detections]]</f>
        <v>75</v>
      </c>
      <c r="L1617">
        <f>IF(Table1[[#This Row],[Video Detections]]=0,0,1)</f>
        <v>0</v>
      </c>
      <c r="M1617">
        <f>M1616+Table1[[#This Row],[Events - Video]]</f>
        <v>70</v>
      </c>
    </row>
    <row r="1618" spans="1:13" x14ac:dyDescent="0.25">
      <c r="A1618">
        <v>1617</v>
      </c>
      <c r="B1618" s="1">
        <v>0.71122685185192602</v>
      </c>
      <c r="C1618">
        <v>51</v>
      </c>
      <c r="D1618">
        <v>692</v>
      </c>
      <c r="E1618">
        <v>665</v>
      </c>
      <c r="F1618" t="b">
        <v>1</v>
      </c>
      <c r="G1618">
        <f>Table1[[#This Row],[Count - PIR]]-D1617</f>
        <v>1</v>
      </c>
      <c r="H1618">
        <f>Table1[[#This Row],[Count - UVD]]-C1617</f>
        <v>0</v>
      </c>
      <c r="I1618">
        <f>Table1[[#This Row],[Count - PIR]]-D1617</f>
        <v>1</v>
      </c>
      <c r="J1618">
        <v>0</v>
      </c>
      <c r="K1618">
        <f>K1617+Table1[[#This Row],[Video Detections]]</f>
        <v>75</v>
      </c>
      <c r="L1618">
        <f>IF(Table1[[#This Row],[Video Detections]]=0,0,1)</f>
        <v>0</v>
      </c>
      <c r="M1618">
        <f>M1617+Table1[[#This Row],[Events - Video]]</f>
        <v>70</v>
      </c>
    </row>
    <row r="1619" spans="1:13" x14ac:dyDescent="0.25">
      <c r="A1619">
        <v>1618</v>
      </c>
      <c r="B1619" s="1">
        <v>0.71128472222229699</v>
      </c>
      <c r="C1619">
        <v>51</v>
      </c>
      <c r="D1619">
        <v>693</v>
      </c>
      <c r="E1619">
        <v>665</v>
      </c>
      <c r="F1619" t="b">
        <v>1</v>
      </c>
      <c r="G1619">
        <f>Table1[[#This Row],[Count - PIR]]-D1618</f>
        <v>1</v>
      </c>
      <c r="H1619">
        <f>Table1[[#This Row],[Count - UVD]]-C1618</f>
        <v>0</v>
      </c>
      <c r="I1619">
        <f>Table1[[#This Row],[Count - PIR]]-D1618</f>
        <v>1</v>
      </c>
      <c r="J1619">
        <v>0</v>
      </c>
      <c r="K1619">
        <f>K1618+Table1[[#This Row],[Video Detections]]</f>
        <v>75</v>
      </c>
      <c r="L1619">
        <f>IF(Table1[[#This Row],[Video Detections]]=0,0,1)</f>
        <v>0</v>
      </c>
      <c r="M1619">
        <f>M1618+Table1[[#This Row],[Events - Video]]</f>
        <v>70</v>
      </c>
    </row>
    <row r="1620" spans="1:13" x14ac:dyDescent="0.25">
      <c r="A1620">
        <v>1619</v>
      </c>
      <c r="B1620" s="1">
        <v>0.71134259259266697</v>
      </c>
      <c r="C1620">
        <v>51</v>
      </c>
      <c r="D1620">
        <v>693</v>
      </c>
      <c r="E1620">
        <v>666</v>
      </c>
      <c r="F1620" t="b">
        <v>0</v>
      </c>
      <c r="G1620">
        <f>Table1[[#This Row],[Count - PIR]]-D1619</f>
        <v>0</v>
      </c>
      <c r="H1620">
        <f>Table1[[#This Row],[Count - UVD]]-C1619</f>
        <v>0</v>
      </c>
      <c r="I1620">
        <f>Table1[[#This Row],[Count - PIR]]-D1619</f>
        <v>0</v>
      </c>
      <c r="J1620">
        <v>0</v>
      </c>
      <c r="K1620">
        <f>K1619+Table1[[#This Row],[Video Detections]]</f>
        <v>75</v>
      </c>
      <c r="L1620">
        <f>IF(Table1[[#This Row],[Video Detections]]=0,0,1)</f>
        <v>0</v>
      </c>
      <c r="M1620">
        <f>M1619+Table1[[#This Row],[Events - Video]]</f>
        <v>70</v>
      </c>
    </row>
    <row r="1621" spans="1:13" x14ac:dyDescent="0.25">
      <c r="A1621">
        <v>1620</v>
      </c>
      <c r="B1621" s="1">
        <v>0.71140046296303705</v>
      </c>
      <c r="C1621">
        <v>51</v>
      </c>
      <c r="D1621">
        <v>694</v>
      </c>
      <c r="E1621">
        <v>667</v>
      </c>
      <c r="F1621" t="b">
        <v>1</v>
      </c>
      <c r="G1621">
        <f>Table1[[#This Row],[Count - PIR]]-D1620</f>
        <v>1</v>
      </c>
      <c r="H1621">
        <f>Table1[[#This Row],[Count - UVD]]-C1620</f>
        <v>0</v>
      </c>
      <c r="I1621">
        <f>Table1[[#This Row],[Count - PIR]]-D1620</f>
        <v>1</v>
      </c>
      <c r="J1621">
        <v>0</v>
      </c>
      <c r="K1621">
        <f>K1620+Table1[[#This Row],[Video Detections]]</f>
        <v>75</v>
      </c>
      <c r="L1621">
        <f>IF(Table1[[#This Row],[Video Detections]]=0,0,1)</f>
        <v>0</v>
      </c>
      <c r="M1621">
        <f>M1620+Table1[[#This Row],[Events - Video]]</f>
        <v>70</v>
      </c>
    </row>
    <row r="1622" spans="1:13" x14ac:dyDescent="0.25">
      <c r="A1622">
        <v>1621</v>
      </c>
      <c r="B1622" s="1">
        <v>0.71145833333340802</v>
      </c>
      <c r="C1622">
        <v>51</v>
      </c>
      <c r="D1622">
        <v>694</v>
      </c>
      <c r="E1622">
        <v>667</v>
      </c>
      <c r="F1622" t="b">
        <v>0</v>
      </c>
      <c r="G1622">
        <f>Table1[[#This Row],[Count - PIR]]-D1621</f>
        <v>0</v>
      </c>
      <c r="H1622">
        <f>Table1[[#This Row],[Count - UVD]]-C1621</f>
        <v>0</v>
      </c>
      <c r="I1622">
        <f>Table1[[#This Row],[Count - PIR]]-D1621</f>
        <v>0</v>
      </c>
      <c r="J1622">
        <v>0</v>
      </c>
      <c r="K1622">
        <f>K1621+Table1[[#This Row],[Video Detections]]</f>
        <v>75</v>
      </c>
      <c r="L1622">
        <f>IF(Table1[[#This Row],[Video Detections]]=0,0,1)</f>
        <v>0</v>
      </c>
      <c r="M1622">
        <f>M1621+Table1[[#This Row],[Events - Video]]</f>
        <v>70</v>
      </c>
    </row>
    <row r="1623" spans="1:13" x14ac:dyDescent="0.25">
      <c r="A1623">
        <v>1622</v>
      </c>
      <c r="B1623" s="1">
        <v>0.71151620370377799</v>
      </c>
      <c r="C1623">
        <v>51</v>
      </c>
      <c r="D1623">
        <v>694</v>
      </c>
      <c r="E1623">
        <v>666</v>
      </c>
      <c r="F1623" t="b">
        <v>0</v>
      </c>
      <c r="G1623">
        <f>Table1[[#This Row],[Count - PIR]]-D1622</f>
        <v>0</v>
      </c>
      <c r="H1623">
        <f>Table1[[#This Row],[Count - UVD]]-C1622</f>
        <v>0</v>
      </c>
      <c r="I1623">
        <f>Table1[[#This Row],[Count - PIR]]-D1622</f>
        <v>0</v>
      </c>
      <c r="J1623">
        <v>0</v>
      </c>
      <c r="K1623">
        <f>K1622+Table1[[#This Row],[Video Detections]]</f>
        <v>75</v>
      </c>
      <c r="L1623">
        <f>IF(Table1[[#This Row],[Video Detections]]=0,0,1)</f>
        <v>0</v>
      </c>
      <c r="M1623">
        <f>M1622+Table1[[#This Row],[Events - Video]]</f>
        <v>70</v>
      </c>
    </row>
    <row r="1624" spans="1:13" x14ac:dyDescent="0.25">
      <c r="A1624">
        <v>1623</v>
      </c>
      <c r="B1624" s="1">
        <v>0.71157407407414897</v>
      </c>
      <c r="C1624">
        <v>51</v>
      </c>
      <c r="D1624">
        <v>694</v>
      </c>
      <c r="E1624">
        <v>666</v>
      </c>
      <c r="F1624" t="b">
        <v>0</v>
      </c>
      <c r="G1624">
        <f>Table1[[#This Row],[Count - PIR]]-D1623</f>
        <v>0</v>
      </c>
      <c r="H1624">
        <f>Table1[[#This Row],[Count - UVD]]-C1623</f>
        <v>0</v>
      </c>
      <c r="I1624">
        <f>Table1[[#This Row],[Count - PIR]]-D1623</f>
        <v>0</v>
      </c>
      <c r="J1624">
        <v>0</v>
      </c>
      <c r="K1624">
        <f>K1623+Table1[[#This Row],[Video Detections]]</f>
        <v>75</v>
      </c>
      <c r="L1624">
        <f>IF(Table1[[#This Row],[Video Detections]]=0,0,1)</f>
        <v>0</v>
      </c>
      <c r="M1624">
        <f>M1623+Table1[[#This Row],[Events - Video]]</f>
        <v>70</v>
      </c>
    </row>
    <row r="1625" spans="1:13" x14ac:dyDescent="0.25">
      <c r="A1625">
        <v>1624</v>
      </c>
      <c r="B1625" s="1">
        <v>0.71163194444451905</v>
      </c>
      <c r="C1625">
        <v>51</v>
      </c>
      <c r="D1625">
        <v>694</v>
      </c>
      <c r="E1625">
        <v>666</v>
      </c>
      <c r="F1625" t="b">
        <v>0</v>
      </c>
      <c r="G1625">
        <f>Table1[[#This Row],[Count - PIR]]-D1624</f>
        <v>0</v>
      </c>
      <c r="H1625">
        <f>Table1[[#This Row],[Count - UVD]]-C1624</f>
        <v>0</v>
      </c>
      <c r="I1625">
        <f>Table1[[#This Row],[Count - PIR]]-D1624</f>
        <v>0</v>
      </c>
      <c r="J1625">
        <v>0</v>
      </c>
      <c r="K1625">
        <f>K1624+Table1[[#This Row],[Video Detections]]</f>
        <v>75</v>
      </c>
      <c r="L1625">
        <f>IF(Table1[[#This Row],[Video Detections]]=0,0,1)</f>
        <v>0</v>
      </c>
      <c r="M1625">
        <f>M1624+Table1[[#This Row],[Events - Video]]</f>
        <v>70</v>
      </c>
    </row>
    <row r="1626" spans="1:13" x14ac:dyDescent="0.25">
      <c r="A1626">
        <v>1625</v>
      </c>
      <c r="B1626" s="1">
        <v>0.71168981481489002</v>
      </c>
      <c r="C1626">
        <v>51</v>
      </c>
      <c r="D1626">
        <v>694</v>
      </c>
      <c r="E1626">
        <v>665</v>
      </c>
      <c r="F1626" t="b">
        <v>0</v>
      </c>
      <c r="G1626">
        <f>Table1[[#This Row],[Count - PIR]]-D1625</f>
        <v>0</v>
      </c>
      <c r="H1626">
        <f>Table1[[#This Row],[Count - UVD]]-C1625</f>
        <v>0</v>
      </c>
      <c r="I1626">
        <f>Table1[[#This Row],[Count - PIR]]-D1625</f>
        <v>0</v>
      </c>
      <c r="J1626">
        <v>0</v>
      </c>
      <c r="K1626">
        <f>K1625+Table1[[#This Row],[Video Detections]]</f>
        <v>75</v>
      </c>
      <c r="L1626">
        <f>IF(Table1[[#This Row],[Video Detections]]=0,0,1)</f>
        <v>0</v>
      </c>
      <c r="M1626">
        <f>M1625+Table1[[#This Row],[Events - Video]]</f>
        <v>70</v>
      </c>
    </row>
    <row r="1627" spans="1:13" x14ac:dyDescent="0.25">
      <c r="A1627">
        <v>1626</v>
      </c>
      <c r="B1627" s="1">
        <v>0.71174768518525999</v>
      </c>
      <c r="C1627">
        <v>51</v>
      </c>
      <c r="D1627">
        <v>695</v>
      </c>
      <c r="E1627">
        <v>666</v>
      </c>
      <c r="F1627" t="b">
        <v>1</v>
      </c>
      <c r="G1627">
        <f>Table1[[#This Row],[Count - PIR]]-D1626</f>
        <v>1</v>
      </c>
      <c r="H1627">
        <f>Table1[[#This Row],[Count - UVD]]-C1626</f>
        <v>0</v>
      </c>
      <c r="I1627">
        <f>Table1[[#This Row],[Count - PIR]]-D1626</f>
        <v>1</v>
      </c>
      <c r="J1627">
        <v>0</v>
      </c>
      <c r="K1627">
        <f>K1626+Table1[[#This Row],[Video Detections]]</f>
        <v>75</v>
      </c>
      <c r="L1627">
        <f>IF(Table1[[#This Row],[Video Detections]]=0,0,1)</f>
        <v>0</v>
      </c>
      <c r="M1627">
        <f>M1626+Table1[[#This Row],[Events - Video]]</f>
        <v>70</v>
      </c>
    </row>
    <row r="1628" spans="1:13" x14ac:dyDescent="0.25">
      <c r="A1628">
        <v>1627</v>
      </c>
      <c r="B1628" s="1">
        <v>0.71180555555562997</v>
      </c>
      <c r="C1628">
        <v>51</v>
      </c>
      <c r="D1628">
        <v>695</v>
      </c>
      <c r="E1628">
        <v>667</v>
      </c>
      <c r="F1628" t="b">
        <v>0</v>
      </c>
      <c r="G1628">
        <f>Table1[[#This Row],[Count - PIR]]-D1627</f>
        <v>0</v>
      </c>
      <c r="H1628">
        <f>Table1[[#This Row],[Count - UVD]]-C1627</f>
        <v>0</v>
      </c>
      <c r="I1628">
        <f>Table1[[#This Row],[Count - PIR]]-D1627</f>
        <v>0</v>
      </c>
      <c r="J1628">
        <v>0</v>
      </c>
      <c r="K1628">
        <f>K1627+Table1[[#This Row],[Video Detections]]</f>
        <v>75</v>
      </c>
      <c r="L1628">
        <f>IF(Table1[[#This Row],[Video Detections]]=0,0,1)</f>
        <v>0</v>
      </c>
      <c r="M1628">
        <f>M1627+Table1[[#This Row],[Events - Video]]</f>
        <v>70</v>
      </c>
    </row>
    <row r="1629" spans="1:13" x14ac:dyDescent="0.25">
      <c r="A1629">
        <v>1628</v>
      </c>
      <c r="B1629" s="1">
        <v>0.71186342592600105</v>
      </c>
      <c r="C1629">
        <v>51</v>
      </c>
      <c r="D1629">
        <v>695</v>
      </c>
      <c r="E1629">
        <v>666</v>
      </c>
      <c r="F1629" t="b">
        <v>0</v>
      </c>
      <c r="G1629">
        <f>Table1[[#This Row],[Count - PIR]]-D1628</f>
        <v>0</v>
      </c>
      <c r="H1629">
        <f>Table1[[#This Row],[Count - UVD]]-C1628</f>
        <v>0</v>
      </c>
      <c r="I1629">
        <f>Table1[[#This Row],[Count - PIR]]-D1628</f>
        <v>0</v>
      </c>
      <c r="J1629">
        <v>0</v>
      </c>
      <c r="K1629">
        <f>K1628+Table1[[#This Row],[Video Detections]]</f>
        <v>75</v>
      </c>
      <c r="L1629">
        <f>IF(Table1[[#This Row],[Video Detections]]=0,0,1)</f>
        <v>0</v>
      </c>
      <c r="M1629">
        <f>M1628+Table1[[#This Row],[Events - Video]]</f>
        <v>70</v>
      </c>
    </row>
    <row r="1630" spans="1:13" x14ac:dyDescent="0.25">
      <c r="A1630">
        <v>1629</v>
      </c>
      <c r="B1630" s="1">
        <v>0.71192129629637102</v>
      </c>
      <c r="C1630">
        <v>51</v>
      </c>
      <c r="D1630">
        <v>695</v>
      </c>
      <c r="E1630">
        <v>665</v>
      </c>
      <c r="F1630" t="b">
        <v>0</v>
      </c>
      <c r="G1630">
        <f>Table1[[#This Row],[Count - PIR]]-D1629</f>
        <v>0</v>
      </c>
      <c r="H1630">
        <f>Table1[[#This Row],[Count - UVD]]-C1629</f>
        <v>0</v>
      </c>
      <c r="I1630">
        <f>Table1[[#This Row],[Count - PIR]]-D1629</f>
        <v>0</v>
      </c>
      <c r="J1630">
        <v>1</v>
      </c>
      <c r="K1630">
        <f>K1629+Table1[[#This Row],[Video Detections]]</f>
        <v>76</v>
      </c>
      <c r="L1630">
        <f>IF(Table1[[#This Row],[Video Detections]]=0,0,1)</f>
        <v>1</v>
      </c>
      <c r="M1630">
        <f>M1629+Table1[[#This Row],[Events - Video]]</f>
        <v>71</v>
      </c>
    </row>
    <row r="1631" spans="1:13" x14ac:dyDescent="0.25">
      <c r="A1631">
        <v>1630</v>
      </c>
      <c r="B1631" s="1">
        <v>0.71197916666674199</v>
      </c>
      <c r="C1631">
        <v>51</v>
      </c>
      <c r="D1631">
        <v>695</v>
      </c>
      <c r="E1631">
        <v>665</v>
      </c>
      <c r="F1631" t="b">
        <v>0</v>
      </c>
      <c r="G1631">
        <f>Table1[[#This Row],[Count - PIR]]-D1630</f>
        <v>0</v>
      </c>
      <c r="H1631">
        <f>Table1[[#This Row],[Count - UVD]]-C1630</f>
        <v>0</v>
      </c>
      <c r="I1631">
        <f>Table1[[#This Row],[Count - PIR]]-D1630</f>
        <v>0</v>
      </c>
      <c r="J1631">
        <v>0</v>
      </c>
      <c r="K1631">
        <f>K1630+Table1[[#This Row],[Video Detections]]</f>
        <v>76</v>
      </c>
      <c r="L1631">
        <f>IF(Table1[[#This Row],[Video Detections]]=0,0,1)</f>
        <v>0</v>
      </c>
      <c r="M1631">
        <f>M1630+Table1[[#This Row],[Events - Video]]</f>
        <v>71</v>
      </c>
    </row>
    <row r="1632" spans="1:13" x14ac:dyDescent="0.25">
      <c r="A1632">
        <v>1631</v>
      </c>
      <c r="B1632" s="1">
        <v>0.71203703703711196</v>
      </c>
      <c r="C1632">
        <v>51</v>
      </c>
      <c r="D1632">
        <v>696</v>
      </c>
      <c r="E1632">
        <v>666</v>
      </c>
      <c r="F1632" t="b">
        <v>1</v>
      </c>
      <c r="G1632">
        <f>Table1[[#This Row],[Count - PIR]]-D1631</f>
        <v>1</v>
      </c>
      <c r="H1632">
        <f>Table1[[#This Row],[Count - UVD]]-C1631</f>
        <v>0</v>
      </c>
      <c r="I1632">
        <f>Table1[[#This Row],[Count - PIR]]-D1631</f>
        <v>1</v>
      </c>
      <c r="J1632">
        <v>0</v>
      </c>
      <c r="K1632">
        <f>K1631+Table1[[#This Row],[Video Detections]]</f>
        <v>76</v>
      </c>
      <c r="L1632">
        <f>IF(Table1[[#This Row],[Video Detections]]=0,0,1)</f>
        <v>0</v>
      </c>
      <c r="M1632">
        <f>M1631+Table1[[#This Row],[Events - Video]]</f>
        <v>71</v>
      </c>
    </row>
    <row r="1633" spans="1:13" x14ac:dyDescent="0.25">
      <c r="A1633">
        <v>1632</v>
      </c>
      <c r="B1633" s="1">
        <v>0.71209490740748205</v>
      </c>
      <c r="C1633">
        <v>51</v>
      </c>
      <c r="D1633">
        <v>696</v>
      </c>
      <c r="E1633">
        <v>666</v>
      </c>
      <c r="F1633" t="b">
        <v>0</v>
      </c>
      <c r="G1633">
        <f>Table1[[#This Row],[Count - PIR]]-D1632</f>
        <v>0</v>
      </c>
      <c r="H1633">
        <f>Table1[[#This Row],[Count - UVD]]-C1632</f>
        <v>0</v>
      </c>
      <c r="I1633">
        <f>Table1[[#This Row],[Count - PIR]]-D1632</f>
        <v>0</v>
      </c>
      <c r="J1633">
        <v>0</v>
      </c>
      <c r="K1633">
        <f>K1632+Table1[[#This Row],[Video Detections]]</f>
        <v>76</v>
      </c>
      <c r="L1633">
        <f>IF(Table1[[#This Row],[Video Detections]]=0,0,1)</f>
        <v>0</v>
      </c>
      <c r="M1633">
        <f>M1632+Table1[[#This Row],[Events - Video]]</f>
        <v>71</v>
      </c>
    </row>
    <row r="1634" spans="1:13" x14ac:dyDescent="0.25">
      <c r="A1634">
        <v>1633</v>
      </c>
      <c r="B1634" s="1">
        <v>0.71215277777785302</v>
      </c>
      <c r="C1634">
        <v>51</v>
      </c>
      <c r="D1634">
        <v>696</v>
      </c>
      <c r="E1634">
        <v>666</v>
      </c>
      <c r="F1634" t="b">
        <v>0</v>
      </c>
      <c r="G1634">
        <f>Table1[[#This Row],[Count - PIR]]-D1633</f>
        <v>0</v>
      </c>
      <c r="H1634">
        <f>Table1[[#This Row],[Count - UVD]]-C1633</f>
        <v>0</v>
      </c>
      <c r="I1634">
        <f>Table1[[#This Row],[Count - PIR]]-D1633</f>
        <v>0</v>
      </c>
      <c r="J1634">
        <v>0</v>
      </c>
      <c r="K1634">
        <f>K1633+Table1[[#This Row],[Video Detections]]</f>
        <v>76</v>
      </c>
      <c r="L1634">
        <f>IF(Table1[[#This Row],[Video Detections]]=0,0,1)</f>
        <v>0</v>
      </c>
      <c r="M1634">
        <f>M1633+Table1[[#This Row],[Events - Video]]</f>
        <v>71</v>
      </c>
    </row>
    <row r="1635" spans="1:13" x14ac:dyDescent="0.25">
      <c r="A1635">
        <v>1634</v>
      </c>
      <c r="B1635" s="1">
        <v>0.71221064814822299</v>
      </c>
      <c r="C1635">
        <v>51</v>
      </c>
      <c r="D1635">
        <v>696</v>
      </c>
      <c r="E1635">
        <v>664</v>
      </c>
      <c r="F1635" t="b">
        <v>0</v>
      </c>
      <c r="G1635">
        <f>Table1[[#This Row],[Count - PIR]]-D1634</f>
        <v>0</v>
      </c>
      <c r="H1635">
        <f>Table1[[#This Row],[Count - UVD]]-C1634</f>
        <v>0</v>
      </c>
      <c r="I1635">
        <f>Table1[[#This Row],[Count - PIR]]-D1634</f>
        <v>0</v>
      </c>
      <c r="J1635">
        <v>0</v>
      </c>
      <c r="K1635">
        <f>K1634+Table1[[#This Row],[Video Detections]]</f>
        <v>76</v>
      </c>
      <c r="L1635">
        <f>IF(Table1[[#This Row],[Video Detections]]=0,0,1)</f>
        <v>0</v>
      </c>
      <c r="M1635">
        <f>M1634+Table1[[#This Row],[Events - Video]]</f>
        <v>71</v>
      </c>
    </row>
    <row r="1636" spans="1:13" x14ac:dyDescent="0.25">
      <c r="A1636">
        <v>1635</v>
      </c>
      <c r="B1636" s="1">
        <v>0.71226851851859396</v>
      </c>
      <c r="C1636">
        <v>51</v>
      </c>
      <c r="D1636">
        <v>696</v>
      </c>
      <c r="E1636">
        <v>665</v>
      </c>
      <c r="F1636" t="b">
        <v>0</v>
      </c>
      <c r="G1636">
        <f>Table1[[#This Row],[Count - PIR]]-D1635</f>
        <v>0</v>
      </c>
      <c r="H1636">
        <f>Table1[[#This Row],[Count - UVD]]-C1635</f>
        <v>0</v>
      </c>
      <c r="I1636">
        <f>Table1[[#This Row],[Count - PIR]]-D1635</f>
        <v>0</v>
      </c>
      <c r="J1636">
        <v>0</v>
      </c>
      <c r="K1636">
        <f>K1635+Table1[[#This Row],[Video Detections]]</f>
        <v>76</v>
      </c>
      <c r="L1636">
        <f>IF(Table1[[#This Row],[Video Detections]]=0,0,1)</f>
        <v>0</v>
      </c>
      <c r="M1636">
        <f>M1635+Table1[[#This Row],[Events - Video]]</f>
        <v>71</v>
      </c>
    </row>
    <row r="1637" spans="1:13" x14ac:dyDescent="0.25">
      <c r="A1637">
        <v>1636</v>
      </c>
      <c r="B1637" s="1">
        <v>0.71232638888896405</v>
      </c>
      <c r="C1637">
        <v>51</v>
      </c>
      <c r="D1637">
        <v>697</v>
      </c>
      <c r="E1637">
        <v>665</v>
      </c>
      <c r="F1637" t="b">
        <v>1</v>
      </c>
      <c r="G1637">
        <f>Table1[[#This Row],[Count - PIR]]-D1636</f>
        <v>1</v>
      </c>
      <c r="H1637">
        <f>Table1[[#This Row],[Count - UVD]]-C1636</f>
        <v>0</v>
      </c>
      <c r="I1637">
        <f>Table1[[#This Row],[Count - PIR]]-D1636</f>
        <v>1</v>
      </c>
      <c r="J1637">
        <v>0</v>
      </c>
      <c r="K1637">
        <f>K1636+Table1[[#This Row],[Video Detections]]</f>
        <v>76</v>
      </c>
      <c r="L1637">
        <f>IF(Table1[[#This Row],[Video Detections]]=0,0,1)</f>
        <v>0</v>
      </c>
      <c r="M1637">
        <f>M1636+Table1[[#This Row],[Events - Video]]</f>
        <v>71</v>
      </c>
    </row>
    <row r="1638" spans="1:13" x14ac:dyDescent="0.25">
      <c r="A1638">
        <v>1637</v>
      </c>
      <c r="B1638" s="1">
        <v>0.71238425925933502</v>
      </c>
      <c r="C1638">
        <v>51</v>
      </c>
      <c r="D1638">
        <v>697</v>
      </c>
      <c r="E1638">
        <v>666</v>
      </c>
      <c r="F1638" t="b">
        <v>0</v>
      </c>
      <c r="G1638">
        <f>Table1[[#This Row],[Count - PIR]]-D1637</f>
        <v>0</v>
      </c>
      <c r="H1638">
        <f>Table1[[#This Row],[Count - UVD]]-C1637</f>
        <v>0</v>
      </c>
      <c r="I1638">
        <f>Table1[[#This Row],[Count - PIR]]-D1637</f>
        <v>0</v>
      </c>
      <c r="J1638">
        <v>0</v>
      </c>
      <c r="K1638">
        <f>K1637+Table1[[#This Row],[Video Detections]]</f>
        <v>76</v>
      </c>
      <c r="L1638">
        <f>IF(Table1[[#This Row],[Video Detections]]=0,0,1)</f>
        <v>0</v>
      </c>
      <c r="M1638">
        <f>M1637+Table1[[#This Row],[Events - Video]]</f>
        <v>71</v>
      </c>
    </row>
    <row r="1639" spans="1:13" x14ac:dyDescent="0.25">
      <c r="A1639">
        <v>1638</v>
      </c>
      <c r="B1639" s="1">
        <v>0.71244212962970499</v>
      </c>
      <c r="C1639">
        <v>51</v>
      </c>
      <c r="D1639">
        <v>697</v>
      </c>
      <c r="E1639">
        <v>663</v>
      </c>
      <c r="F1639" t="b">
        <v>0</v>
      </c>
      <c r="G1639">
        <f>Table1[[#This Row],[Count - PIR]]-D1638</f>
        <v>0</v>
      </c>
      <c r="H1639">
        <f>Table1[[#This Row],[Count - UVD]]-C1638</f>
        <v>0</v>
      </c>
      <c r="I1639">
        <f>Table1[[#This Row],[Count - PIR]]-D1638</f>
        <v>0</v>
      </c>
      <c r="J1639">
        <v>0</v>
      </c>
      <c r="K1639">
        <f>K1638+Table1[[#This Row],[Video Detections]]</f>
        <v>76</v>
      </c>
      <c r="L1639">
        <f>IF(Table1[[#This Row],[Video Detections]]=0,0,1)</f>
        <v>0</v>
      </c>
      <c r="M1639">
        <f>M1638+Table1[[#This Row],[Events - Video]]</f>
        <v>71</v>
      </c>
    </row>
    <row r="1640" spans="1:13" x14ac:dyDescent="0.25">
      <c r="A1640">
        <v>1639</v>
      </c>
      <c r="B1640" s="1">
        <v>0.71250000000007496</v>
      </c>
      <c r="C1640">
        <v>51</v>
      </c>
      <c r="D1640">
        <v>698</v>
      </c>
      <c r="E1640">
        <v>667</v>
      </c>
      <c r="F1640" t="b">
        <v>1</v>
      </c>
      <c r="G1640">
        <f>Table1[[#This Row],[Count - PIR]]-D1639</f>
        <v>1</v>
      </c>
      <c r="H1640">
        <f>Table1[[#This Row],[Count - UVD]]-C1639</f>
        <v>0</v>
      </c>
      <c r="I1640">
        <f>Table1[[#This Row],[Count - PIR]]-D1639</f>
        <v>1</v>
      </c>
      <c r="J1640">
        <v>0</v>
      </c>
      <c r="K1640">
        <f>K1639+Table1[[#This Row],[Video Detections]]</f>
        <v>76</v>
      </c>
      <c r="L1640">
        <f>IF(Table1[[#This Row],[Video Detections]]=0,0,1)</f>
        <v>0</v>
      </c>
      <c r="M1640">
        <f>M1639+Table1[[#This Row],[Events - Video]]</f>
        <v>71</v>
      </c>
    </row>
    <row r="1641" spans="1:13" x14ac:dyDescent="0.25">
      <c r="A1641">
        <v>1640</v>
      </c>
      <c r="B1641" s="1">
        <v>0.71255787037044604</v>
      </c>
      <c r="C1641">
        <v>51</v>
      </c>
      <c r="D1641">
        <v>698</v>
      </c>
      <c r="E1641">
        <v>664</v>
      </c>
      <c r="F1641" t="b">
        <v>0</v>
      </c>
      <c r="G1641">
        <f>Table1[[#This Row],[Count - PIR]]-D1640</f>
        <v>0</v>
      </c>
      <c r="H1641">
        <f>Table1[[#This Row],[Count - UVD]]-C1640</f>
        <v>0</v>
      </c>
      <c r="I1641">
        <f>Table1[[#This Row],[Count - PIR]]-D1640</f>
        <v>0</v>
      </c>
      <c r="J1641">
        <v>0</v>
      </c>
      <c r="K1641">
        <f>K1640+Table1[[#This Row],[Video Detections]]</f>
        <v>76</v>
      </c>
      <c r="L1641">
        <f>IF(Table1[[#This Row],[Video Detections]]=0,0,1)</f>
        <v>0</v>
      </c>
      <c r="M1641">
        <f>M1640+Table1[[#This Row],[Events - Video]]</f>
        <v>71</v>
      </c>
    </row>
    <row r="1642" spans="1:13" x14ac:dyDescent="0.25">
      <c r="A1642">
        <v>1641</v>
      </c>
      <c r="B1642" s="1">
        <v>0.71261574074081602</v>
      </c>
      <c r="C1642">
        <v>51</v>
      </c>
      <c r="D1642">
        <v>698</v>
      </c>
      <c r="E1642">
        <v>665</v>
      </c>
      <c r="F1642" t="b">
        <v>0</v>
      </c>
      <c r="G1642">
        <f>Table1[[#This Row],[Count - PIR]]-D1641</f>
        <v>0</v>
      </c>
      <c r="H1642">
        <f>Table1[[#This Row],[Count - UVD]]-C1641</f>
        <v>0</v>
      </c>
      <c r="I1642">
        <f>Table1[[#This Row],[Count - PIR]]-D1641</f>
        <v>0</v>
      </c>
      <c r="J1642">
        <v>0</v>
      </c>
      <c r="K1642">
        <f>K1641+Table1[[#This Row],[Video Detections]]</f>
        <v>76</v>
      </c>
      <c r="L1642">
        <f>IF(Table1[[#This Row],[Video Detections]]=0,0,1)</f>
        <v>0</v>
      </c>
      <c r="M1642">
        <f>M1641+Table1[[#This Row],[Events - Video]]</f>
        <v>71</v>
      </c>
    </row>
    <row r="1643" spans="1:13" x14ac:dyDescent="0.25">
      <c r="A1643">
        <v>1642</v>
      </c>
      <c r="B1643" s="1">
        <v>0.71267361111118699</v>
      </c>
      <c r="C1643">
        <v>51</v>
      </c>
      <c r="D1643">
        <v>698</v>
      </c>
      <c r="E1643">
        <v>666</v>
      </c>
      <c r="F1643" t="b">
        <v>0</v>
      </c>
      <c r="G1643">
        <f>Table1[[#This Row],[Count - PIR]]-D1642</f>
        <v>0</v>
      </c>
      <c r="H1643">
        <f>Table1[[#This Row],[Count - UVD]]-C1642</f>
        <v>0</v>
      </c>
      <c r="I1643">
        <f>Table1[[#This Row],[Count - PIR]]-D1642</f>
        <v>0</v>
      </c>
      <c r="J1643">
        <v>0</v>
      </c>
      <c r="K1643">
        <f>K1642+Table1[[#This Row],[Video Detections]]</f>
        <v>76</v>
      </c>
      <c r="L1643">
        <f>IF(Table1[[#This Row],[Video Detections]]=0,0,1)</f>
        <v>0</v>
      </c>
      <c r="M1643">
        <f>M1642+Table1[[#This Row],[Events - Video]]</f>
        <v>71</v>
      </c>
    </row>
    <row r="1644" spans="1:13" x14ac:dyDescent="0.25">
      <c r="A1644">
        <v>1643</v>
      </c>
      <c r="B1644" s="1">
        <v>0.71273148148155696</v>
      </c>
      <c r="C1644">
        <v>51</v>
      </c>
      <c r="D1644">
        <v>699</v>
      </c>
      <c r="E1644">
        <v>665</v>
      </c>
      <c r="F1644" t="b">
        <v>1</v>
      </c>
      <c r="G1644">
        <f>Table1[[#This Row],[Count - PIR]]-D1643</f>
        <v>1</v>
      </c>
      <c r="H1644">
        <f>Table1[[#This Row],[Count - UVD]]-C1643</f>
        <v>0</v>
      </c>
      <c r="I1644">
        <f>Table1[[#This Row],[Count - PIR]]-D1643</f>
        <v>1</v>
      </c>
      <c r="J1644">
        <v>0</v>
      </c>
      <c r="K1644">
        <f>K1643+Table1[[#This Row],[Video Detections]]</f>
        <v>76</v>
      </c>
      <c r="L1644">
        <f>IF(Table1[[#This Row],[Video Detections]]=0,0,1)</f>
        <v>0</v>
      </c>
      <c r="M1644">
        <f>M1643+Table1[[#This Row],[Events - Video]]</f>
        <v>71</v>
      </c>
    </row>
    <row r="1645" spans="1:13" x14ac:dyDescent="0.25">
      <c r="A1645">
        <v>1644</v>
      </c>
      <c r="B1645" s="1">
        <v>0.71278935185192704</v>
      </c>
      <c r="C1645">
        <v>51</v>
      </c>
      <c r="D1645">
        <v>699</v>
      </c>
      <c r="E1645">
        <v>667</v>
      </c>
      <c r="F1645" t="b">
        <v>0</v>
      </c>
      <c r="G1645">
        <f>Table1[[#This Row],[Count - PIR]]-D1644</f>
        <v>0</v>
      </c>
      <c r="H1645">
        <f>Table1[[#This Row],[Count - UVD]]-C1644</f>
        <v>0</v>
      </c>
      <c r="I1645">
        <f>Table1[[#This Row],[Count - PIR]]-D1644</f>
        <v>0</v>
      </c>
      <c r="J1645">
        <v>0</v>
      </c>
      <c r="K1645">
        <f>K1644+Table1[[#This Row],[Video Detections]]</f>
        <v>76</v>
      </c>
      <c r="L1645">
        <f>IF(Table1[[#This Row],[Video Detections]]=0,0,1)</f>
        <v>0</v>
      </c>
      <c r="M1645">
        <f>M1644+Table1[[#This Row],[Events - Video]]</f>
        <v>71</v>
      </c>
    </row>
    <row r="1646" spans="1:13" x14ac:dyDescent="0.25">
      <c r="A1646">
        <v>1645</v>
      </c>
      <c r="B1646" s="1">
        <v>0.71284722222229802</v>
      </c>
      <c r="C1646">
        <v>51</v>
      </c>
      <c r="D1646">
        <v>699</v>
      </c>
      <c r="E1646">
        <v>667</v>
      </c>
      <c r="F1646" t="b">
        <v>0</v>
      </c>
      <c r="G1646">
        <f>Table1[[#This Row],[Count - PIR]]-D1645</f>
        <v>0</v>
      </c>
      <c r="H1646">
        <f>Table1[[#This Row],[Count - UVD]]-C1645</f>
        <v>0</v>
      </c>
      <c r="I1646">
        <f>Table1[[#This Row],[Count - PIR]]-D1645</f>
        <v>0</v>
      </c>
      <c r="J1646">
        <v>0</v>
      </c>
      <c r="K1646">
        <f>K1645+Table1[[#This Row],[Video Detections]]</f>
        <v>76</v>
      </c>
      <c r="L1646">
        <f>IF(Table1[[#This Row],[Video Detections]]=0,0,1)</f>
        <v>0</v>
      </c>
      <c r="M1646">
        <f>M1645+Table1[[#This Row],[Events - Video]]</f>
        <v>71</v>
      </c>
    </row>
    <row r="1647" spans="1:13" x14ac:dyDescent="0.25">
      <c r="A1647">
        <v>1646</v>
      </c>
      <c r="B1647" s="1">
        <v>0.71290509259266799</v>
      </c>
      <c r="C1647">
        <v>51</v>
      </c>
      <c r="D1647">
        <v>699</v>
      </c>
      <c r="E1647">
        <v>662</v>
      </c>
      <c r="F1647" t="b">
        <v>0</v>
      </c>
      <c r="G1647">
        <f>Table1[[#This Row],[Count - PIR]]-D1646</f>
        <v>0</v>
      </c>
      <c r="H1647">
        <f>Table1[[#This Row],[Count - UVD]]-C1646</f>
        <v>0</v>
      </c>
      <c r="I1647">
        <f>Table1[[#This Row],[Count - PIR]]-D1646</f>
        <v>0</v>
      </c>
      <c r="J1647">
        <v>1</v>
      </c>
      <c r="K1647">
        <f>K1646+Table1[[#This Row],[Video Detections]]</f>
        <v>77</v>
      </c>
      <c r="L1647">
        <f>IF(Table1[[#This Row],[Video Detections]]=0,0,1)</f>
        <v>1</v>
      </c>
      <c r="M1647">
        <f>M1646+Table1[[#This Row],[Events - Video]]</f>
        <v>72</v>
      </c>
    </row>
    <row r="1648" spans="1:13" x14ac:dyDescent="0.25">
      <c r="A1648">
        <v>1647</v>
      </c>
      <c r="B1648" s="1">
        <v>0.71296296296303896</v>
      </c>
      <c r="C1648">
        <v>51</v>
      </c>
      <c r="D1648">
        <v>699</v>
      </c>
      <c r="E1648">
        <v>665</v>
      </c>
      <c r="F1648" t="b">
        <v>0</v>
      </c>
      <c r="G1648">
        <f>Table1[[#This Row],[Count - PIR]]-D1647</f>
        <v>0</v>
      </c>
      <c r="H1648">
        <f>Table1[[#This Row],[Count - UVD]]-C1647</f>
        <v>0</v>
      </c>
      <c r="I1648">
        <f>Table1[[#This Row],[Count - PIR]]-D1647</f>
        <v>0</v>
      </c>
      <c r="J1648">
        <v>0</v>
      </c>
      <c r="K1648">
        <f>K1647+Table1[[#This Row],[Video Detections]]</f>
        <v>77</v>
      </c>
      <c r="L1648">
        <f>IF(Table1[[#This Row],[Video Detections]]=0,0,1)</f>
        <v>0</v>
      </c>
      <c r="M1648">
        <f>M1647+Table1[[#This Row],[Events - Video]]</f>
        <v>72</v>
      </c>
    </row>
    <row r="1649" spans="1:13" x14ac:dyDescent="0.25">
      <c r="A1649">
        <v>1648</v>
      </c>
      <c r="B1649" s="1">
        <v>0.71302083333340904</v>
      </c>
      <c r="C1649">
        <v>51</v>
      </c>
      <c r="D1649">
        <v>699</v>
      </c>
      <c r="E1649">
        <v>665</v>
      </c>
      <c r="F1649" t="b">
        <v>0</v>
      </c>
      <c r="G1649">
        <f>Table1[[#This Row],[Count - PIR]]-D1648</f>
        <v>0</v>
      </c>
      <c r="H1649">
        <f>Table1[[#This Row],[Count - UVD]]-C1648</f>
        <v>0</v>
      </c>
      <c r="I1649">
        <f>Table1[[#This Row],[Count - PIR]]-D1648</f>
        <v>0</v>
      </c>
      <c r="J1649">
        <v>0</v>
      </c>
      <c r="K1649">
        <f>K1648+Table1[[#This Row],[Video Detections]]</f>
        <v>77</v>
      </c>
      <c r="L1649">
        <f>IF(Table1[[#This Row],[Video Detections]]=0,0,1)</f>
        <v>0</v>
      </c>
      <c r="M1649">
        <f>M1648+Table1[[#This Row],[Events - Video]]</f>
        <v>72</v>
      </c>
    </row>
    <row r="1650" spans="1:13" x14ac:dyDescent="0.25">
      <c r="A1650">
        <v>1649</v>
      </c>
      <c r="B1650" s="1">
        <v>0.71307870370378001</v>
      </c>
      <c r="C1650">
        <v>51</v>
      </c>
      <c r="D1650">
        <v>699</v>
      </c>
      <c r="E1650">
        <v>666</v>
      </c>
      <c r="F1650" t="b">
        <v>0</v>
      </c>
      <c r="G1650">
        <f>Table1[[#This Row],[Count - PIR]]-D1649</f>
        <v>0</v>
      </c>
      <c r="H1650">
        <f>Table1[[#This Row],[Count - UVD]]-C1649</f>
        <v>0</v>
      </c>
      <c r="I1650">
        <f>Table1[[#This Row],[Count - PIR]]-D1649</f>
        <v>0</v>
      </c>
      <c r="J1650">
        <v>0</v>
      </c>
      <c r="K1650">
        <f>K1649+Table1[[#This Row],[Video Detections]]</f>
        <v>77</v>
      </c>
      <c r="L1650">
        <f>IF(Table1[[#This Row],[Video Detections]]=0,0,1)</f>
        <v>0</v>
      </c>
      <c r="M1650">
        <f>M1649+Table1[[#This Row],[Events - Video]]</f>
        <v>72</v>
      </c>
    </row>
    <row r="1651" spans="1:13" x14ac:dyDescent="0.25">
      <c r="A1651">
        <v>1650</v>
      </c>
      <c r="B1651" s="1">
        <v>0.71313657407414999</v>
      </c>
      <c r="C1651">
        <v>51</v>
      </c>
      <c r="D1651">
        <v>699</v>
      </c>
      <c r="E1651">
        <v>665</v>
      </c>
      <c r="F1651" t="b">
        <v>0</v>
      </c>
      <c r="G1651">
        <f>Table1[[#This Row],[Count - PIR]]-D1650</f>
        <v>0</v>
      </c>
      <c r="H1651">
        <f>Table1[[#This Row],[Count - UVD]]-C1650</f>
        <v>0</v>
      </c>
      <c r="I1651">
        <f>Table1[[#This Row],[Count - PIR]]-D1650</f>
        <v>0</v>
      </c>
      <c r="J1651">
        <v>1</v>
      </c>
      <c r="K1651">
        <f>K1650+Table1[[#This Row],[Video Detections]]</f>
        <v>78</v>
      </c>
      <c r="L1651">
        <f>IF(Table1[[#This Row],[Video Detections]]=0,0,1)</f>
        <v>1</v>
      </c>
      <c r="M1651">
        <f>M1650+Table1[[#This Row],[Events - Video]]</f>
        <v>73</v>
      </c>
    </row>
    <row r="1652" spans="1:13" x14ac:dyDescent="0.25">
      <c r="A1652">
        <v>1651</v>
      </c>
      <c r="B1652" s="1">
        <v>0.71319444444451996</v>
      </c>
      <c r="C1652">
        <v>51</v>
      </c>
      <c r="D1652">
        <v>699</v>
      </c>
      <c r="E1652">
        <v>666</v>
      </c>
      <c r="F1652" t="b">
        <v>0</v>
      </c>
      <c r="G1652">
        <f>Table1[[#This Row],[Count - PIR]]-D1651</f>
        <v>0</v>
      </c>
      <c r="H1652">
        <f>Table1[[#This Row],[Count - UVD]]-C1651</f>
        <v>0</v>
      </c>
      <c r="I1652">
        <f>Table1[[#This Row],[Count - PIR]]-D1651</f>
        <v>0</v>
      </c>
      <c r="J1652">
        <v>0</v>
      </c>
      <c r="K1652">
        <f>K1651+Table1[[#This Row],[Video Detections]]</f>
        <v>78</v>
      </c>
      <c r="L1652">
        <f>IF(Table1[[#This Row],[Video Detections]]=0,0,1)</f>
        <v>0</v>
      </c>
      <c r="M1652">
        <f>M1651+Table1[[#This Row],[Events - Video]]</f>
        <v>73</v>
      </c>
    </row>
    <row r="1653" spans="1:13" x14ac:dyDescent="0.25">
      <c r="A1653">
        <v>1652</v>
      </c>
      <c r="B1653" s="1">
        <v>0.71325231481489104</v>
      </c>
      <c r="C1653">
        <v>51</v>
      </c>
      <c r="D1653">
        <v>699</v>
      </c>
      <c r="E1653">
        <v>666</v>
      </c>
      <c r="F1653" t="b">
        <v>0</v>
      </c>
      <c r="G1653">
        <f>Table1[[#This Row],[Count - PIR]]-D1652</f>
        <v>0</v>
      </c>
      <c r="H1653">
        <f>Table1[[#This Row],[Count - UVD]]-C1652</f>
        <v>0</v>
      </c>
      <c r="I1653">
        <f>Table1[[#This Row],[Count - PIR]]-D1652</f>
        <v>0</v>
      </c>
      <c r="J1653">
        <v>0</v>
      </c>
      <c r="K1653">
        <f>K1652+Table1[[#This Row],[Video Detections]]</f>
        <v>78</v>
      </c>
      <c r="L1653">
        <f>IF(Table1[[#This Row],[Video Detections]]=0,0,1)</f>
        <v>0</v>
      </c>
      <c r="M1653">
        <f>M1652+Table1[[#This Row],[Events - Video]]</f>
        <v>73</v>
      </c>
    </row>
    <row r="1654" spans="1:13" x14ac:dyDescent="0.25">
      <c r="A1654">
        <v>1653</v>
      </c>
      <c r="B1654" s="1">
        <v>0.71331018518526101</v>
      </c>
      <c r="C1654">
        <v>51</v>
      </c>
      <c r="D1654">
        <v>699</v>
      </c>
      <c r="E1654">
        <v>666</v>
      </c>
      <c r="F1654" t="b">
        <v>0</v>
      </c>
      <c r="G1654">
        <f>Table1[[#This Row],[Count - PIR]]-D1653</f>
        <v>0</v>
      </c>
      <c r="H1654">
        <f>Table1[[#This Row],[Count - UVD]]-C1653</f>
        <v>0</v>
      </c>
      <c r="I1654">
        <f>Table1[[#This Row],[Count - PIR]]-D1653</f>
        <v>0</v>
      </c>
      <c r="J1654">
        <v>0</v>
      </c>
      <c r="K1654">
        <f>K1653+Table1[[#This Row],[Video Detections]]</f>
        <v>78</v>
      </c>
      <c r="L1654">
        <f>IF(Table1[[#This Row],[Video Detections]]=0,0,1)</f>
        <v>0</v>
      </c>
      <c r="M1654">
        <f>M1653+Table1[[#This Row],[Events - Video]]</f>
        <v>73</v>
      </c>
    </row>
    <row r="1655" spans="1:13" x14ac:dyDescent="0.25">
      <c r="A1655">
        <v>1654</v>
      </c>
      <c r="B1655" s="1">
        <v>0.71336805555563199</v>
      </c>
      <c r="C1655">
        <v>51</v>
      </c>
      <c r="D1655">
        <v>699</v>
      </c>
      <c r="E1655">
        <v>667</v>
      </c>
      <c r="F1655" t="b">
        <v>0</v>
      </c>
      <c r="G1655">
        <f>Table1[[#This Row],[Count - PIR]]-D1654</f>
        <v>0</v>
      </c>
      <c r="H1655">
        <f>Table1[[#This Row],[Count - UVD]]-C1654</f>
        <v>0</v>
      </c>
      <c r="I1655">
        <f>Table1[[#This Row],[Count - PIR]]-D1654</f>
        <v>0</v>
      </c>
      <c r="J1655">
        <v>0</v>
      </c>
      <c r="K1655">
        <f>K1654+Table1[[#This Row],[Video Detections]]</f>
        <v>78</v>
      </c>
      <c r="L1655">
        <f>IF(Table1[[#This Row],[Video Detections]]=0,0,1)</f>
        <v>0</v>
      </c>
      <c r="M1655">
        <f>M1654+Table1[[#This Row],[Events - Video]]</f>
        <v>73</v>
      </c>
    </row>
    <row r="1656" spans="1:13" x14ac:dyDescent="0.25">
      <c r="A1656">
        <v>1655</v>
      </c>
      <c r="B1656" s="1">
        <v>0.71342592592600196</v>
      </c>
      <c r="C1656">
        <v>51</v>
      </c>
      <c r="D1656">
        <v>699</v>
      </c>
      <c r="E1656">
        <v>667</v>
      </c>
      <c r="F1656" t="b">
        <v>0</v>
      </c>
      <c r="G1656">
        <f>Table1[[#This Row],[Count - PIR]]-D1655</f>
        <v>0</v>
      </c>
      <c r="H1656">
        <f>Table1[[#This Row],[Count - UVD]]-C1655</f>
        <v>0</v>
      </c>
      <c r="I1656">
        <f>Table1[[#This Row],[Count - PIR]]-D1655</f>
        <v>0</v>
      </c>
      <c r="J1656">
        <v>0</v>
      </c>
      <c r="K1656">
        <f>K1655+Table1[[#This Row],[Video Detections]]</f>
        <v>78</v>
      </c>
      <c r="L1656">
        <f>IF(Table1[[#This Row],[Video Detections]]=0,0,1)</f>
        <v>0</v>
      </c>
      <c r="M1656">
        <f>M1655+Table1[[#This Row],[Events - Video]]</f>
        <v>73</v>
      </c>
    </row>
    <row r="1657" spans="1:13" x14ac:dyDescent="0.25">
      <c r="A1657">
        <v>1656</v>
      </c>
      <c r="B1657" s="1">
        <v>0.71348379629637204</v>
      </c>
      <c r="C1657">
        <v>51</v>
      </c>
      <c r="D1657">
        <v>700</v>
      </c>
      <c r="E1657">
        <v>665</v>
      </c>
      <c r="F1657" t="b">
        <v>1</v>
      </c>
      <c r="G1657">
        <f>Table1[[#This Row],[Count - PIR]]-D1656</f>
        <v>1</v>
      </c>
      <c r="H1657">
        <f>Table1[[#This Row],[Count - UVD]]-C1656</f>
        <v>0</v>
      </c>
      <c r="I1657">
        <f>Table1[[#This Row],[Count - PIR]]-D1656</f>
        <v>1</v>
      </c>
      <c r="J1657">
        <v>0</v>
      </c>
      <c r="K1657">
        <f>K1656+Table1[[#This Row],[Video Detections]]</f>
        <v>78</v>
      </c>
      <c r="L1657">
        <f>IF(Table1[[#This Row],[Video Detections]]=0,0,1)</f>
        <v>0</v>
      </c>
      <c r="M1657">
        <f>M1656+Table1[[#This Row],[Events - Video]]</f>
        <v>73</v>
      </c>
    </row>
    <row r="1658" spans="1:13" x14ac:dyDescent="0.25">
      <c r="A1658">
        <v>1657</v>
      </c>
      <c r="B1658" s="1">
        <v>0.71354166666674301</v>
      </c>
      <c r="C1658">
        <v>51</v>
      </c>
      <c r="D1658">
        <v>700</v>
      </c>
      <c r="E1658">
        <v>665</v>
      </c>
      <c r="F1658" t="b">
        <v>0</v>
      </c>
      <c r="G1658">
        <f>Table1[[#This Row],[Count - PIR]]-D1657</f>
        <v>0</v>
      </c>
      <c r="H1658">
        <f>Table1[[#This Row],[Count - UVD]]-C1657</f>
        <v>0</v>
      </c>
      <c r="I1658">
        <f>Table1[[#This Row],[Count - PIR]]-D1657</f>
        <v>0</v>
      </c>
      <c r="J1658">
        <v>0</v>
      </c>
      <c r="K1658">
        <f>K1657+Table1[[#This Row],[Video Detections]]</f>
        <v>78</v>
      </c>
      <c r="L1658">
        <f>IF(Table1[[#This Row],[Video Detections]]=0,0,1)</f>
        <v>0</v>
      </c>
      <c r="M1658">
        <f>M1657+Table1[[#This Row],[Events - Video]]</f>
        <v>73</v>
      </c>
    </row>
    <row r="1659" spans="1:13" x14ac:dyDescent="0.25">
      <c r="A1659">
        <v>1658</v>
      </c>
      <c r="B1659" s="1">
        <v>0.71359953703711299</v>
      </c>
      <c r="C1659">
        <v>51</v>
      </c>
      <c r="D1659">
        <v>701</v>
      </c>
      <c r="E1659">
        <v>668</v>
      </c>
      <c r="F1659" t="b">
        <v>1</v>
      </c>
      <c r="G1659">
        <f>Table1[[#This Row],[Count - PIR]]-D1658</f>
        <v>1</v>
      </c>
      <c r="H1659">
        <f>Table1[[#This Row],[Count - UVD]]-C1658</f>
        <v>0</v>
      </c>
      <c r="I1659">
        <f>Table1[[#This Row],[Count - PIR]]-D1658</f>
        <v>1</v>
      </c>
      <c r="J1659">
        <v>0</v>
      </c>
      <c r="K1659">
        <f>K1658+Table1[[#This Row],[Video Detections]]</f>
        <v>78</v>
      </c>
      <c r="L1659">
        <f>IF(Table1[[#This Row],[Video Detections]]=0,0,1)</f>
        <v>0</v>
      </c>
      <c r="M1659">
        <f>M1658+Table1[[#This Row],[Events - Video]]</f>
        <v>73</v>
      </c>
    </row>
    <row r="1660" spans="1:13" x14ac:dyDescent="0.25">
      <c r="A1660">
        <v>1659</v>
      </c>
      <c r="B1660" s="1">
        <v>0.71365740740748396</v>
      </c>
      <c r="C1660">
        <v>51</v>
      </c>
      <c r="D1660">
        <v>702</v>
      </c>
      <c r="E1660">
        <v>667</v>
      </c>
      <c r="F1660" t="b">
        <v>1</v>
      </c>
      <c r="G1660">
        <f>Table1[[#This Row],[Count - PIR]]-D1659</f>
        <v>1</v>
      </c>
      <c r="H1660">
        <f>Table1[[#This Row],[Count - UVD]]-C1659</f>
        <v>0</v>
      </c>
      <c r="I1660">
        <f>Table1[[#This Row],[Count - PIR]]-D1659</f>
        <v>1</v>
      </c>
      <c r="J1660">
        <v>0</v>
      </c>
      <c r="K1660">
        <f>K1659+Table1[[#This Row],[Video Detections]]</f>
        <v>78</v>
      </c>
      <c r="L1660">
        <f>IF(Table1[[#This Row],[Video Detections]]=0,0,1)</f>
        <v>0</v>
      </c>
      <c r="M1660">
        <f>M1659+Table1[[#This Row],[Events - Video]]</f>
        <v>73</v>
      </c>
    </row>
    <row r="1661" spans="1:13" x14ac:dyDescent="0.25">
      <c r="A1661">
        <v>1660</v>
      </c>
      <c r="B1661" s="1">
        <v>0.71371527777785404</v>
      </c>
      <c r="C1661">
        <v>51</v>
      </c>
      <c r="D1661">
        <v>702</v>
      </c>
      <c r="E1661">
        <v>665</v>
      </c>
      <c r="F1661" t="b">
        <v>0</v>
      </c>
      <c r="G1661">
        <f>Table1[[#This Row],[Count - PIR]]-D1660</f>
        <v>0</v>
      </c>
      <c r="H1661">
        <f>Table1[[#This Row],[Count - UVD]]-C1660</f>
        <v>0</v>
      </c>
      <c r="I1661">
        <f>Table1[[#This Row],[Count - PIR]]-D1660</f>
        <v>0</v>
      </c>
      <c r="J1661">
        <v>0</v>
      </c>
      <c r="K1661">
        <f>K1660+Table1[[#This Row],[Video Detections]]</f>
        <v>78</v>
      </c>
      <c r="L1661">
        <f>IF(Table1[[#This Row],[Video Detections]]=0,0,1)</f>
        <v>0</v>
      </c>
      <c r="M1661">
        <f>M1660+Table1[[#This Row],[Events - Video]]</f>
        <v>73</v>
      </c>
    </row>
    <row r="1662" spans="1:13" x14ac:dyDescent="0.25">
      <c r="A1662">
        <v>1661</v>
      </c>
      <c r="B1662" s="1">
        <v>0.71377314814822501</v>
      </c>
      <c r="C1662">
        <v>51</v>
      </c>
      <c r="D1662">
        <v>702</v>
      </c>
      <c r="E1662">
        <v>666</v>
      </c>
      <c r="F1662" t="b">
        <v>0</v>
      </c>
      <c r="G1662">
        <f>Table1[[#This Row],[Count - PIR]]-D1661</f>
        <v>0</v>
      </c>
      <c r="H1662">
        <f>Table1[[#This Row],[Count - UVD]]-C1661</f>
        <v>0</v>
      </c>
      <c r="I1662">
        <f>Table1[[#This Row],[Count - PIR]]-D1661</f>
        <v>0</v>
      </c>
      <c r="J1662">
        <v>0</v>
      </c>
      <c r="K1662">
        <f>K1661+Table1[[#This Row],[Video Detections]]</f>
        <v>78</v>
      </c>
      <c r="L1662">
        <f>IF(Table1[[#This Row],[Video Detections]]=0,0,1)</f>
        <v>0</v>
      </c>
      <c r="M1662">
        <f>M1661+Table1[[#This Row],[Events - Video]]</f>
        <v>73</v>
      </c>
    </row>
    <row r="1663" spans="1:13" x14ac:dyDescent="0.25">
      <c r="A1663">
        <v>1662</v>
      </c>
      <c r="B1663" s="1">
        <v>0.71383101851859498</v>
      </c>
      <c r="C1663">
        <v>51</v>
      </c>
      <c r="D1663">
        <v>702</v>
      </c>
      <c r="E1663">
        <v>665</v>
      </c>
      <c r="F1663" t="b">
        <v>0</v>
      </c>
      <c r="G1663">
        <f>Table1[[#This Row],[Count - PIR]]-D1662</f>
        <v>0</v>
      </c>
      <c r="H1663">
        <f>Table1[[#This Row],[Count - UVD]]-C1662</f>
        <v>0</v>
      </c>
      <c r="I1663">
        <f>Table1[[#This Row],[Count - PIR]]-D1662</f>
        <v>0</v>
      </c>
      <c r="J1663">
        <v>0</v>
      </c>
      <c r="K1663">
        <f>K1662+Table1[[#This Row],[Video Detections]]</f>
        <v>78</v>
      </c>
      <c r="L1663">
        <f>IF(Table1[[#This Row],[Video Detections]]=0,0,1)</f>
        <v>0</v>
      </c>
      <c r="M1663">
        <f>M1662+Table1[[#This Row],[Events - Video]]</f>
        <v>73</v>
      </c>
    </row>
    <row r="1664" spans="1:13" x14ac:dyDescent="0.25">
      <c r="A1664">
        <v>1663</v>
      </c>
      <c r="B1664" s="1">
        <v>0.71388888888896496</v>
      </c>
      <c r="C1664">
        <v>51</v>
      </c>
      <c r="D1664">
        <v>702</v>
      </c>
      <c r="E1664">
        <v>667</v>
      </c>
      <c r="F1664" t="b">
        <v>0</v>
      </c>
      <c r="G1664">
        <f>Table1[[#This Row],[Count - PIR]]-D1663</f>
        <v>0</v>
      </c>
      <c r="H1664">
        <f>Table1[[#This Row],[Count - UVD]]-C1663</f>
        <v>0</v>
      </c>
      <c r="I1664">
        <f>Table1[[#This Row],[Count - PIR]]-D1663</f>
        <v>0</v>
      </c>
      <c r="J1664">
        <v>0</v>
      </c>
      <c r="K1664">
        <f>K1663+Table1[[#This Row],[Video Detections]]</f>
        <v>78</v>
      </c>
      <c r="L1664">
        <f>IF(Table1[[#This Row],[Video Detections]]=0,0,1)</f>
        <v>0</v>
      </c>
      <c r="M1664">
        <f>M1663+Table1[[#This Row],[Events - Video]]</f>
        <v>73</v>
      </c>
    </row>
    <row r="1665" spans="1:13" x14ac:dyDescent="0.25">
      <c r="A1665">
        <v>1664</v>
      </c>
      <c r="B1665" s="1">
        <v>0.71394675925933604</v>
      </c>
      <c r="C1665">
        <v>51</v>
      </c>
      <c r="D1665">
        <v>703</v>
      </c>
      <c r="E1665">
        <v>667</v>
      </c>
      <c r="F1665" t="b">
        <v>1</v>
      </c>
      <c r="G1665">
        <f>Table1[[#This Row],[Count - PIR]]-D1664</f>
        <v>1</v>
      </c>
      <c r="H1665">
        <f>Table1[[#This Row],[Count - UVD]]-C1664</f>
        <v>0</v>
      </c>
      <c r="I1665">
        <f>Table1[[#This Row],[Count - PIR]]-D1664</f>
        <v>1</v>
      </c>
      <c r="J1665">
        <v>1</v>
      </c>
      <c r="K1665">
        <f>K1664+Table1[[#This Row],[Video Detections]]</f>
        <v>79</v>
      </c>
      <c r="L1665">
        <f>IF(Table1[[#This Row],[Video Detections]]=0,0,1)</f>
        <v>1</v>
      </c>
      <c r="M1665">
        <f>M1664+Table1[[#This Row],[Events - Video]]</f>
        <v>74</v>
      </c>
    </row>
    <row r="1666" spans="1:13" x14ac:dyDescent="0.25">
      <c r="A1666">
        <v>1665</v>
      </c>
      <c r="B1666" s="1">
        <v>0.71400462962970601</v>
      </c>
      <c r="C1666">
        <v>51</v>
      </c>
      <c r="D1666">
        <v>705</v>
      </c>
      <c r="E1666">
        <v>614</v>
      </c>
      <c r="F1666" t="b">
        <v>1</v>
      </c>
      <c r="G1666">
        <f>Table1[[#This Row],[Count - PIR]]-D1665</f>
        <v>2</v>
      </c>
      <c r="H1666">
        <f>Table1[[#This Row],[Count - UVD]]-C1665</f>
        <v>0</v>
      </c>
      <c r="I1666">
        <f>Table1[[#This Row],[Count - PIR]]-D1665</f>
        <v>2</v>
      </c>
      <c r="J1666">
        <v>0</v>
      </c>
      <c r="K1666">
        <f>K1665+Table1[[#This Row],[Video Detections]]</f>
        <v>79</v>
      </c>
      <c r="L1666">
        <f>IF(Table1[[#This Row],[Video Detections]]=0,0,1)</f>
        <v>0</v>
      </c>
      <c r="M1666">
        <f>M1665+Table1[[#This Row],[Events - Video]]</f>
        <v>74</v>
      </c>
    </row>
    <row r="1667" spans="1:13" x14ac:dyDescent="0.25">
      <c r="A1667">
        <v>1666</v>
      </c>
      <c r="B1667" s="1">
        <v>0.71406250000007698</v>
      </c>
      <c r="C1667">
        <v>51</v>
      </c>
      <c r="D1667">
        <v>705</v>
      </c>
      <c r="E1667">
        <v>665</v>
      </c>
      <c r="F1667" t="b">
        <v>0</v>
      </c>
      <c r="G1667">
        <f>Table1[[#This Row],[Count - PIR]]-D1666</f>
        <v>0</v>
      </c>
      <c r="H1667">
        <f>Table1[[#This Row],[Count - UVD]]-C1666</f>
        <v>0</v>
      </c>
      <c r="I1667">
        <f>Table1[[#This Row],[Count - PIR]]-D1666</f>
        <v>0</v>
      </c>
      <c r="J1667">
        <v>0</v>
      </c>
      <c r="K1667">
        <f>K1666+Table1[[#This Row],[Video Detections]]</f>
        <v>79</v>
      </c>
      <c r="L1667">
        <f>IF(Table1[[#This Row],[Video Detections]]=0,0,1)</f>
        <v>0</v>
      </c>
      <c r="M1667">
        <f>M1666+Table1[[#This Row],[Events - Video]]</f>
        <v>74</v>
      </c>
    </row>
    <row r="1668" spans="1:13" x14ac:dyDescent="0.25">
      <c r="A1668">
        <v>1667</v>
      </c>
      <c r="B1668" s="1">
        <v>0.71412037037044696</v>
      </c>
      <c r="C1668">
        <v>51</v>
      </c>
      <c r="D1668">
        <v>705</v>
      </c>
      <c r="E1668">
        <v>664</v>
      </c>
      <c r="F1668" t="b">
        <v>0</v>
      </c>
      <c r="G1668">
        <f>Table1[[#This Row],[Count - PIR]]-D1667</f>
        <v>0</v>
      </c>
      <c r="H1668">
        <f>Table1[[#This Row],[Count - UVD]]-C1667</f>
        <v>0</v>
      </c>
      <c r="I1668">
        <f>Table1[[#This Row],[Count - PIR]]-D1667</f>
        <v>0</v>
      </c>
      <c r="J1668">
        <v>0</v>
      </c>
      <c r="K1668">
        <f>K1667+Table1[[#This Row],[Video Detections]]</f>
        <v>79</v>
      </c>
      <c r="L1668">
        <f>IF(Table1[[#This Row],[Video Detections]]=0,0,1)</f>
        <v>0</v>
      </c>
      <c r="M1668">
        <f>M1667+Table1[[#This Row],[Events - Video]]</f>
        <v>74</v>
      </c>
    </row>
    <row r="1669" spans="1:13" x14ac:dyDescent="0.25">
      <c r="A1669">
        <v>1668</v>
      </c>
      <c r="B1669" s="1">
        <v>0.71417824074081704</v>
      </c>
      <c r="C1669">
        <v>51</v>
      </c>
      <c r="D1669">
        <v>705</v>
      </c>
      <c r="E1669">
        <v>667</v>
      </c>
      <c r="F1669" t="b">
        <v>0</v>
      </c>
      <c r="G1669">
        <f>Table1[[#This Row],[Count - PIR]]-D1668</f>
        <v>0</v>
      </c>
      <c r="H1669">
        <f>Table1[[#This Row],[Count - UVD]]-C1668</f>
        <v>0</v>
      </c>
      <c r="I1669">
        <f>Table1[[#This Row],[Count - PIR]]-D1668</f>
        <v>0</v>
      </c>
      <c r="J1669">
        <v>0</v>
      </c>
      <c r="K1669">
        <f>K1668+Table1[[#This Row],[Video Detections]]</f>
        <v>79</v>
      </c>
      <c r="L1669">
        <f>IF(Table1[[#This Row],[Video Detections]]=0,0,1)</f>
        <v>0</v>
      </c>
      <c r="M1669">
        <f>M1668+Table1[[#This Row],[Events - Video]]</f>
        <v>74</v>
      </c>
    </row>
    <row r="1670" spans="1:13" x14ac:dyDescent="0.25">
      <c r="A1670">
        <v>1669</v>
      </c>
      <c r="B1670" s="1">
        <v>0.71423611111118801</v>
      </c>
      <c r="C1670">
        <v>51</v>
      </c>
      <c r="D1670">
        <v>705</v>
      </c>
      <c r="E1670">
        <v>666</v>
      </c>
      <c r="F1670" t="b">
        <v>0</v>
      </c>
      <c r="G1670">
        <f>Table1[[#This Row],[Count - PIR]]-D1669</f>
        <v>0</v>
      </c>
      <c r="H1670">
        <f>Table1[[#This Row],[Count - UVD]]-C1669</f>
        <v>0</v>
      </c>
      <c r="I1670">
        <f>Table1[[#This Row],[Count - PIR]]-D1669</f>
        <v>0</v>
      </c>
      <c r="J1670">
        <v>0</v>
      </c>
      <c r="K1670">
        <f>K1669+Table1[[#This Row],[Video Detections]]</f>
        <v>79</v>
      </c>
      <c r="L1670">
        <f>IF(Table1[[#This Row],[Video Detections]]=0,0,1)</f>
        <v>0</v>
      </c>
      <c r="M1670">
        <f>M1669+Table1[[#This Row],[Events - Video]]</f>
        <v>74</v>
      </c>
    </row>
    <row r="1671" spans="1:13" x14ac:dyDescent="0.25">
      <c r="A1671">
        <v>1670</v>
      </c>
      <c r="B1671" s="1">
        <v>0.71429398148155798</v>
      </c>
      <c r="C1671">
        <v>51</v>
      </c>
      <c r="D1671">
        <v>705</v>
      </c>
      <c r="E1671">
        <v>665</v>
      </c>
      <c r="F1671" t="b">
        <v>0</v>
      </c>
      <c r="G1671">
        <f>Table1[[#This Row],[Count - PIR]]-D1670</f>
        <v>0</v>
      </c>
      <c r="H1671">
        <f>Table1[[#This Row],[Count - UVD]]-C1670</f>
        <v>0</v>
      </c>
      <c r="I1671">
        <f>Table1[[#This Row],[Count - PIR]]-D1670</f>
        <v>0</v>
      </c>
      <c r="J1671">
        <v>1</v>
      </c>
      <c r="K1671">
        <f>K1670+Table1[[#This Row],[Video Detections]]</f>
        <v>80</v>
      </c>
      <c r="L1671">
        <f>IF(Table1[[#This Row],[Video Detections]]=0,0,1)</f>
        <v>1</v>
      </c>
      <c r="M1671">
        <f>M1670+Table1[[#This Row],[Events - Video]]</f>
        <v>75</v>
      </c>
    </row>
    <row r="1672" spans="1:13" x14ac:dyDescent="0.25">
      <c r="A1672">
        <v>1671</v>
      </c>
      <c r="B1672" s="1">
        <v>0.71435185185192895</v>
      </c>
      <c r="C1672">
        <v>51</v>
      </c>
      <c r="D1672">
        <v>706</v>
      </c>
      <c r="E1672">
        <v>665</v>
      </c>
      <c r="F1672" t="b">
        <v>0</v>
      </c>
      <c r="G1672">
        <f>Table1[[#This Row],[Count - PIR]]-D1671</f>
        <v>1</v>
      </c>
      <c r="H1672">
        <f>Table1[[#This Row],[Count - UVD]]-C1671</f>
        <v>0</v>
      </c>
      <c r="I1672">
        <f>Table1[[#This Row],[Count - PIR]]-D1671</f>
        <v>1</v>
      </c>
      <c r="J1672">
        <v>0</v>
      </c>
      <c r="K1672">
        <f>K1671+Table1[[#This Row],[Video Detections]]</f>
        <v>80</v>
      </c>
      <c r="L1672">
        <f>IF(Table1[[#This Row],[Video Detections]]=0,0,1)</f>
        <v>0</v>
      </c>
      <c r="M1672">
        <f>M1671+Table1[[#This Row],[Events - Video]]</f>
        <v>75</v>
      </c>
    </row>
    <row r="1673" spans="1:13" x14ac:dyDescent="0.25">
      <c r="A1673">
        <v>1672</v>
      </c>
      <c r="B1673" s="1">
        <v>0.71440972222229904</v>
      </c>
      <c r="C1673">
        <v>51</v>
      </c>
      <c r="D1673">
        <v>706</v>
      </c>
      <c r="E1673">
        <v>666</v>
      </c>
      <c r="F1673" t="b">
        <v>0</v>
      </c>
      <c r="G1673">
        <f>Table1[[#This Row],[Count - PIR]]-D1672</f>
        <v>0</v>
      </c>
      <c r="H1673">
        <f>Table1[[#This Row],[Count - UVD]]-C1672</f>
        <v>0</v>
      </c>
      <c r="I1673">
        <f>Table1[[#This Row],[Count - PIR]]-D1672</f>
        <v>0</v>
      </c>
      <c r="J1673">
        <v>0</v>
      </c>
      <c r="K1673">
        <f>K1672+Table1[[#This Row],[Video Detections]]</f>
        <v>80</v>
      </c>
      <c r="L1673">
        <f>IF(Table1[[#This Row],[Video Detections]]=0,0,1)</f>
        <v>0</v>
      </c>
      <c r="M1673">
        <f>M1672+Table1[[#This Row],[Events - Video]]</f>
        <v>75</v>
      </c>
    </row>
    <row r="1674" spans="1:13" x14ac:dyDescent="0.25">
      <c r="A1674">
        <v>1673</v>
      </c>
      <c r="B1674" s="1">
        <v>0.71446759259267001</v>
      </c>
      <c r="C1674">
        <v>51</v>
      </c>
      <c r="D1674">
        <v>708</v>
      </c>
      <c r="E1674">
        <v>666</v>
      </c>
      <c r="F1674" t="b">
        <v>1</v>
      </c>
      <c r="G1674">
        <f>Table1[[#This Row],[Count - PIR]]-D1673</f>
        <v>2</v>
      </c>
      <c r="H1674">
        <f>Table1[[#This Row],[Count - UVD]]-C1673</f>
        <v>0</v>
      </c>
      <c r="I1674">
        <f>Table1[[#This Row],[Count - PIR]]-D1673</f>
        <v>2</v>
      </c>
      <c r="J1674">
        <v>0</v>
      </c>
      <c r="K1674">
        <f>K1673+Table1[[#This Row],[Video Detections]]</f>
        <v>80</v>
      </c>
      <c r="L1674">
        <f>IF(Table1[[#This Row],[Video Detections]]=0,0,1)</f>
        <v>0</v>
      </c>
      <c r="M1674">
        <f>M1673+Table1[[#This Row],[Events - Video]]</f>
        <v>75</v>
      </c>
    </row>
    <row r="1675" spans="1:13" x14ac:dyDescent="0.25">
      <c r="A1675">
        <v>1674</v>
      </c>
      <c r="B1675" s="1">
        <v>0.71452546296303998</v>
      </c>
      <c r="C1675">
        <v>51</v>
      </c>
      <c r="D1675">
        <v>708</v>
      </c>
      <c r="E1675">
        <v>667</v>
      </c>
      <c r="F1675" t="b">
        <v>0</v>
      </c>
      <c r="G1675">
        <f>Table1[[#This Row],[Count - PIR]]-D1674</f>
        <v>0</v>
      </c>
      <c r="H1675">
        <f>Table1[[#This Row],[Count - UVD]]-C1674</f>
        <v>0</v>
      </c>
      <c r="I1675">
        <f>Table1[[#This Row],[Count - PIR]]-D1674</f>
        <v>0</v>
      </c>
      <c r="J1675">
        <v>0</v>
      </c>
      <c r="K1675">
        <f>K1674+Table1[[#This Row],[Video Detections]]</f>
        <v>80</v>
      </c>
      <c r="L1675">
        <f>IF(Table1[[#This Row],[Video Detections]]=0,0,1)</f>
        <v>0</v>
      </c>
      <c r="M1675">
        <f>M1674+Table1[[#This Row],[Events - Video]]</f>
        <v>75</v>
      </c>
    </row>
    <row r="1676" spans="1:13" x14ac:dyDescent="0.25">
      <c r="A1676">
        <v>1675</v>
      </c>
      <c r="B1676" s="1">
        <v>0.71458333333340995</v>
      </c>
      <c r="C1676">
        <v>51</v>
      </c>
      <c r="D1676">
        <v>708</v>
      </c>
      <c r="E1676">
        <v>666</v>
      </c>
      <c r="F1676" t="b">
        <v>0</v>
      </c>
      <c r="G1676">
        <f>Table1[[#This Row],[Count - PIR]]-D1675</f>
        <v>0</v>
      </c>
      <c r="H1676">
        <f>Table1[[#This Row],[Count - UVD]]-C1675</f>
        <v>0</v>
      </c>
      <c r="I1676">
        <f>Table1[[#This Row],[Count - PIR]]-D1675</f>
        <v>0</v>
      </c>
      <c r="J1676">
        <v>0</v>
      </c>
      <c r="K1676">
        <f>K1675+Table1[[#This Row],[Video Detections]]</f>
        <v>80</v>
      </c>
      <c r="L1676">
        <f>IF(Table1[[#This Row],[Video Detections]]=0,0,1)</f>
        <v>0</v>
      </c>
      <c r="M1676">
        <f>M1675+Table1[[#This Row],[Events - Video]]</f>
        <v>75</v>
      </c>
    </row>
    <row r="1677" spans="1:13" x14ac:dyDescent="0.25">
      <c r="A1677">
        <v>1676</v>
      </c>
      <c r="B1677" s="1">
        <v>0.71464120370378104</v>
      </c>
      <c r="C1677">
        <v>51</v>
      </c>
      <c r="D1677">
        <v>708</v>
      </c>
      <c r="E1677">
        <v>666</v>
      </c>
      <c r="F1677" t="b">
        <v>0</v>
      </c>
      <c r="G1677">
        <f>Table1[[#This Row],[Count - PIR]]-D1676</f>
        <v>0</v>
      </c>
      <c r="H1677">
        <f>Table1[[#This Row],[Count - UVD]]-C1676</f>
        <v>0</v>
      </c>
      <c r="I1677">
        <f>Table1[[#This Row],[Count - PIR]]-D1676</f>
        <v>0</v>
      </c>
      <c r="J1677">
        <v>0</v>
      </c>
      <c r="K1677">
        <f>K1676+Table1[[#This Row],[Video Detections]]</f>
        <v>80</v>
      </c>
      <c r="L1677">
        <f>IF(Table1[[#This Row],[Video Detections]]=0,0,1)</f>
        <v>0</v>
      </c>
      <c r="M1677">
        <f>M1676+Table1[[#This Row],[Events - Video]]</f>
        <v>75</v>
      </c>
    </row>
    <row r="1678" spans="1:13" x14ac:dyDescent="0.25">
      <c r="A1678">
        <v>1677</v>
      </c>
      <c r="B1678" s="1">
        <v>0.71469907407415101</v>
      </c>
      <c r="C1678">
        <v>51</v>
      </c>
      <c r="D1678">
        <v>708</v>
      </c>
      <c r="E1678">
        <v>667</v>
      </c>
      <c r="F1678" t="b">
        <v>0</v>
      </c>
      <c r="G1678">
        <f>Table1[[#This Row],[Count - PIR]]-D1677</f>
        <v>0</v>
      </c>
      <c r="H1678">
        <f>Table1[[#This Row],[Count - UVD]]-C1677</f>
        <v>0</v>
      </c>
      <c r="I1678">
        <f>Table1[[#This Row],[Count - PIR]]-D1677</f>
        <v>0</v>
      </c>
      <c r="J1678">
        <v>0</v>
      </c>
      <c r="K1678">
        <f>K1677+Table1[[#This Row],[Video Detections]]</f>
        <v>80</v>
      </c>
      <c r="L1678">
        <f>IF(Table1[[#This Row],[Video Detections]]=0,0,1)</f>
        <v>0</v>
      </c>
      <c r="M1678">
        <f>M1677+Table1[[#This Row],[Events - Video]]</f>
        <v>75</v>
      </c>
    </row>
    <row r="1679" spans="1:13" x14ac:dyDescent="0.25">
      <c r="A1679">
        <v>1678</v>
      </c>
      <c r="B1679" s="1">
        <v>0.71475694444452198</v>
      </c>
      <c r="C1679">
        <v>51</v>
      </c>
      <c r="D1679">
        <v>708</v>
      </c>
      <c r="E1679">
        <v>666</v>
      </c>
      <c r="F1679" t="b">
        <v>0</v>
      </c>
      <c r="G1679">
        <f>Table1[[#This Row],[Count - PIR]]-D1678</f>
        <v>0</v>
      </c>
      <c r="H1679">
        <f>Table1[[#This Row],[Count - UVD]]-C1678</f>
        <v>0</v>
      </c>
      <c r="I1679">
        <f>Table1[[#This Row],[Count - PIR]]-D1678</f>
        <v>0</v>
      </c>
      <c r="J1679">
        <v>0</v>
      </c>
      <c r="K1679">
        <f>K1678+Table1[[#This Row],[Video Detections]]</f>
        <v>80</v>
      </c>
      <c r="L1679">
        <f>IF(Table1[[#This Row],[Video Detections]]=0,0,1)</f>
        <v>0</v>
      </c>
      <c r="M1679">
        <f>M1678+Table1[[#This Row],[Events - Video]]</f>
        <v>75</v>
      </c>
    </row>
    <row r="1680" spans="1:13" x14ac:dyDescent="0.25">
      <c r="A1680">
        <v>1679</v>
      </c>
      <c r="B1680" s="1">
        <v>0.71481481481489195</v>
      </c>
      <c r="C1680">
        <v>51</v>
      </c>
      <c r="D1680">
        <v>708</v>
      </c>
      <c r="E1680">
        <v>665</v>
      </c>
      <c r="F1680" t="b">
        <v>0</v>
      </c>
      <c r="G1680">
        <f>Table1[[#This Row],[Count - PIR]]-D1679</f>
        <v>0</v>
      </c>
      <c r="H1680">
        <f>Table1[[#This Row],[Count - UVD]]-C1679</f>
        <v>0</v>
      </c>
      <c r="I1680">
        <f>Table1[[#This Row],[Count - PIR]]-D1679</f>
        <v>0</v>
      </c>
      <c r="J1680">
        <v>0</v>
      </c>
      <c r="K1680">
        <f>K1679+Table1[[#This Row],[Video Detections]]</f>
        <v>80</v>
      </c>
      <c r="L1680">
        <f>IF(Table1[[#This Row],[Video Detections]]=0,0,1)</f>
        <v>0</v>
      </c>
      <c r="M1680">
        <f>M1679+Table1[[#This Row],[Events - Video]]</f>
        <v>75</v>
      </c>
    </row>
    <row r="1681" spans="1:13" x14ac:dyDescent="0.25">
      <c r="A1681">
        <v>1680</v>
      </c>
      <c r="B1681" s="1">
        <v>0.71487268518526204</v>
      </c>
      <c r="C1681">
        <v>51</v>
      </c>
      <c r="D1681">
        <v>708</v>
      </c>
      <c r="E1681">
        <v>665</v>
      </c>
      <c r="F1681" t="b">
        <v>0</v>
      </c>
      <c r="G1681">
        <f>Table1[[#This Row],[Count - PIR]]-D1680</f>
        <v>0</v>
      </c>
      <c r="H1681">
        <f>Table1[[#This Row],[Count - UVD]]-C1680</f>
        <v>0</v>
      </c>
      <c r="I1681">
        <f>Table1[[#This Row],[Count - PIR]]-D1680</f>
        <v>0</v>
      </c>
      <c r="J1681">
        <v>0</v>
      </c>
      <c r="K1681">
        <f>K1680+Table1[[#This Row],[Video Detections]]</f>
        <v>80</v>
      </c>
      <c r="L1681">
        <f>IF(Table1[[#This Row],[Video Detections]]=0,0,1)</f>
        <v>0</v>
      </c>
      <c r="M1681">
        <f>M1680+Table1[[#This Row],[Events - Video]]</f>
        <v>75</v>
      </c>
    </row>
    <row r="1682" spans="1:13" x14ac:dyDescent="0.25">
      <c r="A1682">
        <v>1681</v>
      </c>
      <c r="B1682" s="1">
        <v>0.71493055555563301</v>
      </c>
      <c r="C1682">
        <v>52</v>
      </c>
      <c r="D1682">
        <v>708</v>
      </c>
      <c r="E1682">
        <v>665</v>
      </c>
      <c r="F1682" t="b">
        <v>0</v>
      </c>
      <c r="G1682">
        <f>Table1[[#This Row],[Count - PIR]]-D1681</f>
        <v>0</v>
      </c>
      <c r="H1682">
        <f>Table1[[#This Row],[Count - UVD]]-C1681</f>
        <v>1</v>
      </c>
      <c r="I1682">
        <f>Table1[[#This Row],[Count - PIR]]-D1681</f>
        <v>0</v>
      </c>
      <c r="J1682">
        <v>0</v>
      </c>
      <c r="K1682">
        <f>K1681+Table1[[#This Row],[Video Detections]]</f>
        <v>80</v>
      </c>
      <c r="L1682">
        <f>IF(Table1[[#This Row],[Video Detections]]=0,0,1)</f>
        <v>0</v>
      </c>
      <c r="M1682">
        <f>M1681+Table1[[#This Row],[Events - Video]]</f>
        <v>75</v>
      </c>
    </row>
    <row r="1683" spans="1:13" x14ac:dyDescent="0.25">
      <c r="A1683">
        <v>1682</v>
      </c>
      <c r="B1683" s="1">
        <v>0.71498842592600298</v>
      </c>
      <c r="C1683">
        <v>52</v>
      </c>
      <c r="D1683">
        <v>708</v>
      </c>
      <c r="E1683">
        <v>665</v>
      </c>
      <c r="F1683" t="b">
        <v>0</v>
      </c>
      <c r="G1683">
        <f>Table1[[#This Row],[Count - PIR]]-D1682</f>
        <v>0</v>
      </c>
      <c r="H1683">
        <f>Table1[[#This Row],[Count - UVD]]-C1682</f>
        <v>0</v>
      </c>
      <c r="I1683">
        <f>Table1[[#This Row],[Count - PIR]]-D1682</f>
        <v>0</v>
      </c>
      <c r="J1683">
        <v>0</v>
      </c>
      <c r="K1683">
        <f>K1682+Table1[[#This Row],[Video Detections]]</f>
        <v>80</v>
      </c>
      <c r="L1683">
        <f>IF(Table1[[#This Row],[Video Detections]]=0,0,1)</f>
        <v>0</v>
      </c>
      <c r="M1683">
        <f>M1682+Table1[[#This Row],[Events - Video]]</f>
        <v>75</v>
      </c>
    </row>
    <row r="1684" spans="1:13" x14ac:dyDescent="0.25">
      <c r="A1684">
        <v>1683</v>
      </c>
      <c r="B1684" s="1">
        <v>0.71504629629637395</v>
      </c>
      <c r="C1684">
        <v>52</v>
      </c>
      <c r="D1684">
        <v>708</v>
      </c>
      <c r="E1684">
        <v>666</v>
      </c>
      <c r="F1684" t="b">
        <v>0</v>
      </c>
      <c r="G1684">
        <f>Table1[[#This Row],[Count - PIR]]-D1683</f>
        <v>0</v>
      </c>
      <c r="H1684">
        <f>Table1[[#This Row],[Count - UVD]]-C1683</f>
        <v>0</v>
      </c>
      <c r="I1684">
        <f>Table1[[#This Row],[Count - PIR]]-D1683</f>
        <v>0</v>
      </c>
      <c r="J1684">
        <v>0</v>
      </c>
      <c r="K1684">
        <f>K1683+Table1[[#This Row],[Video Detections]]</f>
        <v>80</v>
      </c>
      <c r="L1684">
        <f>IF(Table1[[#This Row],[Video Detections]]=0,0,1)</f>
        <v>0</v>
      </c>
      <c r="M1684">
        <f>M1683+Table1[[#This Row],[Events - Video]]</f>
        <v>75</v>
      </c>
    </row>
    <row r="1685" spans="1:13" x14ac:dyDescent="0.25">
      <c r="A1685">
        <v>1684</v>
      </c>
      <c r="B1685" s="1">
        <v>0.71510416666674403</v>
      </c>
      <c r="C1685">
        <v>52</v>
      </c>
      <c r="D1685">
        <v>708</v>
      </c>
      <c r="E1685">
        <v>665</v>
      </c>
      <c r="F1685" t="b">
        <v>0</v>
      </c>
      <c r="G1685">
        <f>Table1[[#This Row],[Count - PIR]]-D1684</f>
        <v>0</v>
      </c>
      <c r="H1685">
        <f>Table1[[#This Row],[Count - UVD]]-C1684</f>
        <v>0</v>
      </c>
      <c r="I1685">
        <f>Table1[[#This Row],[Count - PIR]]-D1684</f>
        <v>0</v>
      </c>
      <c r="J1685">
        <v>0</v>
      </c>
      <c r="K1685">
        <f>K1684+Table1[[#This Row],[Video Detections]]</f>
        <v>80</v>
      </c>
      <c r="L1685">
        <f>IF(Table1[[#This Row],[Video Detections]]=0,0,1)</f>
        <v>0</v>
      </c>
      <c r="M1685">
        <f>M1684+Table1[[#This Row],[Events - Video]]</f>
        <v>75</v>
      </c>
    </row>
    <row r="1686" spans="1:13" x14ac:dyDescent="0.25">
      <c r="A1686">
        <v>1685</v>
      </c>
      <c r="B1686" s="1">
        <v>0.71516203703711501</v>
      </c>
      <c r="C1686">
        <v>52</v>
      </c>
      <c r="D1686">
        <v>708</v>
      </c>
      <c r="E1686">
        <v>665</v>
      </c>
      <c r="F1686" t="b">
        <v>0</v>
      </c>
      <c r="G1686">
        <f>Table1[[#This Row],[Count - PIR]]-D1685</f>
        <v>0</v>
      </c>
      <c r="H1686">
        <f>Table1[[#This Row],[Count - UVD]]-C1685</f>
        <v>0</v>
      </c>
      <c r="I1686">
        <f>Table1[[#This Row],[Count - PIR]]-D1685</f>
        <v>0</v>
      </c>
      <c r="J1686">
        <v>0</v>
      </c>
      <c r="K1686">
        <f>K1685+Table1[[#This Row],[Video Detections]]</f>
        <v>80</v>
      </c>
      <c r="L1686">
        <f>IF(Table1[[#This Row],[Video Detections]]=0,0,1)</f>
        <v>0</v>
      </c>
      <c r="M1686">
        <f>M1685+Table1[[#This Row],[Events - Video]]</f>
        <v>75</v>
      </c>
    </row>
    <row r="1687" spans="1:13" x14ac:dyDescent="0.25">
      <c r="A1687">
        <v>1686</v>
      </c>
      <c r="B1687" s="1">
        <v>0.71521990740748498</v>
      </c>
      <c r="C1687">
        <v>52</v>
      </c>
      <c r="D1687">
        <v>708</v>
      </c>
      <c r="E1687">
        <v>667</v>
      </c>
      <c r="F1687" t="b">
        <v>0</v>
      </c>
      <c r="G1687">
        <f>Table1[[#This Row],[Count - PIR]]-D1686</f>
        <v>0</v>
      </c>
      <c r="H1687">
        <f>Table1[[#This Row],[Count - UVD]]-C1686</f>
        <v>0</v>
      </c>
      <c r="I1687">
        <f>Table1[[#This Row],[Count - PIR]]-D1686</f>
        <v>0</v>
      </c>
      <c r="J1687">
        <v>0</v>
      </c>
      <c r="K1687">
        <f>K1686+Table1[[#This Row],[Video Detections]]</f>
        <v>80</v>
      </c>
      <c r="L1687">
        <f>IF(Table1[[#This Row],[Video Detections]]=0,0,1)</f>
        <v>0</v>
      </c>
      <c r="M1687">
        <f>M1686+Table1[[#This Row],[Events - Video]]</f>
        <v>75</v>
      </c>
    </row>
    <row r="1688" spans="1:13" x14ac:dyDescent="0.25">
      <c r="A1688">
        <v>1687</v>
      </c>
      <c r="B1688" s="1">
        <v>0.71527777777785495</v>
      </c>
      <c r="C1688">
        <v>52</v>
      </c>
      <c r="D1688">
        <v>708</v>
      </c>
      <c r="E1688">
        <v>660</v>
      </c>
      <c r="F1688" t="b">
        <v>0</v>
      </c>
      <c r="G1688">
        <f>Table1[[#This Row],[Count - PIR]]-D1687</f>
        <v>0</v>
      </c>
      <c r="H1688">
        <f>Table1[[#This Row],[Count - UVD]]-C1687</f>
        <v>0</v>
      </c>
      <c r="I1688">
        <f>Table1[[#This Row],[Count - PIR]]-D1687</f>
        <v>0</v>
      </c>
      <c r="J1688">
        <v>0</v>
      </c>
      <c r="K1688">
        <f>K1687+Table1[[#This Row],[Video Detections]]</f>
        <v>80</v>
      </c>
      <c r="L1688">
        <f>IF(Table1[[#This Row],[Video Detections]]=0,0,1)</f>
        <v>0</v>
      </c>
      <c r="M1688">
        <f>M1687+Table1[[#This Row],[Events - Video]]</f>
        <v>75</v>
      </c>
    </row>
    <row r="1689" spans="1:13" x14ac:dyDescent="0.25">
      <c r="A1689">
        <v>1688</v>
      </c>
      <c r="B1689" s="1">
        <v>0.71533564814822603</v>
      </c>
      <c r="C1689">
        <v>52</v>
      </c>
      <c r="D1689">
        <v>709</v>
      </c>
      <c r="E1689">
        <v>666</v>
      </c>
      <c r="F1689" t="b">
        <v>1</v>
      </c>
      <c r="G1689">
        <f>Table1[[#This Row],[Count - PIR]]-D1688</f>
        <v>1</v>
      </c>
      <c r="H1689">
        <f>Table1[[#This Row],[Count - UVD]]-C1688</f>
        <v>0</v>
      </c>
      <c r="I1689">
        <f>Table1[[#This Row],[Count - PIR]]-D1688</f>
        <v>1</v>
      </c>
      <c r="J1689">
        <v>0</v>
      </c>
      <c r="K1689">
        <f>K1688+Table1[[#This Row],[Video Detections]]</f>
        <v>80</v>
      </c>
      <c r="L1689">
        <f>IF(Table1[[#This Row],[Video Detections]]=0,0,1)</f>
        <v>0</v>
      </c>
      <c r="M1689">
        <f>M1688+Table1[[#This Row],[Events - Video]]</f>
        <v>75</v>
      </c>
    </row>
    <row r="1690" spans="1:13" x14ac:dyDescent="0.25">
      <c r="A1690">
        <v>1689</v>
      </c>
      <c r="B1690" s="1">
        <v>0.71539351851859601</v>
      </c>
      <c r="C1690">
        <v>52</v>
      </c>
      <c r="D1690">
        <v>709</v>
      </c>
      <c r="E1690">
        <v>666</v>
      </c>
      <c r="F1690" t="b">
        <v>0</v>
      </c>
      <c r="G1690">
        <f>Table1[[#This Row],[Count - PIR]]-D1689</f>
        <v>0</v>
      </c>
      <c r="H1690">
        <f>Table1[[#This Row],[Count - UVD]]-C1689</f>
        <v>0</v>
      </c>
      <c r="I1690">
        <f>Table1[[#This Row],[Count - PIR]]-D1689</f>
        <v>0</v>
      </c>
      <c r="J1690">
        <v>0</v>
      </c>
      <c r="K1690">
        <f>K1689+Table1[[#This Row],[Video Detections]]</f>
        <v>80</v>
      </c>
      <c r="L1690">
        <f>IF(Table1[[#This Row],[Video Detections]]=0,0,1)</f>
        <v>0</v>
      </c>
      <c r="M1690">
        <f>M1689+Table1[[#This Row],[Events - Video]]</f>
        <v>75</v>
      </c>
    </row>
    <row r="1691" spans="1:13" x14ac:dyDescent="0.25">
      <c r="A1691">
        <v>1690</v>
      </c>
      <c r="B1691" s="1">
        <v>0.71545138888896698</v>
      </c>
      <c r="C1691">
        <v>52</v>
      </c>
      <c r="D1691">
        <v>709</v>
      </c>
      <c r="E1691">
        <v>666</v>
      </c>
      <c r="F1691" t="b">
        <v>0</v>
      </c>
      <c r="G1691">
        <f>Table1[[#This Row],[Count - PIR]]-D1690</f>
        <v>0</v>
      </c>
      <c r="H1691">
        <f>Table1[[#This Row],[Count - UVD]]-C1690</f>
        <v>0</v>
      </c>
      <c r="I1691">
        <f>Table1[[#This Row],[Count - PIR]]-D1690</f>
        <v>0</v>
      </c>
      <c r="J1691">
        <v>0</v>
      </c>
      <c r="K1691">
        <f>K1690+Table1[[#This Row],[Video Detections]]</f>
        <v>80</v>
      </c>
      <c r="L1691">
        <f>IF(Table1[[#This Row],[Video Detections]]=0,0,1)</f>
        <v>0</v>
      </c>
      <c r="M1691">
        <f>M1690+Table1[[#This Row],[Events - Video]]</f>
        <v>75</v>
      </c>
    </row>
    <row r="1692" spans="1:13" x14ac:dyDescent="0.25">
      <c r="A1692">
        <v>1691</v>
      </c>
      <c r="B1692" s="1">
        <v>0.71550925925933695</v>
      </c>
      <c r="C1692">
        <v>52</v>
      </c>
      <c r="D1692">
        <v>710</v>
      </c>
      <c r="E1692">
        <v>667</v>
      </c>
      <c r="F1692" t="b">
        <v>1</v>
      </c>
      <c r="G1692">
        <f>Table1[[#This Row],[Count - PIR]]-D1691</f>
        <v>1</v>
      </c>
      <c r="H1692">
        <f>Table1[[#This Row],[Count - UVD]]-C1691</f>
        <v>0</v>
      </c>
      <c r="I1692">
        <f>Table1[[#This Row],[Count - PIR]]-D1691</f>
        <v>1</v>
      </c>
      <c r="J1692">
        <v>0</v>
      </c>
      <c r="K1692">
        <f>K1691+Table1[[#This Row],[Video Detections]]</f>
        <v>80</v>
      </c>
      <c r="L1692">
        <f>IF(Table1[[#This Row],[Video Detections]]=0,0,1)</f>
        <v>0</v>
      </c>
      <c r="M1692">
        <f>M1691+Table1[[#This Row],[Events - Video]]</f>
        <v>75</v>
      </c>
    </row>
    <row r="1693" spans="1:13" x14ac:dyDescent="0.25">
      <c r="A1693">
        <v>1692</v>
      </c>
      <c r="B1693" s="1">
        <v>0.71556712962970703</v>
      </c>
      <c r="C1693">
        <v>52</v>
      </c>
      <c r="D1693">
        <v>710</v>
      </c>
      <c r="E1693">
        <v>666</v>
      </c>
      <c r="F1693" t="b">
        <v>0</v>
      </c>
      <c r="G1693">
        <f>Table1[[#This Row],[Count - PIR]]-D1692</f>
        <v>0</v>
      </c>
      <c r="H1693">
        <f>Table1[[#This Row],[Count - UVD]]-C1692</f>
        <v>0</v>
      </c>
      <c r="I1693">
        <f>Table1[[#This Row],[Count - PIR]]-D1692</f>
        <v>0</v>
      </c>
      <c r="J1693">
        <v>0</v>
      </c>
      <c r="K1693">
        <f>K1692+Table1[[#This Row],[Video Detections]]</f>
        <v>80</v>
      </c>
      <c r="L1693">
        <f>IF(Table1[[#This Row],[Video Detections]]=0,0,1)</f>
        <v>0</v>
      </c>
      <c r="M1693">
        <f>M1692+Table1[[#This Row],[Events - Video]]</f>
        <v>75</v>
      </c>
    </row>
    <row r="1694" spans="1:13" x14ac:dyDescent="0.25">
      <c r="A1694">
        <v>1693</v>
      </c>
      <c r="B1694" s="1">
        <v>0.715625000000078</v>
      </c>
      <c r="C1694">
        <v>52</v>
      </c>
      <c r="D1694">
        <v>710</v>
      </c>
      <c r="E1694">
        <v>665</v>
      </c>
      <c r="F1694" t="b">
        <v>0</v>
      </c>
      <c r="G1694">
        <f>Table1[[#This Row],[Count - PIR]]-D1693</f>
        <v>0</v>
      </c>
      <c r="H1694">
        <f>Table1[[#This Row],[Count - UVD]]-C1693</f>
        <v>0</v>
      </c>
      <c r="I1694">
        <f>Table1[[#This Row],[Count - PIR]]-D1693</f>
        <v>0</v>
      </c>
      <c r="J1694">
        <v>0</v>
      </c>
      <c r="K1694">
        <f>K1693+Table1[[#This Row],[Video Detections]]</f>
        <v>80</v>
      </c>
      <c r="L1694">
        <f>IF(Table1[[#This Row],[Video Detections]]=0,0,1)</f>
        <v>0</v>
      </c>
      <c r="M1694">
        <f>M1693+Table1[[#This Row],[Events - Video]]</f>
        <v>75</v>
      </c>
    </row>
    <row r="1695" spans="1:13" x14ac:dyDescent="0.25">
      <c r="A1695">
        <v>1694</v>
      </c>
      <c r="B1695" s="1">
        <v>0.71568287037044798</v>
      </c>
      <c r="C1695">
        <v>52</v>
      </c>
      <c r="D1695">
        <v>710</v>
      </c>
      <c r="E1695">
        <v>666</v>
      </c>
      <c r="F1695" t="b">
        <v>0</v>
      </c>
      <c r="G1695">
        <f>Table1[[#This Row],[Count - PIR]]-D1694</f>
        <v>0</v>
      </c>
      <c r="H1695">
        <f>Table1[[#This Row],[Count - UVD]]-C1694</f>
        <v>0</v>
      </c>
      <c r="I1695">
        <f>Table1[[#This Row],[Count - PIR]]-D1694</f>
        <v>0</v>
      </c>
      <c r="J1695">
        <v>0</v>
      </c>
      <c r="K1695">
        <f>K1694+Table1[[#This Row],[Video Detections]]</f>
        <v>80</v>
      </c>
      <c r="L1695">
        <f>IF(Table1[[#This Row],[Video Detections]]=0,0,1)</f>
        <v>0</v>
      </c>
      <c r="M1695">
        <f>M1694+Table1[[#This Row],[Events - Video]]</f>
        <v>75</v>
      </c>
    </row>
    <row r="1696" spans="1:13" x14ac:dyDescent="0.25">
      <c r="A1696">
        <v>1695</v>
      </c>
      <c r="B1696" s="1">
        <v>0.71574074074081895</v>
      </c>
      <c r="C1696">
        <v>52</v>
      </c>
      <c r="D1696">
        <v>711</v>
      </c>
      <c r="E1696">
        <v>665</v>
      </c>
      <c r="F1696" t="b">
        <v>1</v>
      </c>
      <c r="G1696">
        <f>Table1[[#This Row],[Count - PIR]]-D1695</f>
        <v>1</v>
      </c>
      <c r="H1696">
        <f>Table1[[#This Row],[Count - UVD]]-C1695</f>
        <v>0</v>
      </c>
      <c r="I1696">
        <f>Table1[[#This Row],[Count - PIR]]-D1695</f>
        <v>1</v>
      </c>
      <c r="J1696">
        <v>0</v>
      </c>
      <c r="K1696">
        <f>K1695+Table1[[#This Row],[Video Detections]]</f>
        <v>80</v>
      </c>
      <c r="L1696">
        <f>IF(Table1[[#This Row],[Video Detections]]=0,0,1)</f>
        <v>0</v>
      </c>
      <c r="M1696">
        <f>M1695+Table1[[#This Row],[Events - Video]]</f>
        <v>75</v>
      </c>
    </row>
    <row r="1697" spans="1:13" x14ac:dyDescent="0.25">
      <c r="A1697">
        <v>1696</v>
      </c>
      <c r="B1697" s="1">
        <v>0.71579861111118903</v>
      </c>
      <c r="C1697">
        <v>52</v>
      </c>
      <c r="D1697">
        <v>711</v>
      </c>
      <c r="E1697">
        <v>666</v>
      </c>
      <c r="F1697" t="b">
        <v>0</v>
      </c>
      <c r="G1697">
        <f>Table1[[#This Row],[Count - PIR]]-D1696</f>
        <v>0</v>
      </c>
      <c r="H1697">
        <f>Table1[[#This Row],[Count - UVD]]-C1696</f>
        <v>0</v>
      </c>
      <c r="I1697">
        <f>Table1[[#This Row],[Count - PIR]]-D1696</f>
        <v>0</v>
      </c>
      <c r="J1697">
        <v>0</v>
      </c>
      <c r="K1697">
        <f>K1696+Table1[[#This Row],[Video Detections]]</f>
        <v>80</v>
      </c>
      <c r="L1697">
        <f>IF(Table1[[#This Row],[Video Detections]]=0,0,1)</f>
        <v>0</v>
      </c>
      <c r="M1697">
        <f>M1696+Table1[[#This Row],[Events - Video]]</f>
        <v>75</v>
      </c>
    </row>
    <row r="1698" spans="1:13" x14ac:dyDescent="0.25">
      <c r="A1698">
        <v>1697</v>
      </c>
      <c r="B1698" s="1">
        <v>0.71585648148156</v>
      </c>
      <c r="C1698">
        <v>52</v>
      </c>
      <c r="D1698">
        <v>712</v>
      </c>
      <c r="E1698">
        <v>665</v>
      </c>
      <c r="F1698" t="b">
        <v>1</v>
      </c>
      <c r="G1698">
        <f>Table1[[#This Row],[Count - PIR]]-D1697</f>
        <v>1</v>
      </c>
      <c r="H1698">
        <f>Table1[[#This Row],[Count - UVD]]-C1697</f>
        <v>0</v>
      </c>
      <c r="I1698">
        <f>Table1[[#This Row],[Count - PIR]]-D1697</f>
        <v>1</v>
      </c>
      <c r="J1698">
        <v>0</v>
      </c>
      <c r="K1698">
        <f>K1697+Table1[[#This Row],[Video Detections]]</f>
        <v>80</v>
      </c>
      <c r="L1698">
        <f>IF(Table1[[#This Row],[Video Detections]]=0,0,1)</f>
        <v>0</v>
      </c>
      <c r="M1698">
        <f>M1697+Table1[[#This Row],[Events - Video]]</f>
        <v>75</v>
      </c>
    </row>
    <row r="1699" spans="1:13" x14ac:dyDescent="0.25">
      <c r="A1699">
        <v>1698</v>
      </c>
      <c r="B1699" s="1">
        <v>0.71591435185192998</v>
      </c>
      <c r="C1699">
        <v>52</v>
      </c>
      <c r="D1699">
        <v>713</v>
      </c>
      <c r="E1699">
        <v>663</v>
      </c>
      <c r="F1699" t="b">
        <v>1</v>
      </c>
      <c r="G1699">
        <f>Table1[[#This Row],[Count - PIR]]-D1698</f>
        <v>1</v>
      </c>
      <c r="H1699">
        <f>Table1[[#This Row],[Count - UVD]]-C1698</f>
        <v>0</v>
      </c>
      <c r="I1699">
        <f>Table1[[#This Row],[Count - PIR]]-D1698</f>
        <v>1</v>
      </c>
      <c r="J1699">
        <v>0</v>
      </c>
      <c r="K1699">
        <f>K1698+Table1[[#This Row],[Video Detections]]</f>
        <v>80</v>
      </c>
      <c r="L1699">
        <f>IF(Table1[[#This Row],[Video Detections]]=0,0,1)</f>
        <v>0</v>
      </c>
      <c r="M1699">
        <f>M1698+Table1[[#This Row],[Events - Video]]</f>
        <v>75</v>
      </c>
    </row>
    <row r="1700" spans="1:13" x14ac:dyDescent="0.25">
      <c r="A1700">
        <v>1699</v>
      </c>
      <c r="B1700" s="1">
        <v>0.71597222222229995</v>
      </c>
      <c r="C1700">
        <v>52</v>
      </c>
      <c r="D1700">
        <v>713</v>
      </c>
      <c r="E1700">
        <v>667</v>
      </c>
      <c r="F1700" t="b">
        <v>0</v>
      </c>
      <c r="G1700">
        <f>Table1[[#This Row],[Count - PIR]]-D1699</f>
        <v>0</v>
      </c>
      <c r="H1700">
        <f>Table1[[#This Row],[Count - UVD]]-C1699</f>
        <v>0</v>
      </c>
      <c r="I1700">
        <f>Table1[[#This Row],[Count - PIR]]-D1699</f>
        <v>0</v>
      </c>
      <c r="J1700">
        <v>0</v>
      </c>
      <c r="K1700">
        <f>K1699+Table1[[#This Row],[Video Detections]]</f>
        <v>80</v>
      </c>
      <c r="L1700">
        <f>IF(Table1[[#This Row],[Video Detections]]=0,0,1)</f>
        <v>0</v>
      </c>
      <c r="M1700">
        <f>M1699+Table1[[#This Row],[Events - Video]]</f>
        <v>75</v>
      </c>
    </row>
    <row r="1701" spans="1:13" x14ac:dyDescent="0.25">
      <c r="A1701">
        <v>1700</v>
      </c>
      <c r="B1701" s="1">
        <v>0.71603009259267103</v>
      </c>
      <c r="C1701">
        <v>52</v>
      </c>
      <c r="D1701">
        <v>713</v>
      </c>
      <c r="E1701">
        <v>666</v>
      </c>
      <c r="F1701" t="b">
        <v>0</v>
      </c>
      <c r="G1701">
        <f>Table1[[#This Row],[Count - PIR]]-D1700</f>
        <v>0</v>
      </c>
      <c r="H1701">
        <f>Table1[[#This Row],[Count - UVD]]-C1700</f>
        <v>0</v>
      </c>
      <c r="I1701">
        <f>Table1[[#This Row],[Count - PIR]]-D1700</f>
        <v>0</v>
      </c>
      <c r="J1701">
        <v>0</v>
      </c>
      <c r="K1701">
        <f>K1700+Table1[[#This Row],[Video Detections]]</f>
        <v>80</v>
      </c>
      <c r="L1701">
        <f>IF(Table1[[#This Row],[Video Detections]]=0,0,1)</f>
        <v>0</v>
      </c>
      <c r="M1701">
        <f>M1700+Table1[[#This Row],[Events - Video]]</f>
        <v>75</v>
      </c>
    </row>
    <row r="1702" spans="1:13" x14ac:dyDescent="0.25">
      <c r="A1702">
        <v>1701</v>
      </c>
      <c r="B1702" s="1">
        <v>0.716087962963041</v>
      </c>
      <c r="C1702">
        <v>52</v>
      </c>
      <c r="D1702">
        <v>713</v>
      </c>
      <c r="E1702">
        <v>666</v>
      </c>
      <c r="F1702" t="b">
        <v>0</v>
      </c>
      <c r="G1702">
        <f>Table1[[#This Row],[Count - PIR]]-D1701</f>
        <v>0</v>
      </c>
      <c r="H1702">
        <f>Table1[[#This Row],[Count - UVD]]-C1701</f>
        <v>0</v>
      </c>
      <c r="I1702">
        <f>Table1[[#This Row],[Count - PIR]]-D1701</f>
        <v>0</v>
      </c>
      <c r="J1702">
        <v>0</v>
      </c>
      <c r="K1702">
        <f>K1701+Table1[[#This Row],[Video Detections]]</f>
        <v>80</v>
      </c>
      <c r="L1702">
        <f>IF(Table1[[#This Row],[Video Detections]]=0,0,1)</f>
        <v>0</v>
      </c>
      <c r="M1702">
        <f>M1701+Table1[[#This Row],[Events - Video]]</f>
        <v>75</v>
      </c>
    </row>
    <row r="1703" spans="1:13" x14ac:dyDescent="0.25">
      <c r="A1703">
        <v>1702</v>
      </c>
      <c r="B1703" s="1">
        <v>0.71614583333341197</v>
      </c>
      <c r="C1703">
        <v>52</v>
      </c>
      <c r="D1703">
        <v>713</v>
      </c>
      <c r="E1703">
        <v>666</v>
      </c>
      <c r="F1703" t="b">
        <v>0</v>
      </c>
      <c r="G1703">
        <f>Table1[[#This Row],[Count - PIR]]-D1702</f>
        <v>0</v>
      </c>
      <c r="H1703">
        <f>Table1[[#This Row],[Count - UVD]]-C1702</f>
        <v>0</v>
      </c>
      <c r="I1703">
        <f>Table1[[#This Row],[Count - PIR]]-D1702</f>
        <v>0</v>
      </c>
      <c r="J1703">
        <v>0</v>
      </c>
      <c r="K1703">
        <f>K1702+Table1[[#This Row],[Video Detections]]</f>
        <v>80</v>
      </c>
      <c r="L1703">
        <f>IF(Table1[[#This Row],[Video Detections]]=0,0,1)</f>
        <v>0</v>
      </c>
      <c r="M1703">
        <f>M1702+Table1[[#This Row],[Events - Video]]</f>
        <v>75</v>
      </c>
    </row>
    <row r="1704" spans="1:13" x14ac:dyDescent="0.25">
      <c r="A1704">
        <v>1703</v>
      </c>
      <c r="B1704" s="1">
        <v>0.71620370370378195</v>
      </c>
      <c r="C1704">
        <v>52</v>
      </c>
      <c r="D1704">
        <v>713</v>
      </c>
      <c r="E1704">
        <v>666</v>
      </c>
      <c r="F1704" t="b">
        <v>0</v>
      </c>
      <c r="G1704">
        <f>Table1[[#This Row],[Count - PIR]]-D1703</f>
        <v>0</v>
      </c>
      <c r="H1704">
        <f>Table1[[#This Row],[Count - UVD]]-C1703</f>
        <v>0</v>
      </c>
      <c r="I1704">
        <f>Table1[[#This Row],[Count - PIR]]-D1703</f>
        <v>0</v>
      </c>
      <c r="J1704">
        <v>0</v>
      </c>
      <c r="K1704">
        <f>K1703+Table1[[#This Row],[Video Detections]]</f>
        <v>80</v>
      </c>
      <c r="L1704">
        <f>IF(Table1[[#This Row],[Video Detections]]=0,0,1)</f>
        <v>0</v>
      </c>
      <c r="M1704">
        <f>M1703+Table1[[#This Row],[Events - Video]]</f>
        <v>75</v>
      </c>
    </row>
    <row r="1705" spans="1:13" x14ac:dyDescent="0.25">
      <c r="A1705">
        <v>1704</v>
      </c>
      <c r="B1705" s="1">
        <v>0.71626157407415203</v>
      </c>
      <c r="C1705">
        <v>52</v>
      </c>
      <c r="D1705">
        <v>713</v>
      </c>
      <c r="E1705">
        <v>665</v>
      </c>
      <c r="F1705" t="b">
        <v>0</v>
      </c>
      <c r="G1705">
        <f>Table1[[#This Row],[Count - PIR]]-D1704</f>
        <v>0</v>
      </c>
      <c r="H1705">
        <f>Table1[[#This Row],[Count - UVD]]-C1704</f>
        <v>0</v>
      </c>
      <c r="I1705">
        <f>Table1[[#This Row],[Count - PIR]]-D1704</f>
        <v>0</v>
      </c>
      <c r="J1705">
        <v>0</v>
      </c>
      <c r="K1705">
        <f>K1704+Table1[[#This Row],[Video Detections]]</f>
        <v>80</v>
      </c>
      <c r="L1705">
        <f>IF(Table1[[#This Row],[Video Detections]]=0,0,1)</f>
        <v>0</v>
      </c>
      <c r="M1705">
        <f>M1704+Table1[[#This Row],[Events - Video]]</f>
        <v>75</v>
      </c>
    </row>
    <row r="1706" spans="1:13" x14ac:dyDescent="0.25">
      <c r="A1706">
        <v>1705</v>
      </c>
      <c r="B1706" s="1">
        <v>0.716319444444523</v>
      </c>
      <c r="C1706">
        <v>52</v>
      </c>
      <c r="D1706">
        <v>714</v>
      </c>
      <c r="E1706">
        <v>666</v>
      </c>
      <c r="F1706" t="b">
        <v>1</v>
      </c>
      <c r="G1706">
        <f>Table1[[#This Row],[Count - PIR]]-D1705</f>
        <v>1</v>
      </c>
      <c r="H1706">
        <f>Table1[[#This Row],[Count - UVD]]-C1705</f>
        <v>0</v>
      </c>
      <c r="I1706">
        <f>Table1[[#This Row],[Count - PIR]]-D1705</f>
        <v>1</v>
      </c>
      <c r="J1706">
        <v>0</v>
      </c>
      <c r="K1706">
        <f>K1705+Table1[[#This Row],[Video Detections]]</f>
        <v>80</v>
      </c>
      <c r="L1706">
        <f>IF(Table1[[#This Row],[Video Detections]]=0,0,1)</f>
        <v>0</v>
      </c>
      <c r="M1706">
        <f>M1705+Table1[[#This Row],[Events - Video]]</f>
        <v>75</v>
      </c>
    </row>
    <row r="1707" spans="1:13" x14ac:dyDescent="0.25">
      <c r="A1707">
        <v>1706</v>
      </c>
      <c r="B1707" s="1">
        <v>0.71637731481489297</v>
      </c>
      <c r="C1707">
        <v>52</v>
      </c>
      <c r="D1707">
        <v>714</v>
      </c>
      <c r="E1707">
        <v>666</v>
      </c>
      <c r="F1707" t="b">
        <v>0</v>
      </c>
      <c r="G1707">
        <f>Table1[[#This Row],[Count - PIR]]-D1706</f>
        <v>0</v>
      </c>
      <c r="H1707">
        <f>Table1[[#This Row],[Count - UVD]]-C1706</f>
        <v>0</v>
      </c>
      <c r="I1707">
        <f>Table1[[#This Row],[Count - PIR]]-D1706</f>
        <v>0</v>
      </c>
      <c r="J1707">
        <v>0</v>
      </c>
      <c r="K1707">
        <f>K1706+Table1[[#This Row],[Video Detections]]</f>
        <v>80</v>
      </c>
      <c r="L1707">
        <f>IF(Table1[[#This Row],[Video Detections]]=0,0,1)</f>
        <v>0</v>
      </c>
      <c r="M1707">
        <f>M1706+Table1[[#This Row],[Events - Video]]</f>
        <v>75</v>
      </c>
    </row>
    <row r="1708" spans="1:13" x14ac:dyDescent="0.25">
      <c r="A1708">
        <v>1707</v>
      </c>
      <c r="B1708" s="1">
        <v>0.71643518518526395</v>
      </c>
      <c r="C1708">
        <v>52</v>
      </c>
      <c r="D1708">
        <v>714</v>
      </c>
      <c r="E1708">
        <v>665</v>
      </c>
      <c r="F1708" t="b">
        <v>0</v>
      </c>
      <c r="G1708">
        <f>Table1[[#This Row],[Count - PIR]]-D1707</f>
        <v>0</v>
      </c>
      <c r="H1708">
        <f>Table1[[#This Row],[Count - UVD]]-C1707</f>
        <v>0</v>
      </c>
      <c r="I1708">
        <f>Table1[[#This Row],[Count - PIR]]-D1707</f>
        <v>0</v>
      </c>
      <c r="J1708">
        <v>0</v>
      </c>
      <c r="K1708">
        <f>K1707+Table1[[#This Row],[Video Detections]]</f>
        <v>80</v>
      </c>
      <c r="L1708">
        <f>IF(Table1[[#This Row],[Video Detections]]=0,0,1)</f>
        <v>0</v>
      </c>
      <c r="M1708">
        <f>M1707+Table1[[#This Row],[Events - Video]]</f>
        <v>75</v>
      </c>
    </row>
    <row r="1709" spans="1:13" x14ac:dyDescent="0.25">
      <c r="A1709">
        <v>1708</v>
      </c>
      <c r="B1709" s="1">
        <v>0.71649305555563403</v>
      </c>
      <c r="C1709">
        <v>52</v>
      </c>
      <c r="D1709">
        <v>714</v>
      </c>
      <c r="E1709">
        <v>666</v>
      </c>
      <c r="F1709" t="b">
        <v>0</v>
      </c>
      <c r="G1709">
        <f>Table1[[#This Row],[Count - PIR]]-D1708</f>
        <v>0</v>
      </c>
      <c r="H1709">
        <f>Table1[[#This Row],[Count - UVD]]-C1708</f>
        <v>0</v>
      </c>
      <c r="I1709">
        <f>Table1[[#This Row],[Count - PIR]]-D1708</f>
        <v>0</v>
      </c>
      <c r="J1709">
        <v>0</v>
      </c>
      <c r="K1709">
        <f>K1708+Table1[[#This Row],[Video Detections]]</f>
        <v>80</v>
      </c>
      <c r="L1709">
        <f>IF(Table1[[#This Row],[Video Detections]]=0,0,1)</f>
        <v>0</v>
      </c>
      <c r="M1709">
        <f>M1708+Table1[[#This Row],[Events - Video]]</f>
        <v>75</v>
      </c>
    </row>
    <row r="1710" spans="1:13" x14ac:dyDescent="0.25">
      <c r="A1710">
        <v>1709</v>
      </c>
      <c r="B1710" s="1">
        <v>0.716550925926005</v>
      </c>
      <c r="C1710">
        <v>52</v>
      </c>
      <c r="D1710">
        <v>714</v>
      </c>
      <c r="E1710">
        <v>665</v>
      </c>
      <c r="F1710" t="b">
        <v>0</v>
      </c>
      <c r="G1710">
        <f>Table1[[#This Row],[Count - PIR]]-D1709</f>
        <v>0</v>
      </c>
      <c r="H1710">
        <f>Table1[[#This Row],[Count - UVD]]-C1709</f>
        <v>0</v>
      </c>
      <c r="I1710">
        <f>Table1[[#This Row],[Count - PIR]]-D1709</f>
        <v>0</v>
      </c>
      <c r="J1710">
        <v>0</v>
      </c>
      <c r="K1710">
        <f>K1709+Table1[[#This Row],[Video Detections]]</f>
        <v>80</v>
      </c>
      <c r="L1710">
        <f>IF(Table1[[#This Row],[Video Detections]]=0,0,1)</f>
        <v>0</v>
      </c>
      <c r="M1710">
        <f>M1709+Table1[[#This Row],[Events - Video]]</f>
        <v>75</v>
      </c>
    </row>
    <row r="1711" spans="1:13" x14ac:dyDescent="0.25">
      <c r="A1711">
        <v>1710</v>
      </c>
      <c r="B1711" s="1">
        <v>0.71660879629637497</v>
      </c>
      <c r="C1711">
        <v>52</v>
      </c>
      <c r="D1711">
        <v>714</v>
      </c>
      <c r="E1711">
        <v>665</v>
      </c>
      <c r="F1711" t="b">
        <v>0</v>
      </c>
      <c r="G1711">
        <f>Table1[[#This Row],[Count - PIR]]-D1710</f>
        <v>0</v>
      </c>
      <c r="H1711">
        <f>Table1[[#This Row],[Count - UVD]]-C1710</f>
        <v>0</v>
      </c>
      <c r="I1711">
        <f>Table1[[#This Row],[Count - PIR]]-D1710</f>
        <v>0</v>
      </c>
      <c r="J1711">
        <v>0</v>
      </c>
      <c r="K1711">
        <f>K1710+Table1[[#This Row],[Video Detections]]</f>
        <v>80</v>
      </c>
      <c r="L1711">
        <f>IF(Table1[[#This Row],[Video Detections]]=0,0,1)</f>
        <v>0</v>
      </c>
      <c r="M1711">
        <f>M1710+Table1[[#This Row],[Events - Video]]</f>
        <v>75</v>
      </c>
    </row>
    <row r="1712" spans="1:13" x14ac:dyDescent="0.25">
      <c r="A1712">
        <v>1711</v>
      </c>
      <c r="B1712" s="1">
        <v>0.71666666666674494</v>
      </c>
      <c r="C1712">
        <v>52</v>
      </c>
      <c r="D1712">
        <v>714</v>
      </c>
      <c r="E1712">
        <v>667</v>
      </c>
      <c r="F1712" t="b">
        <v>0</v>
      </c>
      <c r="G1712">
        <f>Table1[[#This Row],[Count - PIR]]-D1711</f>
        <v>0</v>
      </c>
      <c r="H1712">
        <f>Table1[[#This Row],[Count - UVD]]-C1711</f>
        <v>0</v>
      </c>
      <c r="I1712">
        <f>Table1[[#This Row],[Count - PIR]]-D1711</f>
        <v>0</v>
      </c>
      <c r="J1712">
        <v>0</v>
      </c>
      <c r="K1712">
        <f>K1711+Table1[[#This Row],[Video Detections]]</f>
        <v>80</v>
      </c>
      <c r="L1712">
        <f>IF(Table1[[#This Row],[Video Detections]]=0,0,1)</f>
        <v>0</v>
      </c>
      <c r="M1712">
        <f>M1711+Table1[[#This Row],[Events - Video]]</f>
        <v>75</v>
      </c>
    </row>
    <row r="1713" spans="1:13" x14ac:dyDescent="0.25">
      <c r="A1713">
        <v>1712</v>
      </c>
      <c r="B1713" s="1">
        <v>0.71672453703711603</v>
      </c>
      <c r="C1713">
        <v>52</v>
      </c>
      <c r="D1713">
        <v>715</v>
      </c>
      <c r="E1713">
        <v>664</v>
      </c>
      <c r="F1713" t="b">
        <v>1</v>
      </c>
      <c r="G1713">
        <f>Table1[[#This Row],[Count - PIR]]-D1712</f>
        <v>1</v>
      </c>
      <c r="H1713">
        <f>Table1[[#This Row],[Count - UVD]]-C1712</f>
        <v>0</v>
      </c>
      <c r="I1713">
        <f>Table1[[#This Row],[Count - PIR]]-D1712</f>
        <v>1</v>
      </c>
      <c r="J1713">
        <v>0</v>
      </c>
      <c r="K1713">
        <f>K1712+Table1[[#This Row],[Video Detections]]</f>
        <v>80</v>
      </c>
      <c r="L1713">
        <f>IF(Table1[[#This Row],[Video Detections]]=0,0,1)</f>
        <v>0</v>
      </c>
      <c r="M1713">
        <f>M1712+Table1[[#This Row],[Events - Video]]</f>
        <v>75</v>
      </c>
    </row>
    <row r="1714" spans="1:13" x14ac:dyDescent="0.25">
      <c r="A1714">
        <v>1713</v>
      </c>
      <c r="B1714" s="1">
        <v>0.716782407407486</v>
      </c>
      <c r="C1714">
        <v>52</v>
      </c>
      <c r="D1714">
        <v>715</v>
      </c>
      <c r="E1714">
        <v>664</v>
      </c>
      <c r="F1714" t="b">
        <v>0</v>
      </c>
      <c r="G1714">
        <f>Table1[[#This Row],[Count - PIR]]-D1713</f>
        <v>0</v>
      </c>
      <c r="H1714">
        <f>Table1[[#This Row],[Count - UVD]]-C1713</f>
        <v>0</v>
      </c>
      <c r="I1714">
        <f>Table1[[#This Row],[Count - PIR]]-D1713</f>
        <v>0</v>
      </c>
      <c r="J1714">
        <v>0</v>
      </c>
      <c r="K1714">
        <f>K1713+Table1[[#This Row],[Video Detections]]</f>
        <v>80</v>
      </c>
      <c r="L1714">
        <f>IF(Table1[[#This Row],[Video Detections]]=0,0,1)</f>
        <v>0</v>
      </c>
      <c r="M1714">
        <f>M1713+Table1[[#This Row],[Events - Video]]</f>
        <v>75</v>
      </c>
    </row>
    <row r="1715" spans="1:13" x14ac:dyDescent="0.25">
      <c r="A1715">
        <v>1714</v>
      </c>
      <c r="B1715" s="1">
        <v>0.71684027777785697</v>
      </c>
      <c r="C1715">
        <v>52</v>
      </c>
      <c r="D1715">
        <v>715</v>
      </c>
      <c r="E1715">
        <v>665</v>
      </c>
      <c r="F1715" t="b">
        <v>0</v>
      </c>
      <c r="G1715">
        <f>Table1[[#This Row],[Count - PIR]]-D1714</f>
        <v>0</v>
      </c>
      <c r="H1715">
        <f>Table1[[#This Row],[Count - UVD]]-C1714</f>
        <v>0</v>
      </c>
      <c r="I1715">
        <f>Table1[[#This Row],[Count - PIR]]-D1714</f>
        <v>0</v>
      </c>
      <c r="J1715">
        <v>0</v>
      </c>
      <c r="K1715">
        <f>K1714+Table1[[#This Row],[Video Detections]]</f>
        <v>80</v>
      </c>
      <c r="L1715">
        <f>IF(Table1[[#This Row],[Video Detections]]=0,0,1)</f>
        <v>0</v>
      </c>
      <c r="M1715">
        <f>M1714+Table1[[#This Row],[Events - Video]]</f>
        <v>75</v>
      </c>
    </row>
    <row r="1716" spans="1:13" x14ac:dyDescent="0.25">
      <c r="A1716">
        <v>1715</v>
      </c>
      <c r="B1716" s="1">
        <v>0.71689814814822705</v>
      </c>
      <c r="C1716">
        <v>52</v>
      </c>
      <c r="D1716">
        <v>716</v>
      </c>
      <c r="E1716">
        <v>665</v>
      </c>
      <c r="F1716" t="b">
        <v>1</v>
      </c>
      <c r="G1716">
        <f>Table1[[#This Row],[Count - PIR]]-D1715</f>
        <v>1</v>
      </c>
      <c r="H1716">
        <f>Table1[[#This Row],[Count - UVD]]-C1715</f>
        <v>0</v>
      </c>
      <c r="I1716">
        <f>Table1[[#This Row],[Count - PIR]]-D1715</f>
        <v>1</v>
      </c>
      <c r="J1716">
        <v>0</v>
      </c>
      <c r="K1716">
        <f>K1715+Table1[[#This Row],[Video Detections]]</f>
        <v>80</v>
      </c>
      <c r="L1716">
        <f>IF(Table1[[#This Row],[Video Detections]]=0,0,1)</f>
        <v>0</v>
      </c>
      <c r="M1716">
        <f>M1715+Table1[[#This Row],[Events - Video]]</f>
        <v>75</v>
      </c>
    </row>
    <row r="1717" spans="1:13" x14ac:dyDescent="0.25">
      <c r="A1717">
        <v>1716</v>
      </c>
      <c r="B1717" s="1">
        <v>0.71695601851859703</v>
      </c>
      <c r="C1717">
        <v>52</v>
      </c>
      <c r="D1717">
        <v>716</v>
      </c>
      <c r="E1717">
        <v>666</v>
      </c>
      <c r="F1717" t="b">
        <v>0</v>
      </c>
      <c r="G1717">
        <f>Table1[[#This Row],[Count - PIR]]-D1716</f>
        <v>0</v>
      </c>
      <c r="H1717">
        <f>Table1[[#This Row],[Count - UVD]]-C1716</f>
        <v>0</v>
      </c>
      <c r="I1717">
        <f>Table1[[#This Row],[Count - PIR]]-D1716</f>
        <v>0</v>
      </c>
      <c r="J1717">
        <v>0</v>
      </c>
      <c r="K1717">
        <f>K1716+Table1[[#This Row],[Video Detections]]</f>
        <v>80</v>
      </c>
      <c r="L1717">
        <f>IF(Table1[[#This Row],[Video Detections]]=0,0,1)</f>
        <v>0</v>
      </c>
      <c r="M1717">
        <f>M1716+Table1[[#This Row],[Events - Video]]</f>
        <v>75</v>
      </c>
    </row>
    <row r="1718" spans="1:13" x14ac:dyDescent="0.25">
      <c r="A1718">
        <v>1717</v>
      </c>
      <c r="B1718" s="1">
        <v>0.717013888888968</v>
      </c>
      <c r="C1718">
        <v>52</v>
      </c>
      <c r="D1718">
        <v>716</v>
      </c>
      <c r="E1718">
        <v>665</v>
      </c>
      <c r="F1718" t="b">
        <v>0</v>
      </c>
      <c r="G1718">
        <f>Table1[[#This Row],[Count - PIR]]-D1717</f>
        <v>0</v>
      </c>
      <c r="H1718">
        <f>Table1[[#This Row],[Count - UVD]]-C1717</f>
        <v>0</v>
      </c>
      <c r="I1718">
        <f>Table1[[#This Row],[Count - PIR]]-D1717</f>
        <v>0</v>
      </c>
      <c r="J1718">
        <v>0</v>
      </c>
      <c r="K1718">
        <f>K1717+Table1[[#This Row],[Video Detections]]</f>
        <v>80</v>
      </c>
      <c r="L1718">
        <f>IF(Table1[[#This Row],[Video Detections]]=0,0,1)</f>
        <v>0</v>
      </c>
      <c r="M1718">
        <f>M1717+Table1[[#This Row],[Events - Video]]</f>
        <v>75</v>
      </c>
    </row>
    <row r="1719" spans="1:13" x14ac:dyDescent="0.25">
      <c r="A1719">
        <v>1718</v>
      </c>
      <c r="B1719" s="1">
        <v>0.71707175925933797</v>
      </c>
      <c r="C1719">
        <v>52</v>
      </c>
      <c r="D1719">
        <v>716</v>
      </c>
      <c r="E1719">
        <v>665</v>
      </c>
      <c r="F1719" t="b">
        <v>0</v>
      </c>
      <c r="G1719">
        <f>Table1[[#This Row],[Count - PIR]]-D1718</f>
        <v>0</v>
      </c>
      <c r="H1719">
        <f>Table1[[#This Row],[Count - UVD]]-C1718</f>
        <v>0</v>
      </c>
      <c r="I1719">
        <f>Table1[[#This Row],[Count - PIR]]-D1718</f>
        <v>0</v>
      </c>
      <c r="J1719">
        <v>0</v>
      </c>
      <c r="K1719">
        <f>K1718+Table1[[#This Row],[Video Detections]]</f>
        <v>80</v>
      </c>
      <c r="L1719">
        <f>IF(Table1[[#This Row],[Video Detections]]=0,0,1)</f>
        <v>0</v>
      </c>
      <c r="M1719">
        <f>M1718+Table1[[#This Row],[Events - Video]]</f>
        <v>75</v>
      </c>
    </row>
    <row r="1720" spans="1:13" x14ac:dyDescent="0.25">
      <c r="A1720">
        <v>1719</v>
      </c>
      <c r="B1720" s="1">
        <v>0.71712962962970905</v>
      </c>
      <c r="C1720">
        <v>52</v>
      </c>
      <c r="D1720">
        <v>717</v>
      </c>
      <c r="E1720">
        <v>664</v>
      </c>
      <c r="F1720" t="b">
        <v>1</v>
      </c>
      <c r="G1720">
        <f>Table1[[#This Row],[Count - PIR]]-D1719</f>
        <v>1</v>
      </c>
      <c r="H1720">
        <f>Table1[[#This Row],[Count - UVD]]-C1719</f>
        <v>0</v>
      </c>
      <c r="I1720">
        <f>Table1[[#This Row],[Count - PIR]]-D1719</f>
        <v>1</v>
      </c>
      <c r="J1720">
        <v>0</v>
      </c>
      <c r="K1720">
        <f>K1719+Table1[[#This Row],[Video Detections]]</f>
        <v>80</v>
      </c>
      <c r="L1720">
        <f>IF(Table1[[#This Row],[Video Detections]]=0,0,1)</f>
        <v>0</v>
      </c>
      <c r="M1720">
        <f>M1719+Table1[[#This Row],[Events - Video]]</f>
        <v>75</v>
      </c>
    </row>
    <row r="1721" spans="1:13" x14ac:dyDescent="0.25">
      <c r="A1721">
        <v>1720</v>
      </c>
      <c r="B1721" s="1">
        <v>0.71718750000007903</v>
      </c>
      <c r="C1721">
        <v>52</v>
      </c>
      <c r="D1721">
        <v>717</v>
      </c>
      <c r="E1721">
        <v>665</v>
      </c>
      <c r="F1721" t="b">
        <v>0</v>
      </c>
      <c r="G1721">
        <f>Table1[[#This Row],[Count - PIR]]-D1720</f>
        <v>0</v>
      </c>
      <c r="H1721">
        <f>Table1[[#This Row],[Count - UVD]]-C1720</f>
        <v>0</v>
      </c>
      <c r="I1721">
        <f>Table1[[#This Row],[Count - PIR]]-D1720</f>
        <v>0</v>
      </c>
      <c r="J1721">
        <v>0</v>
      </c>
      <c r="K1721">
        <f>K1720+Table1[[#This Row],[Video Detections]]</f>
        <v>80</v>
      </c>
      <c r="L1721">
        <f>IF(Table1[[#This Row],[Video Detections]]=0,0,1)</f>
        <v>0</v>
      </c>
      <c r="M1721">
        <f>M1720+Table1[[#This Row],[Events - Video]]</f>
        <v>75</v>
      </c>
    </row>
    <row r="1722" spans="1:13" x14ac:dyDescent="0.25">
      <c r="A1722">
        <v>1721</v>
      </c>
      <c r="B1722" s="1">
        <v>0.71724537037045</v>
      </c>
      <c r="C1722">
        <v>52</v>
      </c>
      <c r="D1722">
        <v>717</v>
      </c>
      <c r="E1722">
        <v>665</v>
      </c>
      <c r="F1722" t="b">
        <v>0</v>
      </c>
      <c r="G1722">
        <f>Table1[[#This Row],[Count - PIR]]-D1721</f>
        <v>0</v>
      </c>
      <c r="H1722">
        <f>Table1[[#This Row],[Count - UVD]]-C1721</f>
        <v>0</v>
      </c>
      <c r="I1722">
        <f>Table1[[#This Row],[Count - PIR]]-D1721</f>
        <v>0</v>
      </c>
      <c r="J1722">
        <v>0</v>
      </c>
      <c r="K1722">
        <f>K1721+Table1[[#This Row],[Video Detections]]</f>
        <v>80</v>
      </c>
      <c r="L1722">
        <f>IF(Table1[[#This Row],[Video Detections]]=0,0,1)</f>
        <v>0</v>
      </c>
      <c r="M1722">
        <f>M1721+Table1[[#This Row],[Events - Video]]</f>
        <v>75</v>
      </c>
    </row>
    <row r="1723" spans="1:13" x14ac:dyDescent="0.25">
      <c r="A1723">
        <v>1722</v>
      </c>
      <c r="B1723" s="1">
        <v>0.71730324074081997</v>
      </c>
      <c r="C1723">
        <v>52</v>
      </c>
      <c r="D1723">
        <v>717</v>
      </c>
      <c r="E1723">
        <v>665</v>
      </c>
      <c r="F1723" t="b">
        <v>0</v>
      </c>
      <c r="G1723">
        <f>Table1[[#This Row],[Count - PIR]]-D1722</f>
        <v>0</v>
      </c>
      <c r="H1723">
        <f>Table1[[#This Row],[Count - UVD]]-C1722</f>
        <v>0</v>
      </c>
      <c r="I1723">
        <f>Table1[[#This Row],[Count - PIR]]-D1722</f>
        <v>0</v>
      </c>
      <c r="J1723">
        <v>0</v>
      </c>
      <c r="K1723">
        <f>K1722+Table1[[#This Row],[Video Detections]]</f>
        <v>80</v>
      </c>
      <c r="L1723">
        <f>IF(Table1[[#This Row],[Video Detections]]=0,0,1)</f>
        <v>0</v>
      </c>
      <c r="M1723">
        <f>M1722+Table1[[#This Row],[Events - Video]]</f>
        <v>75</v>
      </c>
    </row>
    <row r="1724" spans="1:13" x14ac:dyDescent="0.25">
      <c r="A1724">
        <v>1723</v>
      </c>
      <c r="B1724" s="1">
        <v>0.71736111111119005</v>
      </c>
      <c r="C1724">
        <v>52</v>
      </c>
      <c r="D1724">
        <v>717</v>
      </c>
      <c r="E1724">
        <v>666</v>
      </c>
      <c r="F1724" t="b">
        <v>0</v>
      </c>
      <c r="G1724">
        <f>Table1[[#This Row],[Count - PIR]]-D1723</f>
        <v>0</v>
      </c>
      <c r="H1724">
        <f>Table1[[#This Row],[Count - UVD]]-C1723</f>
        <v>0</v>
      </c>
      <c r="I1724">
        <f>Table1[[#This Row],[Count - PIR]]-D1723</f>
        <v>0</v>
      </c>
      <c r="J1724">
        <v>0</v>
      </c>
      <c r="K1724">
        <f>K1723+Table1[[#This Row],[Video Detections]]</f>
        <v>80</v>
      </c>
      <c r="L1724">
        <f>IF(Table1[[#This Row],[Video Detections]]=0,0,1)</f>
        <v>0</v>
      </c>
      <c r="M1724">
        <f>M1723+Table1[[#This Row],[Events - Video]]</f>
        <v>75</v>
      </c>
    </row>
    <row r="1725" spans="1:13" x14ac:dyDescent="0.25">
      <c r="A1725">
        <v>1724</v>
      </c>
      <c r="B1725" s="1">
        <v>0.71741898148156102</v>
      </c>
      <c r="C1725">
        <v>52</v>
      </c>
      <c r="D1725">
        <v>717</v>
      </c>
      <c r="E1725">
        <v>666</v>
      </c>
      <c r="F1725" t="b">
        <v>0</v>
      </c>
      <c r="G1725">
        <f>Table1[[#This Row],[Count - PIR]]-D1724</f>
        <v>0</v>
      </c>
      <c r="H1725">
        <f>Table1[[#This Row],[Count - UVD]]-C1724</f>
        <v>0</v>
      </c>
      <c r="I1725">
        <f>Table1[[#This Row],[Count - PIR]]-D1724</f>
        <v>0</v>
      </c>
      <c r="J1725">
        <v>0</v>
      </c>
      <c r="K1725">
        <f>K1724+Table1[[#This Row],[Video Detections]]</f>
        <v>80</v>
      </c>
      <c r="L1725">
        <f>IF(Table1[[#This Row],[Video Detections]]=0,0,1)</f>
        <v>0</v>
      </c>
      <c r="M1725">
        <f>M1724+Table1[[#This Row],[Events - Video]]</f>
        <v>75</v>
      </c>
    </row>
    <row r="1726" spans="1:13" x14ac:dyDescent="0.25">
      <c r="A1726">
        <v>1725</v>
      </c>
      <c r="B1726" s="1">
        <v>0.717476851851931</v>
      </c>
      <c r="C1726">
        <v>52</v>
      </c>
      <c r="D1726">
        <v>717</v>
      </c>
      <c r="E1726">
        <v>666</v>
      </c>
      <c r="F1726" t="b">
        <v>0</v>
      </c>
      <c r="G1726">
        <f>Table1[[#This Row],[Count - PIR]]-D1725</f>
        <v>0</v>
      </c>
      <c r="H1726">
        <f>Table1[[#This Row],[Count - UVD]]-C1725</f>
        <v>0</v>
      </c>
      <c r="I1726">
        <f>Table1[[#This Row],[Count - PIR]]-D1725</f>
        <v>0</v>
      </c>
      <c r="J1726">
        <v>0</v>
      </c>
      <c r="K1726">
        <f>K1725+Table1[[#This Row],[Video Detections]]</f>
        <v>80</v>
      </c>
      <c r="L1726">
        <f>IF(Table1[[#This Row],[Video Detections]]=0,0,1)</f>
        <v>0</v>
      </c>
      <c r="M1726">
        <f>M1725+Table1[[#This Row],[Events - Video]]</f>
        <v>75</v>
      </c>
    </row>
    <row r="1727" spans="1:13" x14ac:dyDescent="0.25">
      <c r="A1727">
        <v>1726</v>
      </c>
      <c r="B1727" s="1">
        <v>0.71753472222230197</v>
      </c>
      <c r="C1727">
        <v>52</v>
      </c>
      <c r="D1727">
        <v>717</v>
      </c>
      <c r="E1727">
        <v>666</v>
      </c>
      <c r="F1727" t="b">
        <v>0</v>
      </c>
      <c r="G1727">
        <f>Table1[[#This Row],[Count - PIR]]-D1726</f>
        <v>0</v>
      </c>
      <c r="H1727">
        <f>Table1[[#This Row],[Count - UVD]]-C1726</f>
        <v>0</v>
      </c>
      <c r="I1727">
        <f>Table1[[#This Row],[Count - PIR]]-D1726</f>
        <v>0</v>
      </c>
      <c r="J1727">
        <v>0</v>
      </c>
      <c r="K1727">
        <f>K1726+Table1[[#This Row],[Video Detections]]</f>
        <v>80</v>
      </c>
      <c r="L1727">
        <f>IF(Table1[[#This Row],[Video Detections]]=0,0,1)</f>
        <v>0</v>
      </c>
      <c r="M1727">
        <f>M1726+Table1[[#This Row],[Events - Video]]</f>
        <v>75</v>
      </c>
    </row>
    <row r="1728" spans="1:13" x14ac:dyDescent="0.25">
      <c r="A1728">
        <v>1727</v>
      </c>
      <c r="B1728" s="1">
        <v>0.71759259259267205</v>
      </c>
      <c r="C1728">
        <v>52</v>
      </c>
      <c r="D1728">
        <v>717</v>
      </c>
      <c r="E1728">
        <v>664</v>
      </c>
      <c r="F1728" t="b">
        <v>0</v>
      </c>
      <c r="G1728">
        <f>Table1[[#This Row],[Count - PIR]]-D1727</f>
        <v>0</v>
      </c>
      <c r="H1728">
        <f>Table1[[#This Row],[Count - UVD]]-C1727</f>
        <v>0</v>
      </c>
      <c r="I1728">
        <f>Table1[[#This Row],[Count - PIR]]-D1727</f>
        <v>0</v>
      </c>
      <c r="J1728">
        <v>0</v>
      </c>
      <c r="K1728">
        <f>K1727+Table1[[#This Row],[Video Detections]]</f>
        <v>80</v>
      </c>
      <c r="L1728">
        <f>IF(Table1[[#This Row],[Video Detections]]=0,0,1)</f>
        <v>0</v>
      </c>
      <c r="M1728">
        <f>M1727+Table1[[#This Row],[Events - Video]]</f>
        <v>75</v>
      </c>
    </row>
    <row r="1729" spans="1:13" x14ac:dyDescent="0.25">
      <c r="A1729">
        <v>1728</v>
      </c>
      <c r="B1729" s="1">
        <v>0.71765046296304202</v>
      </c>
      <c r="C1729">
        <v>52</v>
      </c>
      <c r="D1729">
        <v>717</v>
      </c>
      <c r="E1729">
        <v>667</v>
      </c>
      <c r="F1729" t="b">
        <v>0</v>
      </c>
      <c r="G1729">
        <f>Table1[[#This Row],[Count - PIR]]-D1728</f>
        <v>0</v>
      </c>
      <c r="H1729">
        <f>Table1[[#This Row],[Count - UVD]]-C1728</f>
        <v>0</v>
      </c>
      <c r="I1729">
        <f>Table1[[#This Row],[Count - PIR]]-D1728</f>
        <v>0</v>
      </c>
      <c r="J1729">
        <v>0</v>
      </c>
      <c r="K1729">
        <f>K1728+Table1[[#This Row],[Video Detections]]</f>
        <v>80</v>
      </c>
      <c r="L1729">
        <f>IF(Table1[[#This Row],[Video Detections]]=0,0,1)</f>
        <v>0</v>
      </c>
      <c r="M1729">
        <f>M1728+Table1[[#This Row],[Events - Video]]</f>
        <v>75</v>
      </c>
    </row>
    <row r="1730" spans="1:13" x14ac:dyDescent="0.25">
      <c r="A1730">
        <v>1729</v>
      </c>
      <c r="B1730" s="1">
        <v>0.717708333333413</v>
      </c>
      <c r="C1730">
        <v>52</v>
      </c>
      <c r="D1730">
        <v>717</v>
      </c>
      <c r="E1730">
        <v>665</v>
      </c>
      <c r="F1730" t="b">
        <v>0</v>
      </c>
      <c r="G1730">
        <f>Table1[[#This Row],[Count - PIR]]-D1729</f>
        <v>0</v>
      </c>
      <c r="H1730">
        <f>Table1[[#This Row],[Count - UVD]]-C1729</f>
        <v>0</v>
      </c>
      <c r="I1730">
        <f>Table1[[#This Row],[Count - PIR]]-D1729</f>
        <v>0</v>
      </c>
      <c r="J1730">
        <v>0</v>
      </c>
      <c r="K1730">
        <f>K1729+Table1[[#This Row],[Video Detections]]</f>
        <v>80</v>
      </c>
      <c r="L1730">
        <f>IF(Table1[[#This Row],[Video Detections]]=0,0,1)</f>
        <v>0</v>
      </c>
      <c r="M1730">
        <f>M1729+Table1[[#This Row],[Events - Video]]</f>
        <v>75</v>
      </c>
    </row>
    <row r="1731" spans="1:13" x14ac:dyDescent="0.25">
      <c r="A1731">
        <v>1730</v>
      </c>
      <c r="B1731" s="1">
        <v>0.71776620370378297</v>
      </c>
      <c r="C1731">
        <v>52</v>
      </c>
      <c r="D1731">
        <v>717</v>
      </c>
      <c r="E1731">
        <v>666</v>
      </c>
      <c r="F1731" t="b">
        <v>0</v>
      </c>
      <c r="G1731">
        <f>Table1[[#This Row],[Count - PIR]]-D1730</f>
        <v>0</v>
      </c>
      <c r="H1731">
        <f>Table1[[#This Row],[Count - UVD]]-C1730</f>
        <v>0</v>
      </c>
      <c r="I1731">
        <f>Table1[[#This Row],[Count - PIR]]-D1730</f>
        <v>0</v>
      </c>
      <c r="J1731">
        <v>0</v>
      </c>
      <c r="K1731">
        <f>K1730+Table1[[#This Row],[Video Detections]]</f>
        <v>80</v>
      </c>
      <c r="L1731">
        <f>IF(Table1[[#This Row],[Video Detections]]=0,0,1)</f>
        <v>0</v>
      </c>
      <c r="M1731">
        <f>M1730+Table1[[#This Row],[Events - Video]]</f>
        <v>75</v>
      </c>
    </row>
    <row r="1732" spans="1:13" x14ac:dyDescent="0.25">
      <c r="A1732">
        <v>1731</v>
      </c>
      <c r="B1732" s="1">
        <v>0.71782407407415305</v>
      </c>
      <c r="C1732">
        <v>52</v>
      </c>
      <c r="D1732">
        <v>717</v>
      </c>
      <c r="E1732">
        <v>666</v>
      </c>
      <c r="F1732" t="b">
        <v>0</v>
      </c>
      <c r="G1732">
        <f>Table1[[#This Row],[Count - PIR]]-D1731</f>
        <v>0</v>
      </c>
      <c r="H1732">
        <f>Table1[[#This Row],[Count - UVD]]-C1731</f>
        <v>0</v>
      </c>
      <c r="I1732">
        <f>Table1[[#This Row],[Count - PIR]]-D1731</f>
        <v>0</v>
      </c>
      <c r="J1732">
        <v>0</v>
      </c>
      <c r="K1732">
        <f>K1731+Table1[[#This Row],[Video Detections]]</f>
        <v>80</v>
      </c>
      <c r="L1732">
        <f>IF(Table1[[#This Row],[Video Detections]]=0,0,1)</f>
        <v>0</v>
      </c>
      <c r="M1732">
        <f>M1731+Table1[[#This Row],[Events - Video]]</f>
        <v>75</v>
      </c>
    </row>
    <row r="1733" spans="1:13" x14ac:dyDescent="0.25">
      <c r="A1733">
        <v>1732</v>
      </c>
      <c r="B1733" s="1">
        <v>0.71788194444452402</v>
      </c>
      <c r="C1733">
        <v>52</v>
      </c>
      <c r="D1733">
        <v>717</v>
      </c>
      <c r="E1733">
        <v>666</v>
      </c>
      <c r="F1733" t="b">
        <v>0</v>
      </c>
      <c r="G1733">
        <f>Table1[[#This Row],[Count - PIR]]-D1732</f>
        <v>0</v>
      </c>
      <c r="H1733">
        <f>Table1[[#This Row],[Count - UVD]]-C1732</f>
        <v>0</v>
      </c>
      <c r="I1733">
        <f>Table1[[#This Row],[Count - PIR]]-D1732</f>
        <v>0</v>
      </c>
      <c r="J1733">
        <v>0</v>
      </c>
      <c r="K1733">
        <f>K1732+Table1[[#This Row],[Video Detections]]</f>
        <v>80</v>
      </c>
      <c r="L1733">
        <f>IF(Table1[[#This Row],[Video Detections]]=0,0,1)</f>
        <v>0</v>
      </c>
      <c r="M1733">
        <f>M1732+Table1[[#This Row],[Events - Video]]</f>
        <v>75</v>
      </c>
    </row>
    <row r="1734" spans="1:13" x14ac:dyDescent="0.25">
      <c r="A1734">
        <v>1733</v>
      </c>
      <c r="B1734" s="1">
        <v>0.717939814814894</v>
      </c>
      <c r="C1734">
        <v>52</v>
      </c>
      <c r="D1734">
        <v>717</v>
      </c>
      <c r="E1734">
        <v>665</v>
      </c>
      <c r="F1734" t="b">
        <v>0</v>
      </c>
      <c r="G1734">
        <f>Table1[[#This Row],[Count - PIR]]-D1733</f>
        <v>0</v>
      </c>
      <c r="H1734">
        <f>Table1[[#This Row],[Count - UVD]]-C1733</f>
        <v>0</v>
      </c>
      <c r="I1734">
        <f>Table1[[#This Row],[Count - PIR]]-D1733</f>
        <v>0</v>
      </c>
      <c r="J1734">
        <v>0</v>
      </c>
      <c r="K1734">
        <f>K1733+Table1[[#This Row],[Video Detections]]</f>
        <v>80</v>
      </c>
      <c r="L1734">
        <f>IF(Table1[[#This Row],[Video Detections]]=0,0,1)</f>
        <v>0</v>
      </c>
      <c r="M1734">
        <f>M1733+Table1[[#This Row],[Events - Video]]</f>
        <v>75</v>
      </c>
    </row>
    <row r="1735" spans="1:13" x14ac:dyDescent="0.25">
      <c r="A1735">
        <v>1734</v>
      </c>
      <c r="B1735" s="1">
        <v>0.71799768518526497</v>
      </c>
      <c r="C1735">
        <v>52</v>
      </c>
      <c r="D1735">
        <v>717</v>
      </c>
      <c r="E1735">
        <v>667</v>
      </c>
      <c r="F1735" t="b">
        <v>0</v>
      </c>
      <c r="G1735">
        <f>Table1[[#This Row],[Count - PIR]]-D1734</f>
        <v>0</v>
      </c>
      <c r="H1735">
        <f>Table1[[#This Row],[Count - UVD]]-C1734</f>
        <v>0</v>
      </c>
      <c r="I1735">
        <f>Table1[[#This Row],[Count - PIR]]-D1734</f>
        <v>0</v>
      </c>
      <c r="J1735">
        <v>0</v>
      </c>
      <c r="K1735">
        <f>K1734+Table1[[#This Row],[Video Detections]]</f>
        <v>80</v>
      </c>
      <c r="L1735">
        <f>IF(Table1[[#This Row],[Video Detections]]=0,0,1)</f>
        <v>0</v>
      </c>
      <c r="M1735">
        <f>M1734+Table1[[#This Row],[Events - Video]]</f>
        <v>75</v>
      </c>
    </row>
    <row r="1736" spans="1:13" x14ac:dyDescent="0.25">
      <c r="A1736">
        <v>1735</v>
      </c>
      <c r="B1736" s="1">
        <v>0.71805555555563505</v>
      </c>
      <c r="C1736">
        <v>52</v>
      </c>
      <c r="D1736">
        <v>718</v>
      </c>
      <c r="E1736">
        <v>666</v>
      </c>
      <c r="F1736" t="b">
        <v>1</v>
      </c>
      <c r="G1736">
        <f>Table1[[#This Row],[Count - PIR]]-D1735</f>
        <v>1</v>
      </c>
      <c r="H1736">
        <f>Table1[[#This Row],[Count - UVD]]-C1735</f>
        <v>0</v>
      </c>
      <c r="I1736">
        <f>Table1[[#This Row],[Count - PIR]]-D1735</f>
        <v>1</v>
      </c>
      <c r="J1736">
        <v>0</v>
      </c>
      <c r="K1736">
        <f>K1735+Table1[[#This Row],[Video Detections]]</f>
        <v>80</v>
      </c>
      <c r="L1736">
        <f>IF(Table1[[#This Row],[Video Detections]]=0,0,1)</f>
        <v>0</v>
      </c>
      <c r="M1736">
        <f>M1735+Table1[[#This Row],[Events - Video]]</f>
        <v>75</v>
      </c>
    </row>
    <row r="1737" spans="1:13" x14ac:dyDescent="0.25">
      <c r="A1737">
        <v>1736</v>
      </c>
      <c r="B1737" s="1">
        <v>0.71811342592600502</v>
      </c>
      <c r="C1737">
        <v>52</v>
      </c>
      <c r="D1737">
        <v>718</v>
      </c>
      <c r="E1737">
        <v>666</v>
      </c>
      <c r="F1737" t="b">
        <v>0</v>
      </c>
      <c r="G1737">
        <f>Table1[[#This Row],[Count - PIR]]-D1736</f>
        <v>0</v>
      </c>
      <c r="H1737">
        <f>Table1[[#This Row],[Count - UVD]]-C1736</f>
        <v>0</v>
      </c>
      <c r="I1737">
        <f>Table1[[#This Row],[Count - PIR]]-D1736</f>
        <v>0</v>
      </c>
      <c r="J1737">
        <v>0</v>
      </c>
      <c r="K1737">
        <f>K1736+Table1[[#This Row],[Video Detections]]</f>
        <v>80</v>
      </c>
      <c r="L1737">
        <f>IF(Table1[[#This Row],[Video Detections]]=0,0,1)</f>
        <v>0</v>
      </c>
      <c r="M1737">
        <f>M1736+Table1[[#This Row],[Events - Video]]</f>
        <v>75</v>
      </c>
    </row>
    <row r="1738" spans="1:13" x14ac:dyDescent="0.25">
      <c r="A1738">
        <v>1737</v>
      </c>
      <c r="B1738" s="1">
        <v>0.71817129629637599</v>
      </c>
      <c r="C1738">
        <v>52</v>
      </c>
      <c r="D1738">
        <v>718</v>
      </c>
      <c r="E1738">
        <v>666</v>
      </c>
      <c r="F1738" t="b">
        <v>0</v>
      </c>
      <c r="G1738">
        <f>Table1[[#This Row],[Count - PIR]]-D1737</f>
        <v>0</v>
      </c>
      <c r="H1738">
        <f>Table1[[#This Row],[Count - UVD]]-C1737</f>
        <v>0</v>
      </c>
      <c r="I1738">
        <f>Table1[[#This Row],[Count - PIR]]-D1737</f>
        <v>0</v>
      </c>
      <c r="J1738">
        <v>0</v>
      </c>
      <c r="K1738">
        <f>K1737+Table1[[#This Row],[Video Detections]]</f>
        <v>80</v>
      </c>
      <c r="L1738">
        <f>IF(Table1[[#This Row],[Video Detections]]=0,0,1)</f>
        <v>0</v>
      </c>
      <c r="M1738">
        <f>M1737+Table1[[#This Row],[Events - Video]]</f>
        <v>75</v>
      </c>
    </row>
    <row r="1739" spans="1:13" x14ac:dyDescent="0.25">
      <c r="A1739">
        <v>1738</v>
      </c>
      <c r="B1739" s="1">
        <v>0.71822916666674597</v>
      </c>
      <c r="C1739">
        <v>52</v>
      </c>
      <c r="D1739">
        <v>719</v>
      </c>
      <c r="E1739">
        <v>664</v>
      </c>
      <c r="F1739" t="b">
        <v>1</v>
      </c>
      <c r="G1739">
        <f>Table1[[#This Row],[Count - PIR]]-D1738</f>
        <v>1</v>
      </c>
      <c r="H1739">
        <f>Table1[[#This Row],[Count - UVD]]-C1738</f>
        <v>0</v>
      </c>
      <c r="I1739">
        <f>Table1[[#This Row],[Count - PIR]]-D1738</f>
        <v>1</v>
      </c>
      <c r="J1739">
        <v>0</v>
      </c>
      <c r="K1739">
        <f>K1738+Table1[[#This Row],[Video Detections]]</f>
        <v>80</v>
      </c>
      <c r="L1739">
        <f>IF(Table1[[#This Row],[Video Detections]]=0,0,1)</f>
        <v>0</v>
      </c>
      <c r="M1739">
        <f>M1738+Table1[[#This Row],[Events - Video]]</f>
        <v>75</v>
      </c>
    </row>
    <row r="1740" spans="1:13" x14ac:dyDescent="0.25">
      <c r="A1740">
        <v>1739</v>
      </c>
      <c r="B1740" s="1">
        <v>0.71828703703711705</v>
      </c>
      <c r="C1740">
        <v>52</v>
      </c>
      <c r="D1740">
        <v>719</v>
      </c>
      <c r="E1740">
        <v>665</v>
      </c>
      <c r="F1740" t="b">
        <v>0</v>
      </c>
      <c r="G1740">
        <f>Table1[[#This Row],[Count - PIR]]-D1739</f>
        <v>0</v>
      </c>
      <c r="H1740">
        <f>Table1[[#This Row],[Count - UVD]]-C1739</f>
        <v>0</v>
      </c>
      <c r="I1740">
        <f>Table1[[#This Row],[Count - PIR]]-D1739</f>
        <v>0</v>
      </c>
      <c r="J1740">
        <v>0</v>
      </c>
      <c r="K1740">
        <f>K1739+Table1[[#This Row],[Video Detections]]</f>
        <v>80</v>
      </c>
      <c r="L1740">
        <f>IF(Table1[[#This Row],[Video Detections]]=0,0,1)</f>
        <v>0</v>
      </c>
      <c r="M1740">
        <f>M1739+Table1[[#This Row],[Events - Video]]</f>
        <v>75</v>
      </c>
    </row>
    <row r="1741" spans="1:13" x14ac:dyDescent="0.25">
      <c r="A1741">
        <v>1740</v>
      </c>
      <c r="B1741" s="1">
        <v>0.71834490740748702</v>
      </c>
      <c r="C1741">
        <v>52</v>
      </c>
      <c r="D1741">
        <v>720</v>
      </c>
      <c r="E1741">
        <v>666</v>
      </c>
      <c r="F1741" t="b">
        <v>1</v>
      </c>
      <c r="G1741">
        <f>Table1[[#This Row],[Count - PIR]]-D1740</f>
        <v>1</v>
      </c>
      <c r="H1741">
        <f>Table1[[#This Row],[Count - UVD]]-C1740</f>
        <v>0</v>
      </c>
      <c r="I1741">
        <f>Table1[[#This Row],[Count - PIR]]-D1740</f>
        <v>1</v>
      </c>
      <c r="J1741">
        <v>0</v>
      </c>
      <c r="K1741">
        <f>K1740+Table1[[#This Row],[Video Detections]]</f>
        <v>80</v>
      </c>
      <c r="L1741">
        <f>IF(Table1[[#This Row],[Video Detections]]=0,0,1)</f>
        <v>0</v>
      </c>
      <c r="M1741">
        <f>M1740+Table1[[#This Row],[Events - Video]]</f>
        <v>75</v>
      </c>
    </row>
    <row r="1742" spans="1:13" x14ac:dyDescent="0.25">
      <c r="A1742">
        <v>1741</v>
      </c>
      <c r="B1742" s="1">
        <v>0.71840277777785799</v>
      </c>
      <c r="C1742">
        <v>52</v>
      </c>
      <c r="D1742">
        <v>720</v>
      </c>
      <c r="E1742">
        <v>666</v>
      </c>
      <c r="F1742" t="b">
        <v>0</v>
      </c>
      <c r="G1742">
        <f>Table1[[#This Row],[Count - PIR]]-D1741</f>
        <v>0</v>
      </c>
      <c r="H1742">
        <f>Table1[[#This Row],[Count - UVD]]-C1741</f>
        <v>0</v>
      </c>
      <c r="I1742">
        <f>Table1[[#This Row],[Count - PIR]]-D1741</f>
        <v>0</v>
      </c>
      <c r="J1742">
        <v>0</v>
      </c>
      <c r="K1742">
        <f>K1741+Table1[[#This Row],[Video Detections]]</f>
        <v>80</v>
      </c>
      <c r="L1742">
        <f>IF(Table1[[#This Row],[Video Detections]]=0,0,1)</f>
        <v>0</v>
      </c>
      <c r="M1742">
        <f>M1741+Table1[[#This Row],[Events - Video]]</f>
        <v>75</v>
      </c>
    </row>
    <row r="1743" spans="1:13" x14ac:dyDescent="0.25">
      <c r="A1743">
        <v>1742</v>
      </c>
      <c r="B1743" s="1">
        <v>0.71846064814822796</v>
      </c>
      <c r="C1743">
        <v>52</v>
      </c>
      <c r="D1743">
        <v>720</v>
      </c>
      <c r="E1743">
        <v>666</v>
      </c>
      <c r="F1743" t="b">
        <v>0</v>
      </c>
      <c r="G1743">
        <f>Table1[[#This Row],[Count - PIR]]-D1742</f>
        <v>0</v>
      </c>
      <c r="H1743">
        <f>Table1[[#This Row],[Count - UVD]]-C1742</f>
        <v>0</v>
      </c>
      <c r="I1743">
        <f>Table1[[#This Row],[Count - PIR]]-D1742</f>
        <v>0</v>
      </c>
      <c r="J1743">
        <v>0</v>
      </c>
      <c r="K1743">
        <f>K1742+Table1[[#This Row],[Video Detections]]</f>
        <v>80</v>
      </c>
      <c r="L1743">
        <f>IF(Table1[[#This Row],[Video Detections]]=0,0,1)</f>
        <v>0</v>
      </c>
      <c r="M1743">
        <f>M1742+Table1[[#This Row],[Events - Video]]</f>
        <v>75</v>
      </c>
    </row>
    <row r="1744" spans="1:13" x14ac:dyDescent="0.25">
      <c r="A1744">
        <v>1743</v>
      </c>
      <c r="B1744" s="1">
        <v>0.71851851851859805</v>
      </c>
      <c r="C1744">
        <v>52</v>
      </c>
      <c r="D1744">
        <v>720</v>
      </c>
      <c r="E1744">
        <v>666</v>
      </c>
      <c r="F1744" t="b">
        <v>0</v>
      </c>
      <c r="G1744">
        <f>Table1[[#This Row],[Count - PIR]]-D1743</f>
        <v>0</v>
      </c>
      <c r="H1744">
        <f>Table1[[#This Row],[Count - UVD]]-C1743</f>
        <v>0</v>
      </c>
      <c r="I1744">
        <f>Table1[[#This Row],[Count - PIR]]-D1743</f>
        <v>0</v>
      </c>
      <c r="J1744">
        <v>0</v>
      </c>
      <c r="K1744">
        <f>K1743+Table1[[#This Row],[Video Detections]]</f>
        <v>80</v>
      </c>
      <c r="L1744">
        <f>IF(Table1[[#This Row],[Video Detections]]=0,0,1)</f>
        <v>0</v>
      </c>
      <c r="M1744">
        <f>M1743+Table1[[#This Row],[Events - Video]]</f>
        <v>75</v>
      </c>
    </row>
    <row r="1745" spans="1:13" x14ac:dyDescent="0.25">
      <c r="A1745">
        <v>1744</v>
      </c>
      <c r="B1745" s="1">
        <v>0.71857638888896902</v>
      </c>
      <c r="C1745">
        <v>52</v>
      </c>
      <c r="D1745">
        <v>720</v>
      </c>
      <c r="E1745">
        <v>664</v>
      </c>
      <c r="F1745" t="b">
        <v>0</v>
      </c>
      <c r="G1745">
        <f>Table1[[#This Row],[Count - PIR]]-D1744</f>
        <v>0</v>
      </c>
      <c r="H1745">
        <f>Table1[[#This Row],[Count - UVD]]-C1744</f>
        <v>0</v>
      </c>
      <c r="I1745">
        <f>Table1[[#This Row],[Count - PIR]]-D1744</f>
        <v>0</v>
      </c>
      <c r="J1745">
        <v>0</v>
      </c>
      <c r="K1745">
        <f>K1744+Table1[[#This Row],[Video Detections]]</f>
        <v>80</v>
      </c>
      <c r="L1745">
        <f>IF(Table1[[#This Row],[Video Detections]]=0,0,1)</f>
        <v>0</v>
      </c>
      <c r="M1745">
        <f>M1744+Table1[[#This Row],[Events - Video]]</f>
        <v>75</v>
      </c>
    </row>
    <row r="1746" spans="1:13" x14ac:dyDescent="0.25">
      <c r="A1746">
        <v>1745</v>
      </c>
      <c r="B1746" s="1">
        <v>0.71863425925933899</v>
      </c>
      <c r="C1746">
        <v>52</v>
      </c>
      <c r="D1746">
        <v>721</v>
      </c>
      <c r="E1746">
        <v>667</v>
      </c>
      <c r="F1746" t="b">
        <v>1</v>
      </c>
      <c r="G1746">
        <f>Table1[[#This Row],[Count - PIR]]-D1745</f>
        <v>1</v>
      </c>
      <c r="H1746">
        <f>Table1[[#This Row],[Count - UVD]]-C1745</f>
        <v>0</v>
      </c>
      <c r="I1746">
        <f>Table1[[#This Row],[Count - PIR]]-D1745</f>
        <v>1</v>
      </c>
      <c r="J1746">
        <v>0</v>
      </c>
      <c r="K1746">
        <f>K1745+Table1[[#This Row],[Video Detections]]</f>
        <v>80</v>
      </c>
      <c r="L1746">
        <f>IF(Table1[[#This Row],[Video Detections]]=0,0,1)</f>
        <v>0</v>
      </c>
      <c r="M1746">
        <f>M1745+Table1[[#This Row],[Events - Video]]</f>
        <v>75</v>
      </c>
    </row>
    <row r="1747" spans="1:13" x14ac:dyDescent="0.25">
      <c r="A1747">
        <v>1746</v>
      </c>
      <c r="B1747" s="1">
        <v>0.71869212962970996</v>
      </c>
      <c r="C1747">
        <v>52</v>
      </c>
      <c r="D1747">
        <v>721</v>
      </c>
      <c r="E1747">
        <v>666</v>
      </c>
      <c r="F1747" t="b">
        <v>0</v>
      </c>
      <c r="G1747">
        <f>Table1[[#This Row],[Count - PIR]]-D1746</f>
        <v>0</v>
      </c>
      <c r="H1747">
        <f>Table1[[#This Row],[Count - UVD]]-C1746</f>
        <v>0</v>
      </c>
      <c r="I1747">
        <f>Table1[[#This Row],[Count - PIR]]-D1746</f>
        <v>0</v>
      </c>
      <c r="J1747">
        <v>0</v>
      </c>
      <c r="K1747">
        <f>K1746+Table1[[#This Row],[Video Detections]]</f>
        <v>80</v>
      </c>
      <c r="L1747">
        <f>IF(Table1[[#This Row],[Video Detections]]=0,0,1)</f>
        <v>0</v>
      </c>
      <c r="M1747">
        <f>M1746+Table1[[#This Row],[Events - Video]]</f>
        <v>75</v>
      </c>
    </row>
    <row r="1748" spans="1:13" x14ac:dyDescent="0.25">
      <c r="A1748">
        <v>1747</v>
      </c>
      <c r="B1748" s="1">
        <v>0.71875000000008005</v>
      </c>
      <c r="C1748">
        <v>52</v>
      </c>
      <c r="D1748">
        <v>721</v>
      </c>
      <c r="E1748">
        <v>666</v>
      </c>
      <c r="F1748" t="b">
        <v>0</v>
      </c>
      <c r="G1748">
        <f>Table1[[#This Row],[Count - PIR]]-D1747</f>
        <v>0</v>
      </c>
      <c r="H1748">
        <f>Table1[[#This Row],[Count - UVD]]-C1747</f>
        <v>0</v>
      </c>
      <c r="I1748">
        <f>Table1[[#This Row],[Count - PIR]]-D1747</f>
        <v>0</v>
      </c>
      <c r="J1748">
        <v>0</v>
      </c>
      <c r="K1748">
        <f>K1747+Table1[[#This Row],[Video Detections]]</f>
        <v>80</v>
      </c>
      <c r="L1748">
        <f>IF(Table1[[#This Row],[Video Detections]]=0,0,1)</f>
        <v>0</v>
      </c>
      <c r="M1748">
        <f>M1747+Table1[[#This Row],[Events - Video]]</f>
        <v>75</v>
      </c>
    </row>
    <row r="1749" spans="1:13" x14ac:dyDescent="0.25">
      <c r="A1749">
        <v>1748</v>
      </c>
      <c r="B1749" s="1">
        <v>0.71880787037045002</v>
      </c>
      <c r="C1749">
        <v>52</v>
      </c>
      <c r="D1749">
        <v>721</v>
      </c>
      <c r="E1749">
        <v>666</v>
      </c>
      <c r="F1749" t="b">
        <v>0</v>
      </c>
      <c r="G1749">
        <f>Table1[[#This Row],[Count - PIR]]-D1748</f>
        <v>0</v>
      </c>
      <c r="H1749">
        <f>Table1[[#This Row],[Count - UVD]]-C1748</f>
        <v>0</v>
      </c>
      <c r="I1749">
        <f>Table1[[#This Row],[Count - PIR]]-D1748</f>
        <v>0</v>
      </c>
      <c r="J1749">
        <v>0</v>
      </c>
      <c r="K1749">
        <f>K1748+Table1[[#This Row],[Video Detections]]</f>
        <v>80</v>
      </c>
      <c r="L1749">
        <f>IF(Table1[[#This Row],[Video Detections]]=0,0,1)</f>
        <v>0</v>
      </c>
      <c r="M1749">
        <f>M1748+Table1[[#This Row],[Events - Video]]</f>
        <v>75</v>
      </c>
    </row>
    <row r="1750" spans="1:13" x14ac:dyDescent="0.25">
      <c r="A1750">
        <v>1749</v>
      </c>
      <c r="B1750" s="1">
        <v>0.71886574074082099</v>
      </c>
      <c r="C1750">
        <v>53</v>
      </c>
      <c r="D1750">
        <v>721</v>
      </c>
      <c r="E1750">
        <v>667</v>
      </c>
      <c r="F1750" t="b">
        <v>0</v>
      </c>
      <c r="G1750">
        <f>Table1[[#This Row],[Count - PIR]]-D1749</f>
        <v>0</v>
      </c>
      <c r="H1750">
        <f>Table1[[#This Row],[Count - UVD]]-C1749</f>
        <v>1</v>
      </c>
      <c r="I1750">
        <f>Table1[[#This Row],[Count - PIR]]-D1749</f>
        <v>0</v>
      </c>
      <c r="J1750">
        <v>0</v>
      </c>
      <c r="K1750">
        <f>K1749+Table1[[#This Row],[Video Detections]]</f>
        <v>80</v>
      </c>
      <c r="L1750">
        <f>IF(Table1[[#This Row],[Video Detections]]=0,0,1)</f>
        <v>0</v>
      </c>
      <c r="M1750">
        <f>M1749+Table1[[#This Row],[Events - Video]]</f>
        <v>75</v>
      </c>
    </row>
    <row r="1751" spans="1:13" x14ac:dyDescent="0.25">
      <c r="A1751">
        <v>1750</v>
      </c>
      <c r="B1751" s="1">
        <v>0.71892361111119096</v>
      </c>
      <c r="C1751">
        <v>53</v>
      </c>
      <c r="D1751">
        <v>721</v>
      </c>
      <c r="E1751">
        <v>665</v>
      </c>
      <c r="F1751" t="b">
        <v>0</v>
      </c>
      <c r="G1751">
        <f>Table1[[#This Row],[Count - PIR]]-D1750</f>
        <v>0</v>
      </c>
      <c r="H1751">
        <f>Table1[[#This Row],[Count - UVD]]-C1750</f>
        <v>0</v>
      </c>
      <c r="I1751">
        <f>Table1[[#This Row],[Count - PIR]]-D1750</f>
        <v>0</v>
      </c>
      <c r="J1751">
        <v>0</v>
      </c>
      <c r="K1751">
        <f>K1750+Table1[[#This Row],[Video Detections]]</f>
        <v>80</v>
      </c>
      <c r="L1751">
        <f>IF(Table1[[#This Row],[Video Detections]]=0,0,1)</f>
        <v>0</v>
      </c>
      <c r="M1751">
        <f>M1750+Table1[[#This Row],[Events - Video]]</f>
        <v>75</v>
      </c>
    </row>
    <row r="1752" spans="1:13" x14ac:dyDescent="0.25">
      <c r="A1752">
        <v>1751</v>
      </c>
      <c r="B1752" s="1">
        <v>0.71898148148156205</v>
      </c>
      <c r="C1752">
        <v>53</v>
      </c>
      <c r="D1752">
        <v>721</v>
      </c>
      <c r="E1752">
        <v>665</v>
      </c>
      <c r="F1752" t="b">
        <v>0</v>
      </c>
      <c r="G1752">
        <f>Table1[[#This Row],[Count - PIR]]-D1751</f>
        <v>0</v>
      </c>
      <c r="H1752">
        <f>Table1[[#This Row],[Count - UVD]]-C1751</f>
        <v>0</v>
      </c>
      <c r="I1752">
        <f>Table1[[#This Row],[Count - PIR]]-D1751</f>
        <v>0</v>
      </c>
      <c r="J1752">
        <v>0</v>
      </c>
      <c r="K1752">
        <f>K1751+Table1[[#This Row],[Video Detections]]</f>
        <v>80</v>
      </c>
      <c r="L1752">
        <f>IF(Table1[[#This Row],[Video Detections]]=0,0,1)</f>
        <v>0</v>
      </c>
      <c r="M1752">
        <f>M1751+Table1[[#This Row],[Events - Video]]</f>
        <v>75</v>
      </c>
    </row>
    <row r="1753" spans="1:13" x14ac:dyDescent="0.25">
      <c r="A1753">
        <v>1752</v>
      </c>
      <c r="B1753" s="1">
        <v>0.71903935185193202</v>
      </c>
      <c r="C1753">
        <v>53</v>
      </c>
      <c r="D1753">
        <v>721</v>
      </c>
      <c r="E1753">
        <v>664</v>
      </c>
      <c r="F1753" t="b">
        <v>0</v>
      </c>
      <c r="G1753">
        <f>Table1[[#This Row],[Count - PIR]]-D1752</f>
        <v>0</v>
      </c>
      <c r="H1753">
        <f>Table1[[#This Row],[Count - UVD]]-C1752</f>
        <v>0</v>
      </c>
      <c r="I1753">
        <f>Table1[[#This Row],[Count - PIR]]-D1752</f>
        <v>0</v>
      </c>
      <c r="J1753">
        <v>0</v>
      </c>
      <c r="K1753">
        <f>K1752+Table1[[#This Row],[Video Detections]]</f>
        <v>80</v>
      </c>
      <c r="L1753">
        <f>IF(Table1[[#This Row],[Video Detections]]=0,0,1)</f>
        <v>0</v>
      </c>
      <c r="M1753">
        <f>M1752+Table1[[#This Row],[Events - Video]]</f>
        <v>75</v>
      </c>
    </row>
    <row r="1754" spans="1:13" x14ac:dyDescent="0.25">
      <c r="A1754">
        <v>1753</v>
      </c>
      <c r="B1754" s="1">
        <v>0.71909722222230299</v>
      </c>
      <c r="C1754">
        <v>53</v>
      </c>
      <c r="D1754">
        <v>721</v>
      </c>
      <c r="E1754">
        <v>666</v>
      </c>
      <c r="F1754" t="b">
        <v>0</v>
      </c>
      <c r="G1754">
        <f>Table1[[#This Row],[Count - PIR]]-D1753</f>
        <v>0</v>
      </c>
      <c r="H1754">
        <f>Table1[[#This Row],[Count - UVD]]-C1753</f>
        <v>0</v>
      </c>
      <c r="I1754">
        <f>Table1[[#This Row],[Count - PIR]]-D1753</f>
        <v>0</v>
      </c>
      <c r="J1754">
        <v>0</v>
      </c>
      <c r="K1754">
        <f>K1753+Table1[[#This Row],[Video Detections]]</f>
        <v>80</v>
      </c>
      <c r="L1754">
        <f>IF(Table1[[#This Row],[Video Detections]]=0,0,1)</f>
        <v>0</v>
      </c>
      <c r="M1754">
        <f>M1753+Table1[[#This Row],[Events - Video]]</f>
        <v>75</v>
      </c>
    </row>
    <row r="1755" spans="1:13" x14ac:dyDescent="0.25">
      <c r="A1755">
        <v>1754</v>
      </c>
      <c r="B1755" s="1">
        <v>0.71915509259267296</v>
      </c>
      <c r="C1755">
        <v>53</v>
      </c>
      <c r="D1755">
        <v>721</v>
      </c>
      <c r="E1755">
        <v>665</v>
      </c>
      <c r="F1755" t="b">
        <v>0</v>
      </c>
      <c r="G1755">
        <f>Table1[[#This Row],[Count - PIR]]-D1754</f>
        <v>0</v>
      </c>
      <c r="H1755">
        <f>Table1[[#This Row],[Count - UVD]]-C1754</f>
        <v>0</v>
      </c>
      <c r="I1755">
        <f>Table1[[#This Row],[Count - PIR]]-D1754</f>
        <v>0</v>
      </c>
      <c r="J1755">
        <v>0</v>
      </c>
      <c r="K1755">
        <f>K1754+Table1[[#This Row],[Video Detections]]</f>
        <v>80</v>
      </c>
      <c r="L1755">
        <f>IF(Table1[[#This Row],[Video Detections]]=0,0,1)</f>
        <v>0</v>
      </c>
      <c r="M1755">
        <f>M1754+Table1[[#This Row],[Events - Video]]</f>
        <v>75</v>
      </c>
    </row>
    <row r="1756" spans="1:13" x14ac:dyDescent="0.25">
      <c r="A1756">
        <v>1755</v>
      </c>
      <c r="B1756" s="1">
        <v>0.71921296296304305</v>
      </c>
      <c r="C1756">
        <v>53</v>
      </c>
      <c r="D1756">
        <v>721</v>
      </c>
      <c r="E1756">
        <v>665</v>
      </c>
      <c r="F1756" t="b">
        <v>0</v>
      </c>
      <c r="G1756">
        <f>Table1[[#This Row],[Count - PIR]]-D1755</f>
        <v>0</v>
      </c>
      <c r="H1756">
        <f>Table1[[#This Row],[Count - UVD]]-C1755</f>
        <v>0</v>
      </c>
      <c r="I1756">
        <f>Table1[[#This Row],[Count - PIR]]-D1755</f>
        <v>0</v>
      </c>
      <c r="J1756">
        <v>0</v>
      </c>
      <c r="K1756">
        <f>K1755+Table1[[#This Row],[Video Detections]]</f>
        <v>80</v>
      </c>
      <c r="L1756">
        <f>IF(Table1[[#This Row],[Video Detections]]=0,0,1)</f>
        <v>0</v>
      </c>
      <c r="M1756">
        <f>M1755+Table1[[#This Row],[Events - Video]]</f>
        <v>75</v>
      </c>
    </row>
    <row r="1757" spans="1:13" x14ac:dyDescent="0.25">
      <c r="A1757">
        <v>1756</v>
      </c>
      <c r="B1757" s="1">
        <v>0.71927083333341402</v>
      </c>
      <c r="C1757">
        <v>53</v>
      </c>
      <c r="D1757">
        <v>721</v>
      </c>
      <c r="E1757">
        <v>667</v>
      </c>
      <c r="F1757" t="b">
        <v>0</v>
      </c>
      <c r="G1757">
        <f>Table1[[#This Row],[Count - PIR]]-D1756</f>
        <v>0</v>
      </c>
      <c r="H1757">
        <f>Table1[[#This Row],[Count - UVD]]-C1756</f>
        <v>0</v>
      </c>
      <c r="I1757">
        <f>Table1[[#This Row],[Count - PIR]]-D1756</f>
        <v>0</v>
      </c>
      <c r="J1757">
        <v>0</v>
      </c>
      <c r="K1757">
        <f>K1756+Table1[[#This Row],[Video Detections]]</f>
        <v>80</v>
      </c>
      <c r="L1757">
        <f>IF(Table1[[#This Row],[Video Detections]]=0,0,1)</f>
        <v>0</v>
      </c>
      <c r="M1757">
        <f>M1756+Table1[[#This Row],[Events - Video]]</f>
        <v>75</v>
      </c>
    </row>
    <row r="1758" spans="1:13" x14ac:dyDescent="0.25">
      <c r="A1758">
        <v>1757</v>
      </c>
      <c r="B1758" s="1">
        <v>0.71932870370378399</v>
      </c>
      <c r="C1758">
        <v>53</v>
      </c>
      <c r="D1758">
        <v>721</v>
      </c>
      <c r="E1758">
        <v>665</v>
      </c>
      <c r="F1758" t="b">
        <v>0</v>
      </c>
      <c r="G1758">
        <f>Table1[[#This Row],[Count - PIR]]-D1757</f>
        <v>0</v>
      </c>
      <c r="H1758">
        <f>Table1[[#This Row],[Count - UVD]]-C1757</f>
        <v>0</v>
      </c>
      <c r="I1758">
        <f>Table1[[#This Row],[Count - PIR]]-D1757</f>
        <v>0</v>
      </c>
      <c r="J1758">
        <v>0</v>
      </c>
      <c r="K1758">
        <f>K1757+Table1[[#This Row],[Video Detections]]</f>
        <v>80</v>
      </c>
      <c r="L1758">
        <f>IF(Table1[[#This Row],[Video Detections]]=0,0,1)</f>
        <v>0</v>
      </c>
      <c r="M1758">
        <f>M1757+Table1[[#This Row],[Events - Video]]</f>
        <v>75</v>
      </c>
    </row>
    <row r="1759" spans="1:13" x14ac:dyDescent="0.25">
      <c r="A1759">
        <v>1758</v>
      </c>
      <c r="B1759" s="1">
        <v>0.71938657407415496</v>
      </c>
      <c r="C1759">
        <v>53</v>
      </c>
      <c r="D1759">
        <v>721</v>
      </c>
      <c r="E1759">
        <v>664</v>
      </c>
      <c r="F1759" t="b">
        <v>0</v>
      </c>
      <c r="G1759">
        <f>Table1[[#This Row],[Count - PIR]]-D1758</f>
        <v>0</v>
      </c>
      <c r="H1759">
        <f>Table1[[#This Row],[Count - UVD]]-C1758</f>
        <v>0</v>
      </c>
      <c r="I1759">
        <f>Table1[[#This Row],[Count - PIR]]-D1758</f>
        <v>0</v>
      </c>
      <c r="J1759">
        <v>0</v>
      </c>
      <c r="K1759">
        <f>K1758+Table1[[#This Row],[Video Detections]]</f>
        <v>80</v>
      </c>
      <c r="L1759">
        <f>IF(Table1[[#This Row],[Video Detections]]=0,0,1)</f>
        <v>0</v>
      </c>
      <c r="M1759">
        <f>M1758+Table1[[#This Row],[Events - Video]]</f>
        <v>75</v>
      </c>
    </row>
    <row r="1760" spans="1:13" x14ac:dyDescent="0.25">
      <c r="A1760">
        <v>1759</v>
      </c>
      <c r="B1760" s="1">
        <v>0.71944444444452504</v>
      </c>
      <c r="C1760">
        <v>53</v>
      </c>
      <c r="D1760">
        <v>721</v>
      </c>
      <c r="E1760">
        <v>664</v>
      </c>
      <c r="F1760" t="b">
        <v>0</v>
      </c>
      <c r="G1760">
        <f>Table1[[#This Row],[Count - PIR]]-D1759</f>
        <v>0</v>
      </c>
      <c r="H1760">
        <f>Table1[[#This Row],[Count - UVD]]-C1759</f>
        <v>0</v>
      </c>
      <c r="I1760">
        <f>Table1[[#This Row],[Count - PIR]]-D1759</f>
        <v>0</v>
      </c>
      <c r="J1760">
        <v>0</v>
      </c>
      <c r="K1760">
        <f>K1759+Table1[[#This Row],[Video Detections]]</f>
        <v>80</v>
      </c>
      <c r="L1760">
        <f>IF(Table1[[#This Row],[Video Detections]]=0,0,1)</f>
        <v>0</v>
      </c>
      <c r="M1760">
        <f>M1759+Table1[[#This Row],[Events - Video]]</f>
        <v>75</v>
      </c>
    </row>
    <row r="1761" spans="1:13" x14ac:dyDescent="0.25">
      <c r="A1761">
        <v>1760</v>
      </c>
      <c r="B1761" s="1">
        <v>0.71950231481489502</v>
      </c>
      <c r="C1761">
        <v>53</v>
      </c>
      <c r="D1761">
        <v>721</v>
      </c>
      <c r="E1761">
        <v>665</v>
      </c>
      <c r="F1761" t="b">
        <v>0</v>
      </c>
      <c r="G1761">
        <f>Table1[[#This Row],[Count - PIR]]-D1760</f>
        <v>0</v>
      </c>
      <c r="H1761">
        <f>Table1[[#This Row],[Count - UVD]]-C1760</f>
        <v>0</v>
      </c>
      <c r="I1761">
        <f>Table1[[#This Row],[Count - PIR]]-D1760</f>
        <v>0</v>
      </c>
      <c r="J1761">
        <v>0</v>
      </c>
      <c r="K1761">
        <f>K1760+Table1[[#This Row],[Video Detections]]</f>
        <v>80</v>
      </c>
      <c r="L1761">
        <f>IF(Table1[[#This Row],[Video Detections]]=0,0,1)</f>
        <v>0</v>
      </c>
      <c r="M1761">
        <f>M1760+Table1[[#This Row],[Events - Video]]</f>
        <v>75</v>
      </c>
    </row>
    <row r="1762" spans="1:13" x14ac:dyDescent="0.25">
      <c r="A1762">
        <v>1761</v>
      </c>
      <c r="B1762" s="1">
        <v>0.71956018518526599</v>
      </c>
      <c r="C1762">
        <v>53</v>
      </c>
      <c r="D1762">
        <v>721</v>
      </c>
      <c r="E1762">
        <v>667</v>
      </c>
      <c r="F1762" t="b">
        <v>0</v>
      </c>
      <c r="G1762">
        <f>Table1[[#This Row],[Count - PIR]]-D1761</f>
        <v>0</v>
      </c>
      <c r="H1762">
        <f>Table1[[#This Row],[Count - UVD]]-C1761</f>
        <v>0</v>
      </c>
      <c r="I1762">
        <f>Table1[[#This Row],[Count - PIR]]-D1761</f>
        <v>0</v>
      </c>
      <c r="J1762">
        <v>0</v>
      </c>
      <c r="K1762">
        <f>K1761+Table1[[#This Row],[Video Detections]]</f>
        <v>80</v>
      </c>
      <c r="L1762">
        <f>IF(Table1[[#This Row],[Video Detections]]=0,0,1)</f>
        <v>0</v>
      </c>
      <c r="M1762">
        <f>M1761+Table1[[#This Row],[Events - Video]]</f>
        <v>75</v>
      </c>
    </row>
    <row r="1763" spans="1:13" x14ac:dyDescent="0.25">
      <c r="A1763">
        <v>1762</v>
      </c>
      <c r="B1763" s="1">
        <v>0.71961805555563596</v>
      </c>
      <c r="C1763">
        <v>53</v>
      </c>
      <c r="D1763">
        <v>722</v>
      </c>
      <c r="E1763">
        <v>665</v>
      </c>
      <c r="F1763" t="b">
        <v>1</v>
      </c>
      <c r="G1763">
        <f>Table1[[#This Row],[Count - PIR]]-D1762</f>
        <v>1</v>
      </c>
      <c r="H1763">
        <f>Table1[[#This Row],[Count - UVD]]-C1762</f>
        <v>0</v>
      </c>
      <c r="I1763">
        <f>Table1[[#This Row],[Count - PIR]]-D1762</f>
        <v>1</v>
      </c>
      <c r="J1763">
        <v>0</v>
      </c>
      <c r="K1763">
        <f>K1762+Table1[[#This Row],[Video Detections]]</f>
        <v>80</v>
      </c>
      <c r="L1763">
        <f>IF(Table1[[#This Row],[Video Detections]]=0,0,1)</f>
        <v>0</v>
      </c>
      <c r="M1763">
        <f>M1762+Table1[[#This Row],[Events - Video]]</f>
        <v>75</v>
      </c>
    </row>
    <row r="1764" spans="1:13" x14ac:dyDescent="0.25">
      <c r="A1764">
        <v>1763</v>
      </c>
      <c r="B1764" s="1">
        <v>0.71967592592600704</v>
      </c>
      <c r="C1764">
        <v>53</v>
      </c>
      <c r="D1764">
        <v>723</v>
      </c>
      <c r="E1764">
        <v>665</v>
      </c>
      <c r="F1764" t="b">
        <v>1</v>
      </c>
      <c r="G1764">
        <f>Table1[[#This Row],[Count - PIR]]-D1763</f>
        <v>1</v>
      </c>
      <c r="H1764">
        <f>Table1[[#This Row],[Count - UVD]]-C1763</f>
        <v>0</v>
      </c>
      <c r="I1764">
        <f>Table1[[#This Row],[Count - PIR]]-D1763</f>
        <v>1</v>
      </c>
      <c r="J1764">
        <v>0</v>
      </c>
      <c r="K1764">
        <f>K1763+Table1[[#This Row],[Video Detections]]</f>
        <v>80</v>
      </c>
      <c r="L1764">
        <f>IF(Table1[[#This Row],[Video Detections]]=0,0,1)</f>
        <v>0</v>
      </c>
      <c r="M1764">
        <f>M1763+Table1[[#This Row],[Events - Video]]</f>
        <v>75</v>
      </c>
    </row>
    <row r="1765" spans="1:13" x14ac:dyDescent="0.25">
      <c r="A1765">
        <v>1764</v>
      </c>
      <c r="B1765" s="1">
        <v>0.71973379629637702</v>
      </c>
      <c r="C1765">
        <v>53</v>
      </c>
      <c r="D1765">
        <v>723</v>
      </c>
      <c r="E1765">
        <v>666</v>
      </c>
      <c r="F1765" t="b">
        <v>0</v>
      </c>
      <c r="G1765">
        <f>Table1[[#This Row],[Count - PIR]]-D1764</f>
        <v>0</v>
      </c>
      <c r="H1765">
        <f>Table1[[#This Row],[Count - UVD]]-C1764</f>
        <v>0</v>
      </c>
      <c r="I1765">
        <f>Table1[[#This Row],[Count - PIR]]-D1764</f>
        <v>0</v>
      </c>
      <c r="J1765">
        <v>0</v>
      </c>
      <c r="K1765">
        <f>K1764+Table1[[#This Row],[Video Detections]]</f>
        <v>80</v>
      </c>
      <c r="L1765">
        <f>IF(Table1[[#This Row],[Video Detections]]=0,0,1)</f>
        <v>0</v>
      </c>
      <c r="M1765">
        <f>M1764+Table1[[#This Row],[Events - Video]]</f>
        <v>75</v>
      </c>
    </row>
    <row r="1766" spans="1:13" x14ac:dyDescent="0.25">
      <c r="A1766">
        <v>1765</v>
      </c>
      <c r="B1766" s="1">
        <v>0.71979166666674799</v>
      </c>
      <c r="C1766">
        <v>53</v>
      </c>
      <c r="D1766">
        <v>723</v>
      </c>
      <c r="E1766">
        <v>666</v>
      </c>
      <c r="F1766" t="b">
        <v>0</v>
      </c>
      <c r="G1766">
        <f>Table1[[#This Row],[Count - PIR]]-D1765</f>
        <v>0</v>
      </c>
      <c r="H1766">
        <f>Table1[[#This Row],[Count - UVD]]-C1765</f>
        <v>0</v>
      </c>
      <c r="I1766">
        <f>Table1[[#This Row],[Count - PIR]]-D1765</f>
        <v>0</v>
      </c>
      <c r="J1766">
        <v>0</v>
      </c>
      <c r="K1766">
        <f>K1765+Table1[[#This Row],[Video Detections]]</f>
        <v>80</v>
      </c>
      <c r="L1766">
        <f>IF(Table1[[#This Row],[Video Detections]]=0,0,1)</f>
        <v>0</v>
      </c>
      <c r="M1766">
        <f>M1765+Table1[[#This Row],[Events - Video]]</f>
        <v>75</v>
      </c>
    </row>
    <row r="1767" spans="1:13" x14ac:dyDescent="0.25">
      <c r="A1767">
        <v>1766</v>
      </c>
      <c r="B1767" s="1">
        <v>0.71984953703711796</v>
      </c>
      <c r="C1767">
        <v>53</v>
      </c>
      <c r="D1767">
        <v>723</v>
      </c>
      <c r="E1767">
        <v>666</v>
      </c>
      <c r="F1767" t="b">
        <v>0</v>
      </c>
      <c r="G1767">
        <f>Table1[[#This Row],[Count - PIR]]-D1766</f>
        <v>0</v>
      </c>
      <c r="H1767">
        <f>Table1[[#This Row],[Count - UVD]]-C1766</f>
        <v>0</v>
      </c>
      <c r="I1767">
        <f>Table1[[#This Row],[Count - PIR]]-D1766</f>
        <v>0</v>
      </c>
      <c r="J1767">
        <v>0</v>
      </c>
      <c r="K1767">
        <f>K1766+Table1[[#This Row],[Video Detections]]</f>
        <v>80</v>
      </c>
      <c r="L1767">
        <f>IF(Table1[[#This Row],[Video Detections]]=0,0,1)</f>
        <v>0</v>
      </c>
      <c r="M1767">
        <f>M1766+Table1[[#This Row],[Events - Video]]</f>
        <v>75</v>
      </c>
    </row>
    <row r="1768" spans="1:13" x14ac:dyDescent="0.25">
      <c r="A1768">
        <v>1767</v>
      </c>
      <c r="B1768" s="1">
        <v>0.71990740740748804</v>
      </c>
      <c r="C1768">
        <v>53</v>
      </c>
      <c r="D1768">
        <v>723</v>
      </c>
      <c r="E1768">
        <v>667</v>
      </c>
      <c r="F1768" t="b">
        <v>0</v>
      </c>
      <c r="G1768">
        <f>Table1[[#This Row],[Count - PIR]]-D1767</f>
        <v>0</v>
      </c>
      <c r="H1768">
        <f>Table1[[#This Row],[Count - UVD]]-C1767</f>
        <v>0</v>
      </c>
      <c r="I1768">
        <f>Table1[[#This Row],[Count - PIR]]-D1767</f>
        <v>0</v>
      </c>
      <c r="J1768">
        <v>0</v>
      </c>
      <c r="K1768">
        <f>K1767+Table1[[#This Row],[Video Detections]]</f>
        <v>80</v>
      </c>
      <c r="L1768">
        <f>IF(Table1[[#This Row],[Video Detections]]=0,0,1)</f>
        <v>0</v>
      </c>
      <c r="M1768">
        <f>M1767+Table1[[#This Row],[Events - Video]]</f>
        <v>75</v>
      </c>
    </row>
    <row r="1769" spans="1:13" x14ac:dyDescent="0.25">
      <c r="A1769">
        <v>1768</v>
      </c>
      <c r="B1769" s="1">
        <v>0.71996527777785901</v>
      </c>
      <c r="C1769">
        <v>53</v>
      </c>
      <c r="D1769">
        <v>723</v>
      </c>
      <c r="E1769">
        <v>665</v>
      </c>
      <c r="F1769" t="b">
        <v>0</v>
      </c>
      <c r="G1769">
        <f>Table1[[#This Row],[Count - PIR]]-D1768</f>
        <v>0</v>
      </c>
      <c r="H1769">
        <f>Table1[[#This Row],[Count - UVD]]-C1768</f>
        <v>0</v>
      </c>
      <c r="I1769">
        <f>Table1[[#This Row],[Count - PIR]]-D1768</f>
        <v>0</v>
      </c>
      <c r="J1769">
        <v>0</v>
      </c>
      <c r="K1769">
        <f>K1768+Table1[[#This Row],[Video Detections]]</f>
        <v>80</v>
      </c>
      <c r="L1769">
        <f>IF(Table1[[#This Row],[Video Detections]]=0,0,1)</f>
        <v>0</v>
      </c>
      <c r="M1769">
        <f>M1768+Table1[[#This Row],[Events - Video]]</f>
        <v>75</v>
      </c>
    </row>
    <row r="1770" spans="1:13" x14ac:dyDescent="0.25">
      <c r="A1770">
        <v>1769</v>
      </c>
      <c r="B1770" s="1">
        <v>0.72002314814822899</v>
      </c>
      <c r="C1770">
        <v>53</v>
      </c>
      <c r="D1770">
        <v>723</v>
      </c>
      <c r="E1770">
        <v>666</v>
      </c>
      <c r="F1770" t="b">
        <v>0</v>
      </c>
      <c r="G1770">
        <f>Table1[[#This Row],[Count - PIR]]-D1769</f>
        <v>0</v>
      </c>
      <c r="H1770">
        <f>Table1[[#This Row],[Count - UVD]]-C1769</f>
        <v>0</v>
      </c>
      <c r="I1770">
        <f>Table1[[#This Row],[Count - PIR]]-D1769</f>
        <v>0</v>
      </c>
      <c r="J1770">
        <v>0</v>
      </c>
      <c r="K1770">
        <f>K1769+Table1[[#This Row],[Video Detections]]</f>
        <v>80</v>
      </c>
      <c r="L1770">
        <f>IF(Table1[[#This Row],[Video Detections]]=0,0,1)</f>
        <v>0</v>
      </c>
      <c r="M1770">
        <f>M1769+Table1[[#This Row],[Events - Video]]</f>
        <v>75</v>
      </c>
    </row>
    <row r="1771" spans="1:13" x14ac:dyDescent="0.25">
      <c r="A1771">
        <v>1770</v>
      </c>
      <c r="B1771" s="1">
        <v>0.72008101851859996</v>
      </c>
      <c r="C1771">
        <v>53</v>
      </c>
      <c r="D1771">
        <v>723</v>
      </c>
      <c r="E1771">
        <v>665</v>
      </c>
      <c r="F1771" t="b">
        <v>0</v>
      </c>
      <c r="G1771">
        <f>Table1[[#This Row],[Count - PIR]]-D1770</f>
        <v>0</v>
      </c>
      <c r="H1771">
        <f>Table1[[#This Row],[Count - UVD]]-C1770</f>
        <v>0</v>
      </c>
      <c r="I1771">
        <f>Table1[[#This Row],[Count - PIR]]-D1770</f>
        <v>0</v>
      </c>
      <c r="J1771">
        <v>0</v>
      </c>
      <c r="K1771">
        <f>K1770+Table1[[#This Row],[Video Detections]]</f>
        <v>80</v>
      </c>
      <c r="L1771">
        <f>IF(Table1[[#This Row],[Video Detections]]=0,0,1)</f>
        <v>0</v>
      </c>
      <c r="M1771">
        <f>M1770+Table1[[#This Row],[Events - Video]]</f>
        <v>75</v>
      </c>
    </row>
    <row r="1772" spans="1:13" x14ac:dyDescent="0.25">
      <c r="A1772">
        <v>1771</v>
      </c>
      <c r="B1772" s="1">
        <v>0.72013888888897004</v>
      </c>
      <c r="C1772">
        <v>54</v>
      </c>
      <c r="D1772">
        <v>723</v>
      </c>
      <c r="E1772">
        <v>666</v>
      </c>
      <c r="F1772" t="b">
        <v>0</v>
      </c>
      <c r="G1772">
        <f>Table1[[#This Row],[Count - PIR]]-D1771</f>
        <v>0</v>
      </c>
      <c r="H1772">
        <f>Table1[[#This Row],[Count - UVD]]-C1771</f>
        <v>1</v>
      </c>
      <c r="I1772">
        <f>Table1[[#This Row],[Count - PIR]]-D1771</f>
        <v>0</v>
      </c>
      <c r="J1772">
        <v>0</v>
      </c>
      <c r="K1772">
        <f>K1771+Table1[[#This Row],[Video Detections]]</f>
        <v>80</v>
      </c>
      <c r="L1772">
        <f>IF(Table1[[#This Row],[Video Detections]]=0,0,1)</f>
        <v>0</v>
      </c>
      <c r="M1772">
        <f>M1771+Table1[[#This Row],[Events - Video]]</f>
        <v>75</v>
      </c>
    </row>
    <row r="1773" spans="1:13" x14ac:dyDescent="0.25">
      <c r="A1773">
        <v>1772</v>
      </c>
      <c r="B1773" s="1">
        <v>0.72019675925934001</v>
      </c>
      <c r="C1773">
        <v>54</v>
      </c>
      <c r="D1773">
        <v>723</v>
      </c>
      <c r="E1773">
        <v>667</v>
      </c>
      <c r="F1773" t="b">
        <v>0</v>
      </c>
      <c r="G1773">
        <f>Table1[[#This Row],[Count - PIR]]-D1772</f>
        <v>0</v>
      </c>
      <c r="H1773">
        <f>Table1[[#This Row],[Count - UVD]]-C1772</f>
        <v>0</v>
      </c>
      <c r="I1773">
        <f>Table1[[#This Row],[Count - PIR]]-D1772</f>
        <v>0</v>
      </c>
      <c r="J1773">
        <v>0</v>
      </c>
      <c r="K1773">
        <f>K1772+Table1[[#This Row],[Video Detections]]</f>
        <v>80</v>
      </c>
      <c r="L1773">
        <f>IF(Table1[[#This Row],[Video Detections]]=0,0,1)</f>
        <v>0</v>
      </c>
      <c r="M1773">
        <f>M1772+Table1[[#This Row],[Events - Video]]</f>
        <v>75</v>
      </c>
    </row>
    <row r="1774" spans="1:13" x14ac:dyDescent="0.25">
      <c r="A1774">
        <v>1773</v>
      </c>
      <c r="B1774" s="1">
        <v>0.72025462962971099</v>
      </c>
      <c r="C1774">
        <v>54</v>
      </c>
      <c r="D1774">
        <v>723</v>
      </c>
      <c r="E1774">
        <v>665</v>
      </c>
      <c r="F1774" t="b">
        <v>0</v>
      </c>
      <c r="G1774">
        <f>Table1[[#This Row],[Count - PIR]]-D1773</f>
        <v>0</v>
      </c>
      <c r="H1774">
        <f>Table1[[#This Row],[Count - UVD]]-C1773</f>
        <v>0</v>
      </c>
      <c r="I1774">
        <f>Table1[[#This Row],[Count - PIR]]-D1773</f>
        <v>0</v>
      </c>
      <c r="J1774">
        <v>0</v>
      </c>
      <c r="K1774">
        <f>K1773+Table1[[#This Row],[Video Detections]]</f>
        <v>80</v>
      </c>
      <c r="L1774">
        <f>IF(Table1[[#This Row],[Video Detections]]=0,0,1)</f>
        <v>0</v>
      </c>
      <c r="M1774">
        <f>M1773+Table1[[#This Row],[Events - Video]]</f>
        <v>75</v>
      </c>
    </row>
    <row r="1775" spans="1:13" x14ac:dyDescent="0.25">
      <c r="A1775">
        <v>1774</v>
      </c>
      <c r="B1775" s="1">
        <v>0.72031250000008096</v>
      </c>
      <c r="C1775">
        <v>54</v>
      </c>
      <c r="D1775">
        <v>723</v>
      </c>
      <c r="E1775">
        <v>666</v>
      </c>
      <c r="F1775" t="b">
        <v>0</v>
      </c>
      <c r="G1775">
        <f>Table1[[#This Row],[Count - PIR]]-D1774</f>
        <v>0</v>
      </c>
      <c r="H1775">
        <f>Table1[[#This Row],[Count - UVD]]-C1774</f>
        <v>0</v>
      </c>
      <c r="I1775">
        <f>Table1[[#This Row],[Count - PIR]]-D1774</f>
        <v>0</v>
      </c>
      <c r="J1775">
        <v>0</v>
      </c>
      <c r="K1775">
        <f>K1774+Table1[[#This Row],[Video Detections]]</f>
        <v>80</v>
      </c>
      <c r="L1775">
        <f>IF(Table1[[#This Row],[Video Detections]]=0,0,1)</f>
        <v>0</v>
      </c>
      <c r="M1775">
        <f>M1774+Table1[[#This Row],[Events - Video]]</f>
        <v>75</v>
      </c>
    </row>
    <row r="1776" spans="1:13" x14ac:dyDescent="0.25">
      <c r="A1776">
        <v>1775</v>
      </c>
      <c r="B1776" s="1">
        <v>0.72037037037045204</v>
      </c>
      <c r="C1776">
        <v>54</v>
      </c>
      <c r="D1776">
        <v>723</v>
      </c>
      <c r="E1776">
        <v>667</v>
      </c>
      <c r="F1776" t="b">
        <v>0</v>
      </c>
      <c r="G1776">
        <f>Table1[[#This Row],[Count - PIR]]-D1775</f>
        <v>0</v>
      </c>
      <c r="H1776">
        <f>Table1[[#This Row],[Count - UVD]]-C1775</f>
        <v>0</v>
      </c>
      <c r="I1776">
        <f>Table1[[#This Row],[Count - PIR]]-D1775</f>
        <v>0</v>
      </c>
      <c r="J1776">
        <v>0</v>
      </c>
      <c r="K1776">
        <f>K1775+Table1[[#This Row],[Video Detections]]</f>
        <v>80</v>
      </c>
      <c r="L1776">
        <f>IF(Table1[[#This Row],[Video Detections]]=0,0,1)</f>
        <v>0</v>
      </c>
      <c r="M1776">
        <f>M1775+Table1[[#This Row],[Events - Video]]</f>
        <v>75</v>
      </c>
    </row>
    <row r="1777" spans="1:13" x14ac:dyDescent="0.25">
      <c r="A1777">
        <v>1776</v>
      </c>
      <c r="B1777" s="1">
        <v>0.72042824074082201</v>
      </c>
      <c r="C1777">
        <v>54</v>
      </c>
      <c r="D1777">
        <v>723</v>
      </c>
      <c r="E1777">
        <v>667</v>
      </c>
      <c r="F1777" t="b">
        <v>0</v>
      </c>
      <c r="G1777">
        <f>Table1[[#This Row],[Count - PIR]]-D1776</f>
        <v>0</v>
      </c>
      <c r="H1777">
        <f>Table1[[#This Row],[Count - UVD]]-C1776</f>
        <v>0</v>
      </c>
      <c r="I1777">
        <f>Table1[[#This Row],[Count - PIR]]-D1776</f>
        <v>0</v>
      </c>
      <c r="J1777">
        <v>0</v>
      </c>
      <c r="K1777">
        <f>K1776+Table1[[#This Row],[Video Detections]]</f>
        <v>80</v>
      </c>
      <c r="L1777">
        <f>IF(Table1[[#This Row],[Video Detections]]=0,0,1)</f>
        <v>0</v>
      </c>
      <c r="M1777">
        <f>M1776+Table1[[#This Row],[Events - Video]]</f>
        <v>75</v>
      </c>
    </row>
    <row r="1778" spans="1:13" x14ac:dyDescent="0.25">
      <c r="A1778">
        <v>1777</v>
      </c>
      <c r="B1778" s="1">
        <v>0.72048611111119298</v>
      </c>
      <c r="C1778">
        <v>54</v>
      </c>
      <c r="D1778">
        <v>723</v>
      </c>
      <c r="E1778">
        <v>667</v>
      </c>
      <c r="F1778" t="b">
        <v>0</v>
      </c>
      <c r="G1778">
        <f>Table1[[#This Row],[Count - PIR]]-D1777</f>
        <v>0</v>
      </c>
      <c r="H1778">
        <f>Table1[[#This Row],[Count - UVD]]-C1777</f>
        <v>0</v>
      </c>
      <c r="I1778">
        <f>Table1[[#This Row],[Count - PIR]]-D1777</f>
        <v>0</v>
      </c>
      <c r="J1778">
        <v>0</v>
      </c>
      <c r="K1778">
        <f>K1777+Table1[[#This Row],[Video Detections]]</f>
        <v>80</v>
      </c>
      <c r="L1778">
        <f>IF(Table1[[#This Row],[Video Detections]]=0,0,1)</f>
        <v>0</v>
      </c>
      <c r="M1778">
        <f>M1777+Table1[[#This Row],[Events - Video]]</f>
        <v>75</v>
      </c>
    </row>
    <row r="1779" spans="1:13" x14ac:dyDescent="0.25">
      <c r="A1779">
        <v>1778</v>
      </c>
      <c r="B1779" s="1">
        <v>0.72054398148156296</v>
      </c>
      <c r="C1779">
        <v>54</v>
      </c>
      <c r="D1779">
        <v>723</v>
      </c>
      <c r="E1779">
        <v>665</v>
      </c>
      <c r="F1779" t="b">
        <v>0</v>
      </c>
      <c r="G1779">
        <f>Table1[[#This Row],[Count - PIR]]-D1778</f>
        <v>0</v>
      </c>
      <c r="H1779">
        <f>Table1[[#This Row],[Count - UVD]]-C1778</f>
        <v>0</v>
      </c>
      <c r="I1779">
        <f>Table1[[#This Row],[Count - PIR]]-D1778</f>
        <v>0</v>
      </c>
      <c r="J1779">
        <v>0</v>
      </c>
      <c r="K1779">
        <f>K1778+Table1[[#This Row],[Video Detections]]</f>
        <v>80</v>
      </c>
      <c r="L1779">
        <f>IF(Table1[[#This Row],[Video Detections]]=0,0,1)</f>
        <v>0</v>
      </c>
      <c r="M1779">
        <f>M1778+Table1[[#This Row],[Events - Video]]</f>
        <v>75</v>
      </c>
    </row>
    <row r="1780" spans="1:13" x14ac:dyDescent="0.25">
      <c r="A1780">
        <v>1779</v>
      </c>
      <c r="B1780" s="1">
        <v>0.72060185185193304</v>
      </c>
      <c r="C1780">
        <v>54</v>
      </c>
      <c r="D1780">
        <v>723</v>
      </c>
      <c r="E1780">
        <v>666</v>
      </c>
      <c r="F1780" t="b">
        <v>0</v>
      </c>
      <c r="G1780">
        <f>Table1[[#This Row],[Count - PIR]]-D1779</f>
        <v>0</v>
      </c>
      <c r="H1780">
        <f>Table1[[#This Row],[Count - UVD]]-C1779</f>
        <v>0</v>
      </c>
      <c r="I1780">
        <f>Table1[[#This Row],[Count - PIR]]-D1779</f>
        <v>0</v>
      </c>
      <c r="J1780">
        <v>0</v>
      </c>
      <c r="K1780">
        <f>K1779+Table1[[#This Row],[Video Detections]]</f>
        <v>80</v>
      </c>
      <c r="L1780">
        <f>IF(Table1[[#This Row],[Video Detections]]=0,0,1)</f>
        <v>0</v>
      </c>
      <c r="M1780">
        <f>M1779+Table1[[#This Row],[Events - Video]]</f>
        <v>75</v>
      </c>
    </row>
    <row r="1781" spans="1:13" x14ac:dyDescent="0.25">
      <c r="A1781">
        <v>1780</v>
      </c>
      <c r="B1781" s="1">
        <v>0.72065972222230401</v>
      </c>
      <c r="C1781">
        <v>54</v>
      </c>
      <c r="D1781">
        <v>723</v>
      </c>
      <c r="E1781">
        <v>666</v>
      </c>
      <c r="F1781" t="b">
        <v>0</v>
      </c>
      <c r="G1781">
        <f>Table1[[#This Row],[Count - PIR]]-D1780</f>
        <v>0</v>
      </c>
      <c r="H1781">
        <f>Table1[[#This Row],[Count - UVD]]-C1780</f>
        <v>0</v>
      </c>
      <c r="I1781">
        <f>Table1[[#This Row],[Count - PIR]]-D1780</f>
        <v>0</v>
      </c>
      <c r="J1781">
        <v>0</v>
      </c>
      <c r="K1781">
        <f>K1780+Table1[[#This Row],[Video Detections]]</f>
        <v>80</v>
      </c>
      <c r="L1781">
        <f>IF(Table1[[#This Row],[Video Detections]]=0,0,1)</f>
        <v>0</v>
      </c>
      <c r="M1781">
        <f>M1780+Table1[[#This Row],[Events - Video]]</f>
        <v>75</v>
      </c>
    </row>
    <row r="1782" spans="1:13" x14ac:dyDescent="0.25">
      <c r="A1782">
        <v>1781</v>
      </c>
      <c r="B1782" s="1">
        <v>0.72071759259267398</v>
      </c>
      <c r="C1782">
        <v>54</v>
      </c>
      <c r="D1782">
        <v>723</v>
      </c>
      <c r="E1782">
        <v>667</v>
      </c>
      <c r="F1782" t="b">
        <v>0</v>
      </c>
      <c r="G1782">
        <f>Table1[[#This Row],[Count - PIR]]-D1781</f>
        <v>0</v>
      </c>
      <c r="H1782">
        <f>Table1[[#This Row],[Count - UVD]]-C1781</f>
        <v>0</v>
      </c>
      <c r="I1782">
        <f>Table1[[#This Row],[Count - PIR]]-D1781</f>
        <v>0</v>
      </c>
      <c r="J1782">
        <v>0</v>
      </c>
      <c r="K1782">
        <f>K1781+Table1[[#This Row],[Video Detections]]</f>
        <v>80</v>
      </c>
      <c r="L1782">
        <f>IF(Table1[[#This Row],[Video Detections]]=0,0,1)</f>
        <v>0</v>
      </c>
      <c r="M1782">
        <f>M1781+Table1[[#This Row],[Events - Video]]</f>
        <v>75</v>
      </c>
    </row>
    <row r="1783" spans="1:13" x14ac:dyDescent="0.25">
      <c r="A1783">
        <v>1782</v>
      </c>
      <c r="B1783" s="1">
        <v>0.72077546296304495</v>
      </c>
      <c r="C1783">
        <v>54</v>
      </c>
      <c r="D1783">
        <v>723</v>
      </c>
      <c r="E1783">
        <v>666</v>
      </c>
      <c r="F1783" t="b">
        <v>0</v>
      </c>
      <c r="G1783">
        <f>Table1[[#This Row],[Count - PIR]]-D1782</f>
        <v>0</v>
      </c>
      <c r="H1783">
        <f>Table1[[#This Row],[Count - UVD]]-C1782</f>
        <v>0</v>
      </c>
      <c r="I1783">
        <f>Table1[[#This Row],[Count - PIR]]-D1782</f>
        <v>0</v>
      </c>
      <c r="J1783">
        <v>0</v>
      </c>
      <c r="K1783">
        <f>K1782+Table1[[#This Row],[Video Detections]]</f>
        <v>80</v>
      </c>
      <c r="L1783">
        <f>IF(Table1[[#This Row],[Video Detections]]=0,0,1)</f>
        <v>0</v>
      </c>
      <c r="M1783">
        <f>M1782+Table1[[#This Row],[Events - Video]]</f>
        <v>75</v>
      </c>
    </row>
    <row r="1784" spans="1:13" x14ac:dyDescent="0.25">
      <c r="A1784">
        <v>1783</v>
      </c>
      <c r="B1784" s="1">
        <v>0.72083333333341504</v>
      </c>
      <c r="C1784">
        <v>54</v>
      </c>
      <c r="D1784">
        <v>723</v>
      </c>
      <c r="E1784">
        <v>666</v>
      </c>
      <c r="F1784" t="b">
        <v>0</v>
      </c>
      <c r="G1784">
        <f>Table1[[#This Row],[Count - PIR]]-D1783</f>
        <v>0</v>
      </c>
      <c r="H1784">
        <f>Table1[[#This Row],[Count - UVD]]-C1783</f>
        <v>0</v>
      </c>
      <c r="I1784">
        <f>Table1[[#This Row],[Count - PIR]]-D1783</f>
        <v>0</v>
      </c>
      <c r="J1784">
        <v>0</v>
      </c>
      <c r="K1784">
        <f>K1783+Table1[[#This Row],[Video Detections]]</f>
        <v>80</v>
      </c>
      <c r="L1784">
        <f>IF(Table1[[#This Row],[Video Detections]]=0,0,1)</f>
        <v>0</v>
      </c>
      <c r="M1784">
        <f>M1783+Table1[[#This Row],[Events - Video]]</f>
        <v>75</v>
      </c>
    </row>
    <row r="1785" spans="1:13" x14ac:dyDescent="0.25">
      <c r="A1785">
        <v>1784</v>
      </c>
      <c r="B1785" s="1">
        <v>0.72089120370378501</v>
      </c>
      <c r="C1785">
        <v>54</v>
      </c>
      <c r="D1785">
        <v>723</v>
      </c>
      <c r="E1785">
        <v>666</v>
      </c>
      <c r="F1785" t="b">
        <v>0</v>
      </c>
      <c r="G1785">
        <f>Table1[[#This Row],[Count - PIR]]-D1784</f>
        <v>0</v>
      </c>
      <c r="H1785">
        <f>Table1[[#This Row],[Count - UVD]]-C1784</f>
        <v>0</v>
      </c>
      <c r="I1785">
        <f>Table1[[#This Row],[Count - PIR]]-D1784</f>
        <v>0</v>
      </c>
      <c r="J1785">
        <v>0</v>
      </c>
      <c r="K1785">
        <f>K1784+Table1[[#This Row],[Video Detections]]</f>
        <v>80</v>
      </c>
      <c r="L1785">
        <f>IF(Table1[[#This Row],[Video Detections]]=0,0,1)</f>
        <v>0</v>
      </c>
      <c r="M1785">
        <f>M1784+Table1[[#This Row],[Events - Video]]</f>
        <v>75</v>
      </c>
    </row>
    <row r="1786" spans="1:13" x14ac:dyDescent="0.25">
      <c r="A1786">
        <v>1785</v>
      </c>
      <c r="B1786" s="1">
        <v>0.72094907407415598</v>
      </c>
      <c r="C1786">
        <v>54</v>
      </c>
      <c r="D1786">
        <v>723</v>
      </c>
      <c r="E1786">
        <v>666</v>
      </c>
      <c r="F1786" t="b">
        <v>0</v>
      </c>
      <c r="G1786">
        <f>Table1[[#This Row],[Count - PIR]]-D1785</f>
        <v>0</v>
      </c>
      <c r="H1786">
        <f>Table1[[#This Row],[Count - UVD]]-C1785</f>
        <v>0</v>
      </c>
      <c r="I1786">
        <f>Table1[[#This Row],[Count - PIR]]-D1785</f>
        <v>0</v>
      </c>
      <c r="J1786">
        <v>0</v>
      </c>
      <c r="K1786">
        <f>K1785+Table1[[#This Row],[Video Detections]]</f>
        <v>80</v>
      </c>
      <c r="L1786">
        <f>IF(Table1[[#This Row],[Video Detections]]=0,0,1)</f>
        <v>0</v>
      </c>
      <c r="M1786">
        <f>M1785+Table1[[#This Row],[Events - Video]]</f>
        <v>75</v>
      </c>
    </row>
    <row r="1787" spans="1:13" x14ac:dyDescent="0.25">
      <c r="A1787">
        <v>1786</v>
      </c>
      <c r="B1787" s="1">
        <v>0.72100694444452595</v>
      </c>
      <c r="C1787">
        <v>54</v>
      </c>
      <c r="D1787">
        <v>723</v>
      </c>
      <c r="E1787">
        <v>666</v>
      </c>
      <c r="F1787" t="b">
        <v>0</v>
      </c>
      <c r="G1787">
        <f>Table1[[#This Row],[Count - PIR]]-D1786</f>
        <v>0</v>
      </c>
      <c r="H1787">
        <f>Table1[[#This Row],[Count - UVD]]-C1786</f>
        <v>0</v>
      </c>
      <c r="I1787">
        <f>Table1[[#This Row],[Count - PIR]]-D1786</f>
        <v>0</v>
      </c>
      <c r="J1787">
        <v>0</v>
      </c>
      <c r="K1787">
        <f>K1786+Table1[[#This Row],[Video Detections]]</f>
        <v>80</v>
      </c>
      <c r="L1787">
        <f>IF(Table1[[#This Row],[Video Detections]]=0,0,1)</f>
        <v>0</v>
      </c>
      <c r="M1787">
        <f>M1786+Table1[[#This Row],[Events - Video]]</f>
        <v>75</v>
      </c>
    </row>
    <row r="1788" spans="1:13" x14ac:dyDescent="0.25">
      <c r="A1788">
        <v>1787</v>
      </c>
      <c r="B1788" s="1">
        <v>0.72106481481489704</v>
      </c>
      <c r="C1788">
        <v>54</v>
      </c>
      <c r="D1788">
        <v>723</v>
      </c>
      <c r="E1788">
        <v>666</v>
      </c>
      <c r="F1788" t="b">
        <v>0</v>
      </c>
      <c r="G1788">
        <f>Table1[[#This Row],[Count - PIR]]-D1787</f>
        <v>0</v>
      </c>
      <c r="H1788">
        <f>Table1[[#This Row],[Count - UVD]]-C1787</f>
        <v>0</v>
      </c>
      <c r="I1788">
        <f>Table1[[#This Row],[Count - PIR]]-D1787</f>
        <v>0</v>
      </c>
      <c r="J1788">
        <v>0</v>
      </c>
      <c r="K1788">
        <f>K1787+Table1[[#This Row],[Video Detections]]</f>
        <v>80</v>
      </c>
      <c r="L1788">
        <f>IF(Table1[[#This Row],[Video Detections]]=0,0,1)</f>
        <v>0</v>
      </c>
      <c r="M1788">
        <f>M1787+Table1[[#This Row],[Events - Video]]</f>
        <v>75</v>
      </c>
    </row>
    <row r="1789" spans="1:13" x14ac:dyDescent="0.25">
      <c r="A1789">
        <v>1788</v>
      </c>
      <c r="B1789" s="1">
        <v>0.72112268518526701</v>
      </c>
      <c r="C1789">
        <v>54</v>
      </c>
      <c r="D1789">
        <v>723</v>
      </c>
      <c r="E1789">
        <v>665</v>
      </c>
      <c r="F1789" t="b">
        <v>0</v>
      </c>
      <c r="G1789">
        <f>Table1[[#This Row],[Count - PIR]]-D1788</f>
        <v>0</v>
      </c>
      <c r="H1789">
        <f>Table1[[#This Row],[Count - UVD]]-C1788</f>
        <v>0</v>
      </c>
      <c r="I1789">
        <f>Table1[[#This Row],[Count - PIR]]-D1788</f>
        <v>0</v>
      </c>
      <c r="J1789">
        <v>0</v>
      </c>
      <c r="K1789">
        <f>K1788+Table1[[#This Row],[Video Detections]]</f>
        <v>80</v>
      </c>
      <c r="L1789">
        <f>IF(Table1[[#This Row],[Video Detections]]=0,0,1)</f>
        <v>0</v>
      </c>
      <c r="M1789">
        <f>M1788+Table1[[#This Row],[Events - Video]]</f>
        <v>75</v>
      </c>
    </row>
    <row r="1790" spans="1:13" x14ac:dyDescent="0.25">
      <c r="A1790">
        <v>1789</v>
      </c>
      <c r="B1790" s="1">
        <v>0.72118055555563798</v>
      </c>
      <c r="C1790">
        <v>54</v>
      </c>
      <c r="D1790">
        <v>723</v>
      </c>
      <c r="E1790">
        <v>667</v>
      </c>
      <c r="F1790" t="b">
        <v>0</v>
      </c>
      <c r="G1790">
        <f>Table1[[#This Row],[Count - PIR]]-D1789</f>
        <v>0</v>
      </c>
      <c r="H1790">
        <f>Table1[[#This Row],[Count - UVD]]-C1789</f>
        <v>0</v>
      </c>
      <c r="I1790">
        <f>Table1[[#This Row],[Count - PIR]]-D1789</f>
        <v>0</v>
      </c>
      <c r="J1790">
        <v>0</v>
      </c>
      <c r="K1790">
        <f>K1789+Table1[[#This Row],[Video Detections]]</f>
        <v>80</v>
      </c>
      <c r="L1790">
        <f>IF(Table1[[#This Row],[Video Detections]]=0,0,1)</f>
        <v>0</v>
      </c>
      <c r="M1790">
        <f>M1789+Table1[[#This Row],[Events - Video]]</f>
        <v>75</v>
      </c>
    </row>
    <row r="1791" spans="1:13" x14ac:dyDescent="0.25">
      <c r="A1791">
        <v>1790</v>
      </c>
      <c r="B1791" s="1">
        <v>0.72123842592600795</v>
      </c>
      <c r="C1791">
        <v>54</v>
      </c>
      <c r="D1791">
        <v>723</v>
      </c>
      <c r="E1791">
        <v>667</v>
      </c>
      <c r="F1791" t="b">
        <v>0</v>
      </c>
      <c r="G1791">
        <f>Table1[[#This Row],[Count - PIR]]-D1790</f>
        <v>0</v>
      </c>
      <c r="H1791">
        <f>Table1[[#This Row],[Count - UVD]]-C1790</f>
        <v>0</v>
      </c>
      <c r="I1791">
        <f>Table1[[#This Row],[Count - PIR]]-D1790</f>
        <v>0</v>
      </c>
      <c r="J1791">
        <v>0</v>
      </c>
      <c r="K1791">
        <f>K1790+Table1[[#This Row],[Video Detections]]</f>
        <v>80</v>
      </c>
      <c r="L1791">
        <f>IF(Table1[[#This Row],[Video Detections]]=0,0,1)</f>
        <v>0</v>
      </c>
      <c r="M1791">
        <f>M1790+Table1[[#This Row],[Events - Video]]</f>
        <v>75</v>
      </c>
    </row>
    <row r="1792" spans="1:13" x14ac:dyDescent="0.25">
      <c r="A1792">
        <v>1791</v>
      </c>
      <c r="B1792" s="1">
        <v>0.72129629629637804</v>
      </c>
      <c r="C1792">
        <v>54</v>
      </c>
      <c r="D1792">
        <v>723</v>
      </c>
      <c r="E1792">
        <v>664</v>
      </c>
      <c r="F1792" t="b">
        <v>0</v>
      </c>
      <c r="G1792">
        <f>Table1[[#This Row],[Count - PIR]]-D1791</f>
        <v>0</v>
      </c>
      <c r="H1792">
        <f>Table1[[#This Row],[Count - UVD]]-C1791</f>
        <v>0</v>
      </c>
      <c r="I1792">
        <f>Table1[[#This Row],[Count - PIR]]-D1791</f>
        <v>0</v>
      </c>
      <c r="J1792">
        <v>0</v>
      </c>
      <c r="K1792">
        <f>K1791+Table1[[#This Row],[Video Detections]]</f>
        <v>80</v>
      </c>
      <c r="L1792">
        <f>IF(Table1[[#This Row],[Video Detections]]=0,0,1)</f>
        <v>0</v>
      </c>
      <c r="M1792">
        <f>M1791+Table1[[#This Row],[Events - Video]]</f>
        <v>75</v>
      </c>
    </row>
    <row r="1793" spans="1:13" x14ac:dyDescent="0.25">
      <c r="A1793">
        <v>1792</v>
      </c>
      <c r="B1793" s="1">
        <v>0.72135416666674901</v>
      </c>
      <c r="C1793">
        <v>54</v>
      </c>
      <c r="D1793">
        <v>723</v>
      </c>
      <c r="E1793">
        <v>667</v>
      </c>
      <c r="F1793" t="b">
        <v>0</v>
      </c>
      <c r="G1793">
        <f>Table1[[#This Row],[Count - PIR]]-D1792</f>
        <v>0</v>
      </c>
      <c r="H1793">
        <f>Table1[[#This Row],[Count - UVD]]-C1792</f>
        <v>0</v>
      </c>
      <c r="I1793">
        <f>Table1[[#This Row],[Count - PIR]]-D1792</f>
        <v>0</v>
      </c>
      <c r="J1793">
        <v>0</v>
      </c>
      <c r="K1793">
        <f>K1792+Table1[[#This Row],[Video Detections]]</f>
        <v>80</v>
      </c>
      <c r="L1793">
        <f>IF(Table1[[#This Row],[Video Detections]]=0,0,1)</f>
        <v>0</v>
      </c>
      <c r="M1793">
        <f>M1792+Table1[[#This Row],[Events - Video]]</f>
        <v>75</v>
      </c>
    </row>
    <row r="1794" spans="1:13" x14ac:dyDescent="0.25">
      <c r="A1794">
        <v>1793</v>
      </c>
      <c r="B1794" s="1">
        <v>0.72141203703711898</v>
      </c>
      <c r="C1794">
        <v>54</v>
      </c>
      <c r="D1794">
        <v>723</v>
      </c>
      <c r="E1794">
        <v>665</v>
      </c>
      <c r="F1794" t="b">
        <v>0</v>
      </c>
      <c r="G1794">
        <f>Table1[[#This Row],[Count - PIR]]-D1793</f>
        <v>0</v>
      </c>
      <c r="H1794">
        <f>Table1[[#This Row],[Count - UVD]]-C1793</f>
        <v>0</v>
      </c>
      <c r="I1794">
        <f>Table1[[#This Row],[Count - PIR]]-D1793</f>
        <v>0</v>
      </c>
      <c r="J1794">
        <v>0</v>
      </c>
      <c r="K1794">
        <f>K1793+Table1[[#This Row],[Video Detections]]</f>
        <v>80</v>
      </c>
      <c r="L1794">
        <f>IF(Table1[[#This Row],[Video Detections]]=0,0,1)</f>
        <v>0</v>
      </c>
      <c r="M1794">
        <f>M1793+Table1[[#This Row],[Events - Video]]</f>
        <v>75</v>
      </c>
    </row>
    <row r="1795" spans="1:13" x14ac:dyDescent="0.25">
      <c r="A1795">
        <v>1794</v>
      </c>
      <c r="B1795" s="1">
        <v>0.72146990740748995</v>
      </c>
      <c r="C1795">
        <v>54</v>
      </c>
      <c r="D1795">
        <v>723</v>
      </c>
      <c r="E1795">
        <v>665</v>
      </c>
      <c r="F1795" t="b">
        <v>0</v>
      </c>
      <c r="G1795">
        <f>Table1[[#This Row],[Count - PIR]]-D1794</f>
        <v>0</v>
      </c>
      <c r="H1795">
        <f>Table1[[#This Row],[Count - UVD]]-C1794</f>
        <v>0</v>
      </c>
      <c r="I1795">
        <f>Table1[[#This Row],[Count - PIR]]-D1794</f>
        <v>0</v>
      </c>
      <c r="J1795">
        <v>0</v>
      </c>
      <c r="K1795">
        <f>K1794+Table1[[#This Row],[Video Detections]]</f>
        <v>80</v>
      </c>
      <c r="L1795">
        <f>IF(Table1[[#This Row],[Video Detections]]=0,0,1)</f>
        <v>0</v>
      </c>
      <c r="M1795">
        <f>M1794+Table1[[#This Row],[Events - Video]]</f>
        <v>75</v>
      </c>
    </row>
    <row r="1796" spans="1:13" x14ac:dyDescent="0.25">
      <c r="A1796">
        <v>1795</v>
      </c>
      <c r="B1796" s="1">
        <v>0.72152777777786004</v>
      </c>
      <c r="C1796">
        <v>54</v>
      </c>
      <c r="D1796">
        <v>723</v>
      </c>
      <c r="E1796">
        <v>666</v>
      </c>
      <c r="F1796" t="b">
        <v>0</v>
      </c>
      <c r="G1796">
        <f>Table1[[#This Row],[Count - PIR]]-D1795</f>
        <v>0</v>
      </c>
      <c r="H1796">
        <f>Table1[[#This Row],[Count - UVD]]-C1795</f>
        <v>0</v>
      </c>
      <c r="I1796">
        <f>Table1[[#This Row],[Count - PIR]]-D1795</f>
        <v>0</v>
      </c>
      <c r="J1796">
        <v>0</v>
      </c>
      <c r="K1796">
        <f>K1795+Table1[[#This Row],[Video Detections]]</f>
        <v>80</v>
      </c>
      <c r="L1796">
        <f>IF(Table1[[#This Row],[Video Detections]]=0,0,1)</f>
        <v>0</v>
      </c>
      <c r="M1796">
        <f>M1795+Table1[[#This Row],[Events - Video]]</f>
        <v>75</v>
      </c>
    </row>
    <row r="1797" spans="1:13" x14ac:dyDescent="0.25">
      <c r="A1797">
        <v>1796</v>
      </c>
      <c r="B1797" s="1">
        <v>0.72158564814823001</v>
      </c>
      <c r="C1797">
        <v>54</v>
      </c>
      <c r="D1797">
        <v>723</v>
      </c>
      <c r="E1797">
        <v>666</v>
      </c>
      <c r="F1797" t="b">
        <v>0</v>
      </c>
      <c r="G1797">
        <f>Table1[[#This Row],[Count - PIR]]-D1796</f>
        <v>0</v>
      </c>
      <c r="H1797">
        <f>Table1[[#This Row],[Count - UVD]]-C1796</f>
        <v>0</v>
      </c>
      <c r="I1797">
        <f>Table1[[#This Row],[Count - PIR]]-D1796</f>
        <v>0</v>
      </c>
      <c r="J1797">
        <v>0</v>
      </c>
      <c r="K1797">
        <f>K1796+Table1[[#This Row],[Video Detections]]</f>
        <v>80</v>
      </c>
      <c r="L1797">
        <f>IF(Table1[[#This Row],[Video Detections]]=0,0,1)</f>
        <v>0</v>
      </c>
      <c r="M1797">
        <f>M1796+Table1[[#This Row],[Events - Video]]</f>
        <v>75</v>
      </c>
    </row>
    <row r="1798" spans="1:13" x14ac:dyDescent="0.25">
      <c r="A1798">
        <v>1797</v>
      </c>
      <c r="B1798" s="1">
        <v>0.72164351851860098</v>
      </c>
      <c r="C1798">
        <v>54</v>
      </c>
      <c r="D1798">
        <v>723</v>
      </c>
      <c r="E1798">
        <v>665</v>
      </c>
      <c r="F1798" t="b">
        <v>0</v>
      </c>
      <c r="G1798">
        <f>Table1[[#This Row],[Count - PIR]]-D1797</f>
        <v>0</v>
      </c>
      <c r="H1798">
        <f>Table1[[#This Row],[Count - UVD]]-C1797</f>
        <v>0</v>
      </c>
      <c r="I1798">
        <f>Table1[[#This Row],[Count - PIR]]-D1797</f>
        <v>0</v>
      </c>
      <c r="J1798">
        <v>0</v>
      </c>
      <c r="K1798">
        <f>K1797+Table1[[#This Row],[Video Detections]]</f>
        <v>80</v>
      </c>
      <c r="L1798">
        <f>IF(Table1[[#This Row],[Video Detections]]=0,0,1)</f>
        <v>0</v>
      </c>
      <c r="M1798">
        <f>M1797+Table1[[#This Row],[Events - Video]]</f>
        <v>75</v>
      </c>
    </row>
    <row r="1799" spans="1:13" x14ac:dyDescent="0.25">
      <c r="A1799">
        <v>1798</v>
      </c>
      <c r="B1799" s="1">
        <v>0.72170138888897095</v>
      </c>
      <c r="C1799">
        <v>54</v>
      </c>
      <c r="D1799">
        <v>723</v>
      </c>
      <c r="E1799">
        <v>666</v>
      </c>
      <c r="F1799" t="b">
        <v>0</v>
      </c>
      <c r="G1799">
        <f>Table1[[#This Row],[Count - PIR]]-D1798</f>
        <v>0</v>
      </c>
      <c r="H1799">
        <f>Table1[[#This Row],[Count - UVD]]-C1798</f>
        <v>0</v>
      </c>
      <c r="I1799">
        <f>Table1[[#This Row],[Count - PIR]]-D1798</f>
        <v>0</v>
      </c>
      <c r="J1799">
        <v>0</v>
      </c>
      <c r="K1799">
        <f>K1798+Table1[[#This Row],[Video Detections]]</f>
        <v>80</v>
      </c>
      <c r="L1799">
        <f>IF(Table1[[#This Row],[Video Detections]]=0,0,1)</f>
        <v>0</v>
      </c>
      <c r="M1799">
        <f>M1798+Table1[[#This Row],[Events - Video]]</f>
        <v>75</v>
      </c>
    </row>
    <row r="1800" spans="1:13" x14ac:dyDescent="0.25">
      <c r="A1800">
        <v>1799</v>
      </c>
      <c r="B1800" s="1">
        <v>0.72175925925934203</v>
      </c>
      <c r="C1800">
        <v>54</v>
      </c>
      <c r="D1800">
        <v>723</v>
      </c>
      <c r="E1800">
        <v>665</v>
      </c>
      <c r="F1800" t="b">
        <v>0</v>
      </c>
      <c r="G1800">
        <f>Table1[[#This Row],[Count - PIR]]-D1799</f>
        <v>0</v>
      </c>
      <c r="H1800">
        <f>Table1[[#This Row],[Count - UVD]]-C1799</f>
        <v>0</v>
      </c>
      <c r="I1800">
        <f>Table1[[#This Row],[Count - PIR]]-D1799</f>
        <v>0</v>
      </c>
      <c r="J1800">
        <v>0</v>
      </c>
      <c r="K1800">
        <f>K1799+Table1[[#This Row],[Video Detections]]</f>
        <v>80</v>
      </c>
      <c r="L1800">
        <f>IF(Table1[[#This Row],[Video Detections]]=0,0,1)</f>
        <v>0</v>
      </c>
      <c r="M1800">
        <f>M1799+Table1[[#This Row],[Events - Video]]</f>
        <v>75</v>
      </c>
    </row>
    <row r="1801" spans="1:13" x14ac:dyDescent="0.25">
      <c r="A1801">
        <v>1800</v>
      </c>
      <c r="B1801" s="1">
        <v>0.72181712962971201</v>
      </c>
      <c r="C1801">
        <v>54</v>
      </c>
      <c r="D1801">
        <v>723</v>
      </c>
      <c r="E1801">
        <v>667</v>
      </c>
      <c r="F1801" t="b">
        <v>0</v>
      </c>
      <c r="G1801">
        <f>Table1[[#This Row],[Count - PIR]]-D1800</f>
        <v>0</v>
      </c>
      <c r="H1801">
        <f>Table1[[#This Row],[Count - UVD]]-C1800</f>
        <v>0</v>
      </c>
      <c r="I1801">
        <f>Table1[[#This Row],[Count - PIR]]-D1800</f>
        <v>0</v>
      </c>
      <c r="J1801">
        <v>0</v>
      </c>
      <c r="K1801">
        <f>K1800+Table1[[#This Row],[Video Detections]]</f>
        <v>80</v>
      </c>
      <c r="L1801">
        <f>IF(Table1[[#This Row],[Video Detections]]=0,0,1)</f>
        <v>0</v>
      </c>
      <c r="M1801">
        <f>M1800+Table1[[#This Row],[Events - Video]]</f>
        <v>75</v>
      </c>
    </row>
    <row r="1802" spans="1:13" x14ac:dyDescent="0.25">
      <c r="A1802">
        <v>1801</v>
      </c>
      <c r="B1802" s="1">
        <v>0.72187500000008298</v>
      </c>
      <c r="C1802">
        <v>55</v>
      </c>
      <c r="D1802">
        <v>723</v>
      </c>
      <c r="E1802">
        <v>666</v>
      </c>
      <c r="F1802" t="b">
        <v>0</v>
      </c>
      <c r="G1802">
        <f>Table1[[#This Row],[Count - PIR]]-D1801</f>
        <v>0</v>
      </c>
      <c r="H1802">
        <f>Table1[[#This Row],[Count - UVD]]-C1801</f>
        <v>1</v>
      </c>
      <c r="I1802">
        <f>Table1[[#This Row],[Count - PIR]]-D1801</f>
        <v>0</v>
      </c>
      <c r="J1802">
        <v>0</v>
      </c>
      <c r="K1802">
        <f>K1801+Table1[[#This Row],[Video Detections]]</f>
        <v>80</v>
      </c>
      <c r="L1802">
        <f>IF(Table1[[#This Row],[Video Detections]]=0,0,1)</f>
        <v>0</v>
      </c>
      <c r="M1802">
        <f>M1801+Table1[[#This Row],[Events - Video]]</f>
        <v>75</v>
      </c>
    </row>
    <row r="1803" spans="1:13" x14ac:dyDescent="0.25">
      <c r="A1803">
        <v>1802</v>
      </c>
      <c r="B1803" s="1">
        <v>0.72193287037045295</v>
      </c>
      <c r="C1803">
        <v>57</v>
      </c>
      <c r="D1803">
        <v>723</v>
      </c>
      <c r="E1803">
        <v>667</v>
      </c>
      <c r="F1803" t="b">
        <v>0</v>
      </c>
      <c r="G1803">
        <f>Table1[[#This Row],[Count - PIR]]-D1802</f>
        <v>0</v>
      </c>
      <c r="H1803">
        <f>Table1[[#This Row],[Count - UVD]]-C1802</f>
        <v>2</v>
      </c>
      <c r="I1803">
        <f>Table1[[#This Row],[Count - PIR]]-D1802</f>
        <v>0</v>
      </c>
      <c r="J1803">
        <v>0</v>
      </c>
      <c r="K1803">
        <f>K1802+Table1[[#This Row],[Video Detections]]</f>
        <v>80</v>
      </c>
      <c r="L1803">
        <f>IF(Table1[[#This Row],[Video Detections]]=0,0,1)</f>
        <v>0</v>
      </c>
      <c r="M1803">
        <f>M1802+Table1[[#This Row],[Events - Video]]</f>
        <v>75</v>
      </c>
    </row>
    <row r="1804" spans="1:13" x14ac:dyDescent="0.25">
      <c r="A1804">
        <v>1803</v>
      </c>
      <c r="B1804" s="1">
        <v>0.72199074074082303</v>
      </c>
      <c r="C1804">
        <v>58</v>
      </c>
      <c r="D1804">
        <v>723</v>
      </c>
      <c r="E1804">
        <v>663</v>
      </c>
      <c r="F1804" t="b">
        <v>0</v>
      </c>
      <c r="G1804">
        <f>Table1[[#This Row],[Count - PIR]]-D1803</f>
        <v>0</v>
      </c>
      <c r="H1804">
        <f>Table1[[#This Row],[Count - UVD]]-C1803</f>
        <v>1</v>
      </c>
      <c r="I1804">
        <f>Table1[[#This Row],[Count - PIR]]-D1803</f>
        <v>0</v>
      </c>
      <c r="J1804">
        <v>0</v>
      </c>
      <c r="K1804">
        <f>K1803+Table1[[#This Row],[Video Detections]]</f>
        <v>80</v>
      </c>
      <c r="L1804">
        <f>IF(Table1[[#This Row],[Video Detections]]=0,0,1)</f>
        <v>0</v>
      </c>
      <c r="M1804">
        <f>M1803+Table1[[#This Row],[Events - Video]]</f>
        <v>75</v>
      </c>
    </row>
    <row r="1805" spans="1:13" x14ac:dyDescent="0.25">
      <c r="A1805">
        <v>1804</v>
      </c>
      <c r="B1805" s="1">
        <v>0.72204861111119401</v>
      </c>
      <c r="C1805">
        <v>59</v>
      </c>
      <c r="D1805">
        <v>723</v>
      </c>
      <c r="E1805">
        <v>666</v>
      </c>
      <c r="F1805" t="b">
        <v>0</v>
      </c>
      <c r="G1805">
        <f>Table1[[#This Row],[Count - PIR]]-D1804</f>
        <v>0</v>
      </c>
      <c r="H1805">
        <f>Table1[[#This Row],[Count - UVD]]-C1804</f>
        <v>1</v>
      </c>
      <c r="I1805">
        <f>Table1[[#This Row],[Count - PIR]]-D1804</f>
        <v>0</v>
      </c>
      <c r="J1805">
        <v>0</v>
      </c>
      <c r="K1805">
        <f>K1804+Table1[[#This Row],[Video Detections]]</f>
        <v>80</v>
      </c>
      <c r="L1805">
        <f>IF(Table1[[#This Row],[Video Detections]]=0,0,1)</f>
        <v>0</v>
      </c>
      <c r="M1805">
        <f>M1804+Table1[[#This Row],[Events - Video]]</f>
        <v>75</v>
      </c>
    </row>
    <row r="1806" spans="1:13" x14ac:dyDescent="0.25">
      <c r="A1806">
        <v>1805</v>
      </c>
      <c r="B1806" s="1">
        <v>0.72210648148156398</v>
      </c>
      <c r="C1806">
        <v>59</v>
      </c>
      <c r="D1806">
        <v>723</v>
      </c>
      <c r="E1806">
        <v>666</v>
      </c>
      <c r="F1806" t="b">
        <v>0</v>
      </c>
      <c r="G1806">
        <f>Table1[[#This Row],[Count - PIR]]-D1805</f>
        <v>0</v>
      </c>
      <c r="H1806">
        <f>Table1[[#This Row],[Count - UVD]]-C1805</f>
        <v>0</v>
      </c>
      <c r="I1806">
        <f>Table1[[#This Row],[Count - PIR]]-D1805</f>
        <v>0</v>
      </c>
      <c r="J1806">
        <v>0</v>
      </c>
      <c r="K1806">
        <f>K1805+Table1[[#This Row],[Video Detections]]</f>
        <v>80</v>
      </c>
      <c r="L1806">
        <f>IF(Table1[[#This Row],[Video Detections]]=0,0,1)</f>
        <v>0</v>
      </c>
      <c r="M1806">
        <f>M1805+Table1[[#This Row],[Events - Video]]</f>
        <v>75</v>
      </c>
    </row>
    <row r="1807" spans="1:13" x14ac:dyDescent="0.25">
      <c r="A1807">
        <v>1806</v>
      </c>
      <c r="B1807" s="1">
        <v>0.72216435185193495</v>
      </c>
      <c r="C1807">
        <v>59</v>
      </c>
      <c r="D1807">
        <v>723</v>
      </c>
      <c r="E1807">
        <v>666</v>
      </c>
      <c r="F1807" t="b">
        <v>0</v>
      </c>
      <c r="G1807">
        <f>Table1[[#This Row],[Count - PIR]]-D1806</f>
        <v>0</v>
      </c>
      <c r="H1807">
        <f>Table1[[#This Row],[Count - UVD]]-C1806</f>
        <v>0</v>
      </c>
      <c r="I1807">
        <f>Table1[[#This Row],[Count - PIR]]-D1806</f>
        <v>0</v>
      </c>
      <c r="J1807">
        <v>0</v>
      </c>
      <c r="K1807">
        <f>K1806+Table1[[#This Row],[Video Detections]]</f>
        <v>80</v>
      </c>
      <c r="L1807">
        <f>IF(Table1[[#This Row],[Video Detections]]=0,0,1)</f>
        <v>0</v>
      </c>
      <c r="M1807">
        <f>M1806+Table1[[#This Row],[Events - Video]]</f>
        <v>75</v>
      </c>
    </row>
    <row r="1808" spans="1:13" x14ac:dyDescent="0.25">
      <c r="A1808">
        <v>1807</v>
      </c>
      <c r="B1808" s="1">
        <v>0.72222222222230503</v>
      </c>
      <c r="C1808">
        <v>59</v>
      </c>
      <c r="D1808">
        <v>723</v>
      </c>
      <c r="E1808">
        <v>665</v>
      </c>
      <c r="F1808" t="b">
        <v>0</v>
      </c>
      <c r="G1808">
        <f>Table1[[#This Row],[Count - PIR]]-D1807</f>
        <v>0</v>
      </c>
      <c r="H1808">
        <f>Table1[[#This Row],[Count - UVD]]-C1807</f>
        <v>0</v>
      </c>
      <c r="I1808">
        <f>Table1[[#This Row],[Count - PIR]]-D1807</f>
        <v>0</v>
      </c>
      <c r="J1808">
        <v>0</v>
      </c>
      <c r="K1808">
        <f>K1807+Table1[[#This Row],[Video Detections]]</f>
        <v>80</v>
      </c>
      <c r="L1808">
        <f>IF(Table1[[#This Row],[Video Detections]]=0,0,1)</f>
        <v>0</v>
      </c>
      <c r="M1808">
        <f>M1807+Table1[[#This Row],[Events - Video]]</f>
        <v>75</v>
      </c>
    </row>
    <row r="1809" spans="1:13" x14ac:dyDescent="0.25">
      <c r="A1809">
        <v>1808</v>
      </c>
      <c r="B1809" s="1">
        <v>0.722280092592675</v>
      </c>
      <c r="C1809">
        <v>59</v>
      </c>
      <c r="D1809">
        <v>723</v>
      </c>
      <c r="E1809">
        <v>667</v>
      </c>
      <c r="F1809" t="b">
        <v>0</v>
      </c>
      <c r="G1809">
        <f>Table1[[#This Row],[Count - PIR]]-D1808</f>
        <v>0</v>
      </c>
      <c r="H1809">
        <f>Table1[[#This Row],[Count - UVD]]-C1808</f>
        <v>0</v>
      </c>
      <c r="I1809">
        <f>Table1[[#This Row],[Count - PIR]]-D1808</f>
        <v>0</v>
      </c>
      <c r="J1809">
        <v>0</v>
      </c>
      <c r="K1809">
        <f>K1808+Table1[[#This Row],[Video Detections]]</f>
        <v>80</v>
      </c>
      <c r="L1809">
        <f>IF(Table1[[#This Row],[Video Detections]]=0,0,1)</f>
        <v>0</v>
      </c>
      <c r="M1809">
        <f>M1808+Table1[[#This Row],[Events - Video]]</f>
        <v>75</v>
      </c>
    </row>
    <row r="1810" spans="1:13" x14ac:dyDescent="0.25">
      <c r="A1810">
        <v>1809</v>
      </c>
      <c r="B1810" s="1">
        <v>0.72233796296304598</v>
      </c>
      <c r="C1810">
        <v>61</v>
      </c>
      <c r="D1810">
        <v>723</v>
      </c>
      <c r="E1810">
        <v>665</v>
      </c>
      <c r="F1810" t="b">
        <v>0</v>
      </c>
      <c r="G1810">
        <f>Table1[[#This Row],[Count - PIR]]-D1809</f>
        <v>0</v>
      </c>
      <c r="H1810">
        <f>Table1[[#This Row],[Count - UVD]]-C1809</f>
        <v>2</v>
      </c>
      <c r="I1810">
        <f>Table1[[#This Row],[Count - PIR]]-D1809</f>
        <v>0</v>
      </c>
      <c r="J1810">
        <v>0</v>
      </c>
      <c r="K1810">
        <f>K1809+Table1[[#This Row],[Video Detections]]</f>
        <v>80</v>
      </c>
      <c r="L1810">
        <f>IF(Table1[[#This Row],[Video Detections]]=0,0,1)</f>
        <v>0</v>
      </c>
      <c r="M1810">
        <f>M1809+Table1[[#This Row],[Events - Video]]</f>
        <v>75</v>
      </c>
    </row>
    <row r="1811" spans="1:13" x14ac:dyDescent="0.25">
      <c r="A1811">
        <v>1810</v>
      </c>
      <c r="B1811" s="1">
        <v>0.72239583333341595</v>
      </c>
      <c r="C1811">
        <v>61</v>
      </c>
      <c r="D1811">
        <v>723</v>
      </c>
      <c r="E1811">
        <v>665</v>
      </c>
      <c r="F1811" t="b">
        <v>0</v>
      </c>
      <c r="G1811">
        <f>Table1[[#This Row],[Count - PIR]]-D1810</f>
        <v>0</v>
      </c>
      <c r="H1811">
        <f>Table1[[#This Row],[Count - UVD]]-C1810</f>
        <v>0</v>
      </c>
      <c r="I1811">
        <f>Table1[[#This Row],[Count - PIR]]-D1810</f>
        <v>0</v>
      </c>
      <c r="J1811">
        <v>0</v>
      </c>
      <c r="K1811">
        <f>K1810+Table1[[#This Row],[Video Detections]]</f>
        <v>80</v>
      </c>
      <c r="L1811">
        <f>IF(Table1[[#This Row],[Video Detections]]=0,0,1)</f>
        <v>0</v>
      </c>
      <c r="M1811">
        <f>M1810+Table1[[#This Row],[Events - Video]]</f>
        <v>75</v>
      </c>
    </row>
    <row r="1812" spans="1:13" x14ac:dyDescent="0.25">
      <c r="A1812">
        <v>1811</v>
      </c>
      <c r="B1812" s="1">
        <v>0.72245370370378703</v>
      </c>
      <c r="C1812">
        <v>61</v>
      </c>
      <c r="D1812">
        <v>723</v>
      </c>
      <c r="E1812">
        <v>666</v>
      </c>
      <c r="F1812" t="b">
        <v>0</v>
      </c>
      <c r="G1812">
        <f>Table1[[#This Row],[Count - PIR]]-D1811</f>
        <v>0</v>
      </c>
      <c r="H1812">
        <f>Table1[[#This Row],[Count - UVD]]-C1811</f>
        <v>0</v>
      </c>
      <c r="I1812">
        <f>Table1[[#This Row],[Count - PIR]]-D1811</f>
        <v>0</v>
      </c>
      <c r="J1812">
        <v>0</v>
      </c>
      <c r="K1812">
        <f>K1811+Table1[[#This Row],[Video Detections]]</f>
        <v>80</v>
      </c>
      <c r="L1812">
        <f>IF(Table1[[#This Row],[Video Detections]]=0,0,1)</f>
        <v>0</v>
      </c>
      <c r="M1812">
        <f>M1811+Table1[[#This Row],[Events - Video]]</f>
        <v>75</v>
      </c>
    </row>
    <row r="1813" spans="1:13" x14ac:dyDescent="0.25">
      <c r="B1813" s="1"/>
      <c r="I1813" s="3" t="e">
        <f>Table1[[#This Row],[Count - PIR]]</f>
        <v>#VALUE!</v>
      </c>
      <c r="K1813" s="3"/>
    </row>
    <row r="1814" spans="1:13" x14ac:dyDescent="0.25">
      <c r="B1814" s="1"/>
      <c r="I1814" s="3" t="e">
        <f>Table1[[#This Row],[Count - PIR]]</f>
        <v>#VALUE!</v>
      </c>
      <c r="K1814" s="3"/>
    </row>
  </sheetData>
  <conditionalFormatting sqref="E2:E18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43:J18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815:J1048576 J1:J88 J91:J174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8 J91:J181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8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Video </vt:lpstr>
      <vt:lpstr>Sorted Data</vt:lpstr>
      <vt:lpstr>Graphical Comparison</vt:lpstr>
      <vt:lpstr>RAW!TrafficLog___B17_Entrance___2015.05.07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Karl Mohring</cp:lastModifiedBy>
  <dcterms:created xsi:type="dcterms:W3CDTF">2015-05-07T07:39:07Z</dcterms:created>
  <dcterms:modified xsi:type="dcterms:W3CDTF">2015-05-17T22:56:34Z</dcterms:modified>
</cp:coreProperties>
</file>