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440" activeTab="1"/>
  </bookViews>
  <sheets>
    <sheet name="logOutput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G1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2" i="2"/>
  <c r="B3" i="2"/>
  <c r="H44" i="2"/>
  <c r="C3" i="2"/>
  <c r="D3" i="2"/>
  <c r="E3" i="2"/>
  <c r="F3" i="2"/>
  <c r="G3" i="2"/>
  <c r="H3" i="2"/>
  <c r="I3" i="2"/>
  <c r="J3" i="2"/>
  <c r="K3" i="2"/>
  <c r="C4" i="2"/>
  <c r="D4" i="2"/>
  <c r="E4" i="2"/>
  <c r="F4" i="2"/>
  <c r="G4" i="2"/>
  <c r="H4" i="2"/>
  <c r="I4" i="2"/>
  <c r="J4" i="2"/>
  <c r="K4" i="2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C30" i="2"/>
  <c r="D30" i="2"/>
  <c r="E30" i="2"/>
  <c r="F30" i="2"/>
  <c r="G30" i="2"/>
  <c r="H30" i="2"/>
  <c r="I30" i="2"/>
  <c r="J30" i="2"/>
  <c r="K30" i="2"/>
  <c r="C31" i="2"/>
  <c r="D31" i="2"/>
  <c r="E31" i="2"/>
  <c r="F31" i="2"/>
  <c r="G31" i="2"/>
  <c r="H31" i="2"/>
  <c r="I31" i="2"/>
  <c r="J31" i="2"/>
  <c r="K31" i="2"/>
  <c r="C32" i="2"/>
  <c r="D32" i="2"/>
  <c r="E32" i="2"/>
  <c r="F32" i="2"/>
  <c r="G32" i="2"/>
  <c r="H32" i="2"/>
  <c r="I32" i="2"/>
  <c r="J32" i="2"/>
  <c r="K32" i="2"/>
  <c r="C33" i="2"/>
  <c r="D33" i="2"/>
  <c r="E33" i="2"/>
  <c r="F33" i="2"/>
  <c r="G33" i="2"/>
  <c r="H33" i="2"/>
  <c r="I33" i="2"/>
  <c r="J33" i="2"/>
  <c r="K33" i="2"/>
  <c r="C34" i="2"/>
  <c r="D34" i="2"/>
  <c r="E34" i="2"/>
  <c r="F34" i="2"/>
  <c r="G34" i="2"/>
  <c r="H34" i="2"/>
  <c r="I34" i="2"/>
  <c r="J34" i="2"/>
  <c r="K34" i="2"/>
  <c r="C35" i="2"/>
  <c r="D35" i="2"/>
  <c r="E35" i="2"/>
  <c r="F35" i="2"/>
  <c r="G35" i="2"/>
  <c r="H35" i="2"/>
  <c r="I35" i="2"/>
  <c r="J35" i="2"/>
  <c r="K35" i="2"/>
  <c r="C36" i="2"/>
  <c r="D36" i="2"/>
  <c r="E36" i="2"/>
  <c r="F36" i="2"/>
  <c r="G36" i="2"/>
  <c r="H36" i="2"/>
  <c r="I36" i="2"/>
  <c r="J36" i="2"/>
  <c r="K36" i="2"/>
  <c r="C37" i="2"/>
  <c r="D37" i="2"/>
  <c r="E37" i="2"/>
  <c r="F37" i="2"/>
  <c r="G37" i="2"/>
  <c r="H37" i="2"/>
  <c r="I37" i="2"/>
  <c r="J37" i="2"/>
  <c r="K37" i="2"/>
  <c r="C38" i="2"/>
  <c r="D38" i="2"/>
  <c r="E38" i="2"/>
  <c r="F38" i="2"/>
  <c r="G38" i="2"/>
  <c r="H38" i="2"/>
  <c r="I38" i="2"/>
  <c r="J38" i="2"/>
  <c r="K38" i="2"/>
  <c r="C39" i="2"/>
  <c r="D39" i="2"/>
  <c r="E39" i="2"/>
  <c r="F39" i="2"/>
  <c r="G39" i="2"/>
  <c r="H39" i="2"/>
  <c r="I39" i="2"/>
  <c r="J39" i="2"/>
  <c r="K39" i="2"/>
  <c r="C40" i="2"/>
  <c r="D40" i="2"/>
  <c r="E40" i="2"/>
  <c r="F40" i="2"/>
  <c r="G40" i="2"/>
  <c r="H40" i="2"/>
  <c r="I40" i="2"/>
  <c r="J40" i="2"/>
  <c r="K40" i="2"/>
  <c r="C41" i="2"/>
  <c r="D41" i="2"/>
  <c r="E41" i="2"/>
  <c r="F41" i="2"/>
  <c r="G41" i="2"/>
  <c r="H41" i="2"/>
  <c r="I41" i="2"/>
  <c r="J41" i="2"/>
  <c r="K41" i="2"/>
  <c r="C42" i="2"/>
  <c r="D42" i="2"/>
  <c r="E42" i="2"/>
  <c r="F42" i="2"/>
  <c r="G42" i="2"/>
  <c r="H42" i="2"/>
  <c r="I42" i="2"/>
  <c r="J42" i="2"/>
  <c r="K42" i="2"/>
  <c r="C43" i="2"/>
  <c r="D43" i="2"/>
  <c r="E43" i="2"/>
  <c r="F43" i="2"/>
  <c r="G43" i="2"/>
  <c r="H43" i="2"/>
  <c r="I43" i="2"/>
  <c r="J43" i="2"/>
  <c r="K43" i="2"/>
  <c r="C44" i="2"/>
  <c r="D44" i="2"/>
  <c r="E44" i="2"/>
  <c r="F44" i="2"/>
  <c r="G44" i="2"/>
  <c r="I44" i="2"/>
  <c r="J44" i="2"/>
  <c r="K44" i="2"/>
  <c r="C45" i="2"/>
  <c r="D45" i="2"/>
  <c r="E45" i="2"/>
  <c r="F45" i="2"/>
  <c r="G45" i="2"/>
  <c r="H45" i="2"/>
  <c r="I45" i="2"/>
  <c r="J45" i="2"/>
  <c r="K45" i="2"/>
  <c r="C46" i="2"/>
  <c r="D46" i="2"/>
  <c r="E46" i="2"/>
  <c r="F46" i="2"/>
  <c r="G46" i="2"/>
  <c r="H46" i="2"/>
  <c r="I46" i="2"/>
  <c r="J46" i="2"/>
  <c r="K46" i="2"/>
  <c r="C47" i="2"/>
  <c r="D47" i="2"/>
  <c r="E47" i="2"/>
  <c r="F47" i="2"/>
  <c r="G47" i="2"/>
  <c r="H47" i="2"/>
  <c r="I47" i="2"/>
  <c r="J47" i="2"/>
  <c r="K47" i="2"/>
  <c r="C48" i="2"/>
  <c r="D48" i="2"/>
  <c r="E48" i="2"/>
  <c r="F48" i="2"/>
  <c r="G48" i="2"/>
  <c r="H48" i="2"/>
  <c r="I48" i="2"/>
  <c r="J48" i="2"/>
  <c r="K48" i="2"/>
  <c r="C49" i="2"/>
  <c r="D49" i="2"/>
  <c r="E49" i="2"/>
  <c r="F49" i="2"/>
  <c r="G49" i="2"/>
  <c r="H49" i="2"/>
  <c r="I49" i="2"/>
  <c r="J49" i="2"/>
  <c r="K49" i="2"/>
  <c r="C50" i="2"/>
  <c r="D50" i="2"/>
  <c r="E50" i="2"/>
  <c r="F50" i="2"/>
  <c r="G50" i="2"/>
  <c r="H50" i="2"/>
  <c r="I50" i="2"/>
  <c r="J50" i="2"/>
  <c r="K50" i="2"/>
  <c r="C51" i="2"/>
  <c r="D51" i="2"/>
  <c r="E51" i="2"/>
  <c r="F51" i="2"/>
  <c r="G51" i="2"/>
  <c r="H51" i="2"/>
  <c r="I51" i="2"/>
  <c r="J51" i="2"/>
  <c r="K51" i="2"/>
  <c r="C52" i="2"/>
  <c r="D52" i="2"/>
  <c r="E52" i="2"/>
  <c r="F52" i="2"/>
  <c r="G52" i="2"/>
  <c r="H52" i="2"/>
  <c r="I52" i="2"/>
  <c r="J52" i="2"/>
  <c r="K52" i="2"/>
  <c r="C53" i="2"/>
  <c r="D53" i="2"/>
  <c r="E53" i="2"/>
  <c r="F53" i="2"/>
  <c r="G53" i="2"/>
  <c r="H53" i="2"/>
  <c r="I53" i="2"/>
  <c r="J53" i="2"/>
  <c r="K53" i="2"/>
  <c r="C54" i="2"/>
  <c r="D54" i="2"/>
  <c r="E54" i="2"/>
  <c r="F54" i="2"/>
  <c r="G54" i="2"/>
  <c r="H54" i="2"/>
  <c r="I54" i="2"/>
  <c r="J54" i="2"/>
  <c r="K54" i="2"/>
  <c r="C55" i="2"/>
  <c r="D55" i="2"/>
  <c r="E55" i="2"/>
  <c r="F55" i="2"/>
  <c r="G55" i="2"/>
  <c r="H55" i="2"/>
  <c r="I55" i="2"/>
  <c r="J55" i="2"/>
  <c r="K55" i="2"/>
  <c r="C56" i="2"/>
  <c r="D56" i="2"/>
  <c r="E56" i="2"/>
  <c r="F56" i="2"/>
  <c r="G56" i="2"/>
  <c r="H56" i="2"/>
  <c r="I56" i="2"/>
  <c r="J56" i="2"/>
  <c r="K56" i="2"/>
  <c r="I2" i="2"/>
  <c r="J2" i="2"/>
  <c r="K2" i="2"/>
  <c r="H2" i="2"/>
  <c r="G2" i="2"/>
  <c r="D2" i="2"/>
  <c r="E2" i="2"/>
  <c r="F2" i="2"/>
  <c r="C2" i="2"/>
  <c r="B1" i="2"/>
  <c r="C1" i="2"/>
  <c r="D1" i="2"/>
  <c r="E1" i="2"/>
  <c r="F1" i="2"/>
  <c r="G1" i="2"/>
  <c r="H1" i="2"/>
  <c r="I1" i="2"/>
  <c r="J1" i="2"/>
  <c r="K1" i="2"/>
  <c r="A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2" i="2"/>
</calcChain>
</file>

<file path=xl/sharedStrings.xml><?xml version="1.0" encoding="utf-8"?>
<sst xmlns="http://schemas.openxmlformats.org/spreadsheetml/2006/main" count="285" uniqueCount="166">
  <si>
    <t>1B566B52</t>
  </si>
  <si>
    <t>08D2</t>
  </si>
  <si>
    <t>1D4A</t>
  </si>
  <si>
    <t>5C</t>
  </si>
  <si>
    <t>087B</t>
  </si>
  <si>
    <t>088E</t>
  </si>
  <si>
    <t>0AD5</t>
  </si>
  <si>
    <t>125E</t>
  </si>
  <si>
    <t>1A3A</t>
  </si>
  <si>
    <t>5E</t>
  </si>
  <si>
    <t>08C6</t>
  </si>
  <si>
    <t>08B3</t>
  </si>
  <si>
    <t>095A</t>
  </si>
  <si>
    <t>23EE</t>
  </si>
  <si>
    <t>0A88</t>
  </si>
  <si>
    <t>22F4</t>
  </si>
  <si>
    <t>026D</t>
  </si>
  <si>
    <t>083D</t>
  </si>
  <si>
    <t>0B1C</t>
  </si>
  <si>
    <t>00F9</t>
  </si>
  <si>
    <t>082B</t>
  </si>
  <si>
    <t>0C27</t>
  </si>
  <si>
    <t>146B</t>
  </si>
  <si>
    <t>0CDA</t>
  </si>
  <si>
    <t>131A</t>
  </si>
  <si>
    <t>1FC0</t>
  </si>
  <si>
    <t>018F</t>
  </si>
  <si>
    <t>0A56</t>
  </si>
  <si>
    <t>13D6</t>
  </si>
  <si>
    <t>1B566DAA</t>
  </si>
  <si>
    <t>0B03</t>
  </si>
  <si>
    <t>0A80</t>
  </si>
  <si>
    <t>214B</t>
  </si>
  <si>
    <t>0A03</t>
  </si>
  <si>
    <t>127C</t>
  </si>
  <si>
    <t>1C92</t>
  </si>
  <si>
    <t>086F</t>
  </si>
  <si>
    <t>08BF</t>
  </si>
  <si>
    <t>09C4</t>
  </si>
  <si>
    <t>1FFC</t>
  </si>
  <si>
    <t>5B</t>
  </si>
  <si>
    <t>08AD</t>
  </si>
  <si>
    <t>276F</t>
  </si>
  <si>
    <t>09D1</t>
  </si>
  <si>
    <t>13A5</t>
  </si>
  <si>
    <t>232D</t>
  </si>
  <si>
    <t>13F4</t>
  </si>
  <si>
    <t>003E</t>
  </si>
  <si>
    <t>232F</t>
  </si>
  <si>
    <t>010B</t>
  </si>
  <si>
    <t>1B567002</t>
  </si>
  <si>
    <t>0B56</t>
  </si>
  <si>
    <t>13B9</t>
  </si>
  <si>
    <t>2A58</t>
  </si>
  <si>
    <t>14A6</t>
  </si>
  <si>
    <t>257A</t>
  </si>
  <si>
    <t>08A7</t>
  </si>
  <si>
    <t>09CA</t>
  </si>
  <si>
    <t>12AD</t>
  </si>
  <si>
    <t>1F7E</t>
  </si>
  <si>
    <t>001A</t>
  </si>
  <si>
    <t>08F7</t>
  </si>
  <si>
    <t>0A8D</t>
  </si>
  <si>
    <t>135F</t>
  </si>
  <si>
    <t>08CC</t>
  </si>
  <si>
    <t>0A2B</t>
  </si>
  <si>
    <t>2B2D</t>
  </si>
  <si>
    <t>0AED</t>
  </si>
  <si>
    <t>089A</t>
  </si>
  <si>
    <t>0AA9</t>
  </si>
  <si>
    <t>0A6C</t>
  </si>
  <si>
    <t>13FE</t>
  </si>
  <si>
    <t>1B56725A</t>
  </si>
  <si>
    <t>0A38</t>
  </si>
  <si>
    <t>13CC</t>
  </si>
  <si>
    <t>2BDE</t>
  </si>
  <si>
    <t>09AD</t>
  </si>
  <si>
    <t>14C4</t>
  </si>
  <si>
    <t>26CB</t>
  </si>
  <si>
    <t>099B</t>
  </si>
  <si>
    <t>09AB</t>
  </si>
  <si>
    <t>09BB</t>
  </si>
  <si>
    <t>1F61</t>
  </si>
  <si>
    <t>09BA</t>
  </si>
  <si>
    <t>08FD</t>
  </si>
  <si>
    <t>09FD</t>
  </si>
  <si>
    <t>2B11</t>
  </si>
  <si>
    <t>0B55</t>
  </si>
  <si>
    <t>09F9</t>
  </si>
  <si>
    <t>010A</t>
  </si>
  <si>
    <t>1B5674B2</t>
  </si>
  <si>
    <t>0B02</t>
  </si>
  <si>
    <t>2A19</t>
  </si>
  <si>
    <t>0A5B</t>
  </si>
  <si>
    <t>221D</t>
  </si>
  <si>
    <t>09D9</t>
  </si>
  <si>
    <t>2A4F</t>
  </si>
  <si>
    <t>5A</t>
  </si>
  <si>
    <t>0A1A</t>
  </si>
  <si>
    <t>132E</t>
  </si>
  <si>
    <t>085C</t>
  </si>
  <si>
    <t>09CF</t>
  </si>
  <si>
    <t>0A98</t>
  </si>
  <si>
    <t>006A</t>
  </si>
  <si>
    <t>1B56770A</t>
  </si>
  <si>
    <t>09DF</t>
  </si>
  <si>
    <t>09C3</t>
  </si>
  <si>
    <t>12A3</t>
  </si>
  <si>
    <t>2C00</t>
  </si>
  <si>
    <t>01B2</t>
  </si>
  <si>
    <t>139B</t>
  </si>
  <si>
    <t>26FA</t>
  </si>
  <si>
    <t>0BC4</t>
  </si>
  <si>
    <t>21A7</t>
  </si>
  <si>
    <t>022E</t>
  </si>
  <si>
    <t>5D</t>
  </si>
  <si>
    <t>0CAB</t>
  </si>
  <si>
    <t>124A</t>
  </si>
  <si>
    <t>00F1</t>
  </si>
  <si>
    <t>0A46</t>
  </si>
  <si>
    <t>00D7</t>
  </si>
  <si>
    <t>0AE8</t>
  </si>
  <si>
    <t>291D</t>
  </si>
  <si>
    <t>081F</t>
  </si>
  <si>
    <t>09CB</t>
  </si>
  <si>
    <t>24B5</t>
  </si>
  <si>
    <t>0A7A</t>
  </si>
  <si>
    <t>12FC</t>
  </si>
  <si>
    <t>1B567962</t>
  </si>
  <si>
    <t>0ADF</t>
  </si>
  <si>
    <t>2DD8</t>
  </si>
  <si>
    <t>0B32</t>
  </si>
  <si>
    <t>08DE</t>
  </si>
  <si>
    <t>09C9</t>
  </si>
  <si>
    <t>221C</t>
  </si>
  <si>
    <t>09C2</t>
  </si>
  <si>
    <t>003D</t>
  </si>
  <si>
    <t>0A4B</t>
  </si>
  <si>
    <t>122D</t>
  </si>
  <si>
    <t>2AC5</t>
  </si>
  <si>
    <t>0A17</t>
  </si>
  <si>
    <t>29FF</t>
  </si>
  <si>
    <t>08D8</t>
  </si>
  <si>
    <t>09F2</t>
  </si>
  <si>
    <t>250B</t>
  </si>
  <si>
    <t>0A11</t>
  </si>
  <si>
    <t>09DC</t>
  </si>
  <si>
    <t>008E</t>
  </si>
  <si>
    <t>Unit No.</t>
  </si>
  <si>
    <t>Timestamp</t>
  </si>
  <si>
    <t>Air Temp</t>
  </si>
  <si>
    <t>Wall Temp</t>
  </si>
  <si>
    <t>Surface Temp</t>
  </si>
  <si>
    <t>Case Temp</t>
  </si>
  <si>
    <t>Humidity</t>
  </si>
  <si>
    <t>Light</t>
  </si>
  <si>
    <t>Sound</t>
  </si>
  <si>
    <t>Current</t>
  </si>
  <si>
    <t>Battery</t>
  </si>
  <si>
    <t>9E6</t>
  </si>
  <si>
    <t>09E6</t>
  </si>
  <si>
    <t>9E7</t>
  </si>
  <si>
    <t>8E5</t>
  </si>
  <si>
    <t>28E8</t>
  </si>
  <si>
    <t>1E29</t>
  </si>
  <si>
    <t>1E85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</si>
</sst>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M48" sqref="M48"/>
    </sheetView>
  </sheetViews>
  <sheetFormatPr defaultRowHeight="15" x14ac:dyDescent="0.25"/>
  <cols>
    <col min="1" max="1" width="8.28515625" bestFit="1" customWidth="1"/>
    <col min="2" max="2" width="10.85546875" bestFit="1" customWidth="1"/>
    <col min="3" max="3" width="9.140625" style="1"/>
    <col min="4" max="4" width="10.42578125" style="1" bestFit="1" customWidth="1"/>
    <col min="5" max="5" width="13.140625" style="1" bestFit="1" customWidth="1"/>
    <col min="6" max="6" width="10.5703125" style="1" bestFit="1" customWidth="1"/>
    <col min="7" max="11" width="9.140625" style="1"/>
  </cols>
  <sheetData>
    <row r="1" spans="1:11" x14ac:dyDescent="0.25">
      <c r="A1" t="s">
        <v>148</v>
      </c>
      <c r="B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</row>
    <row r="2" spans="1:11" x14ac:dyDescent="0.25">
      <c r="A2">
        <v>3</v>
      </c>
      <c r="B2" t="s">
        <v>0</v>
      </c>
      <c r="C2" s="1">
        <v>875</v>
      </c>
      <c r="D2" s="1" t="s">
        <v>1</v>
      </c>
      <c r="E2" s="1" t="s">
        <v>160</v>
      </c>
      <c r="F2" s="1">
        <v>992</v>
      </c>
      <c r="G2" s="1">
        <v>1310</v>
      </c>
      <c r="H2" s="1" t="s">
        <v>2</v>
      </c>
      <c r="I2" s="1">
        <v>88</v>
      </c>
      <c r="J2" s="1">
        <v>0</v>
      </c>
      <c r="K2" s="1" t="s">
        <v>3</v>
      </c>
    </row>
    <row r="3" spans="1:11" x14ac:dyDescent="0.25">
      <c r="A3">
        <v>5</v>
      </c>
      <c r="B3" t="s">
        <v>0</v>
      </c>
      <c r="C3" s="1" t="s">
        <v>4</v>
      </c>
      <c r="D3" s="1" t="s">
        <v>5</v>
      </c>
      <c r="E3" s="1" t="s">
        <v>6</v>
      </c>
      <c r="F3" s="1">
        <v>960</v>
      </c>
      <c r="G3" s="1" t="s">
        <v>7</v>
      </c>
      <c r="H3" s="1" t="s">
        <v>8</v>
      </c>
      <c r="I3" s="1">
        <v>98</v>
      </c>
      <c r="J3" s="1">
        <v>0</v>
      </c>
      <c r="K3" s="1" t="s">
        <v>9</v>
      </c>
    </row>
    <row r="4" spans="1:11" x14ac:dyDescent="0.25">
      <c r="A4">
        <v>7</v>
      </c>
      <c r="B4" t="s">
        <v>0</v>
      </c>
      <c r="C4" s="1" t="s">
        <v>10</v>
      </c>
      <c r="D4" s="1" t="s">
        <v>11</v>
      </c>
      <c r="E4" s="1" t="s">
        <v>12</v>
      </c>
      <c r="F4" s="1">
        <v>960</v>
      </c>
      <c r="G4" s="1">
        <v>0</v>
      </c>
      <c r="H4" s="1" t="s">
        <v>13</v>
      </c>
      <c r="I4" s="1">
        <v>7</v>
      </c>
      <c r="J4" s="1">
        <v>0</v>
      </c>
      <c r="K4" s="1">
        <v>59</v>
      </c>
    </row>
    <row r="5" spans="1:11" x14ac:dyDescent="0.25">
      <c r="A5">
        <v>8</v>
      </c>
      <c r="B5" t="s">
        <v>0</v>
      </c>
      <c r="C5" s="1">
        <v>869</v>
      </c>
      <c r="D5" s="1">
        <v>837</v>
      </c>
      <c r="E5" s="1" t="s">
        <v>14</v>
      </c>
      <c r="F5" s="1">
        <v>948</v>
      </c>
      <c r="G5" s="1">
        <v>1373</v>
      </c>
      <c r="H5" s="1" t="s">
        <v>15</v>
      </c>
      <c r="I5" s="1" t="s">
        <v>16</v>
      </c>
      <c r="J5" s="1">
        <v>0</v>
      </c>
      <c r="K5" s="1">
        <v>65</v>
      </c>
    </row>
    <row r="6" spans="1:11" x14ac:dyDescent="0.25">
      <c r="A6">
        <v>6</v>
      </c>
      <c r="B6" t="s">
        <v>0</v>
      </c>
      <c r="C6" s="1" t="s">
        <v>17</v>
      </c>
      <c r="D6" s="1">
        <v>844</v>
      </c>
      <c r="E6" s="1" t="s">
        <v>18</v>
      </c>
      <c r="F6" s="1">
        <v>979</v>
      </c>
      <c r="G6" s="1">
        <v>1373</v>
      </c>
      <c r="H6" s="1">
        <v>2544</v>
      </c>
      <c r="I6" s="1" t="s">
        <v>19</v>
      </c>
      <c r="J6" s="1">
        <v>0</v>
      </c>
      <c r="K6" s="1" t="s">
        <v>3</v>
      </c>
    </row>
    <row r="7" spans="1:11" x14ac:dyDescent="0.25">
      <c r="A7">
        <v>4</v>
      </c>
      <c r="B7" t="s">
        <v>0</v>
      </c>
      <c r="C7" s="1">
        <v>856</v>
      </c>
      <c r="D7" s="1" t="s">
        <v>20</v>
      </c>
      <c r="E7" s="1" t="s">
        <v>21</v>
      </c>
      <c r="F7" s="1">
        <v>948</v>
      </c>
      <c r="G7" s="1" t="s">
        <v>22</v>
      </c>
      <c r="H7" s="1">
        <v>2112</v>
      </c>
      <c r="I7" s="1">
        <v>81</v>
      </c>
      <c r="J7" s="1">
        <v>0</v>
      </c>
      <c r="K7" s="1">
        <v>63</v>
      </c>
    </row>
    <row r="8" spans="1:11" x14ac:dyDescent="0.25">
      <c r="A8">
        <v>1</v>
      </c>
      <c r="B8" t="s">
        <v>0</v>
      </c>
      <c r="C8" s="1">
        <v>894</v>
      </c>
      <c r="D8" s="1">
        <v>894</v>
      </c>
      <c r="E8" s="1" t="s">
        <v>23</v>
      </c>
      <c r="F8" s="1">
        <v>992</v>
      </c>
      <c r="G8" s="1" t="s">
        <v>24</v>
      </c>
      <c r="H8" s="1" t="s">
        <v>25</v>
      </c>
      <c r="I8" s="1" t="s">
        <v>26</v>
      </c>
      <c r="J8" s="1">
        <v>0</v>
      </c>
      <c r="K8" s="1">
        <v>58</v>
      </c>
    </row>
    <row r="9" spans="1:11" x14ac:dyDescent="0.25">
      <c r="A9">
        <v>2</v>
      </c>
      <c r="B9" t="s">
        <v>0</v>
      </c>
      <c r="C9" s="1">
        <v>856</v>
      </c>
      <c r="D9" s="1" t="s">
        <v>20</v>
      </c>
      <c r="E9" s="1" t="s">
        <v>27</v>
      </c>
      <c r="F9" s="1">
        <v>979</v>
      </c>
      <c r="G9" s="1" t="s">
        <v>28</v>
      </c>
      <c r="H9" s="1">
        <v>0</v>
      </c>
      <c r="I9" s="1">
        <v>44</v>
      </c>
      <c r="J9" s="1">
        <v>0</v>
      </c>
      <c r="K9" s="1">
        <v>59</v>
      </c>
    </row>
    <row r="10" spans="1:11" x14ac:dyDescent="0.25">
      <c r="A10">
        <v>6</v>
      </c>
      <c r="B10" t="s">
        <v>29</v>
      </c>
      <c r="C10" s="1">
        <v>844</v>
      </c>
      <c r="D10" s="1">
        <v>850</v>
      </c>
      <c r="E10" s="1" t="s">
        <v>30</v>
      </c>
      <c r="F10" s="1">
        <v>960</v>
      </c>
      <c r="G10" s="1">
        <v>1391</v>
      </c>
      <c r="H10" s="1">
        <v>2575</v>
      </c>
      <c r="I10" s="1">
        <v>11</v>
      </c>
      <c r="J10" s="1">
        <v>0</v>
      </c>
      <c r="K10" s="1" t="s">
        <v>3</v>
      </c>
    </row>
    <row r="11" spans="1:11" x14ac:dyDescent="0.25">
      <c r="A11">
        <v>4</v>
      </c>
      <c r="B11" t="s">
        <v>29</v>
      </c>
      <c r="C11" s="1">
        <v>856</v>
      </c>
      <c r="D11" s="1">
        <v>831</v>
      </c>
      <c r="E11" s="1" t="s">
        <v>31</v>
      </c>
      <c r="F11" s="1">
        <v>948</v>
      </c>
      <c r="G11" s="1">
        <v>1492</v>
      </c>
      <c r="H11" s="1" t="s">
        <v>32</v>
      </c>
      <c r="I11" s="1">
        <v>17</v>
      </c>
      <c r="J11" s="1">
        <v>0</v>
      </c>
      <c r="K11" s="1">
        <v>63</v>
      </c>
    </row>
    <row r="12" spans="1:11" x14ac:dyDescent="0.25">
      <c r="A12">
        <v>5</v>
      </c>
      <c r="B12" t="s">
        <v>29</v>
      </c>
      <c r="C12" s="1" t="s">
        <v>4</v>
      </c>
      <c r="D12" s="1">
        <v>888</v>
      </c>
      <c r="E12" s="1" t="s">
        <v>33</v>
      </c>
      <c r="F12" s="1">
        <v>960</v>
      </c>
      <c r="G12" s="1" t="s">
        <v>34</v>
      </c>
      <c r="H12" s="1" t="s">
        <v>35</v>
      </c>
      <c r="I12" s="1">
        <v>80</v>
      </c>
      <c r="J12" s="1">
        <v>0</v>
      </c>
      <c r="K12" s="1" t="s">
        <v>9</v>
      </c>
    </row>
    <row r="13" spans="1:11" x14ac:dyDescent="0.25">
      <c r="A13">
        <v>3</v>
      </c>
      <c r="B13" t="s">
        <v>29</v>
      </c>
      <c r="C13" s="1" t="s">
        <v>36</v>
      </c>
      <c r="D13" s="1" t="s">
        <v>37</v>
      </c>
      <c r="E13" s="1" t="s">
        <v>38</v>
      </c>
      <c r="F13" s="1">
        <v>992</v>
      </c>
      <c r="G13" s="1" t="s">
        <v>24</v>
      </c>
      <c r="H13" s="1" t="s">
        <v>39</v>
      </c>
      <c r="I13" s="1">
        <v>0</v>
      </c>
      <c r="J13" s="1">
        <v>0</v>
      </c>
      <c r="K13" s="1" t="s">
        <v>40</v>
      </c>
    </row>
    <row r="14" spans="1:11" x14ac:dyDescent="0.25">
      <c r="A14">
        <v>7</v>
      </c>
      <c r="B14" t="s">
        <v>29</v>
      </c>
      <c r="C14" s="1" t="s">
        <v>37</v>
      </c>
      <c r="D14" s="1" t="s">
        <v>41</v>
      </c>
      <c r="E14" s="1" t="s">
        <v>159</v>
      </c>
      <c r="F14" s="1">
        <v>948</v>
      </c>
      <c r="G14" s="1">
        <v>0</v>
      </c>
      <c r="H14" s="1" t="s">
        <v>42</v>
      </c>
      <c r="I14" s="1">
        <v>0</v>
      </c>
      <c r="J14" s="1">
        <v>0</v>
      </c>
      <c r="K14" s="1">
        <v>59</v>
      </c>
    </row>
    <row r="15" spans="1:11" x14ac:dyDescent="0.25">
      <c r="A15">
        <v>8</v>
      </c>
      <c r="B15" t="s">
        <v>29</v>
      </c>
      <c r="C15" s="1">
        <v>869</v>
      </c>
      <c r="D15" s="1">
        <v>844</v>
      </c>
      <c r="E15" s="1" t="s">
        <v>43</v>
      </c>
      <c r="F15" s="1">
        <v>948</v>
      </c>
      <c r="G15" s="1" t="s">
        <v>44</v>
      </c>
      <c r="H15" s="1" t="s">
        <v>45</v>
      </c>
      <c r="I15" s="1">
        <v>0</v>
      </c>
      <c r="J15" s="1">
        <v>0</v>
      </c>
      <c r="K15" s="1">
        <v>64</v>
      </c>
    </row>
    <row r="16" spans="1:11" x14ac:dyDescent="0.25">
      <c r="A16">
        <v>2</v>
      </c>
      <c r="B16" t="s">
        <v>29</v>
      </c>
      <c r="C16" s="1" t="s">
        <v>36</v>
      </c>
      <c r="D16" s="1" t="s">
        <v>17</v>
      </c>
      <c r="E16" s="1">
        <v>998</v>
      </c>
      <c r="F16" s="1">
        <v>960</v>
      </c>
      <c r="G16" s="1" t="s">
        <v>46</v>
      </c>
      <c r="H16" s="1">
        <v>0</v>
      </c>
      <c r="I16" s="1" t="s">
        <v>47</v>
      </c>
      <c r="J16" s="1">
        <v>0</v>
      </c>
      <c r="K16" s="1">
        <v>59</v>
      </c>
    </row>
    <row r="17" spans="1:11" x14ac:dyDescent="0.25">
      <c r="A17">
        <v>1</v>
      </c>
      <c r="B17" t="s">
        <v>29</v>
      </c>
      <c r="C17" s="1">
        <v>882</v>
      </c>
      <c r="D17" s="1">
        <v>882</v>
      </c>
      <c r="E17" s="1" t="s">
        <v>161</v>
      </c>
      <c r="F17" s="1">
        <v>992</v>
      </c>
      <c r="G17" s="1">
        <v>1342</v>
      </c>
      <c r="H17" s="1" t="s">
        <v>48</v>
      </c>
      <c r="I17" s="1" t="s">
        <v>49</v>
      </c>
      <c r="J17" s="1">
        <v>0</v>
      </c>
      <c r="K17" s="1">
        <v>57</v>
      </c>
    </row>
    <row r="18" spans="1:11" x14ac:dyDescent="0.25">
      <c r="A18">
        <v>6</v>
      </c>
      <c r="B18" t="s">
        <v>50</v>
      </c>
      <c r="C18" s="1">
        <v>831</v>
      </c>
      <c r="D18" s="1">
        <v>844</v>
      </c>
      <c r="E18" s="1" t="s">
        <v>51</v>
      </c>
      <c r="F18" s="1">
        <v>992</v>
      </c>
      <c r="G18" s="1" t="s">
        <v>52</v>
      </c>
      <c r="H18" s="1" t="s">
        <v>53</v>
      </c>
      <c r="I18" s="1">
        <v>30</v>
      </c>
      <c r="J18" s="1">
        <v>0</v>
      </c>
      <c r="K18" s="1" t="s">
        <v>40</v>
      </c>
    </row>
    <row r="19" spans="1:11" x14ac:dyDescent="0.25">
      <c r="A19">
        <v>4</v>
      </c>
      <c r="B19" t="s">
        <v>50</v>
      </c>
      <c r="C19" s="1">
        <v>856</v>
      </c>
      <c r="D19" s="1">
        <v>825</v>
      </c>
      <c r="E19" s="1">
        <v>942</v>
      </c>
      <c r="F19" s="1">
        <v>960</v>
      </c>
      <c r="G19" s="1" t="s">
        <v>54</v>
      </c>
      <c r="H19" s="1" t="s">
        <v>55</v>
      </c>
      <c r="I19" s="1">
        <v>0</v>
      </c>
      <c r="J19" s="1">
        <v>0</v>
      </c>
      <c r="K19" s="1">
        <v>64</v>
      </c>
    </row>
    <row r="20" spans="1:11" x14ac:dyDescent="0.25">
      <c r="A20">
        <v>5</v>
      </c>
      <c r="B20" t="s">
        <v>50</v>
      </c>
      <c r="C20" s="1">
        <v>894</v>
      </c>
      <c r="D20" s="1" t="s">
        <v>56</v>
      </c>
      <c r="E20" s="1" t="s">
        <v>57</v>
      </c>
      <c r="F20" s="1">
        <v>960</v>
      </c>
      <c r="G20" s="1" t="s">
        <v>58</v>
      </c>
      <c r="H20" s="1" t="s">
        <v>59</v>
      </c>
      <c r="I20" s="1" t="s">
        <v>60</v>
      </c>
      <c r="J20" s="1">
        <v>0</v>
      </c>
      <c r="K20" s="1" t="s">
        <v>9</v>
      </c>
    </row>
    <row r="21" spans="1:11" x14ac:dyDescent="0.25">
      <c r="A21">
        <v>3</v>
      </c>
      <c r="B21" t="s">
        <v>50</v>
      </c>
      <c r="C21" s="1">
        <v>882</v>
      </c>
      <c r="D21" s="1" t="s">
        <v>61</v>
      </c>
      <c r="E21" s="1" t="s">
        <v>62</v>
      </c>
      <c r="F21" s="1">
        <v>992</v>
      </c>
      <c r="G21" s="1" t="s">
        <v>63</v>
      </c>
      <c r="H21" s="1">
        <v>2344</v>
      </c>
      <c r="I21" s="1">
        <v>0</v>
      </c>
      <c r="J21" s="1">
        <v>0</v>
      </c>
      <c r="K21" s="1" t="s">
        <v>3</v>
      </c>
    </row>
    <row r="22" spans="1:11" x14ac:dyDescent="0.25">
      <c r="A22">
        <v>7</v>
      </c>
      <c r="B22" t="s">
        <v>50</v>
      </c>
      <c r="C22" s="1" t="s">
        <v>1</v>
      </c>
      <c r="D22" s="1" t="s">
        <v>64</v>
      </c>
      <c r="E22" s="1" t="s">
        <v>65</v>
      </c>
      <c r="F22" s="1">
        <v>960</v>
      </c>
      <c r="G22" s="1">
        <v>0</v>
      </c>
      <c r="H22" s="1" t="s">
        <v>66</v>
      </c>
      <c r="I22" s="1">
        <v>0</v>
      </c>
      <c r="J22" s="1">
        <v>0</v>
      </c>
      <c r="K22" s="1">
        <v>59</v>
      </c>
    </row>
    <row r="23" spans="1:11" x14ac:dyDescent="0.25">
      <c r="A23">
        <v>8</v>
      </c>
      <c r="B23" t="s">
        <v>50</v>
      </c>
      <c r="C23" s="1">
        <v>863</v>
      </c>
      <c r="D23" s="1">
        <v>831</v>
      </c>
      <c r="E23" s="1" t="s">
        <v>67</v>
      </c>
      <c r="F23" s="1">
        <v>960</v>
      </c>
      <c r="G23" s="1" t="s">
        <v>44</v>
      </c>
      <c r="H23" s="1">
        <v>2779</v>
      </c>
      <c r="I23" s="1">
        <v>38</v>
      </c>
      <c r="J23" s="1">
        <v>0</v>
      </c>
      <c r="K23" s="1">
        <v>64</v>
      </c>
    </row>
    <row r="24" spans="1:11" x14ac:dyDescent="0.25">
      <c r="A24">
        <v>1</v>
      </c>
      <c r="B24" t="s">
        <v>50</v>
      </c>
      <c r="C24" s="1" t="s">
        <v>68</v>
      </c>
      <c r="D24" s="1" t="s">
        <v>56</v>
      </c>
      <c r="E24" s="1" t="s">
        <v>69</v>
      </c>
      <c r="F24" s="1">
        <v>992</v>
      </c>
      <c r="G24" s="1" t="s">
        <v>44</v>
      </c>
      <c r="H24" s="1">
        <v>2647</v>
      </c>
      <c r="I24" s="1">
        <v>6</v>
      </c>
      <c r="J24" s="1">
        <v>0</v>
      </c>
      <c r="K24" s="1">
        <v>57</v>
      </c>
    </row>
    <row r="25" spans="1:11" x14ac:dyDescent="0.25">
      <c r="A25">
        <v>2</v>
      </c>
      <c r="B25" t="s">
        <v>50</v>
      </c>
      <c r="C25" s="1">
        <v>856</v>
      </c>
      <c r="D25" s="1" t="s">
        <v>20</v>
      </c>
      <c r="E25" s="1" t="s">
        <v>70</v>
      </c>
      <c r="F25" s="1">
        <v>992</v>
      </c>
      <c r="G25" s="1" t="s">
        <v>71</v>
      </c>
      <c r="H25" s="1">
        <v>0</v>
      </c>
      <c r="I25" s="1">
        <v>68</v>
      </c>
      <c r="J25" s="1">
        <v>0</v>
      </c>
      <c r="K25" s="1">
        <v>59</v>
      </c>
    </row>
    <row r="26" spans="1:11" x14ac:dyDescent="0.25">
      <c r="A26">
        <v>6</v>
      </c>
      <c r="B26" t="s">
        <v>72</v>
      </c>
      <c r="C26" s="1" t="s">
        <v>36</v>
      </c>
      <c r="D26" s="1">
        <v>888</v>
      </c>
      <c r="E26" s="1" t="s">
        <v>73</v>
      </c>
      <c r="F26" s="1">
        <v>992</v>
      </c>
      <c r="G26" s="1" t="s">
        <v>74</v>
      </c>
      <c r="H26" s="1" t="s">
        <v>75</v>
      </c>
      <c r="I26" s="1">
        <v>0</v>
      </c>
      <c r="J26" s="1">
        <v>0</v>
      </c>
      <c r="K26" s="1" t="s">
        <v>40</v>
      </c>
    </row>
    <row r="27" spans="1:11" x14ac:dyDescent="0.25">
      <c r="A27">
        <v>4</v>
      </c>
      <c r="B27" t="s">
        <v>72</v>
      </c>
      <c r="C27" s="1">
        <v>888</v>
      </c>
      <c r="D27" s="1">
        <v>869</v>
      </c>
      <c r="E27" s="1" t="s">
        <v>76</v>
      </c>
      <c r="F27" s="1">
        <v>979</v>
      </c>
      <c r="G27" s="1" t="s">
        <v>77</v>
      </c>
      <c r="H27" s="1" t="s">
        <v>78</v>
      </c>
      <c r="I27" s="1">
        <v>0</v>
      </c>
      <c r="J27" s="1">
        <v>0</v>
      </c>
      <c r="K27" s="1">
        <v>63</v>
      </c>
    </row>
    <row r="28" spans="1:11" x14ac:dyDescent="0.25">
      <c r="A28">
        <v>3</v>
      </c>
      <c r="B28" t="s">
        <v>72</v>
      </c>
      <c r="C28" s="1" t="s">
        <v>56</v>
      </c>
      <c r="D28" s="1">
        <v>922</v>
      </c>
      <c r="E28" s="1" t="s">
        <v>79</v>
      </c>
      <c r="F28" s="1" t="s">
        <v>80</v>
      </c>
      <c r="G28" s="1">
        <v>1338</v>
      </c>
      <c r="H28" s="1" t="s">
        <v>45</v>
      </c>
      <c r="I28" s="1">
        <v>0</v>
      </c>
      <c r="J28" s="1">
        <v>0</v>
      </c>
      <c r="K28" s="1" t="s">
        <v>3</v>
      </c>
    </row>
    <row r="29" spans="1:11" x14ac:dyDescent="0.25">
      <c r="A29">
        <v>5</v>
      </c>
      <c r="B29" t="s">
        <v>72</v>
      </c>
      <c r="C29" s="1" t="s">
        <v>10</v>
      </c>
      <c r="D29" s="1" t="s">
        <v>10</v>
      </c>
      <c r="E29" s="1" t="s">
        <v>81</v>
      </c>
      <c r="F29" s="1">
        <v>979</v>
      </c>
      <c r="G29" s="1">
        <v>1290</v>
      </c>
      <c r="H29" s="1" t="s">
        <v>82</v>
      </c>
      <c r="I29" s="1">
        <v>2</v>
      </c>
      <c r="J29" s="1">
        <v>0</v>
      </c>
      <c r="K29" s="1" t="s">
        <v>9</v>
      </c>
    </row>
    <row r="30" spans="1:11" x14ac:dyDescent="0.25">
      <c r="A30">
        <v>8</v>
      </c>
      <c r="B30" t="s">
        <v>72</v>
      </c>
      <c r="C30" s="1">
        <v>894</v>
      </c>
      <c r="D30" s="1" t="s">
        <v>36</v>
      </c>
      <c r="E30" s="1" t="s">
        <v>83</v>
      </c>
      <c r="F30" s="1">
        <v>979</v>
      </c>
      <c r="G30" s="1" t="s">
        <v>52</v>
      </c>
      <c r="H30" s="1" t="s">
        <v>163</v>
      </c>
      <c r="I30" s="1">
        <v>0</v>
      </c>
      <c r="J30" s="1">
        <v>0</v>
      </c>
      <c r="K30" s="1">
        <v>64</v>
      </c>
    </row>
    <row r="31" spans="1:11" x14ac:dyDescent="0.25">
      <c r="A31">
        <v>7</v>
      </c>
      <c r="B31" t="s">
        <v>72</v>
      </c>
      <c r="C31" s="1" t="s">
        <v>84</v>
      </c>
      <c r="D31" s="1" t="s">
        <v>162</v>
      </c>
      <c r="E31" s="1" t="s">
        <v>85</v>
      </c>
      <c r="F31" s="1">
        <v>960</v>
      </c>
      <c r="G31" s="1">
        <v>0</v>
      </c>
      <c r="H31" s="1" t="s">
        <v>86</v>
      </c>
      <c r="I31" s="1">
        <v>0</v>
      </c>
      <c r="J31" s="1">
        <v>0</v>
      </c>
      <c r="K31" s="1">
        <v>59</v>
      </c>
    </row>
    <row r="32" spans="1:11" x14ac:dyDescent="0.25">
      <c r="A32">
        <v>1</v>
      </c>
      <c r="B32" t="s">
        <v>72</v>
      </c>
      <c r="C32" s="1" t="s">
        <v>41</v>
      </c>
      <c r="D32" s="1" t="s">
        <v>56</v>
      </c>
      <c r="E32" s="1" t="s">
        <v>87</v>
      </c>
      <c r="F32" s="1" t="s">
        <v>80</v>
      </c>
      <c r="G32" s="1">
        <v>1356</v>
      </c>
      <c r="H32" s="1">
        <v>2648</v>
      </c>
      <c r="I32" s="1">
        <v>6</v>
      </c>
      <c r="J32" s="1">
        <v>0</v>
      </c>
      <c r="K32" s="1">
        <v>58</v>
      </c>
    </row>
    <row r="33" spans="1:11" x14ac:dyDescent="0.25">
      <c r="A33">
        <v>2</v>
      </c>
      <c r="B33" t="s">
        <v>72</v>
      </c>
      <c r="C33" s="1" t="s">
        <v>11</v>
      </c>
      <c r="D33" s="1" t="s">
        <v>4</v>
      </c>
      <c r="E33" s="1" t="s">
        <v>88</v>
      </c>
      <c r="F33" s="1" t="s">
        <v>80</v>
      </c>
      <c r="G33" s="1">
        <v>1443</v>
      </c>
      <c r="H33" s="1">
        <v>0</v>
      </c>
      <c r="I33" s="1" t="s">
        <v>89</v>
      </c>
      <c r="J33" s="1">
        <v>0</v>
      </c>
      <c r="K33" s="1">
        <v>58</v>
      </c>
    </row>
    <row r="34" spans="1:11" x14ac:dyDescent="0.25">
      <c r="A34">
        <v>6</v>
      </c>
      <c r="B34" t="s">
        <v>90</v>
      </c>
      <c r="C34" s="1">
        <v>869</v>
      </c>
      <c r="D34" s="1">
        <v>882</v>
      </c>
      <c r="E34" s="1" t="s">
        <v>91</v>
      </c>
      <c r="F34" s="1" t="s">
        <v>80</v>
      </c>
      <c r="G34" s="1">
        <v>1338</v>
      </c>
      <c r="H34" s="1" t="s">
        <v>92</v>
      </c>
      <c r="I34" s="1">
        <v>79</v>
      </c>
      <c r="J34" s="1">
        <v>0</v>
      </c>
      <c r="K34" s="1" t="s">
        <v>40</v>
      </c>
    </row>
    <row r="35" spans="1:11" x14ac:dyDescent="0.25">
      <c r="A35">
        <v>3</v>
      </c>
      <c r="B35" t="s">
        <v>90</v>
      </c>
      <c r="C35" s="1">
        <v>850</v>
      </c>
      <c r="D35" s="1" t="s">
        <v>36</v>
      </c>
      <c r="E35" s="1" t="s">
        <v>93</v>
      </c>
      <c r="F35" s="1" t="s">
        <v>80</v>
      </c>
      <c r="G35" s="1">
        <v>1324</v>
      </c>
      <c r="H35" s="1" t="s">
        <v>94</v>
      </c>
      <c r="I35" s="1">
        <v>1</v>
      </c>
      <c r="J35" s="1">
        <v>0</v>
      </c>
      <c r="K35" s="1" t="s">
        <v>3</v>
      </c>
    </row>
    <row r="36" spans="1:11" x14ac:dyDescent="0.25">
      <c r="A36">
        <v>7</v>
      </c>
      <c r="B36" t="s">
        <v>90</v>
      </c>
      <c r="C36" s="1" t="s">
        <v>68</v>
      </c>
      <c r="D36" s="1">
        <v>882</v>
      </c>
      <c r="E36" s="1" t="s">
        <v>95</v>
      </c>
      <c r="F36" s="1">
        <v>960</v>
      </c>
      <c r="G36" s="1">
        <v>0</v>
      </c>
      <c r="H36" s="1" t="s">
        <v>96</v>
      </c>
      <c r="I36" s="1">
        <v>0</v>
      </c>
      <c r="J36" s="1">
        <v>0</v>
      </c>
      <c r="K36" s="1" t="s">
        <v>97</v>
      </c>
    </row>
    <row r="37" spans="1:11" x14ac:dyDescent="0.25">
      <c r="A37">
        <v>8</v>
      </c>
      <c r="B37" t="s">
        <v>90</v>
      </c>
      <c r="C37" s="1">
        <v>875</v>
      </c>
      <c r="D37" s="1">
        <v>850</v>
      </c>
      <c r="E37" s="1" t="s">
        <v>98</v>
      </c>
      <c r="F37" s="1">
        <v>979</v>
      </c>
      <c r="G37" s="1" t="s">
        <v>99</v>
      </c>
      <c r="H37" s="1">
        <v>2782</v>
      </c>
      <c r="I37" s="1">
        <v>0</v>
      </c>
      <c r="J37" s="1">
        <v>0</v>
      </c>
      <c r="K37" s="1">
        <v>64</v>
      </c>
    </row>
    <row r="38" spans="1:11" x14ac:dyDescent="0.25">
      <c r="A38">
        <v>4</v>
      </c>
      <c r="B38" t="s">
        <v>90</v>
      </c>
      <c r="C38" s="1">
        <v>856</v>
      </c>
      <c r="D38" s="1" t="s">
        <v>100</v>
      </c>
      <c r="E38" s="1" t="s">
        <v>101</v>
      </c>
      <c r="F38" s="1">
        <v>992</v>
      </c>
      <c r="G38" s="1">
        <v>1412</v>
      </c>
      <c r="H38" s="1">
        <v>2576</v>
      </c>
      <c r="I38" s="1">
        <v>0</v>
      </c>
      <c r="J38" s="1">
        <v>0</v>
      </c>
      <c r="K38" s="1">
        <v>63</v>
      </c>
    </row>
    <row r="39" spans="1:11" x14ac:dyDescent="0.25">
      <c r="A39">
        <v>2</v>
      </c>
      <c r="B39" t="s">
        <v>90</v>
      </c>
      <c r="C39" s="1">
        <v>882</v>
      </c>
      <c r="D39" s="1">
        <v>856</v>
      </c>
      <c r="E39" s="1" t="s">
        <v>102</v>
      </c>
      <c r="F39" s="1" t="s">
        <v>80</v>
      </c>
      <c r="G39" s="1" t="s">
        <v>63</v>
      </c>
      <c r="H39" s="1">
        <v>0</v>
      </c>
      <c r="I39" s="1" t="s">
        <v>103</v>
      </c>
      <c r="J39" s="1">
        <v>0</v>
      </c>
      <c r="K39" s="1">
        <v>58</v>
      </c>
    </row>
    <row r="40" spans="1:11" x14ac:dyDescent="0.25">
      <c r="A40">
        <v>1</v>
      </c>
      <c r="B40" t="s">
        <v>90</v>
      </c>
      <c r="C40" s="1" t="s">
        <v>36</v>
      </c>
      <c r="D40" s="1">
        <v>856</v>
      </c>
      <c r="E40" s="1">
        <v>900</v>
      </c>
      <c r="F40" s="1" t="s">
        <v>80</v>
      </c>
      <c r="G40" s="1" t="s">
        <v>99</v>
      </c>
      <c r="H40" s="1">
        <v>2586</v>
      </c>
      <c r="I40" s="1">
        <v>0</v>
      </c>
      <c r="J40" s="1">
        <v>0</v>
      </c>
      <c r="K40" s="1">
        <v>58</v>
      </c>
    </row>
    <row r="41" spans="1:11" x14ac:dyDescent="0.25">
      <c r="A41">
        <v>6</v>
      </c>
      <c r="B41" t="s">
        <v>104</v>
      </c>
      <c r="C41" s="1">
        <v>856</v>
      </c>
      <c r="D41" s="1" t="s">
        <v>4</v>
      </c>
      <c r="E41" s="1" t="s">
        <v>105</v>
      </c>
      <c r="F41" s="1" t="s">
        <v>106</v>
      </c>
      <c r="G41" s="1" t="s">
        <v>107</v>
      </c>
      <c r="H41" s="1" t="s">
        <v>108</v>
      </c>
      <c r="I41" s="1" t="s">
        <v>109</v>
      </c>
      <c r="J41" s="1">
        <v>0</v>
      </c>
      <c r="K41" s="1" t="s">
        <v>40</v>
      </c>
    </row>
    <row r="42" spans="1:11" x14ac:dyDescent="0.25">
      <c r="A42">
        <v>4</v>
      </c>
      <c r="B42" t="s">
        <v>104</v>
      </c>
      <c r="C42" s="1">
        <v>850</v>
      </c>
      <c r="D42" s="1">
        <v>869</v>
      </c>
      <c r="E42" s="1">
        <v>973</v>
      </c>
      <c r="F42" s="1">
        <v>992</v>
      </c>
      <c r="G42" s="1" t="s">
        <v>110</v>
      </c>
      <c r="H42" s="1" t="s">
        <v>111</v>
      </c>
      <c r="I42" s="1">
        <v>74</v>
      </c>
      <c r="J42" s="1">
        <v>0</v>
      </c>
      <c r="K42" s="1">
        <v>63</v>
      </c>
    </row>
    <row r="43" spans="1:11" x14ac:dyDescent="0.25">
      <c r="A43">
        <v>3</v>
      </c>
      <c r="B43" t="s">
        <v>104</v>
      </c>
      <c r="C43" s="1">
        <v>831</v>
      </c>
      <c r="D43" s="1">
        <v>869</v>
      </c>
      <c r="E43" s="1" t="s">
        <v>112</v>
      </c>
      <c r="F43" s="1">
        <v>992</v>
      </c>
      <c r="G43" s="1">
        <v>1342</v>
      </c>
      <c r="H43" s="1" t="s">
        <v>113</v>
      </c>
      <c r="I43" s="1" t="s">
        <v>114</v>
      </c>
      <c r="J43" s="1">
        <v>0</v>
      </c>
      <c r="K43" s="1" t="s">
        <v>115</v>
      </c>
    </row>
    <row r="44" spans="1:11" x14ac:dyDescent="0.25">
      <c r="A44">
        <v>5</v>
      </c>
      <c r="B44" t="s">
        <v>104</v>
      </c>
      <c r="C44" s="1">
        <v>837</v>
      </c>
      <c r="D44" s="1" t="s">
        <v>20</v>
      </c>
      <c r="E44" s="1" t="s">
        <v>116</v>
      </c>
      <c r="F44" s="1">
        <v>960</v>
      </c>
      <c r="G44" s="1" t="s">
        <v>117</v>
      </c>
      <c r="H44" s="1" t="s">
        <v>164</v>
      </c>
      <c r="I44" s="1" t="s">
        <v>118</v>
      </c>
      <c r="J44" s="1">
        <v>0</v>
      </c>
      <c r="K44" s="1" t="s">
        <v>9</v>
      </c>
    </row>
    <row r="45" spans="1:11" x14ac:dyDescent="0.25">
      <c r="A45">
        <v>7</v>
      </c>
      <c r="B45" t="s">
        <v>104</v>
      </c>
      <c r="C45" s="1">
        <v>869</v>
      </c>
      <c r="D45" s="1" t="s">
        <v>17</v>
      </c>
      <c r="E45" s="1" t="s">
        <v>119</v>
      </c>
      <c r="F45" s="1">
        <v>948</v>
      </c>
      <c r="G45" s="1">
        <v>0</v>
      </c>
      <c r="H45" s="1">
        <v>2972</v>
      </c>
      <c r="I45" s="1" t="s">
        <v>120</v>
      </c>
      <c r="J45" s="1">
        <v>0</v>
      </c>
      <c r="K45" s="1" t="s">
        <v>97</v>
      </c>
    </row>
    <row r="46" spans="1:11" x14ac:dyDescent="0.25">
      <c r="A46">
        <v>8</v>
      </c>
      <c r="B46" t="s">
        <v>104</v>
      </c>
      <c r="C46" s="1" t="s">
        <v>36</v>
      </c>
      <c r="D46" s="1">
        <v>863</v>
      </c>
      <c r="E46" s="1" t="s">
        <v>121</v>
      </c>
      <c r="F46" s="1">
        <v>992</v>
      </c>
      <c r="G46" s="1">
        <v>1299</v>
      </c>
      <c r="H46" s="1" t="s">
        <v>122</v>
      </c>
      <c r="I46" s="1">
        <v>2</v>
      </c>
      <c r="J46" s="1">
        <v>0</v>
      </c>
      <c r="K46" s="1">
        <v>63</v>
      </c>
    </row>
    <row r="47" spans="1:11" x14ac:dyDescent="0.25">
      <c r="A47">
        <v>1</v>
      </c>
      <c r="B47" t="s">
        <v>104</v>
      </c>
      <c r="C47" s="1" t="s">
        <v>17</v>
      </c>
      <c r="D47" s="1" t="s">
        <v>123</v>
      </c>
      <c r="E47" s="1" t="s">
        <v>124</v>
      </c>
      <c r="F47" s="1" t="s">
        <v>80</v>
      </c>
      <c r="G47" s="1">
        <v>1356</v>
      </c>
      <c r="H47" s="1" t="s">
        <v>125</v>
      </c>
      <c r="I47" s="1">
        <v>0</v>
      </c>
      <c r="J47" s="1">
        <v>0</v>
      </c>
      <c r="K47" s="1">
        <v>59</v>
      </c>
    </row>
    <row r="48" spans="1:11" x14ac:dyDescent="0.25">
      <c r="A48">
        <v>2</v>
      </c>
      <c r="B48" t="s">
        <v>104</v>
      </c>
      <c r="C48" s="1">
        <v>882</v>
      </c>
      <c r="D48" s="1">
        <v>863</v>
      </c>
      <c r="E48" s="1" t="s">
        <v>126</v>
      </c>
      <c r="F48" s="1" t="s">
        <v>106</v>
      </c>
      <c r="G48" s="1" t="s">
        <v>127</v>
      </c>
      <c r="H48" s="1">
        <v>0</v>
      </c>
      <c r="I48" s="1">
        <v>54</v>
      </c>
      <c r="J48" s="1">
        <v>0</v>
      </c>
      <c r="K48" s="1">
        <v>58</v>
      </c>
    </row>
    <row r="49" spans="1:11" x14ac:dyDescent="0.25">
      <c r="A49">
        <v>6</v>
      </c>
      <c r="B49" t="s">
        <v>128</v>
      </c>
      <c r="C49" s="1" t="s">
        <v>36</v>
      </c>
      <c r="D49" s="1" t="s">
        <v>41</v>
      </c>
      <c r="E49" s="1" t="s">
        <v>129</v>
      </c>
      <c r="F49" s="1" t="s">
        <v>106</v>
      </c>
      <c r="G49" s="1" t="s">
        <v>7</v>
      </c>
      <c r="H49" s="1" t="s">
        <v>130</v>
      </c>
      <c r="I49" s="1">
        <v>0</v>
      </c>
      <c r="J49" s="1">
        <v>0</v>
      </c>
      <c r="K49" s="1" t="s">
        <v>40</v>
      </c>
    </row>
    <row r="50" spans="1:11" x14ac:dyDescent="0.25">
      <c r="A50">
        <v>4</v>
      </c>
      <c r="B50" t="s">
        <v>128</v>
      </c>
      <c r="C50" s="1" t="s">
        <v>5</v>
      </c>
      <c r="D50" s="1">
        <v>894</v>
      </c>
      <c r="E50" s="1" t="s">
        <v>131</v>
      </c>
      <c r="F50" s="1" t="s">
        <v>80</v>
      </c>
      <c r="G50" s="1" t="s">
        <v>99</v>
      </c>
      <c r="H50" s="1">
        <v>2891</v>
      </c>
      <c r="I50" s="1">
        <v>0</v>
      </c>
      <c r="J50" s="1">
        <v>0</v>
      </c>
      <c r="K50" s="1">
        <v>62</v>
      </c>
    </row>
    <row r="51" spans="1:11" x14ac:dyDescent="0.25">
      <c r="A51">
        <v>3</v>
      </c>
      <c r="B51" t="s">
        <v>128</v>
      </c>
      <c r="C51" s="1">
        <v>888</v>
      </c>
      <c r="D51" s="1" t="s">
        <v>132</v>
      </c>
      <c r="E51" s="1" t="s">
        <v>133</v>
      </c>
      <c r="F51" s="1">
        <v>979</v>
      </c>
      <c r="G51" s="1">
        <v>1342</v>
      </c>
      <c r="H51" s="1" t="s">
        <v>134</v>
      </c>
      <c r="I51" s="1">
        <v>0</v>
      </c>
      <c r="J51" s="1">
        <v>0</v>
      </c>
      <c r="K51" s="1" t="s">
        <v>115</v>
      </c>
    </row>
    <row r="52" spans="1:11" x14ac:dyDescent="0.25">
      <c r="A52">
        <v>5</v>
      </c>
      <c r="B52" t="s">
        <v>128</v>
      </c>
      <c r="C52" s="1" t="s">
        <v>1</v>
      </c>
      <c r="D52" s="1" t="s">
        <v>1</v>
      </c>
      <c r="E52" s="1" t="s">
        <v>135</v>
      </c>
      <c r="F52" s="1">
        <v>960</v>
      </c>
      <c r="G52" s="1">
        <v>1290</v>
      </c>
      <c r="H52" s="1" t="s">
        <v>165</v>
      </c>
      <c r="I52" s="1" t="s">
        <v>136</v>
      </c>
      <c r="J52" s="1">
        <v>0</v>
      </c>
      <c r="K52" s="1">
        <v>60</v>
      </c>
    </row>
    <row r="53" spans="1:11" x14ac:dyDescent="0.25">
      <c r="A53">
        <v>8</v>
      </c>
      <c r="B53" t="s">
        <v>128</v>
      </c>
      <c r="C53" s="1" t="s">
        <v>68</v>
      </c>
      <c r="D53" s="1">
        <v>888</v>
      </c>
      <c r="E53" s="1" t="s">
        <v>137</v>
      </c>
      <c r="F53" s="1" t="s">
        <v>80</v>
      </c>
      <c r="G53" s="1" t="s">
        <v>138</v>
      </c>
      <c r="H53" s="1" t="s">
        <v>139</v>
      </c>
      <c r="I53" s="1">
        <v>0</v>
      </c>
      <c r="J53" s="1">
        <v>0</v>
      </c>
      <c r="K53" s="1">
        <v>63</v>
      </c>
    </row>
    <row r="54" spans="1:11" x14ac:dyDescent="0.25">
      <c r="A54">
        <v>7</v>
      </c>
      <c r="B54" t="s">
        <v>128</v>
      </c>
      <c r="C54" s="1">
        <v>903</v>
      </c>
      <c r="D54" s="1" t="s">
        <v>61</v>
      </c>
      <c r="E54" s="1" t="s">
        <v>140</v>
      </c>
      <c r="F54" s="1">
        <v>948</v>
      </c>
      <c r="G54" s="1">
        <v>0</v>
      </c>
      <c r="H54" s="1" t="s">
        <v>141</v>
      </c>
      <c r="I54" s="1">
        <v>0</v>
      </c>
      <c r="J54" s="1">
        <v>0</v>
      </c>
      <c r="K54" s="1" t="s">
        <v>40</v>
      </c>
    </row>
    <row r="55" spans="1:11" x14ac:dyDescent="0.25">
      <c r="A55">
        <v>1</v>
      </c>
      <c r="B55" t="s">
        <v>128</v>
      </c>
      <c r="C55" s="1" t="s">
        <v>10</v>
      </c>
      <c r="D55" s="1" t="s">
        <v>142</v>
      </c>
      <c r="E55" s="1" t="s">
        <v>143</v>
      </c>
      <c r="F55" s="1">
        <v>992</v>
      </c>
      <c r="G55" s="1">
        <v>1356</v>
      </c>
      <c r="H55" s="1" t="s">
        <v>144</v>
      </c>
      <c r="I55" s="1">
        <v>4</v>
      </c>
      <c r="J55" s="1">
        <v>0</v>
      </c>
      <c r="K55" s="1">
        <v>59</v>
      </c>
    </row>
    <row r="56" spans="1:11" x14ac:dyDescent="0.25">
      <c r="A56">
        <v>2</v>
      </c>
      <c r="B56" t="s">
        <v>128</v>
      </c>
      <c r="C56" s="1" t="s">
        <v>11</v>
      </c>
      <c r="D56" s="1">
        <v>882</v>
      </c>
      <c r="E56" s="1" t="s">
        <v>145</v>
      </c>
      <c r="F56" s="1" t="s">
        <v>146</v>
      </c>
      <c r="G56" s="1">
        <v>1286</v>
      </c>
      <c r="H56" s="1">
        <v>0</v>
      </c>
      <c r="I56" s="1" t="s">
        <v>147</v>
      </c>
      <c r="J56" s="1">
        <v>0</v>
      </c>
      <c r="K56" s="1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selection activeCell="N58" sqref="N58"/>
    </sheetView>
  </sheetViews>
  <sheetFormatPr defaultRowHeight="15" x14ac:dyDescent="0.25"/>
  <cols>
    <col min="1" max="1" width="8.28515625" bestFit="1" customWidth="1"/>
    <col min="2" max="2" width="10.85546875" style="2" bestFit="1" customWidth="1"/>
    <col min="3" max="3" width="9" bestFit="1" customWidth="1"/>
    <col min="4" max="4" width="10.42578125" bestFit="1" customWidth="1"/>
    <col min="5" max="5" width="13.140625" bestFit="1" customWidth="1"/>
    <col min="6" max="6" width="10.5703125" bestFit="1" customWidth="1"/>
    <col min="8" max="8" width="6" bestFit="1" customWidth="1"/>
    <col min="9" max="9" width="6.5703125" bestFit="1" customWidth="1"/>
    <col min="10" max="10" width="7.7109375" bestFit="1" customWidth="1"/>
    <col min="11" max="11" width="7.42578125" bestFit="1" customWidth="1"/>
  </cols>
  <sheetData>
    <row r="1" spans="1:11" x14ac:dyDescent="0.25">
      <c r="A1" t="str">
        <f>logOutput!A1</f>
        <v>Unit No.</v>
      </c>
      <c r="B1" s="2" t="str">
        <f>logOutput!B1</f>
        <v>Timestamp</v>
      </c>
      <c r="C1" t="str">
        <f>logOutput!C1</f>
        <v>Air Temp</v>
      </c>
      <c r="D1" t="str">
        <f>logOutput!D1</f>
        <v>Wall Temp</v>
      </c>
      <c r="E1" t="str">
        <f>logOutput!E1</f>
        <v>Surface Temp</v>
      </c>
      <c r="F1" t="str">
        <f>logOutput!F1</f>
        <v>Case Temp</v>
      </c>
      <c r="G1" t="str">
        <f>logOutput!G1</f>
        <v>Humidity</v>
      </c>
      <c r="H1" t="str">
        <f>logOutput!H1</f>
        <v>Light</v>
      </c>
      <c r="I1" t="str">
        <f>logOutput!I1</f>
        <v>Sound</v>
      </c>
      <c r="J1" t="str">
        <f>logOutput!J1</f>
        <v>Current</v>
      </c>
      <c r="K1" t="str">
        <f>logOutput!K1</f>
        <v>Battery</v>
      </c>
    </row>
    <row r="2" spans="1:11" x14ac:dyDescent="0.25">
      <c r="A2">
        <f>logOutput!A2</f>
        <v>3</v>
      </c>
      <c r="B2" s="2">
        <f>HEX2DEC(logOutput!B2)/(24*3600) + "1/1/2000"</f>
        <v>41834.430578703701</v>
      </c>
      <c r="C2">
        <f>HEX2DEC(logOutput!C2)/100</f>
        <v>21.65</v>
      </c>
      <c r="D2">
        <f>HEX2DEC(logOutput!D2)/100</f>
        <v>22.58</v>
      </c>
      <c r="E2">
        <f>HEX2DEC(logOutput!E2)/100</f>
        <v>25.34</v>
      </c>
      <c r="F2">
        <f>HEX2DEC(logOutput!F2)/100</f>
        <v>24.5</v>
      </c>
      <c r="G2">
        <f>HEX2DEC(logOutput!G2)/100</f>
        <v>48.8</v>
      </c>
      <c r="H2">
        <f>HEX2DEC(logOutput!H2)</f>
        <v>7498</v>
      </c>
      <c r="I2">
        <f>HEX2DEC(logOutput!I2)</f>
        <v>136</v>
      </c>
      <c r="J2">
        <f>HEX2DEC(logOutput!J2)</f>
        <v>0</v>
      </c>
      <c r="K2">
        <f>HEX2DEC(logOutput!K2)</f>
        <v>92</v>
      </c>
    </row>
    <row r="3" spans="1:11" x14ac:dyDescent="0.25">
      <c r="A3">
        <f>logOutput!A3</f>
        <v>5</v>
      </c>
      <c r="B3" s="2">
        <f>HEX2DEC(logOutput!B3)/(24*3600) + "1/1/2000"</f>
        <v>41834.430578703701</v>
      </c>
      <c r="C3">
        <f>HEX2DEC(logOutput!C3)/100</f>
        <v>21.71</v>
      </c>
      <c r="D3">
        <f>HEX2DEC(logOutput!D3)/100</f>
        <v>21.9</v>
      </c>
      <c r="E3">
        <f>HEX2DEC(logOutput!E3)/100</f>
        <v>27.73</v>
      </c>
      <c r="F3">
        <f>HEX2DEC(logOutput!F3)/100</f>
        <v>24</v>
      </c>
      <c r="G3">
        <f>HEX2DEC(logOutput!G3)/100</f>
        <v>47.02</v>
      </c>
      <c r="H3">
        <f>HEX2DEC(logOutput!H3)</f>
        <v>6714</v>
      </c>
      <c r="I3">
        <f>HEX2DEC(logOutput!I3)</f>
        <v>152</v>
      </c>
      <c r="J3">
        <f>HEX2DEC(logOutput!J3)</f>
        <v>0</v>
      </c>
      <c r="K3">
        <f>HEX2DEC(logOutput!K3)</f>
        <v>94</v>
      </c>
    </row>
    <row r="4" spans="1:11" x14ac:dyDescent="0.25">
      <c r="A4">
        <f>logOutput!A4</f>
        <v>7</v>
      </c>
      <c r="B4" s="2">
        <f>HEX2DEC(logOutput!B4)/(24*3600) + "1/1/2000"</f>
        <v>41834.430578703701</v>
      </c>
      <c r="C4">
        <f>HEX2DEC(logOutput!C4)/100</f>
        <v>22.46</v>
      </c>
      <c r="D4">
        <f>HEX2DEC(logOutput!D4)/100</f>
        <v>22.27</v>
      </c>
      <c r="E4">
        <f>HEX2DEC(logOutput!E4)/100</f>
        <v>23.94</v>
      </c>
      <c r="F4">
        <f>HEX2DEC(logOutput!F4)/100</f>
        <v>24</v>
      </c>
      <c r="G4">
        <f>HEX2DEC(logOutput!G4)/100</f>
        <v>0</v>
      </c>
      <c r="H4">
        <f>HEX2DEC(logOutput!H4)</f>
        <v>9198</v>
      </c>
      <c r="I4">
        <f>HEX2DEC(logOutput!I4)</f>
        <v>7</v>
      </c>
      <c r="J4">
        <f>HEX2DEC(logOutput!J4)</f>
        <v>0</v>
      </c>
      <c r="K4">
        <f>HEX2DEC(logOutput!K4)</f>
        <v>89</v>
      </c>
    </row>
    <row r="5" spans="1:11" x14ac:dyDescent="0.25">
      <c r="A5">
        <f>logOutput!A5</f>
        <v>8</v>
      </c>
      <c r="B5" s="2">
        <f>HEX2DEC(logOutput!B5)/(24*3600) + "1/1/2000"</f>
        <v>41834.430578703701</v>
      </c>
      <c r="C5">
        <f>HEX2DEC(logOutput!C5)/100</f>
        <v>21.53</v>
      </c>
      <c r="D5">
        <f>HEX2DEC(logOutput!D5)/100</f>
        <v>21.03</v>
      </c>
      <c r="E5">
        <f>HEX2DEC(logOutput!E5)/100</f>
        <v>26.96</v>
      </c>
      <c r="F5">
        <f>HEX2DEC(logOutput!F5)/100</f>
        <v>23.76</v>
      </c>
      <c r="G5">
        <f>HEX2DEC(logOutput!G5)/100</f>
        <v>49.79</v>
      </c>
      <c r="H5">
        <f>HEX2DEC(logOutput!H5)</f>
        <v>8948</v>
      </c>
      <c r="I5">
        <f>HEX2DEC(logOutput!I5)</f>
        <v>621</v>
      </c>
      <c r="J5">
        <f>HEX2DEC(logOutput!J5)</f>
        <v>0</v>
      </c>
      <c r="K5">
        <f>HEX2DEC(logOutput!K5)</f>
        <v>101</v>
      </c>
    </row>
    <row r="6" spans="1:11" x14ac:dyDescent="0.25">
      <c r="A6">
        <f>logOutput!A6</f>
        <v>6</v>
      </c>
      <c r="B6" s="2">
        <f>HEX2DEC(logOutput!B6)/(24*3600) + "1/1/2000"</f>
        <v>41834.430578703701</v>
      </c>
      <c r="C6">
        <f>HEX2DEC(logOutput!C6)/100</f>
        <v>21.09</v>
      </c>
      <c r="D6">
        <f>HEX2DEC(logOutput!D6)/100</f>
        <v>21.16</v>
      </c>
      <c r="E6">
        <f>HEX2DEC(logOutput!E6)/100</f>
        <v>28.44</v>
      </c>
      <c r="F6">
        <f>HEX2DEC(logOutput!F6)/100</f>
        <v>24.25</v>
      </c>
      <c r="G6">
        <f>HEX2DEC(logOutput!G6)/100</f>
        <v>49.79</v>
      </c>
      <c r="H6">
        <f>HEX2DEC(logOutput!H6)</f>
        <v>9540</v>
      </c>
      <c r="I6">
        <f>HEX2DEC(logOutput!I6)</f>
        <v>249</v>
      </c>
      <c r="J6">
        <f>HEX2DEC(logOutput!J6)</f>
        <v>0</v>
      </c>
      <c r="K6">
        <f>HEX2DEC(logOutput!K6)</f>
        <v>92</v>
      </c>
    </row>
    <row r="7" spans="1:11" x14ac:dyDescent="0.25">
      <c r="A7">
        <f>logOutput!A7</f>
        <v>4</v>
      </c>
      <c r="B7" s="2">
        <f>HEX2DEC(logOutput!B7)/(24*3600) + "1/1/2000"</f>
        <v>41834.430578703701</v>
      </c>
      <c r="C7">
        <f>HEX2DEC(logOutput!C7)/100</f>
        <v>21.34</v>
      </c>
      <c r="D7">
        <f>HEX2DEC(logOutput!D7)/100</f>
        <v>20.91</v>
      </c>
      <c r="E7">
        <f>HEX2DEC(logOutput!E7)/100</f>
        <v>31.11</v>
      </c>
      <c r="F7">
        <f>HEX2DEC(logOutput!F7)/100</f>
        <v>23.76</v>
      </c>
      <c r="G7">
        <f>HEX2DEC(logOutput!G7)/100</f>
        <v>52.27</v>
      </c>
      <c r="H7">
        <f>HEX2DEC(logOutput!H7)</f>
        <v>8466</v>
      </c>
      <c r="I7">
        <f>HEX2DEC(logOutput!I7)</f>
        <v>129</v>
      </c>
      <c r="J7">
        <f>HEX2DEC(logOutput!J7)</f>
        <v>0</v>
      </c>
      <c r="K7">
        <f>HEX2DEC(logOutput!K7)</f>
        <v>99</v>
      </c>
    </row>
    <row r="8" spans="1:11" x14ac:dyDescent="0.25">
      <c r="A8">
        <f>logOutput!A8</f>
        <v>1</v>
      </c>
      <c r="B8" s="2">
        <f>HEX2DEC(logOutput!B8)/(24*3600) + "1/1/2000"</f>
        <v>41834.430578703701</v>
      </c>
      <c r="C8">
        <f>HEX2DEC(logOutput!C8)/100</f>
        <v>21.96</v>
      </c>
      <c r="D8">
        <f>HEX2DEC(logOutput!D8)/100</f>
        <v>21.96</v>
      </c>
      <c r="E8">
        <f>HEX2DEC(logOutput!E8)/100</f>
        <v>32.9</v>
      </c>
      <c r="F8">
        <f>HEX2DEC(logOutput!F8)/100</f>
        <v>24.5</v>
      </c>
      <c r="G8">
        <f>HEX2DEC(logOutput!G8)/100</f>
        <v>48.9</v>
      </c>
      <c r="H8">
        <f>HEX2DEC(logOutput!H8)</f>
        <v>8128</v>
      </c>
      <c r="I8">
        <f>HEX2DEC(logOutput!I8)</f>
        <v>399</v>
      </c>
      <c r="J8">
        <f>HEX2DEC(logOutput!J8)</f>
        <v>0</v>
      </c>
      <c r="K8">
        <f>HEX2DEC(logOutput!K8)</f>
        <v>88</v>
      </c>
    </row>
    <row r="9" spans="1:11" x14ac:dyDescent="0.25">
      <c r="A9">
        <f>logOutput!A9</f>
        <v>2</v>
      </c>
      <c r="B9" s="2">
        <f>HEX2DEC(logOutput!B9)/(24*3600) + "1/1/2000"</f>
        <v>41834.430578703701</v>
      </c>
      <c r="C9">
        <f>HEX2DEC(logOutput!C9)/100</f>
        <v>21.34</v>
      </c>
      <c r="D9">
        <f>HEX2DEC(logOutput!D9)/100</f>
        <v>20.91</v>
      </c>
      <c r="E9">
        <f>HEX2DEC(logOutput!E9)/100</f>
        <v>26.46</v>
      </c>
      <c r="F9">
        <f>HEX2DEC(logOutput!F9)/100</f>
        <v>24.25</v>
      </c>
      <c r="G9">
        <f>HEX2DEC(logOutput!G9)/100</f>
        <v>50.78</v>
      </c>
      <c r="H9">
        <f>HEX2DEC(logOutput!H9)</f>
        <v>0</v>
      </c>
      <c r="I9">
        <f>HEX2DEC(logOutput!I9)</f>
        <v>68</v>
      </c>
      <c r="J9">
        <f>HEX2DEC(logOutput!J9)</f>
        <v>0</v>
      </c>
      <c r="K9">
        <f>HEX2DEC(logOutput!K9)</f>
        <v>89</v>
      </c>
    </row>
    <row r="10" spans="1:11" x14ac:dyDescent="0.25">
      <c r="A10">
        <f>logOutput!A10</f>
        <v>6</v>
      </c>
      <c r="B10" s="2">
        <f>HEX2DEC(logOutput!B10)/(24*3600) + "1/1/2000"</f>
        <v>41834.437523148146</v>
      </c>
      <c r="C10">
        <f>HEX2DEC(logOutput!C10)/100</f>
        <v>21.16</v>
      </c>
      <c r="D10">
        <f>HEX2DEC(logOutput!D10)/100</f>
        <v>21.28</v>
      </c>
      <c r="E10">
        <f>HEX2DEC(logOutput!E10)/100</f>
        <v>28.19</v>
      </c>
      <c r="F10">
        <f>HEX2DEC(logOutput!F10)/100</f>
        <v>24</v>
      </c>
      <c r="G10">
        <f>HEX2DEC(logOutput!G10)/100</f>
        <v>50.09</v>
      </c>
      <c r="H10">
        <f>HEX2DEC(logOutput!H10)</f>
        <v>9589</v>
      </c>
      <c r="I10">
        <f>HEX2DEC(logOutput!I10)</f>
        <v>17</v>
      </c>
      <c r="J10">
        <f>HEX2DEC(logOutput!J10)</f>
        <v>0</v>
      </c>
      <c r="K10">
        <f>HEX2DEC(logOutput!K10)</f>
        <v>92</v>
      </c>
    </row>
    <row r="11" spans="1:11" x14ac:dyDescent="0.25">
      <c r="A11">
        <f>logOutput!A11</f>
        <v>4</v>
      </c>
      <c r="B11" s="2">
        <f>HEX2DEC(logOutput!B11)/(24*3600) + "1/1/2000"</f>
        <v>41834.437523148146</v>
      </c>
      <c r="C11">
        <f>HEX2DEC(logOutput!C11)/100</f>
        <v>21.34</v>
      </c>
      <c r="D11">
        <f>HEX2DEC(logOutput!D11)/100</f>
        <v>20.97</v>
      </c>
      <c r="E11">
        <f>HEX2DEC(logOutput!E11)/100</f>
        <v>26.88</v>
      </c>
      <c r="F11">
        <f>HEX2DEC(logOutput!F11)/100</f>
        <v>23.76</v>
      </c>
      <c r="G11">
        <f>HEX2DEC(logOutput!G11)/100</f>
        <v>52.66</v>
      </c>
      <c r="H11">
        <f>HEX2DEC(logOutput!H11)</f>
        <v>8523</v>
      </c>
      <c r="I11">
        <f>HEX2DEC(logOutput!I11)</f>
        <v>23</v>
      </c>
      <c r="J11">
        <f>HEX2DEC(logOutput!J11)</f>
        <v>0</v>
      </c>
      <c r="K11">
        <f>HEX2DEC(logOutput!K11)</f>
        <v>99</v>
      </c>
    </row>
    <row r="12" spans="1:11" x14ac:dyDescent="0.25">
      <c r="A12">
        <f>logOutput!A12</f>
        <v>5</v>
      </c>
      <c r="B12" s="2">
        <f>HEX2DEC(logOutput!B12)/(24*3600) + "1/1/2000"</f>
        <v>41834.437523148146</v>
      </c>
      <c r="C12">
        <f>HEX2DEC(logOutput!C12)/100</f>
        <v>21.71</v>
      </c>
      <c r="D12">
        <f>HEX2DEC(logOutput!D12)/100</f>
        <v>21.84</v>
      </c>
      <c r="E12">
        <f>HEX2DEC(logOutput!E12)/100</f>
        <v>25.63</v>
      </c>
      <c r="F12">
        <f>HEX2DEC(logOutput!F12)/100</f>
        <v>24</v>
      </c>
      <c r="G12">
        <f>HEX2DEC(logOutput!G12)/100</f>
        <v>47.32</v>
      </c>
      <c r="H12">
        <f>HEX2DEC(logOutput!H12)</f>
        <v>7314</v>
      </c>
      <c r="I12">
        <f>HEX2DEC(logOutput!I12)</f>
        <v>128</v>
      </c>
      <c r="J12">
        <f>HEX2DEC(logOutput!J12)</f>
        <v>0</v>
      </c>
      <c r="K12">
        <f>HEX2DEC(logOutput!K12)</f>
        <v>94</v>
      </c>
    </row>
    <row r="13" spans="1:11" x14ac:dyDescent="0.25">
      <c r="A13">
        <f>logOutput!A13</f>
        <v>3</v>
      </c>
      <c r="B13" s="2">
        <f>HEX2DEC(logOutput!B13)/(24*3600) + "1/1/2000"</f>
        <v>41834.437523148146</v>
      </c>
      <c r="C13">
        <f>HEX2DEC(logOutput!C13)/100</f>
        <v>21.59</v>
      </c>
      <c r="D13">
        <f>HEX2DEC(logOutput!D13)/100</f>
        <v>22.39</v>
      </c>
      <c r="E13">
        <f>HEX2DEC(logOutput!E13)/100</f>
        <v>25</v>
      </c>
      <c r="F13">
        <f>HEX2DEC(logOutput!F13)/100</f>
        <v>24.5</v>
      </c>
      <c r="G13">
        <f>HEX2DEC(logOutput!G13)/100</f>
        <v>48.9</v>
      </c>
      <c r="H13">
        <f>HEX2DEC(logOutput!H13)</f>
        <v>8188</v>
      </c>
      <c r="I13">
        <f>HEX2DEC(logOutput!I13)</f>
        <v>0</v>
      </c>
      <c r="J13">
        <f>HEX2DEC(logOutput!J13)</f>
        <v>0</v>
      </c>
      <c r="K13">
        <f>HEX2DEC(logOutput!K13)</f>
        <v>91</v>
      </c>
    </row>
    <row r="14" spans="1:11" x14ac:dyDescent="0.25">
      <c r="A14">
        <f>logOutput!A14</f>
        <v>7</v>
      </c>
      <c r="B14" s="2">
        <f>HEX2DEC(logOutput!B14)/(24*3600) + "1/1/2000"</f>
        <v>41834.437523148146</v>
      </c>
      <c r="C14">
        <f>HEX2DEC(logOutput!C14)/100</f>
        <v>22.39</v>
      </c>
      <c r="D14">
        <f>HEX2DEC(logOutput!D14)/100</f>
        <v>22.21</v>
      </c>
      <c r="E14">
        <f>HEX2DEC(logOutput!E14)/100</f>
        <v>25.34</v>
      </c>
      <c r="F14">
        <f>HEX2DEC(logOutput!F14)/100</f>
        <v>23.76</v>
      </c>
      <c r="G14" s="1">
        <f>HEX2DEC(logOutput!G14)/100</f>
        <v>0</v>
      </c>
      <c r="H14">
        <f>HEX2DEC(logOutput!H14)</f>
        <v>10095</v>
      </c>
      <c r="I14">
        <f>HEX2DEC(logOutput!I14)</f>
        <v>0</v>
      </c>
      <c r="J14">
        <f>HEX2DEC(logOutput!J14)</f>
        <v>0</v>
      </c>
      <c r="K14">
        <f>HEX2DEC(logOutput!K14)</f>
        <v>89</v>
      </c>
    </row>
    <row r="15" spans="1:11" x14ac:dyDescent="0.25">
      <c r="A15">
        <f>logOutput!A15</f>
        <v>8</v>
      </c>
      <c r="B15" s="2">
        <f>HEX2DEC(logOutput!B15)/(24*3600) + "1/1/2000"</f>
        <v>41834.437523148146</v>
      </c>
      <c r="C15">
        <f>HEX2DEC(logOutput!C15)/100</f>
        <v>21.53</v>
      </c>
      <c r="D15">
        <f>HEX2DEC(logOutput!D15)/100</f>
        <v>21.16</v>
      </c>
      <c r="E15">
        <f>HEX2DEC(logOutput!E15)/100</f>
        <v>25.13</v>
      </c>
      <c r="F15">
        <f>HEX2DEC(logOutput!F15)/100</f>
        <v>23.76</v>
      </c>
      <c r="G15">
        <f>HEX2DEC(logOutput!G15)/100</f>
        <v>50.29</v>
      </c>
      <c r="H15">
        <f>HEX2DEC(logOutput!H15)</f>
        <v>9005</v>
      </c>
      <c r="I15">
        <f>HEX2DEC(logOutput!I15)</f>
        <v>0</v>
      </c>
      <c r="J15">
        <f>HEX2DEC(logOutput!J15)</f>
        <v>0</v>
      </c>
      <c r="K15">
        <f>HEX2DEC(logOutput!K15)</f>
        <v>100</v>
      </c>
    </row>
    <row r="16" spans="1:11" x14ac:dyDescent="0.25">
      <c r="A16">
        <f>logOutput!A16</f>
        <v>2</v>
      </c>
      <c r="B16" s="2">
        <f>HEX2DEC(logOutput!B16)/(24*3600) + "1/1/2000"</f>
        <v>41834.437523148146</v>
      </c>
      <c r="C16">
        <f>HEX2DEC(logOutput!C16)/100</f>
        <v>21.59</v>
      </c>
      <c r="D16">
        <f>HEX2DEC(logOutput!D16)/100</f>
        <v>21.09</v>
      </c>
      <c r="E16">
        <f>HEX2DEC(logOutput!E16)/100</f>
        <v>24.56</v>
      </c>
      <c r="F16">
        <f>HEX2DEC(logOutput!F16)/100</f>
        <v>24</v>
      </c>
      <c r="G16">
        <f>HEX2DEC(logOutput!G16)/100</f>
        <v>51.08</v>
      </c>
      <c r="H16">
        <f>HEX2DEC(logOutput!H16)</f>
        <v>0</v>
      </c>
      <c r="I16">
        <f>HEX2DEC(logOutput!I16)</f>
        <v>62</v>
      </c>
      <c r="J16">
        <f>HEX2DEC(logOutput!J16)</f>
        <v>0</v>
      </c>
      <c r="K16">
        <f>HEX2DEC(logOutput!K16)</f>
        <v>89</v>
      </c>
    </row>
    <row r="17" spans="1:11" x14ac:dyDescent="0.25">
      <c r="A17">
        <f>logOutput!A17</f>
        <v>1</v>
      </c>
      <c r="B17" s="2">
        <f>HEX2DEC(logOutput!B17)/(24*3600) + "1/1/2000"</f>
        <v>41834.437523148146</v>
      </c>
      <c r="C17">
        <f>HEX2DEC(logOutput!C17)/100</f>
        <v>21.78</v>
      </c>
      <c r="D17">
        <f>HEX2DEC(logOutput!D17)/100</f>
        <v>21.78</v>
      </c>
      <c r="E17">
        <f>HEX2DEC(logOutput!E17)/100</f>
        <v>25.35</v>
      </c>
      <c r="F17">
        <f>HEX2DEC(logOutput!F17)/100</f>
        <v>24.5</v>
      </c>
      <c r="G17">
        <f>HEX2DEC(logOutput!G17)/100</f>
        <v>49.3</v>
      </c>
      <c r="H17">
        <f>HEX2DEC(logOutput!H17)</f>
        <v>9007</v>
      </c>
      <c r="I17">
        <f>HEX2DEC(logOutput!I17)</f>
        <v>267</v>
      </c>
      <c r="J17">
        <f>HEX2DEC(logOutput!J17)</f>
        <v>0</v>
      </c>
      <c r="K17">
        <f>HEX2DEC(logOutput!K17)</f>
        <v>87</v>
      </c>
    </row>
    <row r="18" spans="1:11" x14ac:dyDescent="0.25">
      <c r="A18">
        <f>logOutput!A18</f>
        <v>6</v>
      </c>
      <c r="B18" s="2">
        <f>HEX2DEC(logOutput!B18)/(24*3600) + "1/1/2000"</f>
        <v>41834.444467592592</v>
      </c>
      <c r="C18">
        <f>HEX2DEC(logOutput!C18)/100</f>
        <v>20.97</v>
      </c>
      <c r="D18">
        <f>HEX2DEC(logOutput!D18)/100</f>
        <v>21.16</v>
      </c>
      <c r="E18">
        <f>HEX2DEC(logOutput!E18)/100</f>
        <v>29.02</v>
      </c>
      <c r="F18">
        <f>HEX2DEC(logOutput!F18)/100</f>
        <v>24.5</v>
      </c>
      <c r="G18">
        <f>HEX2DEC(logOutput!G18)/100</f>
        <v>50.49</v>
      </c>
      <c r="H18">
        <f>HEX2DEC(logOutput!H18)</f>
        <v>10840</v>
      </c>
      <c r="I18">
        <f>HEX2DEC(logOutput!I18)</f>
        <v>48</v>
      </c>
      <c r="J18">
        <f>HEX2DEC(logOutput!J18)</f>
        <v>0</v>
      </c>
      <c r="K18">
        <f>HEX2DEC(logOutput!K18)</f>
        <v>91</v>
      </c>
    </row>
    <row r="19" spans="1:11" x14ac:dyDescent="0.25">
      <c r="A19">
        <f>logOutput!A19</f>
        <v>4</v>
      </c>
      <c r="B19" s="2">
        <f>HEX2DEC(logOutput!B19)/(24*3600) + "1/1/2000"</f>
        <v>41834.444467592592</v>
      </c>
      <c r="C19">
        <f>HEX2DEC(logOutput!C19)/100</f>
        <v>21.34</v>
      </c>
      <c r="D19">
        <f>HEX2DEC(logOutput!D19)/100</f>
        <v>20.85</v>
      </c>
      <c r="E19">
        <f>HEX2DEC(logOutput!E19)/100</f>
        <v>23.7</v>
      </c>
      <c r="F19">
        <f>HEX2DEC(logOutput!F19)/100</f>
        <v>24</v>
      </c>
      <c r="G19">
        <f>HEX2DEC(logOutput!G19)/100</f>
        <v>52.86</v>
      </c>
      <c r="H19">
        <f>HEX2DEC(logOutput!H19)</f>
        <v>9594</v>
      </c>
      <c r="I19">
        <f>HEX2DEC(logOutput!I19)</f>
        <v>0</v>
      </c>
      <c r="J19">
        <f>HEX2DEC(logOutput!J19)</f>
        <v>0</v>
      </c>
      <c r="K19">
        <f>HEX2DEC(logOutput!K19)</f>
        <v>100</v>
      </c>
    </row>
    <row r="20" spans="1:11" x14ac:dyDescent="0.25">
      <c r="A20">
        <f>logOutput!A20</f>
        <v>5</v>
      </c>
      <c r="B20" s="2">
        <f>HEX2DEC(logOutput!B20)/(24*3600) + "1/1/2000"</f>
        <v>41834.444467592592</v>
      </c>
      <c r="C20">
        <f>HEX2DEC(logOutput!C20)/100</f>
        <v>21.96</v>
      </c>
      <c r="D20">
        <f>HEX2DEC(logOutput!D20)/100</f>
        <v>22.15</v>
      </c>
      <c r="E20">
        <f>HEX2DEC(logOutput!E20)/100</f>
        <v>25.06</v>
      </c>
      <c r="F20">
        <f>HEX2DEC(logOutput!F20)/100</f>
        <v>24</v>
      </c>
      <c r="G20">
        <f>HEX2DEC(logOutput!G20)/100</f>
        <v>47.81</v>
      </c>
      <c r="H20">
        <f>HEX2DEC(logOutput!H20)</f>
        <v>8062</v>
      </c>
      <c r="I20">
        <f>HEX2DEC(logOutput!I20)</f>
        <v>26</v>
      </c>
      <c r="J20">
        <f>HEX2DEC(logOutput!J20)</f>
        <v>0</v>
      </c>
      <c r="K20">
        <f>HEX2DEC(logOutput!K20)</f>
        <v>94</v>
      </c>
    </row>
    <row r="21" spans="1:11" x14ac:dyDescent="0.25">
      <c r="A21">
        <f>logOutput!A21</f>
        <v>3</v>
      </c>
      <c r="B21" s="2">
        <f>HEX2DEC(logOutput!B21)/(24*3600) + "1/1/2000"</f>
        <v>41834.444467592592</v>
      </c>
      <c r="C21">
        <f>HEX2DEC(logOutput!C21)/100</f>
        <v>21.78</v>
      </c>
      <c r="D21">
        <f>HEX2DEC(logOutput!D21)/100</f>
        <v>22.95</v>
      </c>
      <c r="E21">
        <f>HEX2DEC(logOutput!E21)/100</f>
        <v>27.01</v>
      </c>
      <c r="F21">
        <f>HEX2DEC(logOutput!F21)/100</f>
        <v>24.5</v>
      </c>
      <c r="G21">
        <f>HEX2DEC(logOutput!G21)/100</f>
        <v>49.59</v>
      </c>
      <c r="H21">
        <f>HEX2DEC(logOutput!H21)</f>
        <v>9028</v>
      </c>
      <c r="I21">
        <f>HEX2DEC(logOutput!I21)</f>
        <v>0</v>
      </c>
      <c r="J21">
        <f>HEX2DEC(logOutput!J21)</f>
        <v>0</v>
      </c>
      <c r="K21">
        <f>HEX2DEC(logOutput!K21)</f>
        <v>92</v>
      </c>
    </row>
    <row r="22" spans="1:11" x14ac:dyDescent="0.25">
      <c r="A22">
        <f>logOutput!A22</f>
        <v>7</v>
      </c>
      <c r="B22" s="2">
        <f>HEX2DEC(logOutput!B22)/(24*3600) + "1/1/2000"</f>
        <v>41834.444467592592</v>
      </c>
      <c r="C22">
        <f>HEX2DEC(logOutput!C22)/100</f>
        <v>22.58</v>
      </c>
      <c r="D22">
        <f>HEX2DEC(logOutput!D22)/100</f>
        <v>22.52</v>
      </c>
      <c r="E22">
        <f>HEX2DEC(logOutput!E22)/100</f>
        <v>26.03</v>
      </c>
      <c r="F22">
        <f>HEX2DEC(logOutput!F22)/100</f>
        <v>24</v>
      </c>
      <c r="G22">
        <f>HEX2DEC(logOutput!G22)/100</f>
        <v>0</v>
      </c>
      <c r="H22">
        <f>HEX2DEC(logOutput!H22)</f>
        <v>11053</v>
      </c>
      <c r="I22">
        <f>HEX2DEC(logOutput!I22)</f>
        <v>0</v>
      </c>
      <c r="J22">
        <f>HEX2DEC(logOutput!J22)</f>
        <v>0</v>
      </c>
      <c r="K22">
        <f>HEX2DEC(logOutput!K22)</f>
        <v>89</v>
      </c>
    </row>
    <row r="23" spans="1:11" x14ac:dyDescent="0.25">
      <c r="A23">
        <f>logOutput!A23</f>
        <v>8</v>
      </c>
      <c r="B23" s="2">
        <f>HEX2DEC(logOutput!B23)/(24*3600) + "1/1/2000"</f>
        <v>41834.444467592592</v>
      </c>
      <c r="C23">
        <f>HEX2DEC(logOutput!C23)/100</f>
        <v>21.47</v>
      </c>
      <c r="D23">
        <f>HEX2DEC(logOutput!D23)/100</f>
        <v>20.97</v>
      </c>
      <c r="E23">
        <f>HEX2DEC(logOutput!E23)/100</f>
        <v>27.97</v>
      </c>
      <c r="F23">
        <f>HEX2DEC(logOutput!F23)/100</f>
        <v>24</v>
      </c>
      <c r="G23">
        <f>HEX2DEC(logOutput!G23)/100</f>
        <v>50.29</v>
      </c>
      <c r="H23">
        <f>HEX2DEC(logOutput!H23)</f>
        <v>10105</v>
      </c>
      <c r="I23">
        <f>HEX2DEC(logOutput!I23)</f>
        <v>56</v>
      </c>
      <c r="J23">
        <f>HEX2DEC(logOutput!J23)</f>
        <v>0</v>
      </c>
      <c r="K23">
        <f>HEX2DEC(logOutput!K23)</f>
        <v>100</v>
      </c>
    </row>
    <row r="24" spans="1:11" x14ac:dyDescent="0.25">
      <c r="A24">
        <f>logOutput!A24</f>
        <v>1</v>
      </c>
      <c r="B24" s="2">
        <f>HEX2DEC(logOutput!B24)/(24*3600) + "1/1/2000"</f>
        <v>41834.444467592592</v>
      </c>
      <c r="C24">
        <f>HEX2DEC(logOutput!C24)/100</f>
        <v>22.02</v>
      </c>
      <c r="D24">
        <f>HEX2DEC(logOutput!D24)/100</f>
        <v>22.15</v>
      </c>
      <c r="E24">
        <f>HEX2DEC(logOutput!E24)/100</f>
        <v>27.29</v>
      </c>
      <c r="F24">
        <f>HEX2DEC(logOutput!F24)/100</f>
        <v>24.5</v>
      </c>
      <c r="G24">
        <f>HEX2DEC(logOutput!G24)/100</f>
        <v>50.29</v>
      </c>
      <c r="H24">
        <f>HEX2DEC(logOutput!H24)</f>
        <v>9799</v>
      </c>
      <c r="I24">
        <f>HEX2DEC(logOutput!I24)</f>
        <v>6</v>
      </c>
      <c r="J24">
        <f>HEX2DEC(logOutput!J24)</f>
        <v>0</v>
      </c>
      <c r="K24">
        <f>HEX2DEC(logOutput!K24)</f>
        <v>87</v>
      </c>
    </row>
    <row r="25" spans="1:11" x14ac:dyDescent="0.25">
      <c r="A25">
        <f>logOutput!A25</f>
        <v>2</v>
      </c>
      <c r="B25" s="2">
        <f>HEX2DEC(logOutput!B25)/(24*3600) + "1/1/2000"</f>
        <v>41834.444467592592</v>
      </c>
      <c r="C25">
        <f>HEX2DEC(logOutput!C25)/100</f>
        <v>21.34</v>
      </c>
      <c r="D25">
        <f>HEX2DEC(logOutput!D25)/100</f>
        <v>20.91</v>
      </c>
      <c r="E25">
        <f>HEX2DEC(logOutput!E25)/100</f>
        <v>26.68</v>
      </c>
      <c r="F25">
        <f>HEX2DEC(logOutput!F25)/100</f>
        <v>24.5</v>
      </c>
      <c r="G25">
        <f>HEX2DEC(logOutput!G25)/100</f>
        <v>51.18</v>
      </c>
      <c r="H25">
        <f>HEX2DEC(logOutput!H25)</f>
        <v>0</v>
      </c>
      <c r="I25">
        <f>HEX2DEC(logOutput!I25)</f>
        <v>104</v>
      </c>
      <c r="J25">
        <f>HEX2DEC(logOutput!J25)</f>
        <v>0</v>
      </c>
      <c r="K25">
        <f>HEX2DEC(logOutput!K25)</f>
        <v>89</v>
      </c>
    </row>
    <row r="26" spans="1:11" x14ac:dyDescent="0.25">
      <c r="A26">
        <f>logOutput!A26</f>
        <v>6</v>
      </c>
      <c r="B26" s="2">
        <f>HEX2DEC(logOutput!B26)/(24*3600) + "1/1/2000"</f>
        <v>41834.451412037037</v>
      </c>
      <c r="C26">
        <f>HEX2DEC(logOutput!C26)/100</f>
        <v>21.59</v>
      </c>
      <c r="D26">
        <f>HEX2DEC(logOutput!D26)/100</f>
        <v>21.84</v>
      </c>
      <c r="E26">
        <f>HEX2DEC(logOutput!E26)/100</f>
        <v>26.16</v>
      </c>
      <c r="F26">
        <f>HEX2DEC(logOutput!F26)/100</f>
        <v>24.5</v>
      </c>
      <c r="G26">
        <f>HEX2DEC(logOutput!G26)/100</f>
        <v>50.68</v>
      </c>
      <c r="H26">
        <f>HEX2DEC(logOutput!H26)</f>
        <v>11230</v>
      </c>
      <c r="I26">
        <f>HEX2DEC(logOutput!I26)</f>
        <v>0</v>
      </c>
      <c r="J26">
        <f>HEX2DEC(logOutput!J26)</f>
        <v>0</v>
      </c>
      <c r="K26">
        <f>HEX2DEC(logOutput!K26)</f>
        <v>91</v>
      </c>
    </row>
    <row r="27" spans="1:11" x14ac:dyDescent="0.25">
      <c r="A27">
        <f>logOutput!A27</f>
        <v>4</v>
      </c>
      <c r="B27" s="2">
        <f>HEX2DEC(logOutput!B27)/(24*3600) + "1/1/2000"</f>
        <v>41834.451412037037</v>
      </c>
      <c r="C27">
        <f>HEX2DEC(logOutput!C27)/100</f>
        <v>21.84</v>
      </c>
      <c r="D27">
        <f>HEX2DEC(logOutput!D27)/100</f>
        <v>21.53</v>
      </c>
      <c r="E27">
        <f>HEX2DEC(logOutput!E27)/100</f>
        <v>24.77</v>
      </c>
      <c r="F27">
        <f>HEX2DEC(logOutput!F27)/100</f>
        <v>24.25</v>
      </c>
      <c r="G27">
        <f>HEX2DEC(logOutput!G27)/100</f>
        <v>53.16</v>
      </c>
      <c r="H27">
        <f>HEX2DEC(logOutput!H27)</f>
        <v>9931</v>
      </c>
      <c r="I27">
        <f>HEX2DEC(logOutput!I27)</f>
        <v>0</v>
      </c>
      <c r="J27">
        <f>HEX2DEC(logOutput!J27)</f>
        <v>0</v>
      </c>
      <c r="K27">
        <f>HEX2DEC(logOutput!K27)</f>
        <v>99</v>
      </c>
    </row>
    <row r="28" spans="1:11" x14ac:dyDescent="0.25">
      <c r="A28">
        <f>logOutput!A28</f>
        <v>3</v>
      </c>
      <c r="B28" s="2">
        <f>HEX2DEC(logOutput!B28)/(24*3600) + "1/1/2000"</f>
        <v>41834.451412037037</v>
      </c>
      <c r="C28">
        <f>HEX2DEC(logOutput!C28)/100</f>
        <v>22.15</v>
      </c>
      <c r="D28">
        <f>HEX2DEC(logOutput!D28)/100</f>
        <v>23.38</v>
      </c>
      <c r="E28">
        <f>HEX2DEC(logOutput!E28)/100</f>
        <v>24.59</v>
      </c>
      <c r="F28">
        <f>HEX2DEC(logOutput!F28)/100</f>
        <v>24.75</v>
      </c>
      <c r="G28">
        <f>HEX2DEC(logOutput!G28)/100</f>
        <v>49.2</v>
      </c>
      <c r="H28">
        <f>HEX2DEC(logOutput!H28)</f>
        <v>9005</v>
      </c>
      <c r="I28">
        <f>HEX2DEC(logOutput!I28)</f>
        <v>0</v>
      </c>
      <c r="J28">
        <f>HEX2DEC(logOutput!J28)</f>
        <v>0</v>
      </c>
      <c r="K28">
        <f>HEX2DEC(logOutput!K28)</f>
        <v>92</v>
      </c>
    </row>
    <row r="29" spans="1:11" x14ac:dyDescent="0.25">
      <c r="A29">
        <f>logOutput!A29</f>
        <v>5</v>
      </c>
      <c r="B29" s="2">
        <f>HEX2DEC(logOutput!B29)/(24*3600) + "1/1/2000"</f>
        <v>41834.451412037037</v>
      </c>
      <c r="C29">
        <f>HEX2DEC(logOutput!C29)/100</f>
        <v>22.46</v>
      </c>
      <c r="D29">
        <f>HEX2DEC(logOutput!D29)/100</f>
        <v>22.46</v>
      </c>
      <c r="E29">
        <f>HEX2DEC(logOutput!E29)/100</f>
        <v>24.91</v>
      </c>
      <c r="F29">
        <f>HEX2DEC(logOutput!F29)/100</f>
        <v>24.25</v>
      </c>
      <c r="G29">
        <f>HEX2DEC(logOutput!G29)/100</f>
        <v>47.52</v>
      </c>
      <c r="H29">
        <f>HEX2DEC(logOutput!H29)</f>
        <v>8033</v>
      </c>
      <c r="I29">
        <f>HEX2DEC(logOutput!I29)</f>
        <v>2</v>
      </c>
      <c r="J29">
        <f>HEX2DEC(logOutput!J29)</f>
        <v>0</v>
      </c>
      <c r="K29">
        <f>HEX2DEC(logOutput!K29)</f>
        <v>94</v>
      </c>
    </row>
    <row r="30" spans="1:11" x14ac:dyDescent="0.25">
      <c r="A30">
        <f>logOutput!A30</f>
        <v>8</v>
      </c>
      <c r="B30" s="2">
        <f>HEX2DEC(logOutput!B30)/(24*3600) + "1/1/2000"</f>
        <v>41834.451412037037</v>
      </c>
      <c r="C30">
        <f>HEX2DEC(logOutput!C30)/100</f>
        <v>21.96</v>
      </c>
      <c r="D30">
        <f>HEX2DEC(logOutput!D30)/100</f>
        <v>21.59</v>
      </c>
      <c r="E30">
        <f>HEX2DEC(logOutput!E30)/100</f>
        <v>24.9</v>
      </c>
      <c r="F30">
        <f>HEX2DEC(logOutput!F30)/100</f>
        <v>24.25</v>
      </c>
      <c r="G30">
        <f>HEX2DEC(logOutput!G30)/100</f>
        <v>50.49</v>
      </c>
      <c r="H30">
        <f>HEX2DEC(logOutput!H30)</f>
        <v>10472</v>
      </c>
      <c r="I30">
        <f>HEX2DEC(logOutput!I30)</f>
        <v>0</v>
      </c>
      <c r="J30">
        <f>HEX2DEC(logOutput!J30)</f>
        <v>0</v>
      </c>
      <c r="K30">
        <f>HEX2DEC(logOutput!K30)</f>
        <v>100</v>
      </c>
    </row>
    <row r="31" spans="1:11" x14ac:dyDescent="0.25">
      <c r="A31">
        <f>logOutput!A31</f>
        <v>7</v>
      </c>
      <c r="B31" s="2">
        <f>HEX2DEC(logOutput!B31)/(24*3600) + "1/1/2000"</f>
        <v>41834.451412037037</v>
      </c>
      <c r="C31">
        <f>HEX2DEC(logOutput!C31)/100</f>
        <v>23.01</v>
      </c>
      <c r="D31">
        <f>HEX2DEC(logOutput!D31)/100</f>
        <v>22.77</v>
      </c>
      <c r="E31">
        <f>HEX2DEC(logOutput!E31)/100</f>
        <v>25.57</v>
      </c>
      <c r="F31">
        <f>HEX2DEC(logOutput!F31)/100</f>
        <v>24</v>
      </c>
      <c r="G31">
        <f>HEX2DEC(logOutput!G31)/100</f>
        <v>0</v>
      </c>
      <c r="H31">
        <f>HEX2DEC(logOutput!H31)</f>
        <v>11025</v>
      </c>
      <c r="I31">
        <f>HEX2DEC(logOutput!I31)</f>
        <v>0</v>
      </c>
      <c r="J31">
        <f>HEX2DEC(logOutput!J31)</f>
        <v>0</v>
      </c>
      <c r="K31">
        <f>HEX2DEC(logOutput!K31)</f>
        <v>89</v>
      </c>
    </row>
    <row r="32" spans="1:11" x14ac:dyDescent="0.25">
      <c r="A32">
        <f>logOutput!A32</f>
        <v>1</v>
      </c>
      <c r="B32" s="2">
        <f>HEX2DEC(logOutput!B32)/(24*3600) + "1/1/2000"</f>
        <v>41834.451412037037</v>
      </c>
      <c r="C32">
        <f>HEX2DEC(logOutput!C32)/100</f>
        <v>22.21</v>
      </c>
      <c r="D32">
        <f>HEX2DEC(logOutput!D32)/100</f>
        <v>22.15</v>
      </c>
      <c r="E32">
        <f>HEX2DEC(logOutput!E32)/100</f>
        <v>29.01</v>
      </c>
      <c r="F32">
        <f>HEX2DEC(logOutput!F32)/100</f>
        <v>24.75</v>
      </c>
      <c r="G32">
        <f>HEX2DEC(logOutput!G32)/100</f>
        <v>49.5</v>
      </c>
      <c r="H32">
        <f>HEX2DEC(logOutput!H32)</f>
        <v>9800</v>
      </c>
      <c r="I32">
        <f>HEX2DEC(logOutput!I32)</f>
        <v>6</v>
      </c>
      <c r="J32">
        <f>HEX2DEC(logOutput!J32)</f>
        <v>0</v>
      </c>
      <c r="K32">
        <f>HEX2DEC(logOutput!K32)</f>
        <v>88</v>
      </c>
    </row>
    <row r="33" spans="1:11" x14ac:dyDescent="0.25">
      <c r="A33">
        <f>logOutput!A33</f>
        <v>2</v>
      </c>
      <c r="B33" s="2">
        <f>HEX2DEC(logOutput!B33)/(24*3600) + "1/1/2000"</f>
        <v>41834.451412037037</v>
      </c>
      <c r="C33">
        <f>HEX2DEC(logOutput!C33)/100</f>
        <v>22.27</v>
      </c>
      <c r="D33">
        <f>HEX2DEC(logOutput!D33)/100</f>
        <v>21.71</v>
      </c>
      <c r="E33">
        <f>HEX2DEC(logOutput!E33)/100</f>
        <v>25.53</v>
      </c>
      <c r="F33">
        <f>HEX2DEC(logOutput!F33)/100</f>
        <v>24.75</v>
      </c>
      <c r="G33">
        <f>HEX2DEC(logOutput!G33)/100</f>
        <v>51.87</v>
      </c>
      <c r="H33">
        <f>HEX2DEC(logOutput!H33)</f>
        <v>0</v>
      </c>
      <c r="I33">
        <f>HEX2DEC(logOutput!I33)</f>
        <v>266</v>
      </c>
      <c r="J33">
        <f>HEX2DEC(logOutput!J33)</f>
        <v>0</v>
      </c>
      <c r="K33">
        <f>HEX2DEC(logOutput!K33)</f>
        <v>88</v>
      </c>
    </row>
    <row r="34" spans="1:11" x14ac:dyDescent="0.25">
      <c r="A34">
        <f>logOutput!A34</f>
        <v>6</v>
      </c>
      <c r="B34" s="2">
        <f>HEX2DEC(logOutput!B34)/(24*3600) + "1/1/2000"</f>
        <v>41834.458356481482</v>
      </c>
      <c r="C34">
        <f>HEX2DEC(logOutput!C34)/100</f>
        <v>21.53</v>
      </c>
      <c r="D34">
        <f>HEX2DEC(logOutput!D34)/100</f>
        <v>21.78</v>
      </c>
      <c r="E34">
        <f>HEX2DEC(logOutput!E34)/100</f>
        <v>28.18</v>
      </c>
      <c r="F34">
        <f>HEX2DEC(logOutput!F34)/100</f>
        <v>24.75</v>
      </c>
      <c r="G34">
        <f>HEX2DEC(logOutput!G34)/100</f>
        <v>49.2</v>
      </c>
      <c r="H34">
        <f>HEX2DEC(logOutput!H34)</f>
        <v>10777</v>
      </c>
      <c r="I34">
        <f>HEX2DEC(logOutput!I34)</f>
        <v>121</v>
      </c>
      <c r="J34">
        <f>HEX2DEC(logOutput!J34)</f>
        <v>0</v>
      </c>
      <c r="K34">
        <f>HEX2DEC(logOutput!K34)</f>
        <v>91</v>
      </c>
    </row>
    <row r="35" spans="1:11" x14ac:dyDescent="0.25">
      <c r="A35">
        <f>logOutput!A35</f>
        <v>3</v>
      </c>
      <c r="B35" s="2">
        <f>HEX2DEC(logOutput!B35)/(24*3600) + "1/1/2000"</f>
        <v>41834.458356481482</v>
      </c>
      <c r="C35">
        <f>HEX2DEC(logOutput!C35)/100</f>
        <v>21.28</v>
      </c>
      <c r="D35">
        <f>HEX2DEC(logOutput!D35)/100</f>
        <v>21.59</v>
      </c>
      <c r="E35">
        <f>HEX2DEC(logOutput!E35)/100</f>
        <v>26.51</v>
      </c>
      <c r="F35">
        <f>HEX2DEC(logOutput!F35)/100</f>
        <v>24.75</v>
      </c>
      <c r="G35">
        <f>HEX2DEC(logOutput!G35)/100</f>
        <v>49</v>
      </c>
      <c r="H35">
        <f>HEX2DEC(logOutput!H35)</f>
        <v>8733</v>
      </c>
      <c r="I35">
        <f>HEX2DEC(logOutput!I35)</f>
        <v>1</v>
      </c>
      <c r="J35">
        <f>HEX2DEC(logOutput!J35)</f>
        <v>0</v>
      </c>
      <c r="K35">
        <f>HEX2DEC(logOutput!K35)</f>
        <v>92</v>
      </c>
    </row>
    <row r="36" spans="1:11" x14ac:dyDescent="0.25">
      <c r="A36">
        <f>logOutput!A36</f>
        <v>7</v>
      </c>
      <c r="B36" s="2">
        <f>HEX2DEC(logOutput!B36)/(24*3600) + "1/1/2000"</f>
        <v>41834.458356481482</v>
      </c>
      <c r="C36">
        <f>HEX2DEC(logOutput!C36)/100</f>
        <v>22.02</v>
      </c>
      <c r="D36">
        <f>HEX2DEC(logOutput!D36)/100</f>
        <v>21.78</v>
      </c>
      <c r="E36">
        <f>HEX2DEC(logOutput!E36)/100</f>
        <v>25.21</v>
      </c>
      <c r="F36">
        <f>HEX2DEC(logOutput!F36)/100</f>
        <v>24</v>
      </c>
      <c r="G36">
        <f>HEX2DEC(logOutput!G36)/100</f>
        <v>0</v>
      </c>
      <c r="H36">
        <f>HEX2DEC(logOutput!H36)</f>
        <v>10831</v>
      </c>
      <c r="I36">
        <f>HEX2DEC(logOutput!I36)</f>
        <v>0</v>
      </c>
      <c r="J36">
        <f>HEX2DEC(logOutput!J36)</f>
        <v>0</v>
      </c>
      <c r="K36">
        <f>HEX2DEC(logOutput!K36)</f>
        <v>90</v>
      </c>
    </row>
    <row r="37" spans="1:11" x14ac:dyDescent="0.25">
      <c r="A37">
        <f>logOutput!A37</f>
        <v>8</v>
      </c>
      <c r="B37" s="2">
        <f>HEX2DEC(logOutput!B37)/(24*3600) + "1/1/2000"</f>
        <v>41834.458356481482</v>
      </c>
      <c r="C37">
        <f>HEX2DEC(logOutput!C37)/100</f>
        <v>21.65</v>
      </c>
      <c r="D37">
        <f>HEX2DEC(logOutput!D37)/100</f>
        <v>21.28</v>
      </c>
      <c r="E37">
        <f>HEX2DEC(logOutput!E37)/100</f>
        <v>25.86</v>
      </c>
      <c r="F37">
        <f>HEX2DEC(logOutput!F37)/100</f>
        <v>24.25</v>
      </c>
      <c r="G37">
        <f>HEX2DEC(logOutput!G37)/100</f>
        <v>49.1</v>
      </c>
      <c r="H37">
        <f>HEX2DEC(logOutput!H37)</f>
        <v>10114</v>
      </c>
      <c r="I37">
        <f>HEX2DEC(logOutput!I37)</f>
        <v>0</v>
      </c>
      <c r="J37">
        <f>HEX2DEC(logOutput!J37)</f>
        <v>0</v>
      </c>
      <c r="K37">
        <f>HEX2DEC(logOutput!K37)</f>
        <v>100</v>
      </c>
    </row>
    <row r="38" spans="1:11" x14ac:dyDescent="0.25">
      <c r="A38">
        <f>logOutput!A38</f>
        <v>4</v>
      </c>
      <c r="B38" s="2">
        <f>HEX2DEC(logOutput!B38)/(24*3600) + "1/1/2000"</f>
        <v>41834.458356481482</v>
      </c>
      <c r="C38">
        <f>HEX2DEC(logOutput!C38)/100</f>
        <v>21.34</v>
      </c>
      <c r="D38">
        <f>HEX2DEC(logOutput!D38)/100</f>
        <v>21.4</v>
      </c>
      <c r="E38">
        <f>HEX2DEC(logOutput!E38)/100</f>
        <v>25.11</v>
      </c>
      <c r="F38">
        <f>HEX2DEC(logOutput!F38)/100</f>
        <v>24.5</v>
      </c>
      <c r="G38">
        <f>HEX2DEC(logOutput!G38)/100</f>
        <v>51.38</v>
      </c>
      <c r="H38">
        <f>HEX2DEC(logOutput!H38)</f>
        <v>9590</v>
      </c>
      <c r="I38">
        <f>HEX2DEC(logOutput!I38)</f>
        <v>0</v>
      </c>
      <c r="J38">
        <f>HEX2DEC(logOutput!J38)</f>
        <v>0</v>
      </c>
      <c r="K38">
        <f>HEX2DEC(logOutput!K38)</f>
        <v>99</v>
      </c>
    </row>
    <row r="39" spans="1:11" x14ac:dyDescent="0.25">
      <c r="A39">
        <f>logOutput!A39</f>
        <v>2</v>
      </c>
      <c r="B39" s="2">
        <f>HEX2DEC(logOutput!B39)/(24*3600) + "1/1/2000"</f>
        <v>41834.458356481482</v>
      </c>
      <c r="C39">
        <f>HEX2DEC(logOutput!C39)/100</f>
        <v>21.78</v>
      </c>
      <c r="D39">
        <f>HEX2DEC(logOutput!D39)/100</f>
        <v>21.34</v>
      </c>
      <c r="E39">
        <f>HEX2DEC(logOutput!E39)/100</f>
        <v>27.12</v>
      </c>
      <c r="F39">
        <f>HEX2DEC(logOutput!F39)/100</f>
        <v>24.75</v>
      </c>
      <c r="G39">
        <f>HEX2DEC(logOutput!G39)/100</f>
        <v>49.59</v>
      </c>
      <c r="H39">
        <f>HEX2DEC(logOutput!H39)</f>
        <v>0</v>
      </c>
      <c r="I39">
        <f>HEX2DEC(logOutput!I39)</f>
        <v>106</v>
      </c>
      <c r="J39">
        <f>HEX2DEC(logOutput!J39)</f>
        <v>0</v>
      </c>
      <c r="K39">
        <f>HEX2DEC(logOutput!K39)</f>
        <v>88</v>
      </c>
    </row>
    <row r="40" spans="1:11" x14ac:dyDescent="0.25">
      <c r="A40">
        <f>logOutput!A40</f>
        <v>1</v>
      </c>
      <c r="B40" s="2">
        <f>HEX2DEC(logOutput!B40)/(24*3600) + "1/1/2000"</f>
        <v>41834.458356481482</v>
      </c>
      <c r="C40">
        <f>HEX2DEC(logOutput!C40)/100</f>
        <v>21.59</v>
      </c>
      <c r="D40">
        <f>HEX2DEC(logOutput!D40)/100</f>
        <v>21.34</v>
      </c>
      <c r="E40">
        <f>HEX2DEC(logOutput!E40)/100</f>
        <v>23.04</v>
      </c>
      <c r="F40">
        <f>HEX2DEC(logOutput!F40)/100</f>
        <v>24.75</v>
      </c>
      <c r="G40">
        <f>HEX2DEC(logOutput!G40)/100</f>
        <v>49.1</v>
      </c>
      <c r="H40">
        <f>HEX2DEC(logOutput!H40)</f>
        <v>9606</v>
      </c>
      <c r="I40">
        <f>HEX2DEC(logOutput!I40)</f>
        <v>0</v>
      </c>
      <c r="J40">
        <f>HEX2DEC(logOutput!J40)</f>
        <v>0</v>
      </c>
      <c r="K40">
        <f>HEX2DEC(logOutput!K40)</f>
        <v>88</v>
      </c>
    </row>
    <row r="41" spans="1:11" x14ac:dyDescent="0.25">
      <c r="A41">
        <f>logOutput!A41</f>
        <v>6</v>
      </c>
      <c r="B41" s="2">
        <f>HEX2DEC(logOutput!B41)/(24*3600) + "1/1/2000"</f>
        <v>41834.465300925927</v>
      </c>
      <c r="C41">
        <f>HEX2DEC(logOutput!C41)/100</f>
        <v>21.34</v>
      </c>
      <c r="D41">
        <f>HEX2DEC(logOutput!D41)/100</f>
        <v>21.71</v>
      </c>
      <c r="E41">
        <f>HEX2DEC(logOutput!E41)/100</f>
        <v>25.27</v>
      </c>
      <c r="F41">
        <f>HEX2DEC(logOutput!F41)/100</f>
        <v>24.99</v>
      </c>
      <c r="G41">
        <f>HEX2DEC(logOutput!G41)/100</f>
        <v>47.71</v>
      </c>
      <c r="H41">
        <f>HEX2DEC(logOutput!H41)</f>
        <v>11264</v>
      </c>
      <c r="I41">
        <f>HEX2DEC(logOutput!I41)</f>
        <v>434</v>
      </c>
      <c r="J41">
        <f>HEX2DEC(logOutput!J41)</f>
        <v>0</v>
      </c>
      <c r="K41">
        <f>HEX2DEC(logOutput!K41)</f>
        <v>91</v>
      </c>
    </row>
    <row r="42" spans="1:11" x14ac:dyDescent="0.25">
      <c r="A42">
        <f>logOutput!A42</f>
        <v>4</v>
      </c>
      <c r="B42" s="2">
        <f>HEX2DEC(logOutput!B42)/(24*3600) + "1/1/2000"</f>
        <v>41834.465300925927</v>
      </c>
      <c r="C42">
        <f>HEX2DEC(logOutput!C42)/100</f>
        <v>21.28</v>
      </c>
      <c r="D42">
        <f>HEX2DEC(logOutput!D42)/100</f>
        <v>21.53</v>
      </c>
      <c r="E42">
        <f>HEX2DEC(logOutput!E42)/100</f>
        <v>24.19</v>
      </c>
      <c r="F42">
        <f>HEX2DEC(logOutput!F42)/100</f>
        <v>24.5</v>
      </c>
      <c r="G42">
        <f>HEX2DEC(logOutput!G42)/100</f>
        <v>50.19</v>
      </c>
      <c r="H42">
        <f>HEX2DEC(logOutput!H42)</f>
        <v>9978</v>
      </c>
      <c r="I42">
        <f>HEX2DEC(logOutput!I42)</f>
        <v>116</v>
      </c>
      <c r="J42">
        <f>HEX2DEC(logOutput!J42)</f>
        <v>0</v>
      </c>
      <c r="K42">
        <f>HEX2DEC(logOutput!K42)</f>
        <v>99</v>
      </c>
    </row>
    <row r="43" spans="1:11" x14ac:dyDescent="0.25">
      <c r="A43">
        <f>logOutput!A43</f>
        <v>3</v>
      </c>
      <c r="B43" s="2">
        <f>HEX2DEC(logOutput!B43)/(24*3600) + "1/1/2000"</f>
        <v>41834.465300925927</v>
      </c>
      <c r="C43">
        <f>HEX2DEC(logOutput!C43)/100</f>
        <v>20.97</v>
      </c>
      <c r="D43">
        <f>HEX2DEC(logOutput!D43)/100</f>
        <v>21.53</v>
      </c>
      <c r="E43">
        <f>HEX2DEC(logOutput!E43)/100</f>
        <v>30.12</v>
      </c>
      <c r="F43">
        <f>HEX2DEC(logOutput!F43)/100</f>
        <v>24.5</v>
      </c>
      <c r="G43">
        <f>HEX2DEC(logOutput!G43)/100</f>
        <v>49.3</v>
      </c>
      <c r="H43">
        <f>HEX2DEC(logOutput!H43)</f>
        <v>8615</v>
      </c>
      <c r="I43">
        <f>HEX2DEC(logOutput!I43)</f>
        <v>558</v>
      </c>
      <c r="J43">
        <f>HEX2DEC(logOutput!J43)</f>
        <v>0</v>
      </c>
      <c r="K43">
        <f>HEX2DEC(logOutput!K43)</f>
        <v>93</v>
      </c>
    </row>
    <row r="44" spans="1:11" x14ac:dyDescent="0.25">
      <c r="A44">
        <f>logOutput!A44</f>
        <v>5</v>
      </c>
      <c r="B44" s="2">
        <f>HEX2DEC(logOutput!B44)/(24*3600) + "1/1/2000"</f>
        <v>41834.465300925927</v>
      </c>
      <c r="C44">
        <f>HEX2DEC(logOutput!C44)/100</f>
        <v>21.03</v>
      </c>
      <c r="D44">
        <f>HEX2DEC(logOutput!D44)/100</f>
        <v>20.91</v>
      </c>
      <c r="E44">
        <f>HEX2DEC(logOutput!E44)/100</f>
        <v>32.43</v>
      </c>
      <c r="F44">
        <f>HEX2DEC(logOutput!F44)/100</f>
        <v>24</v>
      </c>
      <c r="G44">
        <f>HEX2DEC(logOutput!G44)/100</f>
        <v>46.82</v>
      </c>
      <c r="H44">
        <f>HEX2DEC(logOutput!H44)</f>
        <v>7721</v>
      </c>
      <c r="I44">
        <f>HEX2DEC(logOutput!I44)</f>
        <v>241</v>
      </c>
      <c r="J44">
        <f>HEX2DEC(logOutput!J44)</f>
        <v>0</v>
      </c>
      <c r="K44">
        <f>HEX2DEC(logOutput!K44)</f>
        <v>94</v>
      </c>
    </row>
    <row r="45" spans="1:11" x14ac:dyDescent="0.25">
      <c r="A45">
        <f>logOutput!A45</f>
        <v>7</v>
      </c>
      <c r="B45" s="2">
        <f>HEX2DEC(logOutput!B45)/(24*3600) + "1/1/2000"</f>
        <v>41834.465300925927</v>
      </c>
      <c r="C45">
        <f>HEX2DEC(logOutput!C45)/100</f>
        <v>21.53</v>
      </c>
      <c r="D45">
        <f>HEX2DEC(logOutput!D45)/100</f>
        <v>21.09</v>
      </c>
      <c r="E45">
        <f>HEX2DEC(logOutput!E45)/100</f>
        <v>26.3</v>
      </c>
      <c r="F45">
        <f>HEX2DEC(logOutput!F45)/100</f>
        <v>23.76</v>
      </c>
      <c r="G45">
        <f>HEX2DEC(logOutput!G45)/100</f>
        <v>0</v>
      </c>
      <c r="H45">
        <f>HEX2DEC(logOutput!H45)</f>
        <v>10610</v>
      </c>
      <c r="I45">
        <f>HEX2DEC(logOutput!I45)</f>
        <v>215</v>
      </c>
      <c r="J45">
        <f>HEX2DEC(logOutput!J45)</f>
        <v>0</v>
      </c>
      <c r="K45">
        <f>HEX2DEC(logOutput!K45)</f>
        <v>90</v>
      </c>
    </row>
    <row r="46" spans="1:11" x14ac:dyDescent="0.25">
      <c r="A46">
        <f>logOutput!A46</f>
        <v>8</v>
      </c>
      <c r="B46" s="2">
        <f>HEX2DEC(logOutput!B46)/(24*3600) + "1/1/2000"</f>
        <v>41834.465300925927</v>
      </c>
      <c r="C46">
        <f>HEX2DEC(logOutput!C46)/100</f>
        <v>21.59</v>
      </c>
      <c r="D46">
        <f>HEX2DEC(logOutput!D46)/100</f>
        <v>21.47</v>
      </c>
      <c r="E46">
        <f>HEX2DEC(logOutput!E46)/100</f>
        <v>27.92</v>
      </c>
      <c r="F46">
        <f>HEX2DEC(logOutput!F46)/100</f>
        <v>24.5</v>
      </c>
      <c r="G46">
        <f>HEX2DEC(logOutput!G46)/100</f>
        <v>47.61</v>
      </c>
      <c r="H46">
        <f>HEX2DEC(logOutput!H46)</f>
        <v>10525</v>
      </c>
      <c r="I46">
        <f>HEX2DEC(logOutput!I46)</f>
        <v>2</v>
      </c>
      <c r="J46">
        <f>HEX2DEC(logOutput!J46)</f>
        <v>0</v>
      </c>
      <c r="K46">
        <f>HEX2DEC(logOutput!K46)</f>
        <v>99</v>
      </c>
    </row>
    <row r="47" spans="1:11" x14ac:dyDescent="0.25">
      <c r="A47">
        <f>logOutput!A47</f>
        <v>1</v>
      </c>
      <c r="B47" s="2">
        <f>HEX2DEC(logOutput!B47)/(24*3600) + "1/1/2000"</f>
        <v>41834.465300925927</v>
      </c>
      <c r="C47">
        <f>HEX2DEC(logOutput!C47)/100</f>
        <v>21.09</v>
      </c>
      <c r="D47">
        <f>HEX2DEC(logOutput!D47)/100</f>
        <v>20.79</v>
      </c>
      <c r="E47">
        <f>HEX2DEC(logOutput!E47)/100</f>
        <v>25.07</v>
      </c>
      <c r="F47">
        <f>HEX2DEC(logOutput!F47)/100</f>
        <v>24.75</v>
      </c>
      <c r="G47">
        <f>HEX2DEC(logOutput!G47)/100</f>
        <v>49.5</v>
      </c>
      <c r="H47">
        <f>HEX2DEC(logOutput!H47)</f>
        <v>9397</v>
      </c>
      <c r="I47">
        <f>HEX2DEC(logOutput!I47)</f>
        <v>0</v>
      </c>
      <c r="J47">
        <f>HEX2DEC(logOutput!J47)</f>
        <v>0</v>
      </c>
      <c r="K47">
        <f>HEX2DEC(logOutput!K47)</f>
        <v>89</v>
      </c>
    </row>
    <row r="48" spans="1:11" x14ac:dyDescent="0.25">
      <c r="A48">
        <f>logOutput!A48</f>
        <v>2</v>
      </c>
      <c r="B48" s="2">
        <f>HEX2DEC(logOutput!B48)/(24*3600) + "1/1/2000"</f>
        <v>41834.465300925927</v>
      </c>
      <c r="C48">
        <f>HEX2DEC(logOutput!C48)/100</f>
        <v>21.78</v>
      </c>
      <c r="D48">
        <f>HEX2DEC(logOutput!D48)/100</f>
        <v>21.47</v>
      </c>
      <c r="E48">
        <f>HEX2DEC(logOutput!E48)/100</f>
        <v>26.82</v>
      </c>
      <c r="F48">
        <f>HEX2DEC(logOutput!F48)/100</f>
        <v>24.99</v>
      </c>
      <c r="G48">
        <f>HEX2DEC(logOutput!G48)/100</f>
        <v>48.6</v>
      </c>
      <c r="H48">
        <f>HEX2DEC(logOutput!H48)</f>
        <v>0</v>
      </c>
      <c r="I48">
        <f>HEX2DEC(logOutput!I48)</f>
        <v>84</v>
      </c>
      <c r="J48">
        <f>HEX2DEC(logOutput!J48)</f>
        <v>0</v>
      </c>
      <c r="K48">
        <f>HEX2DEC(logOutput!K48)</f>
        <v>88</v>
      </c>
    </row>
    <row r="49" spans="1:11" x14ac:dyDescent="0.25">
      <c r="A49">
        <f>logOutput!A49</f>
        <v>6</v>
      </c>
      <c r="B49" s="2">
        <f>HEX2DEC(logOutput!B49)/(24*3600) + "1/1/2000"</f>
        <v>41834.472245370373</v>
      </c>
      <c r="C49">
        <f>HEX2DEC(logOutput!C49)/100</f>
        <v>21.59</v>
      </c>
      <c r="D49">
        <f>HEX2DEC(logOutput!D49)/100</f>
        <v>22.21</v>
      </c>
      <c r="E49">
        <f>HEX2DEC(logOutput!E49)/100</f>
        <v>27.83</v>
      </c>
      <c r="F49">
        <f>HEX2DEC(logOutput!F49)/100</f>
        <v>24.99</v>
      </c>
      <c r="G49">
        <f>HEX2DEC(logOutput!G49)/100</f>
        <v>47.02</v>
      </c>
      <c r="H49">
        <f>HEX2DEC(logOutput!H49)</f>
        <v>11736</v>
      </c>
      <c r="I49">
        <f>HEX2DEC(logOutput!I49)</f>
        <v>0</v>
      </c>
      <c r="J49">
        <f>HEX2DEC(logOutput!J49)</f>
        <v>0</v>
      </c>
      <c r="K49">
        <f>HEX2DEC(logOutput!K49)</f>
        <v>91</v>
      </c>
    </row>
    <row r="50" spans="1:11" x14ac:dyDescent="0.25">
      <c r="A50">
        <f>logOutput!A50</f>
        <v>4</v>
      </c>
      <c r="B50" s="2">
        <f>HEX2DEC(logOutput!B50)/(24*3600) + "1/1/2000"</f>
        <v>41834.472245370373</v>
      </c>
      <c r="C50">
        <f>HEX2DEC(logOutput!C50)/100</f>
        <v>21.9</v>
      </c>
      <c r="D50">
        <f>HEX2DEC(logOutput!D50)/100</f>
        <v>21.96</v>
      </c>
      <c r="E50">
        <f>HEX2DEC(logOutput!E50)/100</f>
        <v>28.66</v>
      </c>
      <c r="F50">
        <f>HEX2DEC(logOutput!F50)/100</f>
        <v>24.75</v>
      </c>
      <c r="G50">
        <f>HEX2DEC(logOutput!G50)/100</f>
        <v>49.1</v>
      </c>
      <c r="H50">
        <f>HEX2DEC(logOutput!H50)</f>
        <v>10385</v>
      </c>
      <c r="I50">
        <f>HEX2DEC(logOutput!I50)</f>
        <v>0</v>
      </c>
      <c r="J50">
        <f>HEX2DEC(logOutput!J50)</f>
        <v>0</v>
      </c>
      <c r="K50">
        <f>HEX2DEC(logOutput!K50)</f>
        <v>98</v>
      </c>
    </row>
    <row r="51" spans="1:11" x14ac:dyDescent="0.25">
      <c r="A51">
        <f>logOutput!A51</f>
        <v>3</v>
      </c>
      <c r="B51" s="2">
        <f>HEX2DEC(logOutput!B51)/(24*3600) + "1/1/2000"</f>
        <v>41834.472245370373</v>
      </c>
      <c r="C51">
        <f>HEX2DEC(logOutput!C51)/100</f>
        <v>21.84</v>
      </c>
      <c r="D51">
        <f>HEX2DEC(logOutput!D51)/100</f>
        <v>22.7</v>
      </c>
      <c r="E51">
        <f>HEX2DEC(logOutput!E51)/100</f>
        <v>25.05</v>
      </c>
      <c r="F51">
        <f>HEX2DEC(logOutput!F51)/100</f>
        <v>24.25</v>
      </c>
      <c r="G51">
        <f>HEX2DEC(logOutput!G51)/100</f>
        <v>49.3</v>
      </c>
      <c r="H51">
        <f>HEX2DEC(logOutput!H51)</f>
        <v>8732</v>
      </c>
      <c r="I51">
        <f>HEX2DEC(logOutput!I51)</f>
        <v>0</v>
      </c>
      <c r="J51">
        <f>HEX2DEC(logOutput!J51)</f>
        <v>0</v>
      </c>
      <c r="K51">
        <f>HEX2DEC(logOutput!K51)</f>
        <v>93</v>
      </c>
    </row>
    <row r="52" spans="1:11" x14ac:dyDescent="0.25">
      <c r="A52">
        <f>logOutput!A52</f>
        <v>5</v>
      </c>
      <c r="B52" s="2">
        <f>HEX2DEC(logOutput!B52)/(24*3600) + "1/1/2000"</f>
        <v>41834.472245370373</v>
      </c>
      <c r="C52">
        <f>HEX2DEC(logOutput!C52)/100</f>
        <v>22.58</v>
      </c>
      <c r="D52">
        <f>HEX2DEC(logOutput!D52)/100</f>
        <v>22.58</v>
      </c>
      <c r="E52">
        <f>HEX2DEC(logOutput!E52)/100</f>
        <v>24.98</v>
      </c>
      <c r="F52">
        <f>HEX2DEC(logOutput!F52)/100</f>
        <v>24</v>
      </c>
      <c r="G52">
        <f>HEX2DEC(logOutput!G52)/100</f>
        <v>47.52</v>
      </c>
      <c r="H52">
        <f>HEX2DEC(logOutput!H52)</f>
        <v>7813</v>
      </c>
      <c r="I52">
        <f>HEX2DEC(logOutput!I52)</f>
        <v>61</v>
      </c>
      <c r="J52">
        <f>HEX2DEC(logOutput!J52)</f>
        <v>0</v>
      </c>
      <c r="K52">
        <f>HEX2DEC(logOutput!K52)</f>
        <v>96</v>
      </c>
    </row>
    <row r="53" spans="1:11" x14ac:dyDescent="0.25">
      <c r="A53">
        <f>logOutput!A53</f>
        <v>8</v>
      </c>
      <c r="B53" s="2">
        <f>HEX2DEC(logOutput!B53)/(24*3600) + "1/1/2000"</f>
        <v>41834.472245370373</v>
      </c>
      <c r="C53">
        <f>HEX2DEC(logOutput!C53)/100</f>
        <v>22.02</v>
      </c>
      <c r="D53">
        <f>HEX2DEC(logOutput!D53)/100</f>
        <v>21.84</v>
      </c>
      <c r="E53">
        <f>HEX2DEC(logOutput!E53)/100</f>
        <v>26.35</v>
      </c>
      <c r="F53">
        <f>HEX2DEC(logOutput!F53)/100</f>
        <v>24.75</v>
      </c>
      <c r="G53">
        <f>HEX2DEC(logOutput!G53)/100</f>
        <v>46.53</v>
      </c>
      <c r="H53">
        <f>HEX2DEC(logOutput!H53)</f>
        <v>10949</v>
      </c>
      <c r="I53">
        <f>HEX2DEC(logOutput!I53)</f>
        <v>0</v>
      </c>
      <c r="J53">
        <f>HEX2DEC(logOutput!J53)</f>
        <v>0</v>
      </c>
      <c r="K53">
        <f>HEX2DEC(logOutput!K53)</f>
        <v>99</v>
      </c>
    </row>
    <row r="54" spans="1:11" x14ac:dyDescent="0.25">
      <c r="A54">
        <f>logOutput!A54</f>
        <v>7</v>
      </c>
      <c r="B54" s="2">
        <f>HEX2DEC(logOutput!B54)/(24*3600) + "1/1/2000"</f>
        <v>41834.472245370373</v>
      </c>
      <c r="C54">
        <f>HEX2DEC(logOutput!C54)/100</f>
        <v>23.07</v>
      </c>
      <c r="D54">
        <f>HEX2DEC(logOutput!D54)/100</f>
        <v>22.95</v>
      </c>
      <c r="E54">
        <f>HEX2DEC(logOutput!E54)/100</f>
        <v>25.83</v>
      </c>
      <c r="F54">
        <f>HEX2DEC(logOutput!F54)/100</f>
        <v>23.76</v>
      </c>
      <c r="G54">
        <f>HEX2DEC(logOutput!G54)/100</f>
        <v>0</v>
      </c>
      <c r="H54">
        <f>HEX2DEC(logOutput!H54)</f>
        <v>10751</v>
      </c>
      <c r="I54">
        <f>HEX2DEC(logOutput!I54)</f>
        <v>0</v>
      </c>
      <c r="J54">
        <f>HEX2DEC(logOutput!J54)</f>
        <v>0</v>
      </c>
      <c r="K54">
        <f>HEX2DEC(logOutput!K54)</f>
        <v>91</v>
      </c>
    </row>
    <row r="55" spans="1:11" x14ac:dyDescent="0.25">
      <c r="A55">
        <f>logOutput!A55</f>
        <v>1</v>
      </c>
      <c r="B55" s="2">
        <f>HEX2DEC(logOutput!B55)/(24*3600) + "1/1/2000"</f>
        <v>41834.472245370373</v>
      </c>
      <c r="C55">
        <f>HEX2DEC(logOutput!C55)/100</f>
        <v>22.46</v>
      </c>
      <c r="D55">
        <f>HEX2DEC(logOutput!D55)/100</f>
        <v>22.64</v>
      </c>
      <c r="E55">
        <f>HEX2DEC(logOutput!E55)/100</f>
        <v>25.46</v>
      </c>
      <c r="F55">
        <f>HEX2DEC(logOutput!F55)/100</f>
        <v>24.5</v>
      </c>
      <c r="G55">
        <f>HEX2DEC(logOutput!G55)/100</f>
        <v>49.5</v>
      </c>
      <c r="H55">
        <f>HEX2DEC(logOutput!H55)</f>
        <v>9483</v>
      </c>
      <c r="I55">
        <f>HEX2DEC(logOutput!I55)</f>
        <v>4</v>
      </c>
      <c r="J55">
        <f>HEX2DEC(logOutput!J55)</f>
        <v>0</v>
      </c>
      <c r="K55">
        <f>HEX2DEC(logOutput!K55)</f>
        <v>89</v>
      </c>
    </row>
    <row r="56" spans="1:11" x14ac:dyDescent="0.25">
      <c r="A56">
        <f>logOutput!A56</f>
        <v>2</v>
      </c>
      <c r="B56" s="2">
        <f>HEX2DEC(logOutput!B56)/(24*3600) + "1/1/2000"</f>
        <v>41834.472245370373</v>
      </c>
      <c r="C56">
        <f>HEX2DEC(logOutput!C56)/100</f>
        <v>22.27</v>
      </c>
      <c r="D56">
        <f>HEX2DEC(logOutput!D56)/100</f>
        <v>21.78</v>
      </c>
      <c r="E56">
        <f>HEX2DEC(logOutput!E56)/100</f>
        <v>25.77</v>
      </c>
      <c r="F56">
        <f>HEX2DEC(logOutput!F56)/100</f>
        <v>25.24</v>
      </c>
      <c r="G56">
        <f>HEX2DEC(logOutput!G56)/100</f>
        <v>47.42</v>
      </c>
      <c r="H56">
        <f>HEX2DEC(logOutput!H56)</f>
        <v>0</v>
      </c>
      <c r="I56">
        <f>HEX2DEC(logOutput!I56)</f>
        <v>142</v>
      </c>
      <c r="J56">
        <f>HEX2DEC(logOutput!J56)</f>
        <v>0</v>
      </c>
      <c r="K56">
        <f>HEX2DEC(logOutput!K56)</f>
        <v>88</v>
      </c>
    </row>
  </sheetData>
  <conditionalFormatting sqref="K2:K56">
    <cfRule type="colorScale" priority="2">
      <colorScale>
        <cfvo type="min"/>
        <cfvo type="max"/>
        <color rgb="FFFFEF9C"/>
        <color rgb="FF63BE7B"/>
      </colorScale>
    </cfRule>
  </conditionalFormatting>
  <conditionalFormatting sqref="C1:F1048576">
    <cfRule type="colorScale" priority="1">
      <colorScale>
        <cfvo type="num" val="10"/>
        <cfvo type="percentile" val="50"/>
        <cfvo type="num" val="40"/>
        <color rgb="FF00B0F0"/>
        <color rgb="FF00B050"/>
        <color rgb="FFFFC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logOutput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Leenix</dc:creator>
  <cp:lastModifiedBy>Karl Mohring</cp:lastModifiedBy>
  <dcterms:created xsi:type="dcterms:W3CDTF">2014-07-14T04:33:02Z</dcterms:created>
  <dcterms:modified xsi:type="dcterms:W3CDTF">2014-07-30T00:26:27Z</dcterms:modified>
</cp:coreProperties>
</file>