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Титульный" sheetId="2" r:id="rId1"/>
    <sheet name="Общие по месяцу" sheetId="3" r:id="rId2"/>
    <sheet name="Посещ-сть по месяцам" sheetId="7" r:id="rId3"/>
    <sheet name="Источники, сводка" sheetId="8" r:id="rId4"/>
    <sheet name="География" sheetId="10" r:id="rId5"/>
    <sheet name="Лист1" sheetId="1" r:id="rId6"/>
  </sheets>
  <externalReferences>
    <externalReference r:id="rId7"/>
  </externalReferences>
  <definedNames>
    <definedName name="dimensions_line" localSheetId="4">#REF!</definedName>
    <definedName name="dimensions_line" localSheetId="3">#REF!</definedName>
    <definedName name="dimensions_line" localSheetId="2">#REF!</definedName>
    <definedName name="dimensions_line">#REF!</definedName>
    <definedName name="ExternalData_1" localSheetId="4" hidden="1">География!$A$25:$F$50</definedName>
    <definedName name="ExternalData_1" localSheetId="3" hidden="1">'Источники, сводка'!$A$29:$G$34</definedName>
    <definedName name="ExternalData_1" localSheetId="1" hidden="1">'Общие по месяцу'!$A$37:$G$68</definedName>
    <definedName name="ExternalData_1" localSheetId="2" hidden="1">'Посещ-сть по месяцам'!$A$27:$H$39</definedName>
    <definedName name="ExternalData_2" localSheetId="3" hidden="1">'Источники, сводка'!#REF!</definedName>
    <definedName name="ExternalData_2" localSheetId="1" hidden="1">'Общие по месяцу'!$G$13:$G$14</definedName>
    <definedName name="ExternalData_2" localSheetId="2" hidden="1">'Посещ-сть по месяцам'!$A$40:$H$52</definedName>
    <definedName name="for_hist_1" localSheetId="4">#REF!</definedName>
    <definedName name="for_hist_1" localSheetId="3">#REF!</definedName>
    <definedName name="for_hist_1" localSheetId="2">#REF!</definedName>
    <definedName name="for_hist_1">#REF!</definedName>
    <definedName name="metrics_line" localSheetId="4">#REF!</definedName>
    <definedName name="metrics_line" localSheetId="3">#REF!</definedName>
    <definedName name="metrics_line" localSheetId="2">#REF!</definedName>
    <definedName name="metrics_line">#REF!</definedName>
    <definedName name="_xlnm.Print_Area" localSheetId="4">География!$A$1:$F$50</definedName>
    <definedName name="_xlnm.Print_Area" localSheetId="3">'Источники, сводка'!$A$1:$G$34</definedName>
    <definedName name="_xlnm.Print_Area" localSheetId="1">'Общие по месяцу'!$A$1:$G$69</definedName>
    <definedName name="_xlnm.Print_Area" localSheetId="2">'Посещ-сть по месяцам'!$A$1:$H$52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3" i="8"/>
  <c r="J6" i="7" l="1"/>
  <c r="A6" i="7" s="1"/>
  <c r="E3" i="7"/>
  <c r="F14" i="3" l="1"/>
  <c r="E14" i="3"/>
  <c r="D14" i="3"/>
  <c r="C14" i="3"/>
  <c r="B14" i="3"/>
</calcChain>
</file>

<file path=xl/connections.xml><?xml version="1.0" encoding="utf-8"?>
<connections xmlns="http://schemas.openxmlformats.org/spreadsheetml/2006/main">
  <connection id="1" keepAlive="1" name="AchievementGoal" description="Соединение с запросом &quot;Достижение одной цели&quot; в книге." type="5" refreshedVersion="6" background="1" saveData="1">
    <dbPr connection="Provider=Microsoft.Mashup.OleDb.1;Data Source=$Workbook$;Location=Достижение одной цели;Extended Properties=&quot;&quot;" command="SELECT * FROM [Достижение одной цели]"/>
  </connection>
  <connection id="2" keepAlive="1" name="AttendanceMonths" description="Соединение с запросом &quot;Посещаемость - месяцы&quot; в книге." type="5" refreshedVersion="6" background="1" saveData="1">
    <dbPr connection="Provider=Microsoft.Mashup.OleDb.1;Data Source=$Workbook$;Location=Посещаемость - месяцы;Extended Properties=&quot;&quot;" command="SELECT * FROM [Посещаемость - месяцы]"/>
  </connection>
  <connection id="3" keepAlive="1" name="AttendanceMonths2018" description="Соединение с запросом &quot;Посещ-сть месяцы 2018&quot; в книге." type="5" refreshedVersion="6" background="1" saveData="1">
    <dbPr connection="Provider=Microsoft.Mashup.OleDb.1;Data Source=$Workbook$;Location=Посещ-сть месяцы 2018;Extended Properties=&quot;&quot;" command="SELECT * FROM [Посещ-сть месяцы 2018]"/>
  </connection>
  <connection id="4" keepAlive="1" name="Geography" description="Соединение с запросом &quot;География&quot; в книге." type="5" refreshedVersion="6" background="1" saveData="1">
    <dbPr connection="Provider=Microsoft.Mashup.OleDb.1;Data Source=$Workbook$;Location=География;Extended Properties=&quot;&quot;" command="SELECT * FROM [География]"/>
  </connection>
  <connection id="5" keepAlive="1" name="NowMonth" description="Соединение с запросом &quot;Общие показатели по месяцу&quot; в книге." type="5" refreshedVersion="6" background="1" saveData="1">
    <dbPr connection="Provider=Microsoft.Mashup.OleDb.1;Data Source=$Workbook$;Location=Общие показатели по месяцу;Extended Properties=&quot;&quot;" command="SELECT * FROM [Общие показатели по месяцу]"/>
  </connection>
  <connection id="6" keepAlive="1" name="Sources" description="Соединение с запросом &quot;Источники&quot; в книге." type="5" refreshedVersion="6" background="1" saveData="1">
    <dbPr connection="Provider=Microsoft.Mashup.OleDb.1;Data Source=$Workbook$;Location=Источники;Extended Properties=&quot;&quot;" command="SELECT * FROM [Источники]"/>
  </connection>
</connections>
</file>

<file path=xl/sharedStrings.xml><?xml version="1.0" encoding="utf-8"?>
<sst xmlns="http://schemas.openxmlformats.org/spreadsheetml/2006/main" count="73" uniqueCount="41">
  <si>
    <t>Отчет по продвижению сайта</t>
  </si>
  <si>
    <t>Отчетный период</t>
  </si>
  <si>
    <t>-</t>
  </si>
  <si>
    <t xml:space="preserve">Руководитель проекта: </t>
  </si>
  <si>
    <t xml:space="preserve">Руководитель отдела: </t>
  </si>
  <si>
    <t xml:space="preserve">Ведущий специалист проекта: </t>
  </si>
  <si>
    <t>Статистика посещаемости сайта и достижение целей</t>
  </si>
  <si>
    <r>
      <t xml:space="preserve">На данном графике представлена посещаемость сайта за каждый день отчетного периода. Следует отметить, что посещаемость в выходные и праздничные дни может значительно уменьшаться, в зависимости от специфики вашей отрасли. В некоторых отраслях бизнеса посещаемость, напротив, вырастает в выходные и праздничные дни. 
Показатель "Достижение целей" характеризует эффективность рекламной кампании и заинтересованность посетителей в ваших товарах и услугах. Этот показатель напрямую связан с количеством обращений к вам новых клиентов по интернет-рекламе.
</t>
    </r>
    <r>
      <rPr>
        <b/>
        <sz val="11"/>
        <color theme="1"/>
        <rFont val="Calibri"/>
        <family val="2"/>
        <charset val="204"/>
        <scheme val="minor"/>
      </rPr>
      <t xml:space="preserve"> Визиты</t>
    </r>
    <r>
      <rPr>
        <sz val="11"/>
        <color theme="1"/>
        <rFont val="Calibri"/>
        <family val="2"/>
        <scheme val="minor"/>
      </rPr>
      <t xml:space="preserve"> - заходы на сайт посетителей, включая повторные посещения.
</t>
    </r>
    <r>
      <rPr>
        <b/>
        <sz val="11"/>
        <color theme="1"/>
        <rFont val="Calibri"/>
        <family val="2"/>
        <charset val="204"/>
        <scheme val="minor"/>
      </rPr>
      <t xml:space="preserve"> Посетители</t>
    </r>
    <r>
      <rPr>
        <sz val="11"/>
        <color theme="1"/>
        <rFont val="Calibri"/>
        <family val="2"/>
        <scheme val="minor"/>
      </rPr>
      <t xml:space="preserve"> - уникальные посещения сайта в отчетном периоде.
</t>
    </r>
    <r>
      <rPr>
        <b/>
        <sz val="11"/>
        <color theme="1"/>
        <rFont val="Calibri"/>
        <family val="2"/>
        <charset val="204"/>
        <scheme val="minor"/>
      </rPr>
      <t xml:space="preserve"> Доля новых посетителей</t>
    </r>
    <r>
      <rPr>
        <sz val="11"/>
        <color theme="1"/>
        <rFont val="Calibri"/>
        <family val="2"/>
        <scheme val="minor"/>
      </rPr>
      <t xml:space="preserve"> - процент уникальных посетителей, посетивших сайт в отчетном периоде, активность которых включала их самый первый за всю историю накопления данных визит на сайт.
</t>
    </r>
    <r>
      <rPr>
        <b/>
        <sz val="11"/>
        <color theme="1"/>
        <rFont val="Calibri"/>
        <family val="2"/>
        <charset val="204"/>
        <scheme val="minor"/>
      </rPr>
      <t xml:space="preserve"> Отказы</t>
    </r>
    <r>
      <rPr>
        <sz val="11"/>
        <color theme="1"/>
        <rFont val="Calibri"/>
        <family val="2"/>
        <scheme val="minor"/>
      </rPr>
      <t xml:space="preserve"> - доля визитов, в которых состоялся лишь один просмотр страницы, продолжавшийся менее 15 секунд.
</t>
    </r>
    <r>
      <rPr>
        <b/>
        <sz val="11"/>
        <color theme="1"/>
        <rFont val="Calibri"/>
        <family val="2"/>
        <charset val="204"/>
        <scheme val="minor"/>
      </rPr>
      <t xml:space="preserve"> Время на сайте</t>
    </r>
    <r>
      <rPr>
        <sz val="11"/>
        <color theme="1"/>
        <rFont val="Calibri"/>
        <family val="2"/>
        <scheme val="minor"/>
      </rPr>
      <t xml:space="preserve"> - средняя продолжительность визита в минутах и секундах. Высокий показатель говорит о том, что сайт интересен посетителям, а посетители являются целевыми.
</t>
    </r>
    <r>
      <rPr>
        <b/>
        <sz val="11"/>
        <color theme="1"/>
        <rFont val="Calibri"/>
        <family val="2"/>
        <charset val="204"/>
        <scheme val="minor"/>
      </rPr>
      <t xml:space="preserve"> Достижение целей </t>
    </r>
    <r>
      <rPr>
        <sz val="11"/>
        <color theme="1"/>
        <rFont val="Calibri"/>
        <family val="2"/>
        <scheme val="minor"/>
      </rPr>
      <t>- показатель, показывающий количество посетителей, которые посетили важные целевые страницы сайта, например "Заказать" или "Контакты".</t>
    </r>
  </si>
  <si>
    <t xml:space="preserve"> </t>
  </si>
  <si>
    <t>с</t>
  </si>
  <si>
    <t>по</t>
  </si>
  <si>
    <t>Итого и среднее за отчетный месяц</t>
  </si>
  <si>
    <t>Визиты</t>
  </si>
  <si>
    <t>Посетители</t>
  </si>
  <si>
    <t>Доля новых посетителей</t>
  </si>
  <si>
    <t>Отказы</t>
  </si>
  <si>
    <t>Время на сайте</t>
  </si>
  <si>
    <t>Достижение целей</t>
  </si>
  <si>
    <t>Дата визита</t>
  </si>
  <si>
    <t>Просмотры</t>
  </si>
  <si>
    <r>
      <t>График</t>
    </r>
    <r>
      <rPr>
        <sz val="11"/>
        <color theme="1"/>
        <rFont val="Calibri"/>
        <family val="2"/>
        <scheme val="minor"/>
      </rPr>
      <t xml:space="preserve"> показывает уровень месячной посещаемости сайта за период работы Exiterra Digital Agency. Годовая динамика посещаемости сайта отражает сезонные изменения в спросе, общий тренд за год должен иметь положительную динамику. Положительная динамика посещаемости говорит об эффективности выбранной стратегии продвижения компании в интернете. 
</t>
    </r>
    <r>
      <rPr>
        <b/>
        <sz val="11"/>
        <color theme="1"/>
        <rFont val="Calibri"/>
        <family val="2"/>
        <charset val="204"/>
        <scheme val="minor"/>
      </rPr>
      <t xml:space="preserve"> Просмотры </t>
    </r>
    <r>
      <rPr>
        <sz val="11"/>
        <color theme="1"/>
        <rFont val="Calibri"/>
        <family val="2"/>
        <charset val="204"/>
        <scheme val="minor"/>
      </rPr>
      <t>- ч</t>
    </r>
    <r>
      <rPr>
        <sz val="11"/>
        <color theme="1"/>
        <rFont val="Calibri"/>
        <family val="2"/>
        <scheme val="minor"/>
      </rPr>
      <t>исло просмотренных страниц на сайте за отчетный период.</t>
    </r>
  </si>
  <si>
    <t>Месяц</t>
  </si>
  <si>
    <t>Достижения целей</t>
  </si>
  <si>
    <t>Источники трафика и целевые визиты на сайт (лиды)</t>
  </si>
  <si>
    <r>
      <t xml:space="preserve">На этой странице приведены каналы привлечения посетителей - источники переходов посетителей на ваш сайт. Посетители из разных каналов имеют разную заинтересованность в ваших товарах или услугах. Анализируя каналы привлечения клиентов можно сделать вывод об эффективности и целесообразности рекламной кампании в каждом канале. Обратите внимание на показатели "Целевые визиты" и "Отказы" для каждого канала переходов посетителей.
   </t>
    </r>
    <r>
      <rPr>
        <b/>
        <sz val="11"/>
        <color theme="1"/>
        <rFont val="Calibri"/>
        <family val="2"/>
        <charset val="204"/>
        <scheme val="minor"/>
      </rPr>
      <t xml:space="preserve"> Прямые заходы -</t>
    </r>
    <r>
      <rPr>
        <sz val="11"/>
        <color theme="1"/>
        <rFont val="Calibri"/>
        <family val="2"/>
        <scheme val="minor"/>
      </rPr>
      <t xml:space="preserve"> посетитель вводит адрес сайта вручную в адресной строке или переходит из закладок браузера.
   </t>
    </r>
    <r>
      <rPr>
        <b/>
        <sz val="11"/>
        <color theme="1"/>
        <rFont val="Calibri"/>
        <family val="2"/>
        <charset val="204"/>
        <scheme val="minor"/>
      </rPr>
      <t xml:space="preserve"> Переходы по ссылкам на сайтах</t>
    </r>
    <r>
      <rPr>
        <sz val="11"/>
        <color theme="1"/>
        <rFont val="Calibri"/>
        <family val="2"/>
        <scheme val="minor"/>
      </rPr>
      <t xml:space="preserve"> - приводят посетителей на ваш сайт со сторонних ресурсов.
    </t>
    </r>
    <r>
      <rPr>
        <b/>
        <sz val="11"/>
        <color theme="1"/>
        <rFont val="Calibri"/>
        <family val="2"/>
        <charset val="204"/>
        <scheme val="minor"/>
      </rPr>
      <t>Переходы из поисковых систем</t>
    </r>
    <r>
      <rPr>
        <sz val="11"/>
        <color theme="1"/>
        <rFont val="Calibri"/>
        <family val="2"/>
        <scheme val="minor"/>
      </rPr>
      <t xml:space="preserve"> - совершаются по ссылкам на страницах выдачи результатов поиска.
   </t>
    </r>
    <r>
      <rPr>
        <b/>
        <sz val="11"/>
        <color theme="1"/>
        <rFont val="Calibri"/>
        <family val="2"/>
        <charset val="204"/>
        <scheme val="minor"/>
      </rPr>
      <t xml:space="preserve"> Переходы из социальных сетей</t>
    </r>
    <r>
      <rPr>
        <sz val="11"/>
        <color theme="1"/>
        <rFont val="Calibri"/>
        <family val="2"/>
        <scheme val="minor"/>
      </rPr>
      <t xml:space="preserve">  - совершаются по ссылкам на сайт в социальных сетях. 
    </t>
    </r>
    <r>
      <rPr>
        <b/>
        <sz val="11"/>
        <color theme="1"/>
        <rFont val="Calibri"/>
        <family val="2"/>
        <charset val="204"/>
        <scheme val="minor"/>
      </rPr>
      <t>Переходы по рекламе</t>
    </r>
    <r>
      <rPr>
        <sz val="11"/>
        <color theme="1"/>
        <rFont val="Calibri"/>
        <family val="2"/>
        <scheme val="minor"/>
      </rPr>
      <t xml:space="preserve"> - переходы по контекстной рекламе Яндекса (Директ, Маркет и т.п.)
    </t>
    </r>
    <r>
      <rPr>
        <b/>
        <sz val="11"/>
        <color theme="1"/>
        <rFont val="Calibri"/>
        <family val="2"/>
        <charset val="204"/>
        <scheme val="minor"/>
      </rPr>
      <t xml:space="preserve">Переходы с сохраненных страниц - </t>
    </r>
    <r>
      <rPr>
        <sz val="11"/>
        <color theme="1"/>
        <rFont val="Calibri"/>
        <family val="2"/>
        <scheme val="minor"/>
      </rPr>
      <t xml:space="preserve">означают, что посетитель перешел со страницы, сохраненной на компьютере локально. 
   </t>
    </r>
    <r>
      <rPr>
        <b/>
        <sz val="11"/>
        <color theme="1"/>
        <rFont val="Calibri"/>
        <family val="2"/>
        <charset val="204"/>
        <scheme val="minor"/>
      </rPr>
      <t xml:space="preserve"> Внутренние переходы</t>
    </r>
    <r>
      <rPr>
        <sz val="11"/>
        <color theme="1"/>
        <rFont val="Calibri"/>
        <family val="2"/>
        <scheme val="minor"/>
      </rPr>
      <t xml:space="preserve">  - регистрируются, если активность пользователя на сайте прерывается на больший промежуток времени, но пользователь не закрывает окно браузера. 
    </t>
    </r>
    <r>
      <rPr>
        <b/>
        <sz val="11"/>
        <color theme="1"/>
        <rFont val="Calibri"/>
        <family val="2"/>
        <charset val="204"/>
        <scheme val="minor"/>
      </rPr>
      <t>Целевые визиты</t>
    </r>
    <r>
      <rPr>
        <sz val="11"/>
        <color theme="1"/>
        <rFont val="Calibri"/>
        <family val="2"/>
        <scheme val="minor"/>
      </rPr>
      <t xml:space="preserve"> - визиты совершенные посетителем, которые привели к конечной цели, установленной конкретными метриками системы (н-р, заказ, контакты, последовательность действий и т.п.)
    В ряде случаев источник может быть не определен. Строка </t>
    </r>
    <r>
      <rPr>
        <b/>
        <sz val="11"/>
        <color theme="1"/>
        <rFont val="Calibri"/>
        <family val="2"/>
        <charset val="204"/>
        <scheme val="minor"/>
      </rPr>
      <t xml:space="preserve">"Не определено" </t>
    </r>
    <r>
      <rPr>
        <sz val="11"/>
        <color theme="1"/>
        <rFont val="Calibri"/>
        <family val="2"/>
        <scheme val="minor"/>
      </rPr>
      <t>означает, что какие-либо характеристики визита не были распознаны, однако сам визит был учтен в системе.</t>
    </r>
  </si>
  <si>
    <t>Источник трафика</t>
  </si>
  <si>
    <t>Глубина просмотра</t>
  </si>
  <si>
    <t>Целевые вызиты</t>
  </si>
  <si>
    <t>Переходы из поисковых систем</t>
  </si>
  <si>
    <t>00:01:34</t>
  </si>
  <si>
    <t>Прямые заходы</t>
  </si>
  <si>
    <t>00:01:11</t>
  </si>
  <si>
    <t>Переходы по ссылкам на сайтах</t>
  </si>
  <si>
    <t>00:01:23</t>
  </si>
  <si>
    <t>Внутренние переходы</t>
  </si>
  <si>
    <t>00:07:01</t>
  </si>
  <si>
    <t>Переходы из социальных сетей</t>
  </si>
  <si>
    <t>00:00:08</t>
  </si>
  <si>
    <t>География посещений</t>
  </si>
  <si>
    <t>Статистика определяет принадлежность посетителя к тому или иному географическому региону. В данном отчете приведен список регионов, сгруппированных по городам. Эти данные позволяют анализировать и формировать корректность региональных стратегий и выявлять наиболее популярные регионы.
    Обратите внимание, посещаемость сайта должна содержать преимущественно посетителей из вашего города. Показатели "Глубина просмотра", "Отказы" и "Время на сайте" характеризуют заинтересованность посетителей в вашем продукте.</t>
  </si>
  <si>
    <t>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</si>
</sst>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F400]\h\:\m\m\:\s\s\ AM/P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24"/>
      <color theme="0"/>
      <name val="Arial"/>
      <family val="2"/>
      <charset val="204"/>
    </font>
    <font>
      <b/>
      <sz val="26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33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2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  <xf numFmtId="0" fontId="9" fillId="0" borderId="0" xfId="0" applyFont="1"/>
    <xf numFmtId="0" fontId="4" fillId="0" borderId="0" xfId="0" applyFont="1"/>
    <xf numFmtId="14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/>
    <xf numFmtId="10" fontId="0" fillId="0" borderId="0" xfId="0" applyNumberFormat="1"/>
    <xf numFmtId="0" fontId="0" fillId="0" borderId="0" xfId="0" applyFill="1"/>
    <xf numFmtId="2" fontId="0" fillId="0" borderId="0" xfId="0" applyNumberFormat="1"/>
    <xf numFmtId="1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10" fontId="0" fillId="0" borderId="0" xfId="0" applyNumberFormat="1" applyAlignment="1">
      <alignment vertical="center" wrapText="1"/>
    </xf>
    <xf numFmtId="10" fontId="0" fillId="0" borderId="0" xfId="0" applyNumberFormat="1" applyAlignment="1">
      <alignment horizontal="left" vertic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0" fontId="0" fillId="0" borderId="0" xfId="0" applyNumberFormat="1" applyBorder="1"/>
    <xf numFmtId="2" fontId="0" fillId="0" borderId="0" xfId="0" applyNumberFormat="1" applyBorder="1"/>
    <xf numFmtId="0" fontId="13" fillId="2" borderId="2" xfId="0" applyNumberFormat="1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10" fontId="13" fillId="2" borderId="2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/>
    </xf>
    <xf numFmtId="10" fontId="0" fillId="3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49" fontId="0" fillId="0" borderId="0" xfId="0" applyNumberFormat="1"/>
    <xf numFmtId="0" fontId="15" fillId="4" borderId="0" xfId="0" applyFont="1" applyFill="1"/>
    <xf numFmtId="0" fontId="15" fillId="0" borderId="0" xfId="0" applyFont="1"/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9" fontId="0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1" fillId="0" borderId="0" xfId="0" applyFont="1" applyFill="1" applyAlignment="1"/>
    <xf numFmtId="0" fontId="0" fillId="0" borderId="0" xfId="0" applyNumberFormat="1"/>
    <xf numFmtId="2" fontId="0" fillId="0" borderId="1" xfId="0" applyNumberFormat="1" applyBorder="1" applyAlignment="1">
      <alignment horizontal="center"/>
    </xf>
    <xf numFmtId="10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9" fontId="0" fillId="0" borderId="0" xfId="1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2" fillId="0" borderId="0" xfId="0" applyNumberFormat="1" applyFont="1" applyFill="1" applyAlignment="1">
      <alignment horizontal="left" vertical="center" wrapText="1"/>
    </xf>
    <xf numFmtId="10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</cellXfs>
  <cellStyles count="2">
    <cellStyle name="Обычный" xfId="0" builtinId="0"/>
    <cellStyle name="Процентный" xfId="1" builtinId="5"/>
  </cellStyles>
  <dxfs count="52">
    <dxf>
      <numFmt numFmtId="164" formatCode="[$-F400]h:mm:ss\ AM/PM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165" formatCode="[$-F400]\h\:\m\m\:\s\s\ AM/PM"/>
      <alignment horizontal="center" vertical="bottom" textRotation="0" wrapText="0" indent="0" justifyLastLine="0" shrinkToFit="0" readingOrder="0"/>
    </dxf>
    <dxf>
      <numFmt numFmtId="165" formatCode="[$-F400]\h\:\m\m\:\s\s\ AM/PM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Посещаемость по дням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61358561658E-2"/>
          <c:y val="0.15323442385188255"/>
          <c:w val="0.8966272965879265"/>
          <c:h val="0.65954780895129017"/>
        </c:manualLayout>
      </c:layout>
      <c:lineChart>
        <c:grouping val="standard"/>
        <c:varyColors val="0"/>
        <c:ser>
          <c:idx val="0"/>
          <c:order val="0"/>
          <c:tx>
            <c:strRef>
              <c:f>'Общие по месяцу'!$B$37</c:f>
              <c:strCache>
                <c:ptCount val="1"/>
                <c:pt idx="0">
                  <c:v>Визиты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'Общие по месяцу'!$A$38:$A$69</c:f>
              <c:numCache>
                <c:formatCode>General</c:formatCode>
                <c:ptCount val="31"/>
              </c:numCache>
            </c:numRef>
          </c:cat>
          <c:val>
            <c:numRef>
              <c:f>'Общие по месяцу'!$B$38:$B$69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9-401A-987C-46A0FA676F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5890856"/>
        <c:axId val="235891240"/>
      </c:lineChart>
      <c:catAx>
        <c:axId val="2358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891240"/>
        <c:crosses val="autoZero"/>
        <c:auto val="1"/>
        <c:lblAlgn val="ctr"/>
        <c:lblOffset val="100"/>
        <c:noMultiLvlLbl val="1"/>
      </c:catAx>
      <c:valAx>
        <c:axId val="2358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8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посещаемости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4485192968148506E-2"/>
          <c:y val="0.15626514613438305"/>
          <c:w val="0.9447148850916629"/>
          <c:h val="0.60696401220415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'Посещ-сть по месяцам'!$A$28:$A$47</c15:sqref>
                  </c15:fullRef>
                </c:ext>
              </c:extLst>
              <c:f>('Посещ-сть по месяцам'!$A$28:$A$32,'Посещ-сть по месяцам'!$A$34:$A$39,'Посещ-сть по месяцам'!$A$41:$A$47)</c:f>
              <c:strCache>
                <c:ptCount val="11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'Посещ-сть по месяцам'!$B$28:$B$47</c15:sqref>
                  </c15:fullRef>
                </c:ext>
              </c:extLst>
              <c:f>('Посещ-сть по месяцам'!$B$28:$B$32,'Посещ-сть по месяцам'!$B$34:$B$39,'Посещ-сть по месяцам'!$B$41:$B$47)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DC2A-44AD-9846-1FDB0062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21648"/>
        <c:axId val="234933176"/>
      </c:barChart>
      <c:catAx>
        <c:axId val="2359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33176"/>
        <c:crosses val="autoZero"/>
        <c:auto val="1"/>
        <c:lblAlgn val="ctr"/>
        <c:lblOffset val="100"/>
        <c:tickLblSkip val="1"/>
        <c:noMultiLvlLbl val="0"/>
      </c:catAx>
      <c:valAx>
        <c:axId val="23493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9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217804196326886E-2"/>
          <c:y val="0.20634454119418916"/>
          <c:w val="0.57129590654547524"/>
          <c:h val="0.67950811162532265"/>
        </c:manualLayout>
      </c:layout>
      <c:pieChart>
        <c:varyColors val="1"/>
        <c:ser>
          <c:idx val="0"/>
          <c:order val="0"/>
          <c:tx>
            <c:strRef>
              <c:f>'Источники, сводка'!$B$29</c:f>
              <c:strCache>
                <c:ptCount val="1"/>
                <c:pt idx="0">
                  <c:v>Визиты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57-459B-8DD8-05005143C8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57-459B-8DD8-05005143C8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57-459B-8DD8-05005143C8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57-459B-8DD8-05005143C8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57-459B-8DD8-05005143C8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57-459B-8DD8-05005143C8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57-459B-8DD8-05005143C871}"/>
              </c:ext>
            </c:extLst>
          </c:dPt>
          <c:dLbls>
            <c:delete val="1"/>
          </c:dLbls>
          <c:cat>
            <c:strRef>
              <c:f>'Источники, сводка'!$A$30:$A$34</c:f>
              <c:strCache>
                <c:ptCount val="5"/>
                <c:pt idx="0">
                  <c:v>Переходы из поисковых систем</c:v>
                </c:pt>
                <c:pt idx="1">
                  <c:v>Прямые заходы</c:v>
                </c:pt>
                <c:pt idx="2">
                  <c:v>Переходы по ссылкам на сайтах</c:v>
                </c:pt>
                <c:pt idx="3">
                  <c:v>Внутренние переходы</c:v>
                </c:pt>
                <c:pt idx="4">
                  <c:v>Переходы из социальных сетей</c:v>
                </c:pt>
              </c:strCache>
            </c:strRef>
          </c:cat>
          <c:val>
            <c:numRef>
              <c:f>'Источники, сводка'!$B$30:$B$34</c:f>
              <c:numCache>
                <c:formatCode>General</c:formatCode>
                <c:ptCount val="5"/>
                <c:pt idx="0">
                  <c:v>685</c:v>
                </c:pt>
                <c:pt idx="1">
                  <c:v>397</c:v>
                </c:pt>
                <c:pt idx="2">
                  <c:v>107</c:v>
                </c:pt>
                <c:pt idx="3">
                  <c:v>34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57-459B-8DD8-05005143C8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3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Целевые визиты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E-49EA-BFF7-9EDCC2C3F3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E-49EA-BFF7-9EDCC2C3F3D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E-49EA-BFF7-9EDCC2C3F3DE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FE-49EA-BFF7-9EDCC2C3F3DE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FE-49EA-BFF7-9EDCC2C3F3DE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FE-49EA-BFF7-9EDCC2C3F3DE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FE-49EA-BFF7-9EDCC2C3F3DE}"/>
              </c:ext>
            </c:extLst>
          </c:dPt>
          <c:cat>
            <c:strRef>
              <c:f>'Источники, сводка'!$A$30:$A$34</c:f>
              <c:strCache>
                <c:ptCount val="5"/>
                <c:pt idx="0">
                  <c:v>Переходы из поисковых систем</c:v>
                </c:pt>
                <c:pt idx="1">
                  <c:v>Прямые заходы</c:v>
                </c:pt>
                <c:pt idx="2">
                  <c:v>Переходы по ссылкам на сайтах</c:v>
                </c:pt>
                <c:pt idx="3">
                  <c:v>Внутренние переходы</c:v>
                </c:pt>
                <c:pt idx="4">
                  <c:v>Переходы из социальных сетей</c:v>
                </c:pt>
              </c:strCache>
            </c:strRef>
          </c:cat>
          <c:val>
            <c:numRef>
              <c:f>'Источники, сводка'!$G$30:$G$34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FE-49EA-BFF7-9EDCC2C3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36160"/>
        <c:axId val="870534080"/>
      </c:lineChart>
      <c:catAx>
        <c:axId val="8705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534080"/>
        <c:crosses val="autoZero"/>
        <c:auto val="1"/>
        <c:lblAlgn val="ctr"/>
        <c:lblOffset val="100"/>
        <c:noMultiLvlLbl val="0"/>
      </c:catAx>
      <c:valAx>
        <c:axId val="870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5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География посещений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География!$A$26:$A$35</c:f>
              <c:numCache>
                <c:formatCode>General</c:formatCode>
                <c:ptCount val="10"/>
              </c:numCache>
            </c:numRef>
          </c:cat>
          <c:val>
            <c:numRef>
              <c:f>География!$B$26:$B$35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8A6-400A-9FEF-3411F1A644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</c:dLbls>
        <c:gapWidth val="182"/>
        <c:axId val="236776856"/>
        <c:axId val="236777248"/>
      </c:barChart>
      <c:catAx>
        <c:axId val="236776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777248"/>
        <c:crosses val="autoZero"/>
        <c:auto val="1"/>
        <c:lblAlgn val="ctr"/>
        <c:lblOffset val="100"/>
        <c:noMultiLvlLbl val="0"/>
      </c:catAx>
      <c:valAx>
        <c:axId val="236777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77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65881</xdr:colOff>
      <xdr:row>14</xdr:row>
      <xdr:rowOff>42069</xdr:rowOff>
    </xdr:from>
    <xdr:to>
      <xdr:col>6</xdr:col>
      <xdr:colOff>1088231</xdr:colOff>
      <xdr:row>34</xdr:row>
      <xdr:rowOff>165893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21169</xdr:colOff>
      <xdr:row>0</xdr:row>
      <xdr:rowOff>22490</xdr:rowOff>
    </xdr:from>
    <xdr:to>
      <xdr:col>2</xdr:col>
      <xdr:colOff>951708</xdr:colOff>
      <xdr:row>4</xdr:row>
      <xdr:rowOff>4360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9" y="22490"/>
          <a:ext cx="3102239" cy="743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311612</xdr:colOff>
      <xdr:row>3</xdr:row>
      <xdr:rowOff>172370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11962" cy="743870"/>
        </a:xfrm>
        <a:prstGeom prst="rect">
          <a:avLst/>
        </a:prstGeom>
      </xdr:spPr>
    </xdr:pic>
    <xdr:clientData/>
  </xdr:twoCellAnchor>
  <xdr:twoCellAnchor>
    <xdr:from>
      <xdr:col>0</xdr:col>
      <xdr:colOff>37619</xdr:colOff>
      <xdr:row>9</xdr:row>
      <xdr:rowOff>68035</xdr:rowOff>
    </xdr:from>
    <xdr:to>
      <xdr:col>7</xdr:col>
      <xdr:colOff>1619250</xdr:colOff>
      <xdr:row>25</xdr:row>
      <xdr:rowOff>148077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47625</xdr:rowOff>
    </xdr:from>
    <xdr:to>
      <xdr:col>3</xdr:col>
      <xdr:colOff>447676</xdr:colOff>
      <xdr:row>27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495299</xdr:colOff>
      <xdr:row>9</xdr:row>
      <xdr:rowOff>42861</xdr:rowOff>
    </xdr:from>
    <xdr:to>
      <xdr:col>6</xdr:col>
      <xdr:colOff>1219868</xdr:colOff>
      <xdr:row>27</xdr:row>
      <xdr:rowOff>28575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351058</xdr:colOff>
      <xdr:row>3</xdr:row>
      <xdr:rowOff>172370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03783" cy="7438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395816</xdr:colOff>
      <xdr:row>3</xdr:row>
      <xdr:rowOff>172370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00916" cy="743870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9</xdr:row>
      <xdr:rowOff>39687</xdr:rowOff>
    </xdr:from>
    <xdr:to>
      <xdr:col>5</xdr:col>
      <xdr:colOff>1111250</xdr:colOff>
      <xdr:row>23</xdr:row>
      <xdr:rowOff>115887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rshin.Pavel\Desktop\2018-08-01_taritravel.com_&#1057;&#1090;&#1072;&#1090;&#1080;&#1089;&#1090;&#1080;&#1095;&#1077;&#1089;&#1082;&#1080;&#1081;%20&#1086;&#1090;&#1095;&#1077;&#1090;%20&#1087;&#1086;%20&#1087;&#1088;&#1086;&#1076;&#1074;&#1080;&#1078;&#1077;&#1085;&#1080;&#1102;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ила"/>
      <sheetName val="Титульный"/>
      <sheetName val="Оглавление"/>
      <sheetName val="Общие по месяцу"/>
      <sheetName val="Посещ-сть по месяцам"/>
      <sheetName val="Источники, сводка"/>
      <sheetName val="География"/>
      <sheetName val="Технологии"/>
      <sheetName val="Устройства"/>
      <sheetName val="Поиск. фразы"/>
      <sheetName val="Поиск. фраза ЯД"/>
      <sheetName val="Поп. страницы"/>
    </sheetNames>
    <sheetDataSet>
      <sheetData sheetId="0">
        <row r="30">
          <cell r="B30" t="str">
            <v>taritravel.com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1">
    <queryTableFields count="7">
      <queryTableField id="8" name="Дата визита" tableColumnId="1"/>
      <queryTableField id="2" name="Визиты" tableColumnId="2"/>
      <queryTableField id="3" name="Посетители" tableColumnId="3"/>
      <queryTableField id="4" name="Просмотры" tableColumnId="4"/>
      <queryTableField id="5" name="Доля новых посетителей" tableColumnId="5"/>
      <queryTableField id="6" name="Отказы" tableColumnId="6"/>
      <queryTableField id="7" name="Время на сайте" tableColumnId="7"/>
    </queryTableFields>
  </queryTableRefresh>
</queryTable>
</file>

<file path=xl/queryTables/queryTable2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Достижение целей" tableColumnId="1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Месяц" tableColumnId="1"/>
      <queryTableField id="2" name="Визиты" tableColumnId="2"/>
      <queryTableField id="3" name="Посетители" tableColumnId="3"/>
      <queryTableField id="4" name="Просмотры" tableColumnId="4"/>
      <queryTableField id="5" name="Доля новых посетителей" tableColumnId="5"/>
      <queryTableField id="6" name="Отказы" tableColumnId="6"/>
      <queryTableField id="7" name="Время на сайте" tableColumnId="7"/>
      <queryTableField id="8" name="Достижения целей" tableColumnId="8"/>
    </queryTableFields>
  </queryTableRefresh>
</queryTable>
</file>

<file path=xl/queryTables/queryTable4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9">
    <queryTableFields count="8">
      <queryTableField id="1" name="Месяц" tableColumnId="1"/>
      <queryTableField id="2" name="Визиты" tableColumnId="2"/>
      <queryTableField id="3" name="Посетители" tableColumnId="3"/>
      <queryTableField id="4" name="Просмотры" tableColumnId="4"/>
      <queryTableField id="5" name="Доля новых посетителей" tableColumnId="5"/>
      <queryTableField id="6" name="Отказы" tableColumnId="6"/>
      <queryTableField id="7" name="Время на сайте" tableColumnId="7"/>
      <queryTableField id="8" name="Достижения целей" tableColumnId="8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19">
    <queryTableFields count="7">
      <queryTableField id="1" name="Источник трафика" tableColumnId="1"/>
      <queryTableField id="2" name="Визиты" tableColumnId="2"/>
      <queryTableField id="3" name="Посетители" tableColumnId="3"/>
      <queryTableField id="4" name="Отказы" tableColumnId="4"/>
      <queryTableField id="5" name="Глубина просмотра" tableColumnId="5"/>
      <queryTableField id="6" name="Время на сайте" tableColumnId="6"/>
      <queryTableField id="18" name="Целевые вызиты" tableColumnId="13"/>
    </queryTableFields>
  </queryTableRefresh>
</queryTable>
</file>

<file path=xl/queryTables/queryTable6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7">
    <queryTableFields count="6">
      <queryTableField id="1" name="Город" tableColumnId="1"/>
      <queryTableField id="2" name="Визиты" tableColumnId="2"/>
      <queryTableField id="3" name="Посетители" tableColumnId="3"/>
      <queryTableField id="4" name="Отказы" tableColumnId="4"/>
      <queryTableField id="5" name="Глубина просмотра" tableColumnId="5"/>
      <queryTableField id="6" name="Время на сайте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Общие_показатели_по_месяцу" displayName="Общие_показатели_по_месяцу" ref="A37:G69" tableType="queryTable" totalsRowCount="1" headerRowDxfId="51">
  <autoFilter ref="A37:G68"/>
  <sortState ref="A38:G65">
    <sortCondition ref="A36"/>
  </sortState>
  <tableColumns count="7">
    <tableColumn id="1" uniqueName="1" name="Дата визита" queryTableFieldId="8" dataDxfId="50" totalsRowDxfId="49"/>
    <tableColumn id="2" uniqueName="2" name="Визиты" queryTableFieldId="2" dataDxfId="48" totalsRowDxfId="47"/>
    <tableColumn id="3" uniqueName="3" name="Посетители" queryTableFieldId="3" dataDxfId="46" totalsRowDxfId="45"/>
    <tableColumn id="4" uniqueName="4" name="Просмотры" queryTableFieldId="4" dataDxfId="44" totalsRowDxfId="43"/>
    <tableColumn id="5" uniqueName="5" name="Доля новых посетителей" queryTableFieldId="5" dataDxfId="42" totalsRowDxfId="41"/>
    <tableColumn id="6" uniqueName="6" name="Отказы" queryTableFieldId="6" dataDxfId="40" totalsRowDxfId="39"/>
    <tableColumn id="7" uniqueName="7" name="Время на сайте" queryTableFieldId="7" dataDxfId="38" totalsRow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Достижение_одной_цели_2" displayName="Достижение_одной_цели_2" ref="G13:G14" tableType="queryTable" totalsRowShown="0" headerRowDxfId="36" dataDxfId="34" headerRowBorderDxfId="35">
  <tableColumns count="1">
    <tableColumn id="1" uniqueName="1" name="Достижение целей" queryTableFieldId="1" dataDxf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Посещаемость___месяцы" displayName="Посещаемость___месяцы" ref="A27:H39" tableType="queryTable" totalsRowShown="0" headerRowDxfId="32" dataDxfId="31">
  <autoFilter ref="A27:H39"/>
  <tableColumns count="8">
    <tableColumn id="1" uniqueName="1" name="Месяц" queryTableFieldId="1" dataDxfId="30"/>
    <tableColumn id="2" uniqueName="2" name="Визиты" queryTableFieldId="2" dataDxfId="29"/>
    <tableColumn id="3" uniqueName="3" name="Посетители" queryTableFieldId="3" dataDxfId="28"/>
    <tableColumn id="4" uniqueName="4" name="Просмотры" queryTableFieldId="4" dataDxfId="27"/>
    <tableColumn id="5" uniqueName="5" name="Доля новых посетителей" queryTableFieldId="5" dataDxfId="26" dataCellStyle="Процентный"/>
    <tableColumn id="6" uniqueName="6" name="Отказы" queryTableFieldId="6" dataDxfId="25"/>
    <tableColumn id="7" uniqueName="7" name="Время на сайте" queryTableFieldId="7" dataDxfId="24"/>
    <tableColumn id="8" uniqueName="8" name="Достижения целей" queryTableFieldId="8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Посещ_сть_месяцы_2018" displayName="Посещ_сть_месяцы_2018" ref="A40:H52" tableType="queryTable" totalsRowShown="0" headerRowDxfId="22" dataDxfId="21">
  <autoFilter ref="A40:H52"/>
  <tableColumns count="8">
    <tableColumn id="1" uniqueName="1" name="Месяц" queryTableFieldId="1" dataDxfId="20"/>
    <tableColumn id="2" uniqueName="2" name="Визиты" queryTableFieldId="2" dataDxfId="19"/>
    <tableColumn id="3" uniqueName="3" name="Посетители" queryTableFieldId="3" dataDxfId="18"/>
    <tableColumn id="4" uniqueName="4" name="Просмотры" queryTableFieldId="4" dataDxfId="17"/>
    <tableColumn id="5" uniqueName="5" name="Доля новых посетителей" queryTableFieldId="5" dataDxfId="16" dataCellStyle="Процентный"/>
    <tableColumn id="6" uniqueName="6" name="Отказы" queryTableFieldId="6" dataDxfId="15"/>
    <tableColumn id="7" uniqueName="7" name="Время на сайте" queryTableFieldId="7" dataDxfId="14"/>
    <tableColumn id="8" uniqueName="8" name="Достижения целей" queryTableFieldId="8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Источники" displayName="Источники" ref="A29:G34" tableType="queryTable" totalsRowShown="0">
  <autoFilter ref="A29:G34"/>
  <tableColumns count="7">
    <tableColumn id="1" uniqueName="1" name="Источник трафика" queryTableFieldId="1" dataDxfId="12"/>
    <tableColumn id="2" uniqueName="2" name="Визиты" queryTableFieldId="2" dataDxfId="11"/>
    <tableColumn id="3" uniqueName="3" name="Посетители" queryTableFieldId="3" dataDxfId="10"/>
    <tableColumn id="4" uniqueName="4" name="Отказы" queryTableFieldId="4" dataDxfId="9"/>
    <tableColumn id="5" uniqueName="5" name="Глубина просмотра" queryTableFieldId="5" dataDxfId="8"/>
    <tableColumn id="6" uniqueName="6" name="Время на сайте" queryTableFieldId="6" dataDxfId="7"/>
    <tableColumn id="13" uniqueName="13" name="Целевые вызиты" queryTableFieldId="18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Geography" displayName="Geography" ref="A25:F50" tableType="queryTable" totalsRowShown="0">
  <autoFilter ref="A25:F50"/>
  <tableColumns count="6">
    <tableColumn id="1" uniqueName="1" name="Город" queryTableFieldId="1" dataDxfId="5"/>
    <tableColumn id="2" uniqueName="2" name="Визиты" queryTableFieldId="2" dataDxfId="4"/>
    <tableColumn id="3" uniqueName="3" name="Посетители" queryTableFieldId="3" dataDxfId="3"/>
    <tableColumn id="4" uniqueName="4" name="Отказы" queryTableFieldId="4" dataDxfId="2"/>
    <tableColumn id="5" uniqueName="5" name="Глубина просмотра" queryTableFieldId="5" dataDxfId="1"/>
    <tableColumn id="6" uniqueName="6" name="Время на сайте" queryTableFieldId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B050"/>
    <pageSetUpPr fitToPage="1"/>
  </sheetPr>
  <dimension ref="C1:I41"/>
  <sheetViews>
    <sheetView view="pageLayout" topLeftCell="A16" zoomScaleNormal="100" workbookViewId="0">
      <selection activeCell="E29" sqref="E29"/>
    </sheetView>
  </sheetViews>
  <sheetFormatPr defaultRowHeight="15" x14ac:dyDescent="0.25"/>
  <cols>
    <col min="5" max="5" width="10.140625" bestFit="1" customWidth="1"/>
    <col min="7" max="7" width="11.5703125" customWidth="1"/>
    <col min="9" max="9" width="11.42578125" customWidth="1"/>
  </cols>
  <sheetData>
    <row r="1" spans="3:3" ht="44.25" customHeight="1" x14ac:dyDescent="0.25"/>
    <row r="13" spans="3:3" ht="23.25" x14ac:dyDescent="0.35">
      <c r="C13" s="1"/>
    </row>
    <row r="22" spans="3:6" ht="30" x14ac:dyDescent="0.4">
      <c r="D22" s="2" t="s">
        <v>0</v>
      </c>
    </row>
    <row r="24" spans="3:6" ht="33.75" x14ac:dyDescent="0.5">
      <c r="D24" s="3"/>
    </row>
    <row r="26" spans="3:6" x14ac:dyDescent="0.25">
      <c r="D26" s="4"/>
    </row>
    <row r="27" spans="3:6" ht="15.75" x14ac:dyDescent="0.25">
      <c r="C27" s="5"/>
      <c r="D27" s="5"/>
      <c r="E27" s="5"/>
      <c r="F27" s="5"/>
    </row>
    <row r="34" spans="7:9" x14ac:dyDescent="0.25">
      <c r="G34" s="6" t="s">
        <v>1</v>
      </c>
    </row>
    <row r="35" spans="7:9" x14ac:dyDescent="0.25">
      <c r="G35" s="7"/>
      <c r="H35" s="4" t="s">
        <v>2</v>
      </c>
      <c r="I35" s="8"/>
    </row>
    <row r="39" spans="7:9" ht="15.75" x14ac:dyDescent="0.25">
      <c r="H39" s="9" t="s">
        <v>3</v>
      </c>
      <c r="I39" s="10"/>
    </row>
    <row r="40" spans="7:9" ht="15.75" x14ac:dyDescent="0.25">
      <c r="H40" s="9" t="s">
        <v>4</v>
      </c>
      <c r="I40" s="10"/>
    </row>
    <row r="41" spans="7:9" ht="15.75" x14ac:dyDescent="0.25">
      <c r="H41" s="9" t="s">
        <v>5</v>
      </c>
      <c r="I41" s="10"/>
    </row>
  </sheetData>
  <pageMargins left="0.23622047244094491" right="0.23622047244094491" top="0.8125" bottom="0" header="1.0416666666666666E-2" footer="0.31496062992125984"/>
  <pageSetup paperSize="9" orientation="portrait" r:id="rId1"/>
  <headerFooter differentFirst="1">
    <oddHeader>&amp;C&amp;G</oddHeader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B050"/>
  </sheetPr>
  <dimension ref="A2:I69"/>
  <sheetViews>
    <sheetView view="pageBreakPreview" zoomScale="80" zoomScaleNormal="100" zoomScaleSheetLayoutView="80" workbookViewId="0">
      <selection activeCell="I59" sqref="I59"/>
    </sheetView>
  </sheetViews>
  <sheetFormatPr defaultRowHeight="15" x14ac:dyDescent="0.25"/>
  <cols>
    <col min="1" max="1" width="18.42578125" style="11" customWidth="1"/>
    <col min="2" max="2" width="14.140625" customWidth="1"/>
    <col min="3" max="3" width="17.85546875" style="12" customWidth="1"/>
    <col min="4" max="4" width="17.7109375" style="12" customWidth="1"/>
    <col min="5" max="5" width="30.85546875" customWidth="1"/>
    <col min="6" max="6" width="13.85546875" style="13" customWidth="1"/>
    <col min="7" max="7" width="21.7109375" style="13" customWidth="1"/>
    <col min="8" max="8" width="21.85546875" customWidth="1"/>
    <col min="9" max="9" width="17.42578125" bestFit="1" customWidth="1"/>
  </cols>
  <sheetData>
    <row r="2" spans="1:9" x14ac:dyDescent="0.25">
      <c r="E2" t="s">
        <v>0</v>
      </c>
    </row>
    <row r="4" spans="1:9" x14ac:dyDescent="0.25">
      <c r="A4" s="14"/>
      <c r="B4" s="15"/>
      <c r="C4" s="16"/>
      <c r="D4" s="16"/>
      <c r="E4" s="15"/>
      <c r="F4" s="17"/>
      <c r="G4" s="17"/>
      <c r="H4" s="14"/>
    </row>
    <row r="6" spans="1:9" x14ac:dyDescent="0.25">
      <c r="A6" s="60" t="s">
        <v>6</v>
      </c>
      <c r="B6" s="60"/>
      <c r="C6" s="60"/>
      <c r="D6" s="60"/>
      <c r="E6" s="60"/>
      <c r="F6" s="60"/>
      <c r="G6" s="60"/>
    </row>
    <row r="8" spans="1:9" ht="247.9" customHeight="1" x14ac:dyDescent="0.25">
      <c r="A8" s="61" t="s">
        <v>7</v>
      </c>
      <c r="B8" s="61"/>
      <c r="C8" s="61"/>
      <c r="D8" s="61"/>
      <c r="E8" s="61"/>
      <c r="F8" s="61"/>
      <c r="G8" s="61"/>
      <c r="H8" s="18"/>
      <c r="I8" t="s">
        <v>8</v>
      </c>
    </row>
    <row r="9" spans="1:9" x14ac:dyDescent="0.25">
      <c r="A9" s="19"/>
      <c r="B9" s="19"/>
      <c r="C9" s="19"/>
      <c r="D9" s="19"/>
      <c r="E9" s="19"/>
      <c r="F9" s="19"/>
      <c r="G9" s="19"/>
    </row>
    <row r="10" spans="1:9" ht="15.75" x14ac:dyDescent="0.25">
      <c r="B10" s="20" t="s">
        <v>9</v>
      </c>
      <c r="C10" s="40"/>
      <c r="D10" s="21" t="s">
        <v>10</v>
      </c>
      <c r="E10" s="41"/>
    </row>
    <row r="11" spans="1:9" x14ac:dyDescent="0.25">
      <c r="A11" s="22"/>
      <c r="F11" s="23"/>
      <c r="G11" s="23"/>
    </row>
    <row r="13" spans="1:9" ht="30" x14ac:dyDescent="0.25">
      <c r="A13" s="62" t="s">
        <v>11</v>
      </c>
      <c r="B13" s="24" t="s">
        <v>12</v>
      </c>
      <c r="C13" s="24" t="s">
        <v>13</v>
      </c>
      <c r="D13" s="25" t="s">
        <v>14</v>
      </c>
      <c r="E13" s="26" t="s">
        <v>15</v>
      </c>
      <c r="F13" s="24" t="s">
        <v>16</v>
      </c>
      <c r="G13" s="24" t="s">
        <v>17</v>
      </c>
    </row>
    <row r="14" spans="1:9" x14ac:dyDescent="0.25">
      <c r="A14" s="63"/>
      <c r="B14" s="27">
        <f>SUM(Общие_показатели_по_месяцу[Визиты])</f>
        <v>0</v>
      </c>
      <c r="C14" s="27">
        <f>SUM(Общие_показатели_по_месяцу[Посетители])</f>
        <v>0</v>
      </c>
      <c r="D14" s="28" t="e">
        <f>AVERAGE(Общие_показатели_по_месяцу[Доля новых посетителей])</f>
        <v>#DIV/0!</v>
      </c>
      <c r="E14" s="28" t="e">
        <f>AVERAGE(Общие_показатели_по_месяцу[Отказы])</f>
        <v>#DIV/0!</v>
      </c>
      <c r="F14" s="29" t="e">
        <f>AVERAGE(Общие_показатели_по_месяцу[Время на сайте])</f>
        <v>#DIV/0!</v>
      </c>
      <c r="G14" s="30">
        <v>463</v>
      </c>
    </row>
    <row r="33" spans="1:7" x14ac:dyDescent="0.25">
      <c r="B33" s="12"/>
    </row>
    <row r="37" spans="1:7" s="35" customFormat="1" x14ac:dyDescent="0.25">
      <c r="A37" s="31" t="s">
        <v>18</v>
      </c>
      <c r="B37" s="32" t="s">
        <v>12</v>
      </c>
      <c r="C37" s="32" t="s">
        <v>13</v>
      </c>
      <c r="D37" s="31" t="s">
        <v>19</v>
      </c>
      <c r="E37" s="33" t="s">
        <v>14</v>
      </c>
      <c r="F37" s="34" t="s">
        <v>15</v>
      </c>
      <c r="G37" s="31" t="s">
        <v>16</v>
      </c>
    </row>
    <row r="38" spans="1:7" x14ac:dyDescent="0.25">
      <c r="A38" s="36"/>
      <c r="B38" s="37"/>
      <c r="C38" s="37"/>
      <c r="D38" s="36"/>
      <c r="E38" s="38"/>
      <c r="F38" s="38"/>
      <c r="G38" s="39"/>
    </row>
    <row r="39" spans="1:7" x14ac:dyDescent="0.25">
      <c r="A39" s="36"/>
      <c r="B39" s="37"/>
      <c r="C39" s="37"/>
      <c r="D39" s="36"/>
      <c r="E39" s="38"/>
      <c r="F39" s="38"/>
      <c r="G39" s="39"/>
    </row>
    <row r="40" spans="1:7" x14ac:dyDescent="0.25">
      <c r="A40" s="36"/>
      <c r="B40" s="37"/>
      <c r="C40" s="37"/>
      <c r="D40" s="36"/>
      <c r="E40" s="38"/>
      <c r="F40" s="38"/>
      <c r="G40" s="39"/>
    </row>
    <row r="41" spans="1:7" x14ac:dyDescent="0.25">
      <c r="A41" s="36"/>
      <c r="B41" s="37"/>
      <c r="C41" s="37"/>
      <c r="D41" s="36"/>
      <c r="E41" s="38"/>
      <c r="F41" s="38"/>
      <c r="G41" s="39"/>
    </row>
    <row r="42" spans="1:7" x14ac:dyDescent="0.25">
      <c r="A42" s="36"/>
      <c r="B42" s="37"/>
      <c r="C42" s="37"/>
      <c r="D42" s="36"/>
      <c r="E42" s="38"/>
      <c r="F42" s="38"/>
      <c r="G42" s="39"/>
    </row>
    <row r="43" spans="1:7" x14ac:dyDescent="0.25">
      <c r="A43" s="36"/>
      <c r="B43" s="37"/>
      <c r="C43" s="37"/>
      <c r="D43" s="36"/>
      <c r="E43" s="38"/>
      <c r="F43" s="38"/>
      <c r="G43" s="39"/>
    </row>
    <row r="44" spans="1:7" x14ac:dyDescent="0.25">
      <c r="A44" s="36"/>
      <c r="B44" s="37"/>
      <c r="C44" s="37"/>
      <c r="D44" s="36"/>
      <c r="E44" s="38"/>
      <c r="F44" s="38"/>
      <c r="G44" s="39"/>
    </row>
    <row r="45" spans="1:7" x14ac:dyDescent="0.25">
      <c r="A45" s="36"/>
      <c r="B45" s="37"/>
      <c r="C45" s="37"/>
      <c r="D45" s="36"/>
      <c r="E45" s="38"/>
      <c r="F45" s="38"/>
      <c r="G45" s="39"/>
    </row>
    <row r="46" spans="1:7" x14ac:dyDescent="0.25">
      <c r="A46" s="36"/>
      <c r="B46" s="37"/>
      <c r="C46" s="37"/>
      <c r="D46" s="36"/>
      <c r="E46" s="38"/>
      <c r="F46" s="38"/>
      <c r="G46" s="39"/>
    </row>
    <row r="47" spans="1:7" x14ac:dyDescent="0.25">
      <c r="A47" s="36"/>
      <c r="B47" s="37"/>
      <c r="C47" s="37"/>
      <c r="D47" s="36"/>
      <c r="E47" s="38"/>
      <c r="F47" s="38"/>
      <c r="G47" s="39"/>
    </row>
    <row r="48" spans="1:7" x14ac:dyDescent="0.25">
      <c r="A48" s="36"/>
      <c r="B48" s="37"/>
      <c r="C48" s="37"/>
      <c r="D48" s="36"/>
      <c r="E48" s="38"/>
      <c r="F48" s="38"/>
      <c r="G48" s="39"/>
    </row>
    <row r="49" spans="1:7" x14ac:dyDescent="0.25">
      <c r="A49" s="36"/>
      <c r="B49" s="37"/>
      <c r="C49" s="37"/>
      <c r="D49" s="36"/>
      <c r="E49" s="38"/>
      <c r="F49" s="38"/>
      <c r="G49" s="39"/>
    </row>
    <row r="50" spans="1:7" x14ac:dyDescent="0.25">
      <c r="A50" s="36"/>
      <c r="B50" s="37"/>
      <c r="C50" s="37"/>
      <c r="D50" s="36"/>
      <c r="E50" s="38"/>
      <c r="F50" s="38"/>
      <c r="G50" s="39"/>
    </row>
    <row r="51" spans="1:7" x14ac:dyDescent="0.25">
      <c r="A51" s="36"/>
      <c r="B51" s="37"/>
      <c r="C51" s="37"/>
      <c r="D51" s="36"/>
      <c r="E51" s="38"/>
      <c r="F51" s="38"/>
      <c r="G51" s="39"/>
    </row>
    <row r="52" spans="1:7" x14ac:dyDescent="0.25">
      <c r="A52" s="36"/>
      <c r="B52" s="37"/>
      <c r="C52" s="37"/>
      <c r="D52" s="36"/>
      <c r="E52" s="38"/>
      <c r="F52" s="38"/>
      <c r="G52" s="39"/>
    </row>
    <row r="53" spans="1:7" x14ac:dyDescent="0.25">
      <c r="A53" s="36"/>
      <c r="B53" s="37"/>
      <c r="C53" s="37"/>
      <c r="D53" s="36"/>
      <c r="E53" s="38"/>
      <c r="F53" s="38"/>
      <c r="G53" s="39"/>
    </row>
    <row r="54" spans="1:7" x14ac:dyDescent="0.25">
      <c r="A54" s="36"/>
      <c r="B54" s="37"/>
      <c r="C54" s="37"/>
      <c r="D54" s="36"/>
      <c r="E54" s="38"/>
      <c r="F54" s="38"/>
      <c r="G54" s="39"/>
    </row>
    <row r="55" spans="1:7" x14ac:dyDescent="0.25">
      <c r="A55" s="36"/>
      <c r="B55" s="37"/>
      <c r="C55" s="37"/>
      <c r="D55" s="36"/>
      <c r="E55" s="38"/>
      <c r="F55" s="38"/>
      <c r="G55" s="39"/>
    </row>
    <row r="56" spans="1:7" x14ac:dyDescent="0.25">
      <c r="A56" s="36"/>
      <c r="B56" s="37"/>
      <c r="C56" s="37"/>
      <c r="D56" s="36"/>
      <c r="E56" s="38"/>
      <c r="F56" s="38"/>
      <c r="G56" s="39"/>
    </row>
    <row r="57" spans="1:7" x14ac:dyDescent="0.25">
      <c r="A57" s="36"/>
      <c r="B57" s="37"/>
      <c r="C57" s="37"/>
      <c r="D57" s="36"/>
      <c r="E57" s="38"/>
      <c r="F57" s="38"/>
      <c r="G57" s="39"/>
    </row>
    <row r="58" spans="1:7" x14ac:dyDescent="0.25">
      <c r="A58" s="36"/>
      <c r="B58" s="37"/>
      <c r="C58" s="37"/>
      <c r="D58" s="36"/>
      <c r="E58" s="38"/>
      <c r="F58" s="38"/>
      <c r="G58" s="39"/>
    </row>
    <row r="59" spans="1:7" x14ac:dyDescent="0.25">
      <c r="A59" s="36"/>
      <c r="B59" s="37"/>
      <c r="C59" s="37"/>
      <c r="D59" s="36"/>
      <c r="E59" s="38"/>
      <c r="F59" s="38"/>
      <c r="G59" s="39"/>
    </row>
    <row r="60" spans="1:7" x14ac:dyDescent="0.25">
      <c r="A60" s="36"/>
      <c r="B60" s="37"/>
      <c r="C60" s="37"/>
      <c r="D60" s="36"/>
      <c r="E60" s="38"/>
      <c r="F60" s="38"/>
      <c r="G60" s="39"/>
    </row>
    <row r="61" spans="1:7" x14ac:dyDescent="0.25">
      <c r="A61" s="36"/>
      <c r="B61" s="37"/>
      <c r="C61" s="37"/>
      <c r="D61" s="36"/>
      <c r="E61" s="38"/>
      <c r="F61" s="38"/>
      <c r="G61" s="39"/>
    </row>
    <row r="62" spans="1:7" x14ac:dyDescent="0.25">
      <c r="A62" s="36"/>
      <c r="B62" s="37"/>
      <c r="C62" s="37"/>
      <c r="D62" s="36"/>
      <c r="E62" s="38"/>
      <c r="F62" s="38"/>
      <c r="G62" s="39"/>
    </row>
    <row r="63" spans="1:7" x14ac:dyDescent="0.25">
      <c r="A63" s="36"/>
      <c r="B63" s="37"/>
      <c r="C63" s="37"/>
      <c r="D63" s="36"/>
      <c r="E63" s="38"/>
      <c r="F63" s="38"/>
      <c r="G63" s="39"/>
    </row>
    <row r="64" spans="1:7" x14ac:dyDescent="0.25">
      <c r="A64" s="36"/>
      <c r="B64" s="37"/>
      <c r="C64" s="37"/>
      <c r="D64" s="36"/>
      <c r="E64" s="38"/>
      <c r="F64" s="38"/>
      <c r="G64" s="39"/>
    </row>
    <row r="65" spans="1:7" x14ac:dyDescent="0.25">
      <c r="A65" s="36"/>
      <c r="B65" s="37"/>
      <c r="C65" s="37"/>
      <c r="D65" s="36"/>
      <c r="E65" s="38"/>
      <c r="F65" s="38"/>
      <c r="G65" s="39"/>
    </row>
    <row r="66" spans="1:7" x14ac:dyDescent="0.25">
      <c r="A66" s="36"/>
      <c r="B66" s="37"/>
      <c r="C66" s="37"/>
      <c r="D66" s="37"/>
      <c r="E66" s="38"/>
      <c r="F66" s="38"/>
      <c r="G66" s="39"/>
    </row>
    <row r="67" spans="1:7" x14ac:dyDescent="0.25">
      <c r="A67" s="36"/>
      <c r="B67" s="37"/>
      <c r="C67" s="37"/>
      <c r="D67" s="37"/>
      <c r="E67" s="38"/>
      <c r="F67" s="38"/>
      <c r="G67" s="39"/>
    </row>
    <row r="68" spans="1:7" x14ac:dyDescent="0.25">
      <c r="A68" s="36"/>
      <c r="B68" s="37"/>
      <c r="C68" s="37"/>
      <c r="D68" s="37"/>
      <c r="E68" s="38"/>
      <c r="F68" s="38"/>
      <c r="G68" s="39"/>
    </row>
    <row r="69" spans="1:7" x14ac:dyDescent="0.25">
      <c r="A69" s="36"/>
      <c r="B69" s="37"/>
      <c r="C69" s="37"/>
      <c r="D69" s="37"/>
      <c r="E69" s="38"/>
      <c r="F69" s="38"/>
      <c r="G69" s="39"/>
    </row>
  </sheetData>
  <mergeCells count="3">
    <mergeCell ref="A6:G6"/>
    <mergeCell ref="A8:G8"/>
    <mergeCell ref="A13:A14"/>
  </mergeCells>
  <pageMargins left="0.7" right="0.7" top="0.75" bottom="0.75" header="0.3" footer="0.3"/>
  <pageSetup paperSize="9" scale="58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B050"/>
  </sheetPr>
  <dimension ref="A2:J52"/>
  <sheetViews>
    <sheetView view="pageBreakPreview" topLeftCell="A19" zoomScaleNormal="100" zoomScaleSheetLayoutView="100" workbookViewId="0">
      <selection activeCell="I52" sqref="I52"/>
    </sheetView>
  </sheetViews>
  <sheetFormatPr defaultRowHeight="15" x14ac:dyDescent="0.25"/>
  <cols>
    <col min="1" max="1" width="13.42578125" style="42" customWidth="1"/>
    <col min="2" max="2" width="12.28515625" style="43" customWidth="1"/>
    <col min="3" max="4" width="16.28515625" style="43" customWidth="1"/>
    <col min="5" max="5" width="29.140625" style="52" customWidth="1"/>
    <col min="6" max="6" width="12.28515625" style="52" customWidth="1"/>
    <col min="7" max="7" width="19.7109375" style="43" customWidth="1"/>
    <col min="8" max="8" width="23.42578125" style="43" customWidth="1"/>
    <col min="10" max="10" width="10.28515625" bestFit="1" customWidth="1"/>
  </cols>
  <sheetData>
    <row r="2" spans="1:10" x14ac:dyDescent="0.25">
      <c r="E2" t="s">
        <v>0</v>
      </c>
    </row>
    <row r="3" spans="1:10" x14ac:dyDescent="0.25">
      <c r="E3" t="str">
        <f>[1]Правила!B30</f>
        <v>taritravel.com</v>
      </c>
    </row>
    <row r="4" spans="1:10" x14ac:dyDescent="0.25">
      <c r="A4" s="44"/>
      <c r="B4" s="45"/>
      <c r="C4" s="45"/>
      <c r="D4" s="45"/>
      <c r="E4" s="54"/>
      <c r="F4" s="54"/>
      <c r="G4" s="45"/>
      <c r="H4" s="45"/>
    </row>
    <row r="6" spans="1:10" ht="26.25" x14ac:dyDescent="0.4">
      <c r="A6" s="64" t="str">
        <f ca="1">CONCATENATE("Динамика посещаемости по месяцам за ",YEAR(J6)-1, " - ", YEAR(J6), "гг.")</f>
        <v>Динамика посещаемости по месяцам за 2017 - 2018гг.</v>
      </c>
      <c r="B6" s="64"/>
      <c r="C6" s="64"/>
      <c r="D6" s="64"/>
      <c r="E6" s="64"/>
      <c r="F6" s="64"/>
      <c r="G6" s="64"/>
      <c r="H6" s="64"/>
      <c r="J6" s="46">
        <f ca="1">TODAY()</f>
        <v>43322</v>
      </c>
    </row>
    <row r="9" spans="1:10" ht="90" customHeight="1" x14ac:dyDescent="0.25">
      <c r="A9" s="65" t="s">
        <v>20</v>
      </c>
      <c r="B9" s="66"/>
      <c r="C9" s="66"/>
      <c r="D9" s="66"/>
      <c r="E9" s="66"/>
      <c r="F9" s="66"/>
      <c r="G9" s="66"/>
      <c r="H9" s="66"/>
    </row>
    <row r="27" spans="1:8" x14ac:dyDescent="0.25">
      <c r="A27" s="47" t="s">
        <v>21</v>
      </c>
      <c r="B27" s="36" t="s">
        <v>12</v>
      </c>
      <c r="C27" s="36" t="s">
        <v>13</v>
      </c>
      <c r="D27" s="36" t="s">
        <v>19</v>
      </c>
      <c r="E27" s="55" t="s">
        <v>14</v>
      </c>
      <c r="F27" s="55" t="s">
        <v>15</v>
      </c>
      <c r="G27" s="36" t="s">
        <v>16</v>
      </c>
      <c r="H27" s="36" t="s">
        <v>22</v>
      </c>
    </row>
    <row r="28" spans="1:8" x14ac:dyDescent="0.25">
      <c r="A28" s="48"/>
      <c r="B28" s="48"/>
      <c r="C28" s="48"/>
      <c r="D28" s="48"/>
      <c r="E28" s="56"/>
      <c r="F28" s="53"/>
      <c r="G28" s="57"/>
      <c r="H28" s="48"/>
    </row>
    <row r="29" spans="1:8" x14ac:dyDescent="0.25">
      <c r="A29" s="48"/>
      <c r="B29" s="48"/>
      <c r="C29" s="48"/>
      <c r="D29" s="48"/>
      <c r="E29" s="56"/>
      <c r="F29" s="53"/>
      <c r="G29" s="57"/>
      <c r="H29" s="48"/>
    </row>
    <row r="30" spans="1:8" x14ac:dyDescent="0.25">
      <c r="A30" s="48"/>
      <c r="B30" s="48"/>
      <c r="C30" s="48"/>
      <c r="D30" s="48"/>
      <c r="E30" s="56"/>
      <c r="F30" s="53"/>
      <c r="G30" s="57"/>
      <c r="H30" s="48"/>
    </row>
    <row r="31" spans="1:8" x14ac:dyDescent="0.25">
      <c r="A31" s="48"/>
      <c r="B31" s="48"/>
      <c r="C31" s="48"/>
      <c r="D31" s="48"/>
      <c r="E31" s="56"/>
      <c r="F31" s="53"/>
      <c r="G31" s="57"/>
      <c r="H31" s="48"/>
    </row>
    <row r="32" spans="1:8" x14ac:dyDescent="0.25">
      <c r="A32" s="48"/>
      <c r="B32" s="48"/>
      <c r="C32" s="48"/>
      <c r="D32" s="48"/>
      <c r="E32" s="56"/>
      <c r="F32" s="53"/>
      <c r="G32" s="57"/>
      <c r="H32" s="48"/>
    </row>
    <row r="33" spans="1:9" x14ac:dyDescent="0.25">
      <c r="A33" s="48"/>
      <c r="B33" s="48"/>
      <c r="C33" s="48"/>
      <c r="D33" s="48"/>
      <c r="E33" s="56"/>
      <c r="F33" s="53"/>
      <c r="G33" s="57"/>
      <c r="H33" s="48"/>
    </row>
    <row r="34" spans="1:9" x14ac:dyDescent="0.25">
      <c r="A34" s="48"/>
      <c r="B34" s="48"/>
      <c r="C34" s="48"/>
      <c r="D34" s="48"/>
      <c r="E34" s="56"/>
      <c r="F34" s="53"/>
      <c r="G34" s="57"/>
      <c r="H34" s="48"/>
    </row>
    <row r="35" spans="1:9" x14ac:dyDescent="0.25">
      <c r="A35" s="48"/>
      <c r="B35" s="48"/>
      <c r="C35" s="48"/>
      <c r="D35" s="48"/>
      <c r="E35" s="56"/>
      <c r="F35" s="53"/>
      <c r="G35" s="57"/>
      <c r="H35" s="48"/>
    </row>
    <row r="36" spans="1:9" x14ac:dyDescent="0.25">
      <c r="A36" s="48"/>
      <c r="B36" s="48"/>
      <c r="C36" s="48"/>
      <c r="D36" s="48"/>
      <c r="E36" s="56"/>
      <c r="F36" s="53"/>
      <c r="G36" s="57"/>
      <c r="H36" s="48"/>
      <c r="I36" s="49"/>
    </row>
    <row r="37" spans="1:9" x14ac:dyDescent="0.25">
      <c r="A37" s="48"/>
      <c r="B37" s="48"/>
      <c r="C37" s="48"/>
      <c r="D37" s="48"/>
      <c r="E37" s="56"/>
      <c r="F37" s="53"/>
      <c r="G37" s="57"/>
      <c r="H37" s="48"/>
      <c r="I37" s="49"/>
    </row>
    <row r="38" spans="1:9" x14ac:dyDescent="0.25">
      <c r="A38" s="48"/>
      <c r="B38" s="48"/>
      <c r="C38" s="48"/>
      <c r="D38" s="48"/>
      <c r="E38" s="56"/>
      <c r="F38" s="53"/>
      <c r="G38" s="57"/>
      <c r="H38" s="48"/>
      <c r="I38" s="49"/>
    </row>
    <row r="39" spans="1:9" x14ac:dyDescent="0.25">
      <c r="A39" s="48"/>
      <c r="B39" s="48"/>
      <c r="C39" s="48"/>
      <c r="D39" s="48"/>
      <c r="E39" s="56"/>
      <c r="F39" s="53"/>
      <c r="G39" s="57"/>
      <c r="H39" s="48"/>
      <c r="I39" s="50"/>
    </row>
    <row r="40" spans="1:9" x14ac:dyDescent="0.25">
      <c r="A40" s="48" t="s">
        <v>21</v>
      </c>
      <c r="B40" s="48" t="s">
        <v>12</v>
      </c>
      <c r="C40" s="48" t="s">
        <v>13</v>
      </c>
      <c r="D40" s="48" t="s">
        <v>19</v>
      </c>
      <c r="E40" s="52" t="s">
        <v>14</v>
      </c>
      <c r="F40" s="52" t="s">
        <v>15</v>
      </c>
      <c r="G40" s="48" t="s">
        <v>16</v>
      </c>
      <c r="H40" s="48" t="s">
        <v>22</v>
      </c>
      <c r="I40" s="51"/>
    </row>
    <row r="41" spans="1:9" x14ac:dyDescent="0.25">
      <c r="A41" s="43"/>
      <c r="B41" s="48"/>
      <c r="C41" s="48"/>
      <c r="D41" s="48"/>
      <c r="E41" s="53"/>
      <c r="F41" s="53"/>
      <c r="G41" s="57"/>
      <c r="H41" s="48"/>
    </row>
    <row r="42" spans="1:9" x14ac:dyDescent="0.25">
      <c r="A42" s="43"/>
      <c r="B42" s="48"/>
      <c r="C42" s="48"/>
      <c r="D42" s="48"/>
      <c r="E42" s="53"/>
      <c r="F42" s="53"/>
      <c r="G42" s="57"/>
      <c r="H42" s="48"/>
    </row>
    <row r="43" spans="1:9" x14ac:dyDescent="0.25">
      <c r="A43" s="43"/>
      <c r="B43" s="48"/>
      <c r="C43" s="48"/>
      <c r="D43" s="48"/>
      <c r="E43" s="53"/>
      <c r="F43" s="53"/>
      <c r="G43" s="57"/>
      <c r="H43" s="48"/>
    </row>
    <row r="44" spans="1:9" x14ac:dyDescent="0.25">
      <c r="A44" s="43"/>
      <c r="B44" s="48"/>
      <c r="C44" s="48"/>
      <c r="D44" s="48"/>
      <c r="E44" s="53"/>
      <c r="F44" s="53"/>
      <c r="G44" s="57"/>
      <c r="H44" s="48"/>
    </row>
    <row r="45" spans="1:9" x14ac:dyDescent="0.25">
      <c r="A45" s="43"/>
      <c r="B45" s="48"/>
      <c r="C45" s="48"/>
      <c r="D45" s="48"/>
      <c r="E45" s="53"/>
      <c r="F45" s="53"/>
      <c r="G45" s="57"/>
      <c r="H45" s="48"/>
    </row>
    <row r="46" spans="1:9" x14ac:dyDescent="0.25">
      <c r="A46" s="43"/>
      <c r="B46" s="48"/>
      <c r="C46" s="48"/>
      <c r="D46" s="48"/>
      <c r="E46" s="53"/>
      <c r="F46" s="53"/>
      <c r="G46" s="57"/>
      <c r="H46" s="48"/>
    </row>
    <row r="47" spans="1:9" x14ac:dyDescent="0.25">
      <c r="A47" s="43"/>
      <c r="B47" s="48"/>
      <c r="C47" s="48"/>
      <c r="D47" s="48"/>
      <c r="E47" s="53"/>
      <c r="F47" s="53"/>
      <c r="G47" s="57"/>
      <c r="H47" s="48"/>
    </row>
    <row r="48" spans="1:9" x14ac:dyDescent="0.25">
      <c r="A48" s="43"/>
      <c r="B48" s="48"/>
      <c r="C48" s="48"/>
      <c r="D48" s="48"/>
      <c r="E48" s="53"/>
      <c r="F48" s="53"/>
      <c r="G48" s="57"/>
      <c r="H48" s="48"/>
    </row>
    <row r="49" spans="1:8" x14ac:dyDescent="0.25">
      <c r="A49" s="43"/>
      <c r="B49" s="48"/>
      <c r="C49" s="48"/>
      <c r="D49" s="48"/>
      <c r="E49" s="53"/>
      <c r="F49" s="53"/>
      <c r="G49" s="57"/>
      <c r="H49" s="48"/>
    </row>
    <row r="50" spans="1:8" x14ac:dyDescent="0.25">
      <c r="A50" s="43"/>
      <c r="B50" s="48"/>
      <c r="C50" s="48"/>
      <c r="D50" s="48"/>
      <c r="E50" s="53"/>
      <c r="F50" s="53"/>
      <c r="G50" s="57"/>
      <c r="H50" s="48"/>
    </row>
    <row r="51" spans="1:8" x14ac:dyDescent="0.25">
      <c r="A51" s="43"/>
      <c r="B51" s="48"/>
      <c r="C51" s="48"/>
      <c r="D51" s="48"/>
      <c r="E51" s="53"/>
      <c r="F51" s="53"/>
      <c r="G51" s="57"/>
      <c r="H51" s="48"/>
    </row>
    <row r="52" spans="1:8" x14ac:dyDescent="0.25">
      <c r="A52" s="43"/>
      <c r="B52" s="48"/>
      <c r="C52" s="48"/>
      <c r="D52" s="48"/>
      <c r="E52" s="53"/>
      <c r="F52" s="53"/>
      <c r="G52" s="57"/>
      <c r="H52" s="48"/>
    </row>
  </sheetData>
  <mergeCells count="2">
    <mergeCell ref="A6:H6"/>
    <mergeCell ref="A9:H9"/>
  </mergeCells>
  <pageMargins left="0.7" right="0.7" top="0.75" bottom="0.75" header="0.3" footer="0.3"/>
  <pageSetup paperSize="9" scale="56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00B050"/>
  </sheetPr>
  <dimension ref="A2:H36"/>
  <sheetViews>
    <sheetView view="pageBreakPreview" topLeftCell="A5" zoomScale="93" zoomScaleNormal="100" zoomScaleSheetLayoutView="93" workbookViewId="0">
      <selection activeCell="I12" sqref="I12"/>
    </sheetView>
  </sheetViews>
  <sheetFormatPr defaultRowHeight="15" x14ac:dyDescent="0.25"/>
  <cols>
    <col min="1" max="1" width="30.85546875" customWidth="1"/>
    <col min="2" max="2" width="10.42578125" customWidth="1"/>
    <col min="3" max="3" width="14.28515625" customWidth="1"/>
    <col min="4" max="4" width="10.28515625" customWidth="1"/>
    <col min="5" max="5" width="22.28515625" customWidth="1"/>
    <col min="6" max="6" width="18.140625" customWidth="1"/>
    <col min="7" max="7" width="19.5703125" customWidth="1"/>
    <col min="8" max="8" width="26.7109375" customWidth="1"/>
    <col min="9" max="9" width="19" customWidth="1"/>
    <col min="10" max="10" width="17.42578125" customWidth="1"/>
    <col min="11" max="11" width="17.42578125" bestFit="1" customWidth="1"/>
  </cols>
  <sheetData>
    <row r="2" spans="1:8" x14ac:dyDescent="0.25">
      <c r="E2" t="s">
        <v>0</v>
      </c>
    </row>
    <row r="3" spans="1:8" x14ac:dyDescent="0.25">
      <c r="E3" t="str">
        <f>[1]Правила!B30</f>
        <v>taritravel.com</v>
      </c>
    </row>
    <row r="4" spans="1:8" x14ac:dyDescent="0.25">
      <c r="A4" s="15"/>
      <c r="B4" s="15"/>
      <c r="C4" s="15"/>
      <c r="D4" s="15"/>
      <c r="E4" s="15"/>
      <c r="F4" s="15"/>
      <c r="G4" s="15"/>
    </row>
    <row r="6" spans="1:8" ht="26.25" x14ac:dyDescent="0.4">
      <c r="A6" s="64" t="s">
        <v>23</v>
      </c>
      <c r="B6" s="64"/>
      <c r="C6" s="64"/>
      <c r="D6" s="64"/>
      <c r="E6" s="64"/>
      <c r="F6" s="64"/>
      <c r="G6" s="64"/>
      <c r="H6" s="58"/>
    </row>
    <row r="8" spans="1:8" ht="262.89999999999998" customHeight="1" x14ac:dyDescent="0.25">
      <c r="A8" s="67" t="s">
        <v>24</v>
      </c>
      <c r="B8" s="68"/>
      <c r="C8" s="68"/>
      <c r="D8" s="68"/>
      <c r="E8" s="68"/>
      <c r="F8" s="68"/>
      <c r="G8" s="68"/>
    </row>
    <row r="29" spans="1:7" x14ac:dyDescent="0.25">
      <c r="A29" s="59" t="s">
        <v>25</v>
      </c>
      <c r="B29" s="59" t="s">
        <v>12</v>
      </c>
      <c r="C29" s="59" t="s">
        <v>13</v>
      </c>
      <c r="D29" s="11" t="s">
        <v>15</v>
      </c>
      <c r="E29" s="13" t="s">
        <v>26</v>
      </c>
      <c r="F29" s="59" t="s">
        <v>16</v>
      </c>
      <c r="G29" s="59" t="s">
        <v>27</v>
      </c>
    </row>
    <row r="30" spans="1:7" x14ac:dyDescent="0.25">
      <c r="A30" s="59" t="s">
        <v>28</v>
      </c>
      <c r="B30" s="48">
        <v>685</v>
      </c>
      <c r="C30" s="48">
        <v>636</v>
      </c>
      <c r="D30" s="53">
        <v>0.19416058394160587</v>
      </c>
      <c r="E30" s="52">
        <v>2.0846715328467154</v>
      </c>
      <c r="F30" s="48" t="s">
        <v>29</v>
      </c>
      <c r="G30" s="48">
        <v>16</v>
      </c>
    </row>
    <row r="31" spans="1:7" x14ac:dyDescent="0.25">
      <c r="A31" s="59" t="s">
        <v>30</v>
      </c>
      <c r="B31" s="48">
        <v>397</v>
      </c>
      <c r="C31" s="48">
        <v>362</v>
      </c>
      <c r="D31" s="53">
        <v>0.64483627204030225</v>
      </c>
      <c r="E31" s="52">
        <v>1.8614609571788414</v>
      </c>
      <c r="F31" s="48" t="s">
        <v>31</v>
      </c>
      <c r="G31" s="48">
        <v>8</v>
      </c>
    </row>
    <row r="32" spans="1:7" x14ac:dyDescent="0.25">
      <c r="A32" s="59" t="s">
        <v>32</v>
      </c>
      <c r="B32" s="48">
        <v>107</v>
      </c>
      <c r="C32" s="48">
        <v>102</v>
      </c>
      <c r="D32" s="53">
        <v>0.21495327102803738</v>
      </c>
      <c r="E32" s="52">
        <v>2.05607476635514</v>
      </c>
      <c r="F32" s="48" t="s">
        <v>33</v>
      </c>
      <c r="G32" s="48">
        <v>7</v>
      </c>
    </row>
    <row r="33" spans="1:7" x14ac:dyDescent="0.25">
      <c r="A33" s="59" t="s">
        <v>34</v>
      </c>
      <c r="B33" s="48">
        <v>34</v>
      </c>
      <c r="C33" s="48">
        <v>24</v>
      </c>
      <c r="D33" s="53">
        <v>5.8823529411764698E-2</v>
      </c>
      <c r="E33" s="52">
        <v>4.882352941176471</v>
      </c>
      <c r="F33" s="48" t="s">
        <v>35</v>
      </c>
      <c r="G33" s="48">
        <v>3</v>
      </c>
    </row>
    <row r="34" spans="1:7" x14ac:dyDescent="0.25">
      <c r="A34" s="59" t="s">
        <v>36</v>
      </c>
      <c r="B34" s="48">
        <v>2</v>
      </c>
      <c r="C34" s="48">
        <v>2</v>
      </c>
      <c r="D34" s="53">
        <v>0.5</v>
      </c>
      <c r="E34" s="52">
        <v>1</v>
      </c>
      <c r="F34" s="48" t="s">
        <v>37</v>
      </c>
      <c r="G34" s="48">
        <v>0</v>
      </c>
    </row>
    <row r="36" spans="1:7" x14ac:dyDescent="0.25">
      <c r="A36" s="69"/>
      <c r="B36" s="69"/>
      <c r="C36" s="69"/>
      <c r="D36" s="69"/>
      <c r="E36" s="69"/>
      <c r="F36" s="69"/>
      <c r="G36" s="69"/>
    </row>
  </sheetData>
  <mergeCells count="3">
    <mergeCell ref="A6:G6"/>
    <mergeCell ref="A8:G8"/>
    <mergeCell ref="A36:G36"/>
  </mergeCells>
  <pageMargins left="0.7" right="0.7" top="0.75" bottom="0.75" header="0.3" footer="0.3"/>
  <pageSetup paperSize="9" scale="68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00B050"/>
  </sheetPr>
  <dimension ref="A2:F50"/>
  <sheetViews>
    <sheetView tabSelected="1" view="pageBreakPreview" topLeftCell="A16" zoomScaleNormal="100" zoomScaleSheetLayoutView="100" workbookViewId="0">
      <selection activeCell="J29" sqref="J29"/>
    </sheetView>
  </sheetViews>
  <sheetFormatPr defaultRowHeight="15" x14ac:dyDescent="0.25"/>
  <cols>
    <col min="1" max="1" width="16.5703125" customWidth="1"/>
    <col min="2" max="2" width="10" customWidth="1"/>
    <col min="3" max="3" width="14" customWidth="1"/>
    <col min="4" max="4" width="10" style="11" customWidth="1"/>
    <col min="5" max="5" width="21.42578125" style="13" customWidth="1"/>
    <col min="6" max="6" width="17.42578125" customWidth="1"/>
  </cols>
  <sheetData>
    <row r="2" spans="1:6" x14ac:dyDescent="0.25">
      <c r="E2" t="s">
        <v>0</v>
      </c>
    </row>
    <row r="3" spans="1:6" x14ac:dyDescent="0.25">
      <c r="E3" t="str">
        <f>[1]Правила!B30</f>
        <v>taritravel.com</v>
      </c>
    </row>
    <row r="4" spans="1:6" x14ac:dyDescent="0.25">
      <c r="A4" s="15"/>
      <c r="B4" s="15"/>
      <c r="C4" s="15"/>
      <c r="D4" s="14"/>
      <c r="E4" s="17"/>
      <c r="F4" s="15"/>
    </row>
    <row r="6" spans="1:6" ht="26.25" x14ac:dyDescent="0.4">
      <c r="A6" s="64" t="s">
        <v>38</v>
      </c>
      <c r="B6" s="64"/>
      <c r="C6" s="64"/>
      <c r="D6" s="64"/>
      <c r="E6" s="64"/>
      <c r="F6" s="64"/>
    </row>
    <row r="8" spans="1:6" ht="122.45" customHeight="1" x14ac:dyDescent="0.25">
      <c r="A8" s="70" t="s">
        <v>39</v>
      </c>
      <c r="B8" s="71"/>
      <c r="C8" s="71"/>
      <c r="D8" s="71"/>
      <c r="E8" s="71"/>
      <c r="F8" s="71"/>
    </row>
    <row r="25" spans="1:6" x14ac:dyDescent="0.25">
      <c r="A25" s="59" t="s">
        <v>40</v>
      </c>
      <c r="B25" s="59" t="s">
        <v>12</v>
      </c>
      <c r="C25" s="59" t="s">
        <v>13</v>
      </c>
      <c r="D25" s="11" t="s">
        <v>15</v>
      </c>
      <c r="E25" s="13" t="s">
        <v>26</v>
      </c>
      <c r="F25" s="59" t="s">
        <v>16</v>
      </c>
    </row>
    <row r="26" spans="1:6" x14ac:dyDescent="0.25">
      <c r="A26" s="59"/>
      <c r="B26" s="48"/>
      <c r="C26" s="48"/>
      <c r="D26" s="53"/>
      <c r="E26" s="52"/>
      <c r="F26" s="57"/>
    </row>
    <row r="27" spans="1:6" x14ac:dyDescent="0.25">
      <c r="A27" s="59"/>
      <c r="B27" s="48"/>
      <c r="C27" s="48"/>
      <c r="D27" s="53"/>
      <c r="E27" s="52"/>
      <c r="F27" s="57"/>
    </row>
    <row r="28" spans="1:6" x14ac:dyDescent="0.25">
      <c r="A28" s="59"/>
      <c r="B28" s="48"/>
      <c r="C28" s="48"/>
      <c r="D28" s="53"/>
      <c r="E28" s="52"/>
      <c r="F28" s="57"/>
    </row>
    <row r="29" spans="1:6" x14ac:dyDescent="0.25">
      <c r="A29" s="59"/>
      <c r="B29" s="48"/>
      <c r="C29" s="48"/>
      <c r="D29" s="53"/>
      <c r="E29" s="52"/>
      <c r="F29" s="57"/>
    </row>
    <row r="30" spans="1:6" x14ac:dyDescent="0.25">
      <c r="A30" s="59"/>
      <c r="B30" s="48"/>
      <c r="C30" s="48"/>
      <c r="D30" s="53"/>
      <c r="E30" s="52"/>
      <c r="F30" s="57"/>
    </row>
    <row r="31" spans="1:6" x14ac:dyDescent="0.25">
      <c r="A31" s="59"/>
      <c r="B31" s="48"/>
      <c r="C31" s="48"/>
      <c r="D31" s="53"/>
      <c r="E31" s="52"/>
      <c r="F31" s="57"/>
    </row>
    <row r="32" spans="1:6" x14ac:dyDescent="0.25">
      <c r="A32" s="59"/>
      <c r="B32" s="48"/>
      <c r="C32" s="48"/>
      <c r="D32" s="53"/>
      <c r="E32" s="52"/>
      <c r="F32" s="57"/>
    </row>
    <row r="33" spans="1:6" x14ac:dyDescent="0.25">
      <c r="A33" s="59"/>
      <c r="B33" s="48"/>
      <c r="C33" s="48"/>
      <c r="D33" s="53"/>
      <c r="E33" s="52"/>
      <c r="F33" s="57"/>
    </row>
    <row r="34" spans="1:6" x14ac:dyDescent="0.25">
      <c r="A34" s="59"/>
      <c r="B34" s="48"/>
      <c r="C34" s="48"/>
      <c r="D34" s="53"/>
      <c r="E34" s="52"/>
      <c r="F34" s="57"/>
    </row>
    <row r="35" spans="1:6" x14ac:dyDescent="0.25">
      <c r="A35" s="59"/>
      <c r="B35" s="48"/>
      <c r="C35" s="48"/>
      <c r="D35" s="53"/>
      <c r="E35" s="52"/>
      <c r="F35" s="57"/>
    </row>
    <row r="36" spans="1:6" x14ac:dyDescent="0.25">
      <c r="A36" s="59"/>
      <c r="B36" s="48"/>
      <c r="C36" s="48"/>
      <c r="D36" s="53"/>
      <c r="E36" s="52"/>
      <c r="F36" s="57"/>
    </row>
    <row r="37" spans="1:6" x14ac:dyDescent="0.25">
      <c r="A37" s="59"/>
      <c r="B37" s="48"/>
      <c r="C37" s="48"/>
      <c r="D37" s="53"/>
      <c r="E37" s="52"/>
      <c r="F37" s="57"/>
    </row>
    <row r="38" spans="1:6" x14ac:dyDescent="0.25">
      <c r="A38" s="59"/>
      <c r="B38" s="48"/>
      <c r="C38" s="48"/>
      <c r="D38" s="53"/>
      <c r="E38" s="52"/>
      <c r="F38" s="57"/>
    </row>
    <row r="39" spans="1:6" x14ac:dyDescent="0.25">
      <c r="A39" s="59"/>
      <c r="B39" s="48"/>
      <c r="C39" s="48"/>
      <c r="D39" s="53"/>
      <c r="E39" s="52"/>
      <c r="F39" s="57"/>
    </row>
    <row r="40" spans="1:6" x14ac:dyDescent="0.25">
      <c r="A40" s="59"/>
      <c r="B40" s="48"/>
      <c r="C40" s="48"/>
      <c r="D40" s="53"/>
      <c r="E40" s="52"/>
      <c r="F40" s="57"/>
    </row>
    <row r="41" spans="1:6" x14ac:dyDescent="0.25">
      <c r="A41" s="59"/>
      <c r="B41" s="48"/>
      <c r="C41" s="48"/>
      <c r="D41" s="53"/>
      <c r="E41" s="52"/>
      <c r="F41" s="57"/>
    </row>
    <row r="42" spans="1:6" x14ac:dyDescent="0.25">
      <c r="A42" s="59"/>
      <c r="B42" s="48"/>
      <c r="C42" s="48"/>
      <c r="D42" s="53"/>
      <c r="E42" s="52"/>
      <c r="F42" s="57"/>
    </row>
    <row r="43" spans="1:6" x14ac:dyDescent="0.25">
      <c r="A43" s="59"/>
      <c r="B43" s="48"/>
      <c r="C43" s="48"/>
      <c r="D43" s="53"/>
      <c r="E43" s="52"/>
      <c r="F43" s="57"/>
    </row>
    <row r="44" spans="1:6" x14ac:dyDescent="0.25">
      <c r="A44" s="59"/>
      <c r="B44" s="48"/>
      <c r="C44" s="48"/>
      <c r="D44" s="53"/>
      <c r="E44" s="52"/>
      <c r="F44" s="57"/>
    </row>
    <row r="45" spans="1:6" x14ac:dyDescent="0.25">
      <c r="A45" s="59"/>
      <c r="B45" s="48"/>
      <c r="C45" s="48"/>
      <c r="D45" s="53"/>
      <c r="E45" s="52"/>
      <c r="F45" s="57"/>
    </row>
    <row r="46" spans="1:6" x14ac:dyDescent="0.25">
      <c r="A46" s="59"/>
      <c r="B46" s="48"/>
      <c r="C46" s="48"/>
      <c r="D46" s="53"/>
      <c r="E46" s="52"/>
      <c r="F46" s="57"/>
    </row>
    <row r="47" spans="1:6" x14ac:dyDescent="0.25">
      <c r="A47" s="59"/>
      <c r="B47" s="48"/>
      <c r="C47" s="48"/>
      <c r="D47" s="53"/>
      <c r="E47" s="52"/>
      <c r="F47" s="57"/>
    </row>
    <row r="48" spans="1:6" x14ac:dyDescent="0.25">
      <c r="A48" s="59"/>
      <c r="B48" s="48"/>
      <c r="C48" s="48"/>
      <c r="D48" s="53"/>
      <c r="E48" s="52"/>
      <c r="F48" s="57"/>
    </row>
    <row r="49" spans="1:6" x14ac:dyDescent="0.25">
      <c r="A49" s="59"/>
      <c r="B49" s="48"/>
      <c r="C49" s="48"/>
      <c r="D49" s="53"/>
      <c r="E49" s="52"/>
      <c r="F49" s="57"/>
    </row>
    <row r="50" spans="1:6" x14ac:dyDescent="0.25">
      <c r="A50" s="59"/>
      <c r="B50" s="48"/>
      <c r="C50" s="48"/>
      <c r="D50" s="53"/>
      <c r="E50" s="52"/>
      <c r="F50" s="57"/>
    </row>
  </sheetData>
  <mergeCells count="2">
    <mergeCell ref="A6:F6"/>
    <mergeCell ref="A8:F8"/>
  </mergeCells>
  <pageMargins left="0.7" right="0.7" top="0.75" bottom="0.75" header="0.3" footer="0.3"/>
  <pageSetup paperSize="9" scale="87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Титульный</vt:lpstr>
      <vt:lpstr>Общие по месяцу</vt:lpstr>
      <vt:lpstr>Посещ-сть по месяцам</vt:lpstr>
      <vt:lpstr>Источники, сводка</vt:lpstr>
      <vt:lpstr>География</vt:lpstr>
      <vt:lpstr>Лист1</vt:lpstr>
      <vt:lpstr>География!Область_печати</vt:lpstr>
      <vt:lpstr>'Источники, сводка'!Область_печати</vt:lpstr>
      <vt:lpstr>'Общие по месяцу'!Область_печати</vt:lpstr>
      <vt:lpstr>'Посещ-сть по месяцам'!Область_печати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2018-08-10T07:05:20Z</dcterms:modified>
</cp:coreProperties>
</file>