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drawings/drawing8.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5" activeTab="8"/>
  </bookViews>
  <sheets>
    <sheet name="Титульный" sheetId="2" r:id="rId1"/>
    <sheet name="Общие по месяцу" sheetId="3" r:id="rId2"/>
    <sheet name="Посещ-сть по месяцам" sheetId="7" r:id="rId3"/>
    <sheet name="Источники, сводка" sheetId="8" r:id="rId4"/>
    <sheet name="География" sheetId="10" r:id="rId5"/>
    <sheet name="Технологии" sheetId="11" r:id="rId6"/>
    <sheet name="Устройства" sheetId="13" r:id="rId7"/>
    <sheet name="Поиск. фразы" sheetId="14" r:id="rId8"/>
    <sheet name="Поп. страницы" sheetId="15" r:id="rId9"/>
    <sheet name="Лист1" sheetId="1" r:id="rId10"/>
  </sheets>
  <externalReferences>
    <externalReference r:id="rId11"/>
  </externalReferences>
  <definedNames>
    <definedName name="dimensions_line" localSheetId="4">#REF!</definedName>
    <definedName name="dimensions_line" localSheetId="3">#REF!</definedName>
    <definedName name="dimensions_line" localSheetId="7">#REF!</definedName>
    <definedName name="dimensions_line" localSheetId="2">#REF!</definedName>
    <definedName name="dimensions_line" localSheetId="5">#REF!</definedName>
    <definedName name="dimensions_line">#REF!</definedName>
    <definedName name="ExternalData_1" localSheetId="4" hidden="1">География!$A$25:$F$50</definedName>
    <definedName name="ExternalData_1" localSheetId="3" hidden="1">'Источники, сводка'!$A$29:$G$34</definedName>
    <definedName name="ExternalData_1" localSheetId="1" hidden="1">'Общие по месяцу'!$A$37:$G$68</definedName>
    <definedName name="ExternalData_1" localSheetId="2" hidden="1">'Посещ-сть по месяцам'!$A$27:$H$39</definedName>
    <definedName name="ExternalData_1" localSheetId="5" hidden="1">Технологии!$A$25:$F$30</definedName>
    <definedName name="ExternalData_1" localSheetId="6" hidden="1">Устройства!$A$26:$F$29</definedName>
    <definedName name="ExternalData_2" localSheetId="3" hidden="1">'Источники, сводка'!#REF!</definedName>
    <definedName name="ExternalData_2" localSheetId="1" hidden="1">'Общие по месяцу'!$G$13:$G$14</definedName>
    <definedName name="ExternalData_2" localSheetId="7" hidden="1">'Поиск. фразы'!$A$10:$F$40</definedName>
    <definedName name="ExternalData_2" localSheetId="2" hidden="1">'Посещ-сть по месяцам'!$A$40:$H$52</definedName>
    <definedName name="ExternalData_2" localSheetId="5" hidden="1">Технологии!$A$47:$F$57</definedName>
    <definedName name="ExternalData_3" localSheetId="8" hidden="1">'Поп. страницы'!$A$10:$G$35</definedName>
    <definedName name="for_hist_1" localSheetId="4">#REF!</definedName>
    <definedName name="for_hist_1" localSheetId="3">#REF!</definedName>
    <definedName name="for_hist_1" localSheetId="7">#REF!</definedName>
    <definedName name="for_hist_1" localSheetId="2">#REF!</definedName>
    <definedName name="for_hist_1" localSheetId="5">#REF!</definedName>
    <definedName name="for_hist_1">#REF!</definedName>
    <definedName name="metrics_line" localSheetId="4">#REF!</definedName>
    <definedName name="metrics_line" localSheetId="3">#REF!</definedName>
    <definedName name="metrics_line" localSheetId="7">#REF!</definedName>
    <definedName name="metrics_line" localSheetId="2">#REF!</definedName>
    <definedName name="metrics_line" localSheetId="5">#REF!</definedName>
    <definedName name="metrics_line">#REF!</definedName>
    <definedName name="_xlnm.Print_Area" localSheetId="4">География!$A$1:$F$50</definedName>
    <definedName name="_xlnm.Print_Area" localSheetId="3">'Источники, сводка'!$A$1:$G$34</definedName>
    <definedName name="_xlnm.Print_Area" localSheetId="1">'Общие по месяцу'!$A$1:$G$69</definedName>
    <definedName name="_xlnm.Print_Area" localSheetId="7">'Поиск. фразы'!$A$1:$F$40</definedName>
    <definedName name="_xlnm.Print_Area" localSheetId="2">'Посещ-сть по месяцам'!$A$1:$H$52</definedName>
    <definedName name="_xlnm.Print_Area" localSheetId="5">Технологии!$A$1:$F$57</definedName>
    <definedName name="_xlnm.Print_Area" localSheetId="6">Устройства!$A$1:$F$29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5" l="1"/>
  <c r="C3" i="14" l="1"/>
  <c r="E3" i="13" l="1"/>
  <c r="E3" i="11" l="1"/>
  <c r="E3" i="10" l="1"/>
  <c r="E3" i="8"/>
  <c r="J6" i="7" l="1"/>
  <c r="A6" i="7" s="1"/>
  <c r="E3" i="7"/>
  <c r="F14" i="3" l="1"/>
  <c r="E14" i="3"/>
  <c r="D14" i="3"/>
  <c r="C14" i="3"/>
  <c r="B14" i="3"/>
</calcChain>
</file>

<file path=xl/connections.xml><?xml version="1.0" encoding="utf-8"?>
<connections xmlns="http://schemas.openxmlformats.org/spreadsheetml/2006/main">
  <connection id="1" keepAlive="1" name="AchievementGoal" description="Соединение с запросом &quot;Достижение одной цели&quot; в книге." type="5" refreshedVersion="6" background="1" saveData="1">
    <dbPr connection="Provider=Microsoft.Mashup.OleDb.1;Data Source=$Workbook$;Location=Достижение одной цели;Extended Properties=&quot;&quot;" command="SELECT * FROM [Достижение одной цели]"/>
  </connection>
  <connection id="2" keepAlive="1" name="AttendanceMonths" description="Соединение с запросом &quot;Посещаемость - месяцы&quot; в книге." type="5" refreshedVersion="6" background="1" saveData="1">
    <dbPr connection="Provider=Microsoft.Mashup.OleDb.1;Data Source=$Workbook$;Location=Посещаемость - месяцы;Extended Properties=&quot;&quot;" command="SELECT * FROM [Посещаемость - месяцы]"/>
  </connection>
  <connection id="3" keepAlive="1" name="AttendanceMonths2018" description="Соединение с запросом &quot;Посещ-сть месяцы 2018&quot; в книге." type="5" refreshedVersion="6" background="1" saveData="1">
    <dbPr connection="Provider=Microsoft.Mashup.OleDb.1;Data Source=$Workbook$;Location=Посещ-сть месяцы 2018;Extended Properties=&quot;&quot;" command="SELECT * FROM [Посещ-сть месяцы 2018]"/>
  </connection>
  <connection id="4" keepAlive="1" name="Brousers" description="Соединение с запросом &quot;Браузеры&quot; в книге." type="5" refreshedVersion="6" background="1" saveData="1">
    <dbPr connection="Provider=Microsoft.Mashup.OleDb.1;Data Source=$Workbook$;Location=Браузеры;Extended Properties=&quot;&quot;" command="SELECT * FROM [Браузеры]"/>
  </connection>
  <connection id="5" keepAlive="1" name="Devices" description="Соединение с запросом &quot;Устройства&quot; в книге." type="5" refreshedVersion="6" background="1" saveData="1">
    <dbPr connection="Provider=Microsoft.Mashup.OleDb.1;Data Source=$Workbook$;Location=Устройства;Extended Properties=&quot;&quot;" command="SELECT * FROM [Устройства]"/>
  </connection>
  <connection id="6" keepAlive="1" name="Geography" description="Соединение с запросом &quot;География&quot; в книге." type="5" refreshedVersion="6" background="1" saveData="1">
    <dbPr connection="Provider=Microsoft.Mashup.OleDb.1;Data Source=$Workbook$;Location=География;Extended Properties=&quot;&quot;" command="SELECT * FROM [География]"/>
  </connection>
  <connection id="7" keepAlive="1" name="NowMonth" description="Соединение с запросом &quot;Общие показатели по месяцу&quot; в книге." type="5" refreshedVersion="6" background="1" saveData="1">
    <dbPr connection="Provider=Microsoft.Mashup.OleDb.1;Data Source=$Workbook$;Location=Общие показатели по месяцу;Extended Properties=&quot;&quot;" command="SELECT * FROM [Общие показатели по месяцу]"/>
  </connection>
  <connection id="8" keepAlive="1" name="PopularPages" description="Соединение с запросом &quot;Популярные страницы&quot; в книге." type="5" refreshedVersion="6" background="1" saveData="1">
    <dbPr connection="Provider=Microsoft.Mashup.OleDb.1;Data Source=$Workbook$;Location=Популярные страницы;Extended Properties=&quot;&quot;" command="SELECT * FROM [Популярные страницы]"/>
  </connection>
  <connection id="9" keepAlive="1" name="Resolution" description="Соединение с запросом &quot;Разрешение&quot; в книге." type="5" refreshedVersion="6" background="1" saveData="1">
    <dbPr connection="Provider=Microsoft.Mashup.OleDb.1;Data Source=$Workbook$;Location=Разрешение;Extended Properties=&quot;&quot;" command="SELECT * FROM [Разрешение]"/>
  </connection>
  <connection id="10" keepAlive="1" name="SearchesPhrases" description="Соединение с запросом &quot;Поисковые фразы&quot; в книге." type="5" refreshedVersion="6" background="1" saveData="1">
    <dbPr connection="Provider=Microsoft.Mashup.OleDb.1;Data Source=$Workbook$;Location=Поисковые фразы;Extended Properties=&quot;&quot;" command="SELECT * FROM [Поисковые фразы]"/>
  </connection>
  <connection id="11" keepAlive="1" name="Sources"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s>
</file>

<file path=xl/sharedStrings.xml><?xml version="1.0" encoding="utf-8"?>
<sst xmlns="http://schemas.openxmlformats.org/spreadsheetml/2006/main" count="116" uniqueCount="54">
  <si>
    <t>Отчет по продвижению сайта</t>
  </si>
  <si>
    <t>Отчетный период</t>
  </si>
  <si>
    <t>-</t>
  </si>
  <si>
    <t xml:space="preserve">Руководитель проекта: </t>
  </si>
  <si>
    <t xml:space="preserve">Руководитель отдела: </t>
  </si>
  <si>
    <t xml:space="preserve">Ведущий специалист проекта: </t>
  </si>
  <si>
    <t>Статистика посещаемости сайта и достижение целей</t>
  </si>
  <si>
    <r>
      <t xml:space="preserve">На данном графике представлена посещаемость сайта за каждый день отчетного периода. Следует отметить, что посещаемость в выходные и праздничные дни может значительно уменьшаться, в зависимости от специфики вашей отрасли. В некоторых отраслях бизнеса посещаемость, напротив, вырастает в выходные и праздничные дни. 
Показатель "Достижение целей" характеризует эффективность рекламной кампании и заинтересованность посетителей в ваших товарах и услугах. Этот показатель напрямую связан с количеством обращений к вам новых клиентов по интернет-рекламе.
</t>
    </r>
    <r>
      <rPr>
        <b/>
        <sz val="11"/>
        <color theme="1"/>
        <rFont val="Calibri"/>
        <family val="2"/>
        <charset val="204"/>
        <scheme val="minor"/>
      </rPr>
      <t xml:space="preserve"> Визиты</t>
    </r>
    <r>
      <rPr>
        <sz val="11"/>
        <color theme="1"/>
        <rFont val="Calibri"/>
        <family val="2"/>
        <scheme val="minor"/>
      </rPr>
      <t xml:space="preserve"> - заходы на сайт посетителей, включая повторные посещения.
</t>
    </r>
    <r>
      <rPr>
        <b/>
        <sz val="11"/>
        <color theme="1"/>
        <rFont val="Calibri"/>
        <family val="2"/>
        <charset val="204"/>
        <scheme val="minor"/>
      </rPr>
      <t xml:space="preserve"> Посетители</t>
    </r>
    <r>
      <rPr>
        <sz val="11"/>
        <color theme="1"/>
        <rFont val="Calibri"/>
        <family val="2"/>
        <scheme val="minor"/>
      </rPr>
      <t xml:space="preserve"> - уникальные посещения сайта в отчетном периоде.
</t>
    </r>
    <r>
      <rPr>
        <b/>
        <sz val="11"/>
        <color theme="1"/>
        <rFont val="Calibri"/>
        <family val="2"/>
        <charset val="204"/>
        <scheme val="minor"/>
      </rPr>
      <t xml:space="preserve"> Доля новых посетителей</t>
    </r>
    <r>
      <rPr>
        <sz val="11"/>
        <color theme="1"/>
        <rFont val="Calibri"/>
        <family val="2"/>
        <scheme val="minor"/>
      </rPr>
      <t xml:space="preserve"> - процент уникальных посетителей, посетивших сайт в отчетном периоде, активность которых включала их самый первый за всю историю накопления данных визит на сайт.
</t>
    </r>
    <r>
      <rPr>
        <b/>
        <sz val="11"/>
        <color theme="1"/>
        <rFont val="Calibri"/>
        <family val="2"/>
        <charset val="204"/>
        <scheme val="minor"/>
      </rPr>
      <t xml:space="preserve"> Отказы</t>
    </r>
    <r>
      <rPr>
        <sz val="11"/>
        <color theme="1"/>
        <rFont val="Calibri"/>
        <family val="2"/>
        <scheme val="minor"/>
      </rPr>
      <t xml:space="preserve"> - доля визитов, в которых состоялся лишь один просмотр страницы, продолжавшийся менее 15 секунд.
</t>
    </r>
    <r>
      <rPr>
        <b/>
        <sz val="11"/>
        <color theme="1"/>
        <rFont val="Calibri"/>
        <family val="2"/>
        <charset val="204"/>
        <scheme val="minor"/>
      </rPr>
      <t xml:space="preserve"> Время на сайте</t>
    </r>
    <r>
      <rPr>
        <sz val="11"/>
        <color theme="1"/>
        <rFont val="Calibri"/>
        <family val="2"/>
        <scheme val="minor"/>
      </rPr>
      <t xml:space="preserve"> - средняя продолжительность визита в минутах и секундах. Высокий показатель говорит о том, что сайт интересен посетителям, а посетители являются целевыми.
</t>
    </r>
    <r>
      <rPr>
        <b/>
        <sz val="11"/>
        <color theme="1"/>
        <rFont val="Calibri"/>
        <family val="2"/>
        <charset val="204"/>
        <scheme val="minor"/>
      </rPr>
      <t xml:space="preserve"> Достижение целей </t>
    </r>
    <r>
      <rPr>
        <sz val="11"/>
        <color theme="1"/>
        <rFont val="Calibri"/>
        <family val="2"/>
        <scheme val="minor"/>
      </rPr>
      <t>- показатель, показывающий количество посетителей, которые посетили важные целевые страницы сайта, например "Заказать" или "Контакты".</t>
    </r>
  </si>
  <si>
    <t xml:space="preserve"> </t>
  </si>
  <si>
    <t>с</t>
  </si>
  <si>
    <t>по</t>
  </si>
  <si>
    <t>Итого и среднее за отчетный месяц</t>
  </si>
  <si>
    <t>Визиты</t>
  </si>
  <si>
    <t>Посетители</t>
  </si>
  <si>
    <t>Доля новых посетителей</t>
  </si>
  <si>
    <t>Отказы</t>
  </si>
  <si>
    <t>Время на сайте</t>
  </si>
  <si>
    <t>Достижение целей</t>
  </si>
  <si>
    <t>Дата визита</t>
  </si>
  <si>
    <t>Просмотры</t>
  </si>
  <si>
    <r>
      <t>График</t>
    </r>
    <r>
      <rPr>
        <sz val="11"/>
        <color theme="1"/>
        <rFont val="Calibri"/>
        <family val="2"/>
        <scheme val="minor"/>
      </rPr>
      <t xml:space="preserve"> показывает уровень месячной посещаемости сайта за период работы Exiterra Digital Agency. Годовая динамика посещаемости сайта отражает сезонные изменения в спросе, общий тренд за год должен иметь положительную динамику. Положительная динамика посещаемости говорит об эффективности выбранной стратегии продвижения компании в интернете. 
</t>
    </r>
    <r>
      <rPr>
        <b/>
        <sz val="11"/>
        <color theme="1"/>
        <rFont val="Calibri"/>
        <family val="2"/>
        <charset val="204"/>
        <scheme val="minor"/>
      </rPr>
      <t xml:space="preserve"> Просмотры </t>
    </r>
    <r>
      <rPr>
        <sz val="11"/>
        <color theme="1"/>
        <rFont val="Calibri"/>
        <family val="2"/>
        <charset val="204"/>
        <scheme val="minor"/>
      </rPr>
      <t>- ч</t>
    </r>
    <r>
      <rPr>
        <sz val="11"/>
        <color theme="1"/>
        <rFont val="Calibri"/>
        <family val="2"/>
        <scheme val="minor"/>
      </rPr>
      <t>исло просмотренных страниц на сайте за отчетный период.</t>
    </r>
  </si>
  <si>
    <t>Месяц</t>
  </si>
  <si>
    <t>Достижения целей</t>
  </si>
  <si>
    <t>Источники трафика и целевые визиты на сайт (лиды)</t>
  </si>
  <si>
    <r>
      <t xml:space="preserve">На этой странице приведены каналы привлечения посетителей - источники переходов посетителей на ваш сайт. Посетители из разных каналов имеют разную заинтересованность в ваших товарах или услугах. Анализируя каналы привлечения клиентов можно сделать вывод об эффективности и целесообразности рекламной кампании в каждом канале. Обратите внимание на показатели "Целевые визиты" и "Отказы" для каждого канала переходов посетителей.
   </t>
    </r>
    <r>
      <rPr>
        <b/>
        <sz val="11"/>
        <color theme="1"/>
        <rFont val="Calibri"/>
        <family val="2"/>
        <charset val="204"/>
        <scheme val="minor"/>
      </rPr>
      <t xml:space="preserve"> Прямые заходы -</t>
    </r>
    <r>
      <rPr>
        <sz val="11"/>
        <color theme="1"/>
        <rFont val="Calibri"/>
        <family val="2"/>
        <scheme val="minor"/>
      </rPr>
      <t xml:space="preserve"> посетитель вводит адрес сайта вручную в адресной строке или переходит из закладок браузера.
   </t>
    </r>
    <r>
      <rPr>
        <b/>
        <sz val="11"/>
        <color theme="1"/>
        <rFont val="Calibri"/>
        <family val="2"/>
        <charset val="204"/>
        <scheme val="minor"/>
      </rPr>
      <t xml:space="preserve"> Переходы по ссылкам на сайтах</t>
    </r>
    <r>
      <rPr>
        <sz val="11"/>
        <color theme="1"/>
        <rFont val="Calibri"/>
        <family val="2"/>
        <scheme val="minor"/>
      </rPr>
      <t xml:space="preserve"> - приводят посетителей на ваш сайт со сторонних ресурсов.
    </t>
    </r>
    <r>
      <rPr>
        <b/>
        <sz val="11"/>
        <color theme="1"/>
        <rFont val="Calibri"/>
        <family val="2"/>
        <charset val="204"/>
        <scheme val="minor"/>
      </rPr>
      <t>Переходы из поисковых систем</t>
    </r>
    <r>
      <rPr>
        <sz val="11"/>
        <color theme="1"/>
        <rFont val="Calibri"/>
        <family val="2"/>
        <scheme val="minor"/>
      </rPr>
      <t xml:space="preserve"> - совершаются по ссылкам на страницах выдачи результатов поиска.
   </t>
    </r>
    <r>
      <rPr>
        <b/>
        <sz val="11"/>
        <color theme="1"/>
        <rFont val="Calibri"/>
        <family val="2"/>
        <charset val="204"/>
        <scheme val="minor"/>
      </rPr>
      <t xml:space="preserve"> Переходы из социальных сетей</t>
    </r>
    <r>
      <rPr>
        <sz val="11"/>
        <color theme="1"/>
        <rFont val="Calibri"/>
        <family val="2"/>
        <scheme val="minor"/>
      </rPr>
      <t xml:space="preserve">  - совершаются по ссылкам на сайт в социальных сетях. 
    </t>
    </r>
    <r>
      <rPr>
        <b/>
        <sz val="11"/>
        <color theme="1"/>
        <rFont val="Calibri"/>
        <family val="2"/>
        <charset val="204"/>
        <scheme val="minor"/>
      </rPr>
      <t>Переходы по рекламе</t>
    </r>
    <r>
      <rPr>
        <sz val="11"/>
        <color theme="1"/>
        <rFont val="Calibri"/>
        <family val="2"/>
        <scheme val="minor"/>
      </rPr>
      <t xml:space="preserve"> - переходы по контекстной рекламе Яндекса (Директ, Маркет и т.п.)
    </t>
    </r>
    <r>
      <rPr>
        <b/>
        <sz val="11"/>
        <color theme="1"/>
        <rFont val="Calibri"/>
        <family val="2"/>
        <charset val="204"/>
        <scheme val="minor"/>
      </rPr>
      <t xml:space="preserve">Переходы с сохраненных страниц - </t>
    </r>
    <r>
      <rPr>
        <sz val="11"/>
        <color theme="1"/>
        <rFont val="Calibri"/>
        <family val="2"/>
        <scheme val="minor"/>
      </rPr>
      <t xml:space="preserve">означают, что посетитель перешел со страницы, сохраненной на компьютере локально. 
   </t>
    </r>
    <r>
      <rPr>
        <b/>
        <sz val="11"/>
        <color theme="1"/>
        <rFont val="Calibri"/>
        <family val="2"/>
        <charset val="204"/>
        <scheme val="minor"/>
      </rPr>
      <t xml:space="preserve"> Внутренние переходы</t>
    </r>
    <r>
      <rPr>
        <sz val="11"/>
        <color theme="1"/>
        <rFont val="Calibri"/>
        <family val="2"/>
        <scheme val="minor"/>
      </rPr>
      <t xml:space="preserve">  - регистрируются, если активность пользователя на сайте прерывается на больший промежуток времени, но пользователь не закрывает окно браузера. 
    </t>
    </r>
    <r>
      <rPr>
        <b/>
        <sz val="11"/>
        <color theme="1"/>
        <rFont val="Calibri"/>
        <family val="2"/>
        <charset val="204"/>
        <scheme val="minor"/>
      </rPr>
      <t>Целевые визиты</t>
    </r>
    <r>
      <rPr>
        <sz val="11"/>
        <color theme="1"/>
        <rFont val="Calibri"/>
        <family val="2"/>
        <scheme val="minor"/>
      </rPr>
      <t xml:space="preserve"> - визиты совершенные посетителем, которые привели к конечной цели, установленной конкретными метриками системы (н-р, заказ, контакты, последовательность действий и т.п.)
    В ряде случаев источник может быть не определен. Строка </t>
    </r>
    <r>
      <rPr>
        <b/>
        <sz val="11"/>
        <color theme="1"/>
        <rFont val="Calibri"/>
        <family val="2"/>
        <charset val="204"/>
        <scheme val="minor"/>
      </rPr>
      <t xml:space="preserve">"Не определено" </t>
    </r>
    <r>
      <rPr>
        <sz val="11"/>
        <color theme="1"/>
        <rFont val="Calibri"/>
        <family val="2"/>
        <scheme val="minor"/>
      </rPr>
      <t>означает, что какие-либо характеристики визита не были распознаны, однако сам визит был учтен в системе.</t>
    </r>
  </si>
  <si>
    <t>Источник трафика</t>
  </si>
  <si>
    <t>Глубина просмотра</t>
  </si>
  <si>
    <t>Целевые вызиты</t>
  </si>
  <si>
    <t>Переходы из поисковых систем</t>
  </si>
  <si>
    <t>00:01:34</t>
  </si>
  <si>
    <t>Прямые заходы</t>
  </si>
  <si>
    <t>00:01:11</t>
  </si>
  <si>
    <t>Переходы по ссылкам на сайтах</t>
  </si>
  <si>
    <t>00:01:23</t>
  </si>
  <si>
    <t>Внутренние переходы</t>
  </si>
  <si>
    <t>00:07:01</t>
  </si>
  <si>
    <t>Переходы из социальных сетей</t>
  </si>
  <si>
    <t>00:00:08</t>
  </si>
  <si>
    <t>География посещений</t>
  </si>
  <si>
    <t>Статистика определяет принадлежность посетителя к тому или иному географическому региону. В данном отчете приведен список регионов, сгруппированных по городам. Эти данные позволяют анализировать и формировать корректность региональных стратегий и выявлять наиболее популярные регионы.
    Обратите внимание, посещаемость сайта должна содержать преимущественно посетителей из вашего города. Показатели "Глубина просмотра", "Отказы" и "Время на сайте" характеризуют заинтересованность посетителей в вашем продукте.</t>
  </si>
  <si>
    <t>Город</t>
  </si>
  <si>
    <t>Технические параметры просмотра сайта</t>
  </si>
  <si>
    <t>В отчете представлены данные об устройствах и программном обеспечении, которое используют посетители сайта. Отчет по браузерам и их версиям и разрешения дисплеев. Обратите внимание на показатель "Отказы" в различных браузерах и для устройств с разными экранами.</t>
  </si>
  <si>
    <t>Полная версия браузера</t>
  </si>
  <si>
    <t>Реальное разрешение</t>
  </si>
  <si>
    <t>Устройства просмотра сайта</t>
  </si>
  <si>
    <t>Отчет по типам устройств, с которых посетители просматривали сайт. Отчет помогает получить данные о количестве пользователей мобильных устройств (телефонов, смартфонов, планшетов).
Обратите внимание на показатель "Отказы" для различных типов устройств. Например, если сайт неудобен для просмотра на экране мобильного телефона, то показатель отказов для посетителей со смартфонами и планшетами будет высоким (возможно 15% и более). Чтобы не терять таких посетителей закажите доработку мобильной версии сайта у вашего менеджера.</t>
  </si>
  <si>
    <t>Тип устройства</t>
  </si>
  <si>
    <t>Поисковые фразы</t>
  </si>
  <si>
    <t>В отчете приведен список поисковых фраз топ 50, по которым посетители нашли ссылку на ваш сайт в результатах поиска. Для каждой фразы стоит обратить внимание на показатель отказа и глубину просмотра. Если показатель отказа относительно высокий, то либо поисковая фраза не соответствует вашей целевой аудитории, либо страница сайта не содержит полезной информации. Фразы с высоким показателем отказа подлежат анализу.</t>
  </si>
  <si>
    <t>Поисковая фраза</t>
  </si>
  <si>
    <t>Популярные страницы сайта (страницы входа)</t>
  </si>
  <si>
    <t>Отчет представляет наиболее популярные страницы сайта на основе количества посетителей и просмотров. Очень важно, чтобы такой важный показатель как "Отказы" для наиболее посещаемых страниц был минимальным.</t>
  </si>
  <si>
    <t>Страница входа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</si>
</sst>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5" formatCode="[$-F400]\h\:\m\m\:\s\s\ AM/PM"/>
  </numFmts>
  <fonts count="2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b/>
      <sz val="18"/>
      <color theme="0"/>
      <name val="Calibri"/>
      <family val="2"/>
      <charset val="204"/>
      <scheme val="minor"/>
    </font>
    <font>
      <b/>
      <sz val="24"/>
      <color theme="0"/>
      <name val="Arial"/>
      <family val="2"/>
      <charset val="204"/>
    </font>
    <font>
      <b/>
      <sz val="26"/>
      <color theme="0"/>
      <name val="Calibri"/>
      <family val="2"/>
      <charset val="204"/>
      <scheme val="minor"/>
    </font>
    <font>
      <b/>
      <sz val="12"/>
      <color theme="0"/>
      <name val="Calibri"/>
      <family val="2"/>
      <charset val="204"/>
      <scheme val="minor"/>
    </font>
    <font>
      <sz val="12"/>
      <color theme="0"/>
      <name val="Calibri"/>
      <family val="2"/>
      <charset val="204"/>
      <scheme val="minor"/>
    </font>
    <font>
      <b/>
      <sz val="20"/>
      <color theme="1"/>
      <name val="Calibri"/>
      <family val="2"/>
      <charset val="204"/>
      <scheme val="minor"/>
    </font>
    <font>
      <b/>
      <sz val="12"/>
      <color theme="1"/>
      <name val="Calibri"/>
      <family val="2"/>
      <charset val="204"/>
      <scheme val="minor"/>
    </font>
    <font>
      <b/>
      <sz val="11"/>
      <color theme="0"/>
      <name val="Calibri"/>
      <family val="2"/>
      <scheme val="minor"/>
    </font>
    <font>
      <sz val="11"/>
      <color theme="1"/>
      <name val="Calibri"/>
      <family val="2"/>
      <scheme val="minor"/>
    </font>
    <font>
      <sz val="11"/>
      <name val="Calibri"/>
      <family val="2"/>
      <charset val="204"/>
      <scheme val="minor"/>
    </font>
    <font>
      <u/>
      <sz val="11"/>
      <color theme="10"/>
      <name val="Calibri"/>
      <family val="2"/>
      <scheme val="minor"/>
    </font>
    <font>
      <sz val="11"/>
      <color indexed="8"/>
      <name val="Calibri"/>
      <family val="2"/>
      <scheme val="minor"/>
    </font>
    <font>
      <sz val="11"/>
      <color theme="0"/>
      <name val="Calibri"/>
      <family val="2"/>
      <scheme val="minor"/>
    </font>
    <font>
      <sz val="11"/>
      <color indexed="8"/>
      <name val="Calibri"/>
      <family val="2"/>
      <charset val="204"/>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s>
  <borders count="3">
    <border>
      <left/>
      <right/>
      <top/>
      <bottom/>
      <diagonal/>
    </border>
    <border>
      <left/>
      <right/>
      <top/>
      <bottom style="thin">
        <color rgb="FFFF3399"/>
      </bottom>
      <diagonal/>
    </border>
    <border>
      <left/>
      <right/>
      <top style="thin">
        <color theme="4" tint="0.39997558519241921"/>
      </top>
      <bottom style="thin">
        <color theme="4" tint="0.39997558519241921"/>
      </bottom>
      <diagonal/>
    </border>
  </borders>
  <cellStyleXfs count="4">
    <xf numFmtId="0" fontId="0" fillId="0" borderId="0"/>
    <xf numFmtId="9" fontId="14" fillId="0" borderId="0" applyFont="0" applyFill="0" applyBorder="0" applyAlignment="0" applyProtection="0"/>
    <xf numFmtId="0" fontId="16" fillId="0" borderId="0" applyNumberFormat="0" applyFill="0" applyBorder="0" applyAlignment="0" applyProtection="0"/>
    <xf numFmtId="0" fontId="17" fillId="0" borderId="0"/>
  </cellStyleXfs>
  <cellXfs count="98">
    <xf numFmtId="0" fontId="0" fillId="0" borderId="0" xfId="0"/>
    <xf numFmtId="0" fontId="6" fillId="0" borderId="0" xfId="0" applyFont="1"/>
    <xf numFmtId="0" fontId="7" fillId="0" borderId="0" xfId="0" applyFont="1"/>
    <xf numFmtId="0" fontId="8" fillId="0" borderId="0" xfId="0" applyFont="1"/>
    <xf numFmtId="0" fontId="4" fillId="0" borderId="0" xfId="0" applyFont="1" applyAlignment="1">
      <alignment horizontal="center"/>
    </xf>
    <xf numFmtId="0" fontId="9" fillId="0" borderId="0" xfId="0" applyFont="1"/>
    <xf numFmtId="0" fontId="4" fillId="0" borderId="0" xfId="0" applyFont="1"/>
    <xf numFmtId="14" fontId="4" fillId="0" borderId="0" xfId="0" applyNumberFormat="1" applyFont="1" applyAlignment="1">
      <alignment horizontal="left"/>
    </xf>
    <xf numFmtId="14" fontId="4" fillId="0" borderId="0" xfId="0" applyNumberFormat="1" applyFont="1" applyAlignment="1">
      <alignment horizontal="center"/>
    </xf>
    <xf numFmtId="0" fontId="10" fillId="0" borderId="0" xfId="0" applyFont="1" applyAlignment="1">
      <alignment horizontal="right"/>
    </xf>
    <xf numFmtId="0" fontId="10" fillId="0" borderId="0" xfId="0" applyFont="1"/>
    <xf numFmtId="10" fontId="0" fillId="0" borderId="0" xfId="0" applyNumberFormat="1"/>
    <xf numFmtId="0" fontId="0" fillId="0" borderId="0" xfId="0" applyFill="1"/>
    <xf numFmtId="2" fontId="0" fillId="0" borderId="0" xfId="0" applyNumberFormat="1"/>
    <xf numFmtId="10" fontId="0" fillId="0" borderId="1" xfId="0" applyNumberFormat="1" applyBorder="1"/>
    <xf numFmtId="0" fontId="0" fillId="0" borderId="1" xfId="0" applyBorder="1"/>
    <xf numFmtId="0" fontId="0" fillId="0" borderId="1" xfId="0" applyFill="1" applyBorder="1"/>
    <xf numFmtId="2" fontId="0" fillId="0" borderId="1" xfId="0" applyNumberFormat="1" applyBorder="1"/>
    <xf numFmtId="10" fontId="0" fillId="0" borderId="0" xfId="0" applyNumberFormat="1" applyAlignment="1">
      <alignment vertical="center" wrapText="1"/>
    </xf>
    <xf numFmtId="10" fontId="0" fillId="0" borderId="0" xfId="0" applyNumberFormat="1" applyAlignment="1">
      <alignment horizontal="left" vertical="center" wrapText="1"/>
    </xf>
    <xf numFmtId="0" fontId="12" fillId="0" borderId="0" xfId="0" applyFont="1" applyFill="1" applyAlignment="1">
      <alignment horizontal="center"/>
    </xf>
    <xf numFmtId="0" fontId="12" fillId="0" borderId="0" xfId="0" applyFont="1" applyAlignment="1">
      <alignment horizontal="center"/>
    </xf>
    <xf numFmtId="10" fontId="0" fillId="0" borderId="0" xfId="0" applyNumberFormat="1" applyBorder="1"/>
    <xf numFmtId="2" fontId="0" fillId="0" borderId="0" xfId="0" applyNumberFormat="1" applyBorder="1"/>
    <xf numFmtId="0" fontId="13" fillId="2" borderId="2" xfId="0" applyNumberFormat="1" applyFont="1" applyFill="1" applyBorder="1" applyAlignment="1">
      <alignment horizontal="center" vertical="center" wrapText="1"/>
    </xf>
    <xf numFmtId="2" fontId="13" fillId="2" borderId="2" xfId="0" applyNumberFormat="1" applyFont="1" applyFill="1" applyBorder="1" applyAlignment="1">
      <alignment horizontal="center" vertical="center" wrapText="1"/>
    </xf>
    <xf numFmtId="10" fontId="13" fillId="2" borderId="2" xfId="0" applyNumberFormat="1" applyFont="1" applyFill="1" applyBorder="1" applyAlignment="1">
      <alignment horizontal="center" vertical="center" wrapText="1"/>
    </xf>
    <xf numFmtId="0" fontId="0" fillId="3" borderId="2" xfId="0" applyNumberFormat="1" applyFont="1" applyFill="1" applyBorder="1" applyAlignment="1">
      <alignment horizontal="center" vertical="center"/>
    </xf>
    <xf numFmtId="10" fontId="0" fillId="3" borderId="2" xfId="0" applyNumberFormat="1" applyFont="1" applyFill="1" applyBorder="1" applyAlignment="1">
      <alignment horizontal="center" vertical="center"/>
    </xf>
    <xf numFmtId="164" fontId="0" fillId="3" borderId="2" xfId="0" applyNumberFormat="1" applyFont="1" applyFill="1" applyBorder="1" applyAlignment="1">
      <alignment horizontal="center" vertical="center"/>
    </xf>
    <xf numFmtId="0" fontId="0" fillId="3" borderId="0" xfId="0" applyNumberFormat="1" applyFont="1" applyFill="1" applyBorder="1" applyAlignment="1">
      <alignment horizontal="center" vertical="center"/>
    </xf>
    <xf numFmtId="0" fontId="0" fillId="0" borderId="0" xfId="0" applyNumberFormat="1" applyAlignment="1">
      <alignment horizontal="center" vertical="center" wrapText="1"/>
    </xf>
    <xf numFmtId="0" fontId="0" fillId="0" borderId="0" xfId="0" applyNumberFormat="1" applyFill="1" applyAlignment="1">
      <alignment horizontal="center" vertical="center" wrapText="1"/>
    </xf>
    <xf numFmtId="2" fontId="0" fillId="0" borderId="0" xfId="0" applyNumberFormat="1" applyAlignment="1">
      <alignment horizontal="center" vertical="center" wrapText="1"/>
    </xf>
    <xf numFmtId="10" fontId="0" fillId="0" borderId="0" xfId="0" applyNumberFormat="1" applyAlignment="1">
      <alignment horizontal="center" vertical="center" wrapText="1"/>
    </xf>
    <xf numFmtId="0" fontId="0" fillId="0" borderId="0" xfId="0" applyAlignment="1">
      <alignment vertical="center" wrapText="1"/>
    </xf>
    <xf numFmtId="0" fontId="0" fillId="0" borderId="0" xfId="0" applyNumberFormat="1" applyAlignment="1">
      <alignment horizontal="center" vertical="center"/>
    </xf>
    <xf numFmtId="0" fontId="0" fillId="0" borderId="0" xfId="0" applyNumberFormat="1" applyFill="1" applyAlignment="1">
      <alignment horizontal="center" vertical="center"/>
    </xf>
    <xf numFmtId="10" fontId="0" fillId="0" borderId="0" xfId="0" applyNumberFormat="1" applyAlignment="1">
      <alignment horizontal="center" vertical="center"/>
    </xf>
    <xf numFmtId="165" fontId="0" fillId="0" borderId="0" xfId="0" applyNumberFormat="1" applyAlignment="1">
      <alignment horizontal="center"/>
    </xf>
    <xf numFmtId="0" fontId="12" fillId="0" borderId="0" xfId="0" applyNumberFormat="1" applyFont="1" applyFill="1" applyAlignment="1">
      <alignment horizontal="center"/>
    </xf>
    <xf numFmtId="0" fontId="12" fillId="0" borderId="0" xfId="0" applyNumberFormat="1" applyFont="1" applyAlignment="1">
      <alignment horizontal="center"/>
    </xf>
    <xf numFmtId="49" fontId="0" fillId="0" borderId="0" xfId="0" applyNumberFormat="1" applyAlignment="1">
      <alignment horizontal="center"/>
    </xf>
    <xf numFmtId="0" fontId="0" fillId="0" borderId="0" xfId="0" applyAlignment="1">
      <alignment horizontal="center"/>
    </xf>
    <xf numFmtId="49" fontId="0" fillId="0" borderId="1" xfId="0" applyNumberFormat="1" applyBorder="1" applyAlignment="1">
      <alignment horizontal="center"/>
    </xf>
    <xf numFmtId="0" fontId="0" fillId="0" borderId="1" xfId="0" applyBorder="1" applyAlignment="1">
      <alignment horizontal="center"/>
    </xf>
    <xf numFmtId="14" fontId="0" fillId="0" borderId="0" xfId="0" applyNumberFormat="1"/>
    <xf numFmtId="49" fontId="0" fillId="0" borderId="0" xfId="0" applyNumberFormat="1" applyAlignment="1">
      <alignment horizontal="center" vertical="center"/>
    </xf>
    <xf numFmtId="0" fontId="0" fillId="0" borderId="0" xfId="0" applyNumberFormat="1" applyAlignment="1">
      <alignment horizontal="center"/>
    </xf>
    <xf numFmtId="49" fontId="0" fillId="0" borderId="0" xfId="0" applyNumberFormat="1"/>
    <xf numFmtId="0" fontId="15" fillId="4" borderId="0" xfId="0" applyFont="1" applyFill="1"/>
    <xf numFmtId="0" fontId="15" fillId="0" borderId="0" xfId="0" applyFont="1"/>
    <xf numFmtId="2" fontId="0" fillId="0" borderId="0" xfId="0" applyNumberFormat="1" applyAlignment="1">
      <alignment horizontal="center"/>
    </xf>
    <xf numFmtId="10" fontId="0" fillId="0" borderId="0" xfId="0" applyNumberFormat="1" applyAlignment="1">
      <alignment horizontal="center"/>
    </xf>
    <xf numFmtId="2" fontId="0" fillId="0" borderId="1" xfId="0" applyNumberFormat="1" applyBorder="1" applyAlignment="1">
      <alignment horizontal="center"/>
    </xf>
    <xf numFmtId="2" fontId="0" fillId="0" borderId="0" xfId="0" applyNumberFormat="1" applyAlignment="1">
      <alignment horizontal="center" vertical="center"/>
    </xf>
    <xf numFmtId="9" fontId="0" fillId="0" borderId="0" xfId="1" applyNumberFormat="1" applyFont="1" applyFill="1" applyAlignment="1">
      <alignment horizontal="center"/>
    </xf>
    <xf numFmtId="164" fontId="0" fillId="0" borderId="0" xfId="0" applyNumberFormat="1" applyAlignment="1">
      <alignment horizontal="center"/>
    </xf>
    <xf numFmtId="0" fontId="11" fillId="0" borderId="0" xfId="0" applyFont="1" applyFill="1" applyAlignment="1"/>
    <xf numFmtId="0" fontId="0" fillId="0" borderId="0" xfId="0" applyNumberFormat="1"/>
    <xf numFmtId="2" fontId="0" fillId="0" borderId="0" xfId="0" applyNumberFormat="1" applyAlignment="1">
      <alignment horizontal="center" vertical="center"/>
    </xf>
    <xf numFmtId="164" fontId="0" fillId="0" borderId="0" xfId="0" applyNumberFormat="1" applyAlignment="1">
      <alignment horizontal="center" vertical="center"/>
    </xf>
    <xf numFmtId="0" fontId="16" fillId="0" borderId="0" xfId="2"/>
    <xf numFmtId="0" fontId="11" fillId="0" borderId="0" xfId="0" applyFont="1" applyFill="1" applyAlignment="1">
      <alignment horizontal="center"/>
    </xf>
    <xf numFmtId="2" fontId="0" fillId="0" borderId="1" xfId="0" applyNumberFormat="1" applyBorder="1" applyAlignment="1">
      <alignment horizontal="center"/>
    </xf>
    <xf numFmtId="10" fontId="3" fillId="0" borderId="0" xfId="0" applyNumberFormat="1" applyFont="1" applyFill="1" applyAlignment="1">
      <alignment horizontal="left" vertical="center" wrapText="1"/>
    </xf>
    <xf numFmtId="2" fontId="0" fillId="0" borderId="0" xfId="0" applyNumberFormat="1" applyAlignment="1">
      <alignment horizontal="center" vertical="center"/>
    </xf>
    <xf numFmtId="9" fontId="0" fillId="0" borderId="0" xfId="1" applyNumberFormat="1" applyFont="1" applyFill="1" applyAlignment="1">
      <alignment horizontal="center"/>
    </xf>
    <xf numFmtId="0" fontId="11" fillId="0" borderId="0" xfId="0" applyFont="1" applyFill="1" applyAlignment="1">
      <alignment horizontal="center"/>
    </xf>
    <xf numFmtId="10" fontId="2" fillId="0" borderId="0" xfId="0" applyNumberFormat="1" applyFont="1" applyFill="1" applyAlignment="1">
      <alignment horizontal="left" vertical="center" wrapText="1"/>
    </xf>
    <xf numFmtId="10" fontId="0" fillId="0" borderId="0" xfId="0" applyNumberFormat="1" applyFill="1" applyAlignment="1">
      <alignment horizontal="left" vertical="center" wrapText="1"/>
    </xf>
    <xf numFmtId="0" fontId="0" fillId="0" borderId="0" xfId="0" applyFill="1" applyAlignment="1">
      <alignment horizontal="left" vertical="center" wrapText="1"/>
    </xf>
    <xf numFmtId="0" fontId="0" fillId="0" borderId="0" xfId="0" applyFill="1" applyAlignment="1">
      <alignment horizontal="left" vertical="center"/>
    </xf>
    <xf numFmtId="0" fontId="0" fillId="0" borderId="0" xfId="0" applyAlignment="1">
      <alignment horizontal="left" vertical="center" wrapText="1"/>
    </xf>
    <xf numFmtId="0" fontId="0" fillId="0" borderId="0" xfId="0" applyFill="1" applyAlignment="1">
      <alignment horizontal="left" vertical="top" wrapText="1"/>
    </xf>
    <xf numFmtId="0" fontId="0" fillId="0" borderId="0" xfId="0" applyFill="1" applyAlignment="1">
      <alignment horizontal="left" vertical="top"/>
    </xf>
    <xf numFmtId="0" fontId="0" fillId="0" borderId="0" xfId="0" applyAlignment="1"/>
    <xf numFmtId="0" fontId="0" fillId="0" borderId="1" xfId="0" applyBorder="1" applyAlignment="1"/>
    <xf numFmtId="0" fontId="0" fillId="0" borderId="1" xfId="0" applyNumberFormat="1" applyBorder="1" applyAlignment="1">
      <alignment horizontal="center"/>
    </xf>
    <xf numFmtId="0" fontId="0" fillId="0" borderId="0" xfId="0" applyBorder="1" applyAlignment="1"/>
    <xf numFmtId="0" fontId="0" fillId="0" borderId="0" xfId="0" applyNumberFormat="1" applyBorder="1" applyAlignment="1">
      <alignment horizontal="center"/>
    </xf>
    <xf numFmtId="0" fontId="0" fillId="0" borderId="0" xfId="0" applyBorder="1" applyAlignment="1">
      <alignment horizontal="center"/>
    </xf>
    <xf numFmtId="0" fontId="11" fillId="0" borderId="0" xfId="0" applyFont="1" applyFill="1" applyAlignment="1">
      <alignment horizontal="left"/>
    </xf>
    <xf numFmtId="2" fontId="11" fillId="0" borderId="0" xfId="0" applyNumberFormat="1" applyFont="1" applyFill="1" applyAlignment="1">
      <alignment horizontal="center"/>
    </xf>
    <xf numFmtId="2" fontId="16" fillId="0" borderId="0" xfId="2" applyNumberFormat="1" applyFill="1" applyAlignment="1">
      <alignment horizontal="center"/>
    </xf>
    <xf numFmtId="0" fontId="0" fillId="0" borderId="0" xfId="0" applyAlignment="1">
      <alignment horizontal="left"/>
    </xf>
    <xf numFmtId="0" fontId="0" fillId="0" borderId="0" xfId="0" applyNumberFormat="1" applyAlignment="1">
      <alignment horizontal="center" wrapText="1"/>
    </xf>
    <xf numFmtId="0" fontId="0" fillId="0" borderId="0" xfId="0" applyAlignment="1">
      <alignment horizontal="center" wrapText="1"/>
    </xf>
    <xf numFmtId="0" fontId="18" fillId="0" borderId="0" xfId="3" applyNumberFormat="1" applyFont="1" applyFill="1" applyAlignment="1">
      <alignment horizontal="center"/>
    </xf>
    <xf numFmtId="2" fontId="18" fillId="0" borderId="0" xfId="3" applyNumberFormat="1" applyFont="1" applyFill="1" applyAlignment="1">
      <alignment horizontal="center"/>
    </xf>
    <xf numFmtId="0" fontId="17" fillId="0" borderId="0" xfId="3" applyNumberFormat="1" applyFont="1" applyFill="1" applyBorder="1" applyAlignment="1" applyProtection="1">
      <alignment horizontal="left"/>
    </xf>
    <xf numFmtId="0" fontId="17" fillId="0" borderId="0" xfId="3" applyNumberFormat="1" applyFont="1" applyFill="1" applyBorder="1" applyAlignment="1" applyProtection="1">
      <alignment horizontal="center"/>
    </xf>
    <xf numFmtId="2" fontId="17" fillId="0" borderId="0" xfId="3" applyNumberFormat="1" applyFont="1" applyFill="1" applyBorder="1" applyAlignment="1" applyProtection="1">
      <alignment horizontal="center"/>
    </xf>
    <xf numFmtId="9" fontId="17" fillId="0" borderId="0" xfId="1" applyNumberFormat="1" applyFont="1" applyFill="1" applyBorder="1" applyAlignment="1" applyProtection="1">
      <alignment horizontal="center"/>
    </xf>
    <xf numFmtId="165" fontId="19" fillId="0" borderId="0" xfId="0" applyNumberFormat="1" applyFont="1" applyFill="1" applyAlignment="1" applyProtection="1">
      <alignment horizontal="center"/>
    </xf>
    <xf numFmtId="0" fontId="17" fillId="0" borderId="0" xfId="0" applyNumberFormat="1" applyFont="1" applyFill="1" applyBorder="1" applyAlignment="1" applyProtection="1">
      <alignment horizontal="left"/>
    </xf>
    <xf numFmtId="0" fontId="17" fillId="0" borderId="0" xfId="0" applyNumberFormat="1" applyFont="1" applyFill="1" applyBorder="1" applyAlignment="1" applyProtection="1">
      <alignment horizontal="center"/>
    </xf>
    <xf numFmtId="2" fontId="17" fillId="0" borderId="0" xfId="0" applyNumberFormat="1" applyFont="1" applyFill="1" applyBorder="1" applyAlignment="1" applyProtection="1">
      <alignment horizontal="center"/>
    </xf>
  </cellXfs>
  <cellStyles count="4">
    <cellStyle name="Гиперссылка" xfId="2" builtinId="8"/>
    <cellStyle name="Обычный" xfId="0" builtinId="0"/>
    <cellStyle name="Обычный 2" xfId="3"/>
    <cellStyle name="Процентный" xfId="1" builtinId="5"/>
  </cellStyles>
  <dxfs count="85">
    <dxf>
      <font>
        <b val="0"/>
        <i val="0"/>
        <strike val="0"/>
        <condense val="0"/>
        <extend val="0"/>
        <outline val="0"/>
        <shadow val="0"/>
        <u val="none"/>
        <vertAlign val="baseline"/>
        <sz val="11"/>
        <color indexed="8"/>
        <name val="Calibri"/>
        <scheme val="minor"/>
      </font>
      <numFmt numFmtId="165" formatCode="[$-F400]\h\:\m\m\:\s\s\ AM/PM"/>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3" formatCode="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2" formatCode="0.0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fill>
        <patternFill patternType="none">
          <fgColor indexed="64"/>
          <bgColor indexed="65"/>
        </patternFill>
      </fill>
      <alignment horizontal="center" vertical="bottom" textRotation="0" wrapText="0" indent="0" justifyLastLine="0" shrinkToFit="0" readingOrder="0"/>
      <protection locked="1" hidden="0"/>
    </dxf>
    <dxf>
      <font>
        <strike val="0"/>
        <outline val="0"/>
        <shadow val="0"/>
        <u val="none"/>
        <vertAlign val="baseline"/>
        <sz val="11"/>
        <color theme="0"/>
        <name val="Calibri"/>
        <scheme val="minor"/>
      </font>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4" formatCode="0.0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textRotation="0" indent="0" justifyLastLine="0" shrinkToFit="0" readingOrder="0"/>
    </dxf>
    <dxf>
      <numFmt numFmtId="30" formatCode="@"/>
      <alignment horizontal="center" textRotation="0" indent="0" justifyLastLine="0" shrinkToFit="0" readingOrder="0"/>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3" formatCode="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numFmt numFmtId="0" formatCode="General"/>
      <fill>
        <patternFill patternType="solid">
          <fgColor theme="4"/>
          <bgColor theme="4"/>
        </patternFill>
      </fill>
      <alignment horizontal="center" vertical="center" textRotation="0" wrapText="1" indent="0" justifyLastLine="0" shrinkToFit="0" readingOrder="0"/>
    </dxf>
    <dxf>
      <numFmt numFmtId="165" formatCode="[$-F400]\h\:\m\m\:\s\s\ AM/PM"/>
      <alignment horizontal="center" vertical="bottom" textRotation="0" wrapText="0" indent="0" justifyLastLine="0" shrinkToFit="0" readingOrder="0"/>
    </dxf>
    <dxf>
      <numFmt numFmtId="165" formatCode="[$-F400]\h\:\m\m\:\s\s\ AM/PM"/>
      <alignment horizontal="center" vertical="bottom"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Посещаемость по дням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7.2817161358561658E-2"/>
          <c:y val="0.15323442385188255"/>
          <c:w val="0.8966272965879265"/>
          <c:h val="0.65954780895129017"/>
        </c:manualLayout>
      </c:layout>
      <c:lineChart>
        <c:grouping val="standard"/>
        <c:varyColors val="0"/>
        <c:ser>
          <c:idx val="0"/>
          <c:order val="0"/>
          <c:tx>
            <c:strRef>
              <c:f>'Общие по месяцу'!$B$37</c:f>
              <c:strCache>
                <c:ptCount val="1"/>
                <c:pt idx="0">
                  <c:v>Визиты</c:v>
                </c:pt>
              </c:strCache>
            </c:strRef>
          </c:tx>
          <c:spPr>
            <a:ln w="28575" cap="rnd">
              <a:solidFill>
                <a:schemeClr val="accent5"/>
              </a:solidFill>
              <a:round/>
            </a:ln>
            <a:effectLst/>
          </c:spPr>
          <c:marker>
            <c:symbol val="none"/>
          </c:marker>
          <c:dLbls>
            <c:delete val="1"/>
          </c:dLbls>
          <c:cat>
            <c:numRef>
              <c:f>'Общие по месяцу'!$A$38:$A$69</c:f>
              <c:numCache>
                <c:formatCode>General</c:formatCode>
                <c:ptCount val="31"/>
              </c:numCache>
            </c:numRef>
          </c:cat>
          <c:val>
            <c:numRef>
              <c:f>'Общие по месяцу'!$B$38:$B$69</c:f>
              <c:numCache>
                <c:formatCode>General</c:formatCode>
                <c:ptCount val="31"/>
              </c:numCache>
            </c:numRef>
          </c:val>
          <c:smooth val="0"/>
          <c:extLst>
            <c:ext xmlns:c16="http://schemas.microsoft.com/office/drawing/2014/chart" uri="{C3380CC4-5D6E-409C-BE32-E72D297353CC}">
              <c16:uniqueId val="{00000000-3839-401A-987C-46A0FA676FD3}"/>
            </c:ext>
          </c:extLst>
        </c:ser>
        <c:dLbls>
          <c:showLegendKey val="0"/>
          <c:showVal val="1"/>
          <c:showCatName val="0"/>
          <c:showSerName val="0"/>
          <c:showPercent val="0"/>
          <c:showBubbleSize val="0"/>
        </c:dLbls>
        <c:smooth val="0"/>
        <c:axId val="235890856"/>
        <c:axId val="235891240"/>
      </c:lineChart>
      <c:catAx>
        <c:axId val="23589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1240"/>
        <c:crosses val="autoZero"/>
        <c:auto val="1"/>
        <c:lblAlgn val="ctr"/>
        <c:lblOffset val="100"/>
        <c:noMultiLvlLbl val="1"/>
      </c:catAx>
      <c:valAx>
        <c:axId val="23589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0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посещаемости по месяцам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4.4485192968148506E-2"/>
          <c:y val="0.15626514613438305"/>
          <c:w val="0.9447148850916629"/>
          <c:h val="0.60696401220415586"/>
        </c:manualLayout>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'Посещ-сть по месяцам'!$A$28:$A$47</c15:sqref>
                  </c15:fullRef>
                </c:ext>
              </c:extLst>
              <c:f>('Посещ-сть по месяцам'!$A$28:$A$32,'Посещ-сть по месяцам'!$A$34:$A$39,'Посещ-сть по месяцам'!$A$41:$A$47)</c:f>
              <c:strCache>
                <c:ptCount val="11"/>
              </c:strCache>
            </c:strRef>
          </c:cat>
          <c:val>
            <c:numRef>
              <c:extLst>
                <c:ext xmlns:c15="http://schemas.microsoft.com/office/drawing/2012/chart" uri="{02D57815-91ED-43cb-92C2-25804820EDAC}">
                  <c15:fullRef>
                    <c15:sqref>'Посещ-сть по месяцам'!$B$28:$B$47</c15:sqref>
                  </c15:fullRef>
                </c:ext>
              </c:extLst>
              <c:f>('Посещ-сть по месяцам'!$B$28:$B$32,'Посещ-сть по месяцам'!$B$34:$B$39,'Посещ-сть по месяцам'!$B$41:$B$47)</c:f>
              <c:numCache>
                <c:formatCode>General</c:formatCode>
                <c:ptCount val="18"/>
              </c:numCache>
            </c:numRef>
          </c:val>
          <c:extLst>
            <c:ext xmlns:c16="http://schemas.microsoft.com/office/drawing/2014/chart" uri="{C3380CC4-5D6E-409C-BE32-E72D297353CC}">
              <c16:uniqueId val="{00000000-DC2A-44AD-9846-1FDB0062ED6B}"/>
            </c:ext>
          </c:extLst>
        </c:ser>
        <c:dLbls>
          <c:showLegendKey val="0"/>
          <c:showVal val="0"/>
          <c:showCatName val="0"/>
          <c:showSerName val="0"/>
          <c:showPercent val="0"/>
          <c:showBubbleSize val="0"/>
        </c:dLbls>
        <c:gapWidth val="219"/>
        <c:overlap val="-27"/>
        <c:axId val="235921648"/>
        <c:axId val="234933176"/>
      </c:barChart>
      <c:catAx>
        <c:axId val="23592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4933176"/>
        <c:crosses val="autoZero"/>
        <c:auto val="1"/>
        <c:lblAlgn val="ctr"/>
        <c:lblOffset val="100"/>
        <c:tickLblSkip val="1"/>
        <c:noMultiLvlLbl val="0"/>
      </c:catAx>
      <c:valAx>
        <c:axId val="234933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92164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2.217804196326886E-2"/>
          <c:y val="0.20634454119418916"/>
          <c:w val="0.57129590654547524"/>
          <c:h val="0.67950811162532265"/>
        </c:manualLayout>
      </c:layout>
      <c:pieChart>
        <c:varyColors val="1"/>
        <c:ser>
          <c:idx val="0"/>
          <c:order val="0"/>
          <c:tx>
            <c:strRef>
              <c:f>'Источники, сводка'!$B$29</c:f>
              <c:strCache>
                <c:ptCount val="1"/>
                <c:pt idx="0">
                  <c:v>Визиты</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57-459B-8DD8-05005143C8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57-459B-8DD8-05005143C8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57-459B-8DD8-05005143C8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157-459B-8DD8-05005143C8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157-459B-8DD8-05005143C8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157-459B-8DD8-05005143C87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157-459B-8DD8-05005143C871}"/>
              </c:ext>
            </c:extLst>
          </c:dPt>
          <c:dLbls>
            <c:delete val="1"/>
          </c:dLbls>
          <c:cat>
            <c:strRef>
              <c:f>'Источники, сводка'!$A$30:$A$34</c:f>
              <c:strCache>
                <c:ptCount val="5"/>
                <c:pt idx="0">
                  <c:v>Переходы из поисковых систем</c:v>
                </c:pt>
                <c:pt idx="1">
                  <c:v>Прямые заходы</c:v>
                </c:pt>
                <c:pt idx="2">
                  <c:v>Переходы по ссылкам на сайтах</c:v>
                </c:pt>
                <c:pt idx="3">
                  <c:v>Внутренние переходы</c:v>
                </c:pt>
                <c:pt idx="4">
                  <c:v>Переходы из социальных сетей</c:v>
                </c:pt>
              </c:strCache>
            </c:strRef>
          </c:cat>
          <c:val>
            <c:numRef>
              <c:f>'Источники, сводка'!$B$30:$B$34</c:f>
              <c:numCache>
                <c:formatCode>General</c:formatCode>
                <c:ptCount val="5"/>
                <c:pt idx="0">
                  <c:v>685</c:v>
                </c:pt>
                <c:pt idx="1">
                  <c:v>397</c:v>
                </c:pt>
                <c:pt idx="2">
                  <c:v>107</c:v>
                </c:pt>
                <c:pt idx="3">
                  <c:v>34</c:v>
                </c:pt>
                <c:pt idx="4">
                  <c:v>2</c:v>
                </c:pt>
              </c:numCache>
            </c:numRef>
          </c:val>
          <c:extLst>
            <c:ext xmlns:c16="http://schemas.microsoft.com/office/drawing/2014/chart" uri="{C3380CC4-5D6E-409C-BE32-E72D297353CC}">
              <c16:uniqueId val="{0000000E-C157-459B-8DD8-05005143C871}"/>
            </c:ext>
          </c:extLst>
        </c:ser>
        <c:dLbls>
          <c:dLblPos val="ctr"/>
          <c:showLegendKey val="0"/>
          <c:showVal val="0"/>
          <c:showCatName val="0"/>
          <c:showSerName val="0"/>
          <c:showPercent val="1"/>
          <c:showBubbleSize val="0"/>
          <c:showLeaderLines val="1"/>
        </c:dLbls>
        <c:firstSliceAng val="13"/>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Целевые визиты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1-7BFE-49EA-BFF7-9EDCC2C3F3DE}"/>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3-7BFE-49EA-BFF7-9EDCC2C3F3DE}"/>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5-7BFE-49EA-BFF7-9EDCC2C3F3DE}"/>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7-7BFE-49EA-BFF7-9EDCC2C3F3DE}"/>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9-7BFE-49EA-BFF7-9EDCC2C3F3DE}"/>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B-7BFE-49EA-BFF7-9EDCC2C3F3DE}"/>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D-7BFE-49EA-BFF7-9EDCC2C3F3DE}"/>
              </c:ext>
            </c:extLst>
          </c:dPt>
          <c:cat>
            <c:strRef>
              <c:f>'Источники, сводка'!$A$30:$A$34</c:f>
              <c:strCache>
                <c:ptCount val="5"/>
                <c:pt idx="0">
                  <c:v>Переходы из поисковых систем</c:v>
                </c:pt>
                <c:pt idx="1">
                  <c:v>Прямые заходы</c:v>
                </c:pt>
                <c:pt idx="2">
                  <c:v>Переходы по ссылкам на сайтах</c:v>
                </c:pt>
                <c:pt idx="3">
                  <c:v>Внутренние переходы</c:v>
                </c:pt>
                <c:pt idx="4">
                  <c:v>Переходы из социальных сетей</c:v>
                </c:pt>
              </c:strCache>
            </c:strRef>
          </c:cat>
          <c:val>
            <c:numRef>
              <c:f>'Источники, сводка'!$G$30:$G$34</c:f>
              <c:numCache>
                <c:formatCode>General</c:formatCode>
                <c:ptCount val="5"/>
                <c:pt idx="0">
                  <c:v>16</c:v>
                </c:pt>
                <c:pt idx="1">
                  <c:v>8</c:v>
                </c:pt>
                <c:pt idx="2">
                  <c:v>7</c:v>
                </c:pt>
                <c:pt idx="3">
                  <c:v>3</c:v>
                </c:pt>
                <c:pt idx="4">
                  <c:v>0</c:v>
                </c:pt>
              </c:numCache>
            </c:numRef>
          </c:val>
          <c:smooth val="0"/>
          <c:extLst>
            <c:ext xmlns:c16="http://schemas.microsoft.com/office/drawing/2014/chart" uri="{C3380CC4-5D6E-409C-BE32-E72D297353CC}">
              <c16:uniqueId val="{0000000E-7BFE-49EA-BFF7-9EDCC2C3F3DE}"/>
            </c:ext>
          </c:extLst>
        </c:ser>
        <c:dLbls>
          <c:showLegendKey val="0"/>
          <c:showVal val="0"/>
          <c:showCatName val="0"/>
          <c:showSerName val="0"/>
          <c:showPercent val="0"/>
          <c:showBubbleSize val="0"/>
        </c:dLbls>
        <c:smooth val="0"/>
        <c:axId val="870536160"/>
        <c:axId val="870534080"/>
      </c:lineChart>
      <c:catAx>
        <c:axId val="870536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870534080"/>
        <c:crosses val="autoZero"/>
        <c:auto val="1"/>
        <c:lblAlgn val="ctr"/>
        <c:lblOffset val="100"/>
        <c:noMultiLvlLbl val="0"/>
      </c:catAx>
      <c:valAx>
        <c:axId val="87053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87053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География посещений</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clustered"/>
        <c:varyColors val="0"/>
        <c:ser>
          <c:idx val="0"/>
          <c:order val="0"/>
          <c:spPr>
            <a:solidFill>
              <a:schemeClr val="accent1"/>
            </a:solidFill>
            <a:ln>
              <a:noFill/>
            </a:ln>
            <a:effectLst/>
          </c:spPr>
          <c:invertIfNegative val="0"/>
          <c:dLbls>
            <c:delete val="1"/>
          </c:dLbls>
          <c:cat>
            <c:numRef>
              <c:f>География!$A$26:$A$35</c:f>
              <c:numCache>
                <c:formatCode>General</c:formatCode>
                <c:ptCount val="10"/>
              </c:numCache>
            </c:numRef>
          </c:cat>
          <c:val>
            <c:numRef>
              <c:f>География!$B$26:$B$35</c:f>
              <c:numCache>
                <c:formatCode>General</c:formatCode>
                <c:ptCount val="10"/>
              </c:numCache>
            </c:numRef>
          </c:val>
          <c:extLst>
            <c:ext xmlns:c16="http://schemas.microsoft.com/office/drawing/2014/chart" uri="{C3380CC4-5D6E-409C-BE32-E72D297353CC}">
              <c16:uniqueId val="{00000000-98A6-400A-9FEF-3411F1A644C9}"/>
            </c:ext>
          </c:extLst>
        </c:ser>
        <c:dLbls>
          <c:showLegendKey val="0"/>
          <c:showVal val="0"/>
          <c:showCatName val="0"/>
          <c:showSerName val="0"/>
          <c:showPercent val="1"/>
          <c:showBubbleSize val="0"/>
        </c:dLbls>
        <c:gapWidth val="182"/>
        <c:axId val="236776856"/>
        <c:axId val="236777248"/>
      </c:barChart>
      <c:catAx>
        <c:axId val="236776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7248"/>
        <c:crosses val="autoZero"/>
        <c:auto val="1"/>
        <c:lblAlgn val="ctr"/>
        <c:lblOffset val="100"/>
        <c:noMultiLvlLbl val="0"/>
      </c:catAx>
      <c:valAx>
        <c:axId val="23677724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6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Популярные браузеры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tx>
            <c:strRef>
              <c:f>Технологии!$B$25</c:f>
              <c:strCache>
                <c:ptCount val="1"/>
                <c:pt idx="0">
                  <c:v>Визиты</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45-47B4-8E73-F152AB16A9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45-47B4-8E73-F152AB16A9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45-47B4-8E73-F152AB16A9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45-47B4-8E73-F152AB16A9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45-47B4-8E73-F152AB16A966}"/>
              </c:ext>
            </c:extLst>
          </c:dPt>
          <c:dLbls>
            <c:delete val="1"/>
          </c:dLbls>
          <c:cat>
            <c:numRef>
              <c:f>Технологии!$A$26:$A$30</c:f>
              <c:numCache>
                <c:formatCode>General</c:formatCode>
                <c:ptCount val="5"/>
              </c:numCache>
            </c:numRef>
          </c:cat>
          <c:val>
            <c:numRef>
              <c:f>Технологии!$B$26:$B$30</c:f>
              <c:numCache>
                <c:formatCode>General</c:formatCode>
                <c:ptCount val="5"/>
              </c:numCache>
            </c:numRef>
          </c:val>
          <c:extLst>
            <c:ext xmlns:c16="http://schemas.microsoft.com/office/drawing/2014/chart" uri="{C3380CC4-5D6E-409C-BE32-E72D297353CC}">
              <c16:uniqueId val="{0000000A-2E45-47B4-8E73-F152AB16A966}"/>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Разрешение экрана просмотра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BE-4A5E-8845-57702A752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BE-4A5E-8845-57702A752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BE-4A5E-8845-57702A7529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BE-4A5E-8845-57702A7529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BE-4A5E-8845-57702A7529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BE-4A5E-8845-57702A7529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FBE-4A5E-8845-57702A7529E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FBE-4A5E-8845-57702A7529E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FBE-4A5E-8845-57702A7529E4}"/>
              </c:ext>
            </c:extLst>
          </c:dPt>
          <c:dLbls>
            <c:delete val="1"/>
          </c:dLbls>
          <c:cat>
            <c:numRef>
              <c:f>Технологии!$A$48:$A$56</c:f>
              <c:numCache>
                <c:formatCode>General</c:formatCode>
                <c:ptCount val="9"/>
              </c:numCache>
            </c:numRef>
          </c:cat>
          <c:val>
            <c:numRef>
              <c:f>Технологии!$B$48:$B$56</c:f>
              <c:numCache>
                <c:formatCode>General</c:formatCode>
                <c:ptCount val="9"/>
              </c:numCache>
            </c:numRef>
          </c:val>
          <c:extLst>
            <c:ext xmlns:c16="http://schemas.microsoft.com/office/drawing/2014/chart" uri="{C3380CC4-5D6E-409C-BE32-E72D297353CC}">
              <c16:uniqueId val="{00000012-7FBE-4A5E-8845-57702A7529E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3.1545741324921134E-2"/>
          <c:y val="0.19922491110997947"/>
          <c:w val="0.81185788684931737"/>
          <c:h val="0.76090799316085733"/>
        </c:manualLayout>
      </c:layout>
      <c:pieChart>
        <c:varyColors val="1"/>
        <c:ser>
          <c:idx val="0"/>
          <c:order val="0"/>
          <c:tx>
            <c:strRef>
              <c:f>Устройства!$B$26</c:f>
              <c:strCache>
                <c:ptCount val="1"/>
                <c:pt idx="0">
                  <c:v>Визиты</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345-48B7-B4D8-E08A252BEB8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345-48B7-B4D8-E08A252BEB8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345-48B7-B4D8-E08A252BEB81}"/>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F345-48B7-B4D8-E08A252BEB81}"/>
              </c:ext>
            </c:extLst>
          </c:dPt>
          <c:dLbls>
            <c:delete val="1"/>
          </c:dLbls>
          <c:cat>
            <c:numRef>
              <c:f>Устройства!$A$27:$A$29</c:f>
              <c:numCache>
                <c:formatCode>General</c:formatCode>
                <c:ptCount val="3"/>
              </c:numCache>
            </c:numRef>
          </c:cat>
          <c:val>
            <c:numRef>
              <c:f>Устройства!$B$27:$B$29</c:f>
              <c:numCache>
                <c:formatCode>General</c:formatCode>
                <c:ptCount val="3"/>
              </c:numCache>
            </c:numRef>
          </c:val>
          <c:extLst>
            <c:ext xmlns:c16="http://schemas.microsoft.com/office/drawing/2014/chart" uri="{C3380CC4-5D6E-409C-BE32-E72D297353CC}">
              <c16:uniqueId val="{00000008-F345-48B7-B4D8-E08A252BEB81}"/>
            </c:ext>
          </c:extLst>
        </c:ser>
        <c:dLbls>
          <c:dLblPos val="ctr"/>
          <c:showLegendKey val="0"/>
          <c:showVal val="0"/>
          <c:showCatName val="0"/>
          <c:showSerName val="0"/>
          <c:showPercent val="1"/>
          <c:showBubbleSize val="0"/>
          <c:showLeaderLines val="1"/>
        </c:dLbls>
        <c:firstSliceAng val="4"/>
      </c:pieChart>
      <c:spPr>
        <a:noFill/>
        <a:ln>
          <a:noFill/>
        </a:ln>
        <a:effectLst/>
      </c:spPr>
    </c:plotArea>
    <c:legend>
      <c:legendPos val="b"/>
      <c:layout>
        <c:manualLayout>
          <c:xMode val="edge"/>
          <c:yMode val="edge"/>
          <c:x val="0.80490170180340348"/>
          <c:y val="0.38039836401902172"/>
          <c:w val="0.19449767166200999"/>
          <c:h val="0.318383579360633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65881</xdr:colOff>
      <xdr:row>14</xdr:row>
      <xdr:rowOff>42069</xdr:rowOff>
    </xdr:from>
    <xdr:to>
      <xdr:col>6</xdr:col>
      <xdr:colOff>1088231</xdr:colOff>
      <xdr:row>34</xdr:row>
      <xdr:rowOff>165893</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21169</xdr:colOff>
      <xdr:row>0</xdr:row>
      <xdr:rowOff>22490</xdr:rowOff>
    </xdr:from>
    <xdr:to>
      <xdr:col>2</xdr:col>
      <xdr:colOff>951708</xdr:colOff>
      <xdr:row>4</xdr:row>
      <xdr:rowOff>4360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169" y="22490"/>
          <a:ext cx="3102239" cy="7438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311612</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1962" cy="743870"/>
        </a:xfrm>
        <a:prstGeom prst="rect">
          <a:avLst/>
        </a:prstGeom>
      </xdr:spPr>
    </xdr:pic>
    <xdr:clientData/>
  </xdr:twoCellAnchor>
  <xdr:twoCellAnchor>
    <xdr:from>
      <xdr:col>0</xdr:col>
      <xdr:colOff>37619</xdr:colOff>
      <xdr:row>9</xdr:row>
      <xdr:rowOff>68035</xdr:rowOff>
    </xdr:from>
    <xdr:to>
      <xdr:col>7</xdr:col>
      <xdr:colOff>1619250</xdr:colOff>
      <xdr:row>25</xdr:row>
      <xdr:rowOff>148077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9</xdr:row>
      <xdr:rowOff>47625</xdr:rowOff>
    </xdr:from>
    <xdr:to>
      <xdr:col>3</xdr:col>
      <xdr:colOff>447676</xdr:colOff>
      <xdr:row>27</xdr:row>
      <xdr:rowOff>38100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495299</xdr:colOff>
      <xdr:row>9</xdr:row>
      <xdr:rowOff>42861</xdr:rowOff>
    </xdr:from>
    <xdr:to>
      <xdr:col>6</xdr:col>
      <xdr:colOff>1219868</xdr:colOff>
      <xdr:row>27</xdr:row>
      <xdr:rowOff>28575</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395816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0916" cy="743870"/>
        </a:xfrm>
        <a:prstGeom prst="rect">
          <a:avLst/>
        </a:prstGeom>
      </xdr:spPr>
    </xdr:pic>
    <xdr:clientData/>
  </xdr:twoCellAnchor>
  <xdr:twoCellAnchor>
    <xdr:from>
      <xdr:col>0</xdr:col>
      <xdr:colOff>47625</xdr:colOff>
      <xdr:row>9</xdr:row>
      <xdr:rowOff>39687</xdr:rowOff>
    </xdr:from>
    <xdr:to>
      <xdr:col>5</xdr:col>
      <xdr:colOff>1111250</xdr:colOff>
      <xdr:row>23</xdr:row>
      <xdr:rowOff>115887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814916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0441" cy="743870"/>
        </a:xfrm>
        <a:prstGeom prst="rect">
          <a:avLst/>
        </a:prstGeom>
      </xdr:spPr>
    </xdr:pic>
    <xdr:clientData/>
  </xdr:twoCellAnchor>
  <xdr:twoCellAnchor>
    <xdr:from>
      <xdr:col>0</xdr:col>
      <xdr:colOff>38100</xdr:colOff>
      <xdr:row>9</xdr:row>
      <xdr:rowOff>4762</xdr:rowOff>
    </xdr:from>
    <xdr:to>
      <xdr:col>5</xdr:col>
      <xdr:colOff>1076325</xdr:colOff>
      <xdr:row>23</xdr:row>
      <xdr:rowOff>80962</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30</xdr:row>
      <xdr:rowOff>42861</xdr:rowOff>
    </xdr:from>
    <xdr:to>
      <xdr:col>5</xdr:col>
      <xdr:colOff>1142999</xdr:colOff>
      <xdr:row>45</xdr:row>
      <xdr:rowOff>142874</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38100</xdr:colOff>
      <xdr:row>9</xdr:row>
      <xdr:rowOff>38099</xdr:rowOff>
    </xdr:from>
    <xdr:to>
      <xdr:col>5</xdr:col>
      <xdr:colOff>1114425</xdr:colOff>
      <xdr:row>24</xdr:row>
      <xdr:rowOff>47625</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383116</xdr:colOff>
      <xdr:row>3</xdr:row>
      <xdr:rowOff>172370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30691</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0</xdr:col>
      <xdr:colOff>3119966</xdr:colOff>
      <xdr:row>4</xdr:row>
      <xdr:rowOff>920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3110441" cy="74387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rshin.Pavel\Desktop\2018-08-01_taritravel.com_&#1057;&#1090;&#1072;&#1090;&#1080;&#1089;&#1090;&#1080;&#1095;&#1077;&#1089;&#1082;&#1080;&#1081;%20&#1086;&#1090;&#1095;&#1077;&#1090;%20&#1087;&#1086;%20&#1087;&#1088;&#1086;&#1076;&#1074;&#1080;&#1078;&#1077;&#1085;&#1080;&#1102;_v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вила"/>
      <sheetName val="Титульный"/>
      <sheetName val="Оглавление"/>
      <sheetName val="Общие по месяцу"/>
      <sheetName val="Посещ-сть по месяцам"/>
      <sheetName val="Источники, сводка"/>
      <sheetName val="География"/>
      <sheetName val="Технологии"/>
      <sheetName val="Устройства"/>
      <sheetName val="Поиск. фразы"/>
      <sheetName val="Поиск. фраза ЯД"/>
      <sheetName val="Поп. страницы"/>
    </sheetNames>
    <sheetDataSet>
      <sheetData sheetId="0">
        <row r="30">
          <cell r="B30" t="str">
            <v>taritravel.com</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queryTables/queryTable1.xml><?xml version="1.0" encoding="utf-8"?>
<queryTable xmlns="http://schemas.openxmlformats.org/spreadsheetml/2006/main" name="ExternalData_1" connectionId="7" autoFormatId="16" applyNumberFormats="0" applyBorderFormats="0" applyFontFormats="0" applyPatternFormats="0" applyAlignmentFormats="0" applyWidthHeightFormats="0">
  <queryTableRefresh nextId="11">
    <queryTableFields count="7">
      <queryTableField id="8" name="Дата визит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10.xml><?xml version="1.0" encoding="utf-8"?>
<queryTable xmlns="http://schemas.openxmlformats.org/spreadsheetml/2006/main" name="ExternalData_2" connectionId="10" autoFormatId="16" applyNumberFormats="0" applyBorderFormats="0" applyFontFormats="0" applyPatternFormats="0" applyAlignmentFormats="0" applyWidthHeightFormats="0">
  <queryTableRefresh nextId="7">
    <queryTableFields count="6">
      <queryTableField id="1" name="Поисковая фраз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1.xml><?xml version="1.0" encoding="utf-8"?>
<queryTable xmlns="http://schemas.openxmlformats.org/spreadsheetml/2006/main" name="ExternalData_3" connectionId="8" autoFormatId="16" applyNumberFormats="0" applyBorderFormats="0" applyFontFormats="0" applyPatternFormats="0" applyAlignmentFormats="0" applyWidthHeightFormats="0">
  <queryTableRefresh nextId="8">
    <queryTableFields count="7">
      <queryTableField id="1" name="Страница вход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2.xml><?xml version="1.0" encoding="utf-8"?>
<queryTable xmlns="http://schemas.openxmlformats.org/spreadsheetml/2006/main" name="ExternalData_2" connectionId="1" autoFormatId="16" applyNumberFormats="0" applyBorderFormats="0" applyFontFormats="0" applyPatternFormats="0" applyAlignmentFormats="0" applyWidthHeightFormats="0">
  <queryTableRefresh nextId="2">
    <queryTableFields count="1">
      <queryTableField id="1" name="Достижение целей" tableColumnId="1"/>
    </queryTableFields>
  </queryTableRefresh>
</queryTable>
</file>

<file path=xl/queryTables/queryTable3.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4.xml><?xml version="1.0" encoding="utf-8"?>
<queryTable xmlns="http://schemas.openxmlformats.org/spreadsheetml/2006/main" name="ExternalData_2" connectionId="3"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5.xml><?xml version="1.0" encoding="utf-8"?>
<queryTable xmlns="http://schemas.openxmlformats.org/spreadsheetml/2006/main" name="ExternalData_1" connectionId="11"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6.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nextId="7">
    <queryTableFields count="6">
      <queryTableField id="1" name="Город"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7.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7">
    <queryTableFields count="6">
      <queryTableField id="1" name="Полная версия браузер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8.xml><?xml version="1.0" encoding="utf-8"?>
<queryTable xmlns="http://schemas.openxmlformats.org/spreadsheetml/2006/main" name="ExternalData_2" connectionId="9" autoFormatId="16" applyNumberFormats="0" applyBorderFormats="0" applyFontFormats="0" applyPatternFormats="0" applyAlignmentFormats="0" applyWidthHeightFormats="0">
  <queryTableRefresh nextId="7">
    <queryTableFields count="6">
      <queryTableField id="1" name="Реальное разрешение"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9.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7">
    <queryTableFields count="6">
      <queryTableField id="1" name="Тип устройств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Общие_показатели_по_месяцу" displayName="Общие_показатели_по_месяцу" ref="A37:G69" tableType="queryTable" totalsRowCount="1" headerRowDxfId="84">
  <autoFilter ref="A37:G68"/>
  <sortState ref="A38:G65">
    <sortCondition ref="A36"/>
  </sortState>
  <tableColumns count="7">
    <tableColumn id="1" uniqueName="1" name="Дата визита" queryTableFieldId="8" dataDxfId="83" totalsRowDxfId="82"/>
    <tableColumn id="2" uniqueName="2" name="Визиты" queryTableFieldId="2" dataDxfId="81" totalsRowDxfId="80"/>
    <tableColumn id="3" uniqueName="3" name="Посетители" queryTableFieldId="3" dataDxfId="79" totalsRowDxfId="78"/>
    <tableColumn id="4" uniqueName="4" name="Просмотры" queryTableFieldId="4" dataDxfId="77" totalsRowDxfId="76"/>
    <tableColumn id="5" uniqueName="5" name="Доля новых посетителей" queryTableFieldId="5" dataDxfId="75" totalsRowDxfId="74"/>
    <tableColumn id="6" uniqueName="6" name="Отказы" queryTableFieldId="6" dataDxfId="73" totalsRowDxfId="72"/>
    <tableColumn id="7" uniqueName="7" name="Время на сайте" queryTableFieldId="7" dataDxfId="71" totalsRowDxfId="70"/>
  </tableColumns>
  <tableStyleInfo name="TableStyleMedium2" showFirstColumn="0" showLastColumn="0" showRowStripes="1" showColumnStripes="0"/>
</table>
</file>

<file path=xl/tables/table10.xml><?xml version="1.0" encoding="utf-8"?>
<table xmlns="http://schemas.openxmlformats.org/spreadsheetml/2006/main" id="10" name="Поисковые_фразы" displayName="Поисковые_фразы" ref="A10:F40" tableType="queryTable" totalsRowShown="0">
  <autoFilter ref="A10:F40"/>
  <tableColumns count="6">
    <tableColumn id="1" uniqueName="1" name="Поисковая фраза" queryTableFieldId="1" dataDxfId="14"/>
    <tableColumn id="2" uniqueName="2" name="Визиты" queryTableFieldId="2" dataDxfId="13"/>
    <tableColumn id="3" uniqueName="3" name="Посетители" queryTableFieldId="3" dataDxfId="12"/>
    <tableColumn id="4" uniqueName="4" name="Отказы" queryTableFieldId="4" dataDxfId="11"/>
    <tableColumn id="5" uniqueName="5" name="Глубина просмотра" queryTableFieldId="5" dataDxfId="10"/>
    <tableColumn id="6" uniqueName="6" name="Время на сайте" queryTableFieldId="6" dataDxfId="9"/>
  </tableColumns>
  <tableStyleInfo name="TableStyleMedium2" showFirstColumn="0" showLastColumn="0" showRowStripes="1" showColumnStripes="0"/>
</table>
</file>

<file path=xl/tables/table11.xml><?xml version="1.0" encoding="utf-8"?>
<table xmlns="http://schemas.openxmlformats.org/spreadsheetml/2006/main" id="11" name="Популярные_страницы" displayName="Популярные_страницы" ref="A10:G35" tableType="queryTable" totalsRowShown="0" headerRowDxfId="8" dataDxfId="7" headerRowCellStyle="Обычный 2">
  <autoFilter ref="A10:G35"/>
  <tableColumns count="7">
    <tableColumn id="1" uniqueName="1" name="Страница входа" queryTableFieldId="1" dataDxfId="6"/>
    <tableColumn id="2" uniqueName="2" name="Визиты" queryTableFieldId="2" dataDxfId="5"/>
    <tableColumn id="3" uniqueName="3" name="Посетители" queryTableFieldId="3" dataDxfId="4"/>
    <tableColumn id="4" uniqueName="4" name="Просмотры" queryTableFieldId="4" dataDxfId="3"/>
    <tableColumn id="5" uniqueName="5" name="Доля новых посетителей" queryTableFieldId="5" dataDxfId="2"/>
    <tableColumn id="6" uniqueName="6" name="Отказы" queryTableFieldId="6" dataDxfId="1" dataCellStyle="Процентный"/>
    <tableColumn id="7" uniqueName="7" name="Время на сайте" queryTableFieldId="7" dataDxfId="0"/>
  </tableColumns>
  <tableStyleInfo name="TableStyleMedium2" showFirstColumn="0" showLastColumn="0" showRowStripes="1" showColumnStripes="0"/>
</table>
</file>

<file path=xl/tables/table2.xml><?xml version="1.0" encoding="utf-8"?>
<table xmlns="http://schemas.openxmlformats.org/spreadsheetml/2006/main" id="2" name="Достижение_одной_цели_2" displayName="Достижение_одной_цели_2" ref="G13:G14" tableType="queryTable" totalsRowShown="0" headerRowDxfId="69" dataDxfId="67" headerRowBorderDxfId="68">
  <tableColumns count="1">
    <tableColumn id="1" uniqueName="1" name="Достижение целей" queryTableFieldId="1" dataDxfId="66"/>
  </tableColumns>
  <tableStyleInfo name="TableStyleMedium7" showFirstColumn="0" showLastColumn="0" showRowStripes="1" showColumnStripes="0"/>
</table>
</file>

<file path=xl/tables/table3.xml><?xml version="1.0" encoding="utf-8"?>
<table xmlns="http://schemas.openxmlformats.org/spreadsheetml/2006/main" id="3" name="Посещаемость___месяцы" displayName="Посещаемость___месяцы" ref="A27:H39" tableType="queryTable" totalsRowShown="0" headerRowDxfId="65" dataDxfId="64">
  <autoFilter ref="A27:H39"/>
  <tableColumns count="8">
    <tableColumn id="1" uniqueName="1" name="Месяц" queryTableFieldId="1" dataDxfId="63"/>
    <tableColumn id="2" uniqueName="2" name="Визиты" queryTableFieldId="2" dataDxfId="62"/>
    <tableColumn id="3" uniqueName="3" name="Посетители" queryTableFieldId="3" dataDxfId="61"/>
    <tableColumn id="4" uniqueName="4" name="Просмотры" queryTableFieldId="4" dataDxfId="60"/>
    <tableColumn id="5" uniqueName="5" name="Доля новых посетителей" queryTableFieldId="5" dataDxfId="59" dataCellStyle="Процентный"/>
    <tableColumn id="6" uniqueName="6" name="Отказы" queryTableFieldId="6" dataDxfId="58"/>
    <tableColumn id="7" uniqueName="7" name="Время на сайте" queryTableFieldId="7" dataDxfId="57"/>
    <tableColumn id="8" uniqueName="8" name="Достижения целей" queryTableFieldId="8" dataDxfId="56"/>
  </tableColumns>
  <tableStyleInfo name="TableStyleMedium2" showFirstColumn="0" showLastColumn="0" showRowStripes="1" showColumnStripes="0"/>
</table>
</file>

<file path=xl/tables/table4.xml><?xml version="1.0" encoding="utf-8"?>
<table xmlns="http://schemas.openxmlformats.org/spreadsheetml/2006/main" id="4" name="Посещ_сть_месяцы_2018" displayName="Посещ_сть_месяцы_2018" ref="A40:H52" tableType="queryTable" totalsRowShown="0" headerRowDxfId="55" dataDxfId="54">
  <autoFilter ref="A40:H52"/>
  <tableColumns count="8">
    <tableColumn id="1" uniqueName="1" name="Месяц" queryTableFieldId="1" dataDxfId="53"/>
    <tableColumn id="2" uniqueName="2" name="Визиты" queryTableFieldId="2" dataDxfId="52"/>
    <tableColumn id="3" uniqueName="3" name="Посетители" queryTableFieldId="3" dataDxfId="51"/>
    <tableColumn id="4" uniqueName="4" name="Просмотры" queryTableFieldId="4" dataDxfId="50"/>
    <tableColumn id="5" uniqueName="5" name="Доля новых посетителей" queryTableFieldId="5" dataDxfId="49" dataCellStyle="Процентный"/>
    <tableColumn id="6" uniqueName="6" name="Отказы" queryTableFieldId="6" dataDxfId="48"/>
    <tableColumn id="7" uniqueName="7" name="Время на сайте" queryTableFieldId="7" dataDxfId="47"/>
    <tableColumn id="8" uniqueName="8" name="Достижения целей" queryTableFieldId="8" dataDxfId="46"/>
  </tableColumns>
  <tableStyleInfo name="TableStyleMedium2" showFirstColumn="0" showLastColumn="0" showRowStripes="1" showColumnStripes="0"/>
</table>
</file>

<file path=xl/tables/table5.xml><?xml version="1.0" encoding="utf-8"?>
<table xmlns="http://schemas.openxmlformats.org/spreadsheetml/2006/main" id="5" name="Источники" displayName="Источники" ref="A29:G34" tableType="queryTable" totalsRowShown="0">
  <autoFilter ref="A29:G34"/>
  <tableColumns count="7">
    <tableColumn id="1" uniqueName="1" name="Источник трафика" queryTableFieldId="1" dataDxfId="45"/>
    <tableColumn id="2" uniqueName="2" name="Визиты" queryTableFieldId="2" dataDxfId="44"/>
    <tableColumn id="3" uniqueName="3" name="Посетители" queryTableFieldId="3" dataDxfId="43"/>
    <tableColumn id="4" uniqueName="4" name="Отказы" queryTableFieldId="4" dataDxfId="42"/>
    <tableColumn id="5" uniqueName="5" name="Глубина просмотра" queryTableFieldId="5" dataDxfId="41"/>
    <tableColumn id="6" uniqueName="6" name="Время на сайте" queryTableFieldId="6" dataDxfId="40"/>
    <tableColumn id="13" uniqueName="13" name="Целевые вызиты" queryTableFieldId="18" dataDxfId="39"/>
  </tableColumns>
  <tableStyleInfo name="TableStyleMedium2" showFirstColumn="0" showLastColumn="0" showRowStripes="1" showColumnStripes="0"/>
</table>
</file>

<file path=xl/tables/table6.xml><?xml version="1.0" encoding="utf-8"?>
<table xmlns="http://schemas.openxmlformats.org/spreadsheetml/2006/main" id="6" name="Geography" displayName="Geography" ref="A25:F50" tableType="queryTable" totalsRowShown="0">
  <autoFilter ref="A25:F50"/>
  <tableColumns count="6">
    <tableColumn id="1" uniqueName="1" name="Город" queryTableFieldId="1" dataDxfId="38"/>
    <tableColumn id="2" uniqueName="2" name="Визиты" queryTableFieldId="2" dataDxfId="37"/>
    <tableColumn id="3" uniqueName="3" name="Посетители" queryTableFieldId="3" dataDxfId="36"/>
    <tableColumn id="4" uniqueName="4" name="Отказы" queryTableFieldId="4" dataDxfId="35"/>
    <tableColumn id="5" uniqueName="5" name="Глубина просмотра" queryTableFieldId="5" dataDxfId="34"/>
    <tableColumn id="6" uniqueName="6" name="Время на сайте" queryTableFieldId="6" dataDxfId="33"/>
  </tableColumns>
  <tableStyleInfo name="TableStyleMedium2" showFirstColumn="0" showLastColumn="0" showRowStripes="1" showColumnStripes="0"/>
</table>
</file>

<file path=xl/tables/table7.xml><?xml version="1.0" encoding="utf-8"?>
<table xmlns="http://schemas.openxmlformats.org/spreadsheetml/2006/main" id="7" name="Браузеры" displayName="Браузеры" ref="A25:F30" tableType="queryTable" totalsRowShown="0">
  <autoFilter ref="A25:F30"/>
  <tableColumns count="6">
    <tableColumn id="1" uniqueName="1" name="Полная версия браузера" queryTableFieldId="1" dataDxfId="32"/>
    <tableColumn id="2" uniqueName="2" name="Визиты" queryTableFieldId="2" dataDxfId="31"/>
    <tableColumn id="3" uniqueName="3" name="Посетители" queryTableFieldId="3" dataDxfId="30"/>
    <tableColumn id="4" uniqueName="4" name="Отказы" queryTableFieldId="4" dataDxfId="29"/>
    <tableColumn id="5" uniqueName="5" name="Глубина просмотра" queryTableFieldId="5" dataDxfId="28"/>
    <tableColumn id="6" uniqueName="6" name="Время на сайте" queryTableFieldId="6" dataDxfId="27"/>
  </tableColumns>
  <tableStyleInfo name="TableStyleMedium2" showFirstColumn="0" showLastColumn="0" showRowStripes="1" showColumnStripes="0"/>
</table>
</file>

<file path=xl/tables/table8.xml><?xml version="1.0" encoding="utf-8"?>
<table xmlns="http://schemas.openxmlformats.org/spreadsheetml/2006/main" id="8" name="Разрешение" displayName="Разрешение" ref="A47:F57" tableType="queryTable" totalsRowShown="0">
  <autoFilter ref="A47:F57"/>
  <tableColumns count="6">
    <tableColumn id="1" uniqueName="1" name="Реальное разрешение" queryTableFieldId="1" dataDxfId="26"/>
    <tableColumn id="2" uniqueName="2" name="Визиты" queryTableFieldId="2" dataDxfId="25"/>
    <tableColumn id="3" uniqueName="3" name="Посетители" queryTableFieldId="3" dataDxfId="24"/>
    <tableColumn id="4" uniqueName="4" name="Отказы" queryTableFieldId="4" dataDxfId="23"/>
    <tableColumn id="5" uniqueName="5" name="Глубина просмотра" queryTableFieldId="5" dataDxfId="22"/>
    <tableColumn id="6" uniqueName="6" name="Время на сайте" queryTableFieldId="6" dataDxfId="21"/>
  </tableColumns>
  <tableStyleInfo name="TableStyleMedium2" showFirstColumn="0" showLastColumn="0" showRowStripes="1" showColumnStripes="0"/>
</table>
</file>

<file path=xl/tables/table9.xml><?xml version="1.0" encoding="utf-8"?>
<table xmlns="http://schemas.openxmlformats.org/spreadsheetml/2006/main" id="9" name="Устройства" displayName="Устройства" ref="A26:F29" tableType="queryTable" totalsRowShown="0">
  <autoFilter ref="A26:F29"/>
  <tableColumns count="6">
    <tableColumn id="1" uniqueName="1" name="Тип устройства" queryTableFieldId="1" dataDxfId="20"/>
    <tableColumn id="2" uniqueName="2" name="Визиты" queryTableFieldId="2" dataDxfId="19"/>
    <tableColumn id="3" uniqueName="3" name="Посетители" queryTableFieldId="3" dataDxfId="18"/>
    <tableColumn id="4" uniqueName="4" name="Отказы" queryTableFieldId="4" dataDxfId="17"/>
    <tableColumn id="5" uniqueName="5" name="Глубина просмотра" queryTableFieldId="5" dataDxfId="16"/>
    <tableColumn id="6" uniqueName="6" name="Время на сайте" queryTableFieldId="6" dataDxfId="15"/>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table" Target="../tables/table8.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rgb="FF00B050"/>
    <pageSetUpPr fitToPage="1"/>
  </sheetPr>
  <dimension ref="C1:I41"/>
  <sheetViews>
    <sheetView view="pageLayout" topLeftCell="A16" zoomScaleNormal="100" workbookViewId="0">
      <selection activeCell="E29" sqref="E29"/>
    </sheetView>
  </sheetViews>
  <sheetFormatPr defaultRowHeight="15" x14ac:dyDescent="0.25"/>
  <cols>
    <col min="5" max="5" width="10.140625" bestFit="1" customWidth="1"/>
    <col min="7" max="7" width="11.5703125" customWidth="1"/>
    <col min="9" max="9" width="11.42578125" customWidth="1"/>
  </cols>
  <sheetData>
    <row r="1" spans="3:3" ht="44.25" customHeight="1" x14ac:dyDescent="0.25"/>
    <row r="13" spans="3:3" ht="23.25" x14ac:dyDescent="0.35">
      <c r="C13" s="1"/>
    </row>
    <row r="22" spans="3:6" ht="30" x14ac:dyDescent="0.4">
      <c r="D22" s="2" t="s">
        <v>0</v>
      </c>
    </row>
    <row r="24" spans="3:6" ht="33.75" x14ac:dyDescent="0.5">
      <c r="D24" s="3"/>
    </row>
    <row r="26" spans="3:6" x14ac:dyDescent="0.25">
      <c r="D26" s="4"/>
    </row>
    <row r="27" spans="3:6" ht="15.75" x14ac:dyDescent="0.25">
      <c r="C27" s="5"/>
      <c r="D27" s="5"/>
      <c r="E27" s="5"/>
      <c r="F27" s="5"/>
    </row>
    <row r="34" spans="7:9" x14ac:dyDescent="0.25">
      <c r="G34" s="6" t="s">
        <v>1</v>
      </c>
    </row>
    <row r="35" spans="7:9" x14ac:dyDescent="0.25">
      <c r="G35" s="7"/>
      <c r="H35" s="4" t="s">
        <v>2</v>
      </c>
      <c r="I35" s="8"/>
    </row>
    <row r="39" spans="7:9" ht="15.75" x14ac:dyDescent="0.25">
      <c r="H39" s="9" t="s">
        <v>3</v>
      </c>
      <c r="I39" s="10"/>
    </row>
    <row r="40" spans="7:9" ht="15.75" x14ac:dyDescent="0.25">
      <c r="H40" s="9" t="s">
        <v>4</v>
      </c>
      <c r="I40" s="10"/>
    </row>
    <row r="41" spans="7:9" ht="15.75" x14ac:dyDescent="0.25">
      <c r="H41" s="9" t="s">
        <v>5</v>
      </c>
      <c r="I41" s="10"/>
    </row>
  </sheetData>
  <pageMargins left="0.23622047244094491" right="0.23622047244094491" top="0.8125" bottom="0" header="1.0416666666666666E-2" footer="0.31496062992125984"/>
  <pageSetup paperSize="9" orientation="portrait" r:id="rId1"/>
  <headerFooter differentFirst="1">
    <oddHeader>&amp;C&amp;G</oddHeader>
    <firstHeader>&amp;C&amp;G</first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rgb="FF00B050"/>
  </sheetPr>
  <dimension ref="A2:I69"/>
  <sheetViews>
    <sheetView view="pageBreakPreview" zoomScale="80" zoomScaleNormal="100" zoomScaleSheetLayoutView="80" workbookViewId="0">
      <selection activeCell="I59" sqref="I59"/>
    </sheetView>
  </sheetViews>
  <sheetFormatPr defaultRowHeight="15" x14ac:dyDescent="0.25"/>
  <cols>
    <col min="1" max="1" width="18.42578125" style="11" customWidth="1"/>
    <col min="2" max="2" width="14.140625" customWidth="1"/>
    <col min="3" max="3" width="17.85546875" style="12" customWidth="1"/>
    <col min="4" max="4" width="17.7109375" style="12" customWidth="1"/>
    <col min="5" max="5" width="30.85546875" customWidth="1"/>
    <col min="6" max="6" width="13.85546875" style="13" customWidth="1"/>
    <col min="7" max="7" width="21.7109375" style="13" customWidth="1"/>
    <col min="8" max="8" width="21.85546875" customWidth="1"/>
    <col min="9" max="9" width="17.42578125" bestFit="1" customWidth="1"/>
  </cols>
  <sheetData>
    <row r="2" spans="1:9" x14ac:dyDescent="0.25">
      <c r="E2" t="s">
        <v>0</v>
      </c>
    </row>
    <row r="4" spans="1:9" x14ac:dyDescent="0.25">
      <c r="A4" s="14"/>
      <c r="B4" s="15"/>
      <c r="C4" s="16"/>
      <c r="D4" s="16"/>
      <c r="E4" s="15"/>
      <c r="F4" s="17"/>
      <c r="G4" s="17"/>
      <c r="H4" s="14"/>
    </row>
    <row r="6" spans="1:9" x14ac:dyDescent="0.25">
      <c r="A6" s="64" t="s">
        <v>6</v>
      </c>
      <c r="B6" s="64"/>
      <c r="C6" s="64"/>
      <c r="D6" s="64"/>
      <c r="E6" s="64"/>
      <c r="F6" s="64"/>
      <c r="G6" s="64"/>
    </row>
    <row r="8" spans="1:9" ht="247.9" customHeight="1" x14ac:dyDescent="0.25">
      <c r="A8" s="65" t="s">
        <v>7</v>
      </c>
      <c r="B8" s="65"/>
      <c r="C8" s="65"/>
      <c r="D8" s="65"/>
      <c r="E8" s="65"/>
      <c r="F8" s="65"/>
      <c r="G8" s="65"/>
      <c r="H8" s="18"/>
      <c r="I8" t="s">
        <v>8</v>
      </c>
    </row>
    <row r="9" spans="1:9" x14ac:dyDescent="0.25">
      <c r="A9" s="19"/>
      <c r="B9" s="19"/>
      <c r="C9" s="19"/>
      <c r="D9" s="19"/>
      <c r="E9" s="19"/>
      <c r="F9" s="19"/>
      <c r="G9" s="19"/>
    </row>
    <row r="10" spans="1:9" ht="15.75" x14ac:dyDescent="0.25">
      <c r="B10" s="20" t="s">
        <v>9</v>
      </c>
      <c r="C10" s="40"/>
      <c r="D10" s="21" t="s">
        <v>10</v>
      </c>
      <c r="E10" s="41"/>
    </row>
    <row r="11" spans="1:9" x14ac:dyDescent="0.25">
      <c r="A11" s="22"/>
      <c r="F11" s="23"/>
      <c r="G11" s="23"/>
    </row>
    <row r="13" spans="1:9" ht="30" x14ac:dyDescent="0.25">
      <c r="A13" s="66" t="s">
        <v>11</v>
      </c>
      <c r="B13" s="24" t="s">
        <v>12</v>
      </c>
      <c r="C13" s="24" t="s">
        <v>13</v>
      </c>
      <c r="D13" s="25" t="s">
        <v>14</v>
      </c>
      <c r="E13" s="26" t="s">
        <v>15</v>
      </c>
      <c r="F13" s="24" t="s">
        <v>16</v>
      </c>
      <c r="G13" s="24" t="s">
        <v>17</v>
      </c>
    </row>
    <row r="14" spans="1:9" x14ac:dyDescent="0.25">
      <c r="A14" s="67"/>
      <c r="B14" s="27">
        <f>SUM(Общие_показатели_по_месяцу[Визиты])</f>
        <v>0</v>
      </c>
      <c r="C14" s="27">
        <f>SUM(Общие_показатели_по_месяцу[Посетители])</f>
        <v>0</v>
      </c>
      <c r="D14" s="28" t="e">
        <f>AVERAGE(Общие_показатели_по_месяцу[Доля новых посетителей])</f>
        <v>#DIV/0!</v>
      </c>
      <c r="E14" s="28" t="e">
        <f>AVERAGE(Общие_показатели_по_месяцу[Отказы])</f>
        <v>#DIV/0!</v>
      </c>
      <c r="F14" s="29" t="e">
        <f>AVERAGE(Общие_показатели_по_месяцу[Время на сайте])</f>
        <v>#DIV/0!</v>
      </c>
      <c r="G14" s="30">
        <v>463</v>
      </c>
    </row>
    <row r="33" spans="1:7" x14ac:dyDescent="0.25">
      <c r="B33" s="12"/>
    </row>
    <row r="37" spans="1:7" s="35" customFormat="1" x14ac:dyDescent="0.25">
      <c r="A37" s="31" t="s">
        <v>18</v>
      </c>
      <c r="B37" s="32" t="s">
        <v>12</v>
      </c>
      <c r="C37" s="32" t="s">
        <v>13</v>
      </c>
      <c r="D37" s="31" t="s">
        <v>19</v>
      </c>
      <c r="E37" s="33" t="s">
        <v>14</v>
      </c>
      <c r="F37" s="34" t="s">
        <v>15</v>
      </c>
      <c r="G37" s="31" t="s">
        <v>16</v>
      </c>
    </row>
    <row r="38" spans="1:7" x14ac:dyDescent="0.25">
      <c r="A38" s="36"/>
      <c r="B38" s="37"/>
      <c r="C38" s="37"/>
      <c r="D38" s="36"/>
      <c r="E38" s="38"/>
      <c r="F38" s="38"/>
      <c r="G38" s="39"/>
    </row>
    <row r="39" spans="1:7" x14ac:dyDescent="0.25">
      <c r="A39" s="36"/>
      <c r="B39" s="37"/>
      <c r="C39" s="37"/>
      <c r="D39" s="36"/>
      <c r="E39" s="38"/>
      <c r="F39" s="38"/>
      <c r="G39" s="39"/>
    </row>
    <row r="40" spans="1:7" x14ac:dyDescent="0.25">
      <c r="A40" s="36"/>
      <c r="B40" s="37"/>
      <c r="C40" s="37"/>
      <c r="D40" s="36"/>
      <c r="E40" s="38"/>
      <c r="F40" s="38"/>
      <c r="G40" s="39"/>
    </row>
    <row r="41" spans="1:7" x14ac:dyDescent="0.25">
      <c r="A41" s="36"/>
      <c r="B41" s="37"/>
      <c r="C41" s="37"/>
      <c r="D41" s="36"/>
      <c r="E41" s="38"/>
      <c r="F41" s="38"/>
      <c r="G41" s="39"/>
    </row>
    <row r="42" spans="1:7" x14ac:dyDescent="0.25">
      <c r="A42" s="36"/>
      <c r="B42" s="37"/>
      <c r="C42" s="37"/>
      <c r="D42" s="36"/>
      <c r="E42" s="38"/>
      <c r="F42" s="38"/>
      <c r="G42" s="39"/>
    </row>
    <row r="43" spans="1:7" x14ac:dyDescent="0.25">
      <c r="A43" s="36"/>
      <c r="B43" s="37"/>
      <c r="C43" s="37"/>
      <c r="D43" s="36"/>
      <c r="E43" s="38"/>
      <c r="F43" s="38"/>
      <c r="G43" s="39"/>
    </row>
    <row r="44" spans="1:7" x14ac:dyDescent="0.25">
      <c r="A44" s="36"/>
      <c r="B44" s="37"/>
      <c r="C44" s="37"/>
      <c r="D44" s="36"/>
      <c r="E44" s="38"/>
      <c r="F44" s="38"/>
      <c r="G44" s="39"/>
    </row>
    <row r="45" spans="1:7" x14ac:dyDescent="0.25">
      <c r="A45" s="36"/>
      <c r="B45" s="37"/>
      <c r="C45" s="37"/>
      <c r="D45" s="36"/>
      <c r="E45" s="38"/>
      <c r="F45" s="38"/>
      <c r="G45" s="39"/>
    </row>
    <row r="46" spans="1:7" x14ac:dyDescent="0.25">
      <c r="A46" s="36"/>
      <c r="B46" s="37"/>
      <c r="C46" s="37"/>
      <c r="D46" s="36"/>
      <c r="E46" s="38"/>
      <c r="F46" s="38"/>
      <c r="G46" s="39"/>
    </row>
    <row r="47" spans="1:7" x14ac:dyDescent="0.25">
      <c r="A47" s="36"/>
      <c r="B47" s="37"/>
      <c r="C47" s="37"/>
      <c r="D47" s="36"/>
      <c r="E47" s="38"/>
      <c r="F47" s="38"/>
      <c r="G47" s="39"/>
    </row>
    <row r="48" spans="1:7" x14ac:dyDescent="0.25">
      <c r="A48" s="36"/>
      <c r="B48" s="37"/>
      <c r="C48" s="37"/>
      <c r="D48" s="36"/>
      <c r="E48" s="38"/>
      <c r="F48" s="38"/>
      <c r="G48" s="39"/>
    </row>
    <row r="49" spans="1:7" x14ac:dyDescent="0.25">
      <c r="A49" s="36"/>
      <c r="B49" s="37"/>
      <c r="C49" s="37"/>
      <c r="D49" s="36"/>
      <c r="E49" s="38"/>
      <c r="F49" s="38"/>
      <c r="G49" s="39"/>
    </row>
    <row r="50" spans="1:7" x14ac:dyDescent="0.25">
      <c r="A50" s="36"/>
      <c r="B50" s="37"/>
      <c r="C50" s="37"/>
      <c r="D50" s="36"/>
      <c r="E50" s="38"/>
      <c r="F50" s="38"/>
      <c r="G50" s="39"/>
    </row>
    <row r="51" spans="1:7" x14ac:dyDescent="0.25">
      <c r="A51" s="36"/>
      <c r="B51" s="37"/>
      <c r="C51" s="37"/>
      <c r="D51" s="36"/>
      <c r="E51" s="38"/>
      <c r="F51" s="38"/>
      <c r="G51" s="39"/>
    </row>
    <row r="52" spans="1:7" x14ac:dyDescent="0.25">
      <c r="A52" s="36"/>
      <c r="B52" s="37"/>
      <c r="C52" s="37"/>
      <c r="D52" s="36"/>
      <c r="E52" s="38"/>
      <c r="F52" s="38"/>
      <c r="G52" s="39"/>
    </row>
    <row r="53" spans="1:7" x14ac:dyDescent="0.25">
      <c r="A53" s="36"/>
      <c r="B53" s="37"/>
      <c r="C53" s="37"/>
      <c r="D53" s="36"/>
      <c r="E53" s="38"/>
      <c r="F53" s="38"/>
      <c r="G53" s="39"/>
    </row>
    <row r="54" spans="1:7" x14ac:dyDescent="0.25">
      <c r="A54" s="36"/>
      <c r="B54" s="37"/>
      <c r="C54" s="37"/>
      <c r="D54" s="36"/>
      <c r="E54" s="38"/>
      <c r="F54" s="38"/>
      <c r="G54" s="39"/>
    </row>
    <row r="55" spans="1:7" x14ac:dyDescent="0.25">
      <c r="A55" s="36"/>
      <c r="B55" s="37"/>
      <c r="C55" s="37"/>
      <c r="D55" s="36"/>
      <c r="E55" s="38"/>
      <c r="F55" s="38"/>
      <c r="G55" s="39"/>
    </row>
    <row r="56" spans="1:7" x14ac:dyDescent="0.25">
      <c r="A56" s="36"/>
      <c r="B56" s="37"/>
      <c r="C56" s="37"/>
      <c r="D56" s="36"/>
      <c r="E56" s="38"/>
      <c r="F56" s="38"/>
      <c r="G56" s="39"/>
    </row>
    <row r="57" spans="1:7" x14ac:dyDescent="0.25">
      <c r="A57" s="36"/>
      <c r="B57" s="37"/>
      <c r="C57" s="37"/>
      <c r="D57" s="36"/>
      <c r="E57" s="38"/>
      <c r="F57" s="38"/>
      <c r="G57" s="39"/>
    </row>
    <row r="58" spans="1:7" x14ac:dyDescent="0.25">
      <c r="A58" s="36"/>
      <c r="B58" s="37"/>
      <c r="C58" s="37"/>
      <c r="D58" s="36"/>
      <c r="E58" s="38"/>
      <c r="F58" s="38"/>
      <c r="G58" s="39"/>
    </row>
    <row r="59" spans="1:7" x14ac:dyDescent="0.25">
      <c r="A59" s="36"/>
      <c r="B59" s="37"/>
      <c r="C59" s="37"/>
      <c r="D59" s="36"/>
      <c r="E59" s="38"/>
      <c r="F59" s="38"/>
      <c r="G59" s="39"/>
    </row>
    <row r="60" spans="1:7" x14ac:dyDescent="0.25">
      <c r="A60" s="36"/>
      <c r="B60" s="37"/>
      <c r="C60" s="37"/>
      <c r="D60" s="36"/>
      <c r="E60" s="38"/>
      <c r="F60" s="38"/>
      <c r="G60" s="39"/>
    </row>
    <row r="61" spans="1:7" x14ac:dyDescent="0.25">
      <c r="A61" s="36"/>
      <c r="B61" s="37"/>
      <c r="C61" s="37"/>
      <c r="D61" s="36"/>
      <c r="E61" s="38"/>
      <c r="F61" s="38"/>
      <c r="G61" s="39"/>
    </row>
    <row r="62" spans="1:7" x14ac:dyDescent="0.25">
      <c r="A62" s="36"/>
      <c r="B62" s="37"/>
      <c r="C62" s="37"/>
      <c r="D62" s="36"/>
      <c r="E62" s="38"/>
      <c r="F62" s="38"/>
      <c r="G62" s="39"/>
    </row>
    <row r="63" spans="1:7" x14ac:dyDescent="0.25">
      <c r="A63" s="36"/>
      <c r="B63" s="37"/>
      <c r="C63" s="37"/>
      <c r="D63" s="36"/>
      <c r="E63" s="38"/>
      <c r="F63" s="38"/>
      <c r="G63" s="39"/>
    </row>
    <row r="64" spans="1:7" x14ac:dyDescent="0.25">
      <c r="A64" s="36"/>
      <c r="B64" s="37"/>
      <c r="C64" s="37"/>
      <c r="D64" s="36"/>
      <c r="E64" s="38"/>
      <c r="F64" s="38"/>
      <c r="G64" s="39"/>
    </row>
    <row r="65" spans="1:7" x14ac:dyDescent="0.25">
      <c r="A65" s="36"/>
      <c r="B65" s="37"/>
      <c r="C65" s="37"/>
      <c r="D65" s="36"/>
      <c r="E65" s="38"/>
      <c r="F65" s="38"/>
      <c r="G65" s="39"/>
    </row>
    <row r="66" spans="1:7" x14ac:dyDescent="0.25">
      <c r="A66" s="36"/>
      <c r="B66" s="37"/>
      <c r="C66" s="37"/>
      <c r="D66" s="37"/>
      <c r="E66" s="38"/>
      <c r="F66" s="38"/>
      <c r="G66" s="39"/>
    </row>
    <row r="67" spans="1:7" x14ac:dyDescent="0.25">
      <c r="A67" s="36"/>
      <c r="B67" s="37"/>
      <c r="C67" s="37"/>
      <c r="D67" s="37"/>
      <c r="E67" s="38"/>
      <c r="F67" s="38"/>
      <c r="G67" s="39"/>
    </row>
    <row r="68" spans="1:7" x14ac:dyDescent="0.25">
      <c r="A68" s="36"/>
      <c r="B68" s="37"/>
      <c r="C68" s="37"/>
      <c r="D68" s="37"/>
      <c r="E68" s="38"/>
      <c r="F68" s="38"/>
      <c r="G68" s="39"/>
    </row>
    <row r="69" spans="1:7" x14ac:dyDescent="0.25">
      <c r="A69" s="36"/>
      <c r="B69" s="37"/>
      <c r="C69" s="37"/>
      <c r="D69" s="37"/>
      <c r="E69" s="38"/>
      <c r="F69" s="38"/>
      <c r="G69" s="39"/>
    </row>
  </sheetData>
  <mergeCells count="3">
    <mergeCell ref="A6:G6"/>
    <mergeCell ref="A8:G8"/>
    <mergeCell ref="A13:A14"/>
  </mergeCells>
  <pageMargins left="0.7" right="0.7" top="0.75" bottom="0.75" header="0.3" footer="0.3"/>
  <pageSetup paperSize="9" scale="58"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tabColor rgb="FF00B050"/>
  </sheetPr>
  <dimension ref="A2:J52"/>
  <sheetViews>
    <sheetView view="pageBreakPreview" topLeftCell="A19" zoomScaleNormal="100" zoomScaleSheetLayoutView="100" workbookViewId="0">
      <selection activeCell="I52" sqref="I52"/>
    </sheetView>
  </sheetViews>
  <sheetFormatPr defaultRowHeight="15" x14ac:dyDescent="0.25"/>
  <cols>
    <col min="1" max="1" width="13.42578125" style="42" customWidth="1"/>
    <col min="2" max="2" width="12.28515625" style="43" customWidth="1"/>
    <col min="3" max="4" width="16.28515625" style="43" customWidth="1"/>
    <col min="5" max="5" width="29.140625" style="52" customWidth="1"/>
    <col min="6" max="6" width="12.28515625" style="52" customWidth="1"/>
    <col min="7" max="7" width="19.7109375" style="43" customWidth="1"/>
    <col min="8" max="8" width="23.42578125" style="43" customWidth="1"/>
    <col min="10" max="10" width="10.28515625" bestFit="1" customWidth="1"/>
  </cols>
  <sheetData>
    <row r="2" spans="1:10" x14ac:dyDescent="0.25">
      <c r="E2" t="s">
        <v>0</v>
      </c>
    </row>
    <row r="3" spans="1:10" x14ac:dyDescent="0.25">
      <c r="E3" t="str">
        <f>[1]Правила!B30</f>
        <v>taritravel.com</v>
      </c>
    </row>
    <row r="4" spans="1:10" x14ac:dyDescent="0.25">
      <c r="A4" s="44"/>
      <c r="B4" s="45"/>
      <c r="C4" s="45"/>
      <c r="D4" s="45"/>
      <c r="E4" s="54"/>
      <c r="F4" s="54"/>
      <c r="G4" s="45"/>
      <c r="H4" s="45"/>
    </row>
    <row r="6" spans="1:10" ht="26.25" x14ac:dyDescent="0.4">
      <c r="A6" s="68" t="str">
        <f ca="1">CONCATENATE("Динамика посещаемости по месяцам за ",YEAR(J6)-1, " - ", YEAR(J6), "гг.")</f>
        <v>Динамика посещаемости по месяцам за 2017 - 2018гг.</v>
      </c>
      <c r="B6" s="68"/>
      <c r="C6" s="68"/>
      <c r="D6" s="68"/>
      <c r="E6" s="68"/>
      <c r="F6" s="68"/>
      <c r="G6" s="68"/>
      <c r="H6" s="68"/>
      <c r="J6" s="46">
        <f ca="1">TODAY()</f>
        <v>43322</v>
      </c>
    </row>
    <row r="9" spans="1:10" ht="90" customHeight="1" x14ac:dyDescent="0.25">
      <c r="A9" s="69" t="s">
        <v>20</v>
      </c>
      <c r="B9" s="70"/>
      <c r="C9" s="70"/>
      <c r="D9" s="70"/>
      <c r="E9" s="70"/>
      <c r="F9" s="70"/>
      <c r="G9" s="70"/>
      <c r="H9" s="70"/>
    </row>
    <row r="27" spans="1:8" x14ac:dyDescent="0.25">
      <c r="A27" s="47" t="s">
        <v>21</v>
      </c>
      <c r="B27" s="36" t="s">
        <v>12</v>
      </c>
      <c r="C27" s="36" t="s">
        <v>13</v>
      </c>
      <c r="D27" s="36" t="s">
        <v>19</v>
      </c>
      <c r="E27" s="55" t="s">
        <v>14</v>
      </c>
      <c r="F27" s="55" t="s">
        <v>15</v>
      </c>
      <c r="G27" s="36" t="s">
        <v>16</v>
      </c>
      <c r="H27" s="36" t="s">
        <v>22</v>
      </c>
    </row>
    <row r="28" spans="1:8" x14ac:dyDescent="0.25">
      <c r="A28" s="48"/>
      <c r="B28" s="48"/>
      <c r="C28" s="48"/>
      <c r="D28" s="48"/>
      <c r="E28" s="56"/>
      <c r="F28" s="53"/>
      <c r="G28" s="57"/>
      <c r="H28" s="48"/>
    </row>
    <row r="29" spans="1:8" x14ac:dyDescent="0.25">
      <c r="A29" s="48"/>
      <c r="B29" s="48"/>
      <c r="C29" s="48"/>
      <c r="D29" s="48"/>
      <c r="E29" s="56"/>
      <c r="F29" s="53"/>
      <c r="G29" s="57"/>
      <c r="H29" s="48"/>
    </row>
    <row r="30" spans="1:8" x14ac:dyDescent="0.25">
      <c r="A30" s="48"/>
      <c r="B30" s="48"/>
      <c r="C30" s="48"/>
      <c r="D30" s="48"/>
      <c r="E30" s="56"/>
      <c r="F30" s="53"/>
      <c r="G30" s="57"/>
      <c r="H30" s="48"/>
    </row>
    <row r="31" spans="1:8" x14ac:dyDescent="0.25">
      <c r="A31" s="48"/>
      <c r="B31" s="48"/>
      <c r="C31" s="48"/>
      <c r="D31" s="48"/>
      <c r="E31" s="56"/>
      <c r="F31" s="53"/>
      <c r="G31" s="57"/>
      <c r="H31" s="48"/>
    </row>
    <row r="32" spans="1:8" x14ac:dyDescent="0.25">
      <c r="A32" s="48"/>
      <c r="B32" s="48"/>
      <c r="C32" s="48"/>
      <c r="D32" s="48"/>
      <c r="E32" s="56"/>
      <c r="F32" s="53"/>
      <c r="G32" s="57"/>
      <c r="H32" s="48"/>
    </row>
    <row r="33" spans="1:9" x14ac:dyDescent="0.25">
      <c r="A33" s="48"/>
      <c r="B33" s="48"/>
      <c r="C33" s="48"/>
      <c r="D33" s="48"/>
      <c r="E33" s="56"/>
      <c r="F33" s="53"/>
      <c r="G33" s="57"/>
      <c r="H33" s="48"/>
    </row>
    <row r="34" spans="1:9" x14ac:dyDescent="0.25">
      <c r="A34" s="48"/>
      <c r="B34" s="48"/>
      <c r="C34" s="48"/>
      <c r="D34" s="48"/>
      <c r="E34" s="56"/>
      <c r="F34" s="53"/>
      <c r="G34" s="57"/>
      <c r="H34" s="48"/>
    </row>
    <row r="35" spans="1:9" x14ac:dyDescent="0.25">
      <c r="A35" s="48"/>
      <c r="B35" s="48"/>
      <c r="C35" s="48"/>
      <c r="D35" s="48"/>
      <c r="E35" s="56"/>
      <c r="F35" s="53"/>
      <c r="G35" s="57"/>
      <c r="H35" s="48"/>
    </row>
    <row r="36" spans="1:9" x14ac:dyDescent="0.25">
      <c r="A36" s="48"/>
      <c r="B36" s="48"/>
      <c r="C36" s="48"/>
      <c r="D36" s="48"/>
      <c r="E36" s="56"/>
      <c r="F36" s="53"/>
      <c r="G36" s="57"/>
      <c r="H36" s="48"/>
      <c r="I36" s="49"/>
    </row>
    <row r="37" spans="1:9" x14ac:dyDescent="0.25">
      <c r="A37" s="48"/>
      <c r="B37" s="48"/>
      <c r="C37" s="48"/>
      <c r="D37" s="48"/>
      <c r="E37" s="56"/>
      <c r="F37" s="53"/>
      <c r="G37" s="57"/>
      <c r="H37" s="48"/>
      <c r="I37" s="49"/>
    </row>
    <row r="38" spans="1:9" x14ac:dyDescent="0.25">
      <c r="A38" s="48"/>
      <c r="B38" s="48"/>
      <c r="C38" s="48"/>
      <c r="D38" s="48"/>
      <c r="E38" s="56"/>
      <c r="F38" s="53"/>
      <c r="G38" s="57"/>
      <c r="H38" s="48"/>
      <c r="I38" s="49"/>
    </row>
    <row r="39" spans="1:9" x14ac:dyDescent="0.25">
      <c r="A39" s="48"/>
      <c r="B39" s="48"/>
      <c r="C39" s="48"/>
      <c r="D39" s="48"/>
      <c r="E39" s="56"/>
      <c r="F39" s="53"/>
      <c r="G39" s="57"/>
      <c r="H39" s="48"/>
      <c r="I39" s="50"/>
    </row>
    <row r="40" spans="1:9" x14ac:dyDescent="0.25">
      <c r="A40" s="48" t="s">
        <v>21</v>
      </c>
      <c r="B40" s="48" t="s">
        <v>12</v>
      </c>
      <c r="C40" s="48" t="s">
        <v>13</v>
      </c>
      <c r="D40" s="48" t="s">
        <v>19</v>
      </c>
      <c r="E40" s="52" t="s">
        <v>14</v>
      </c>
      <c r="F40" s="52" t="s">
        <v>15</v>
      </c>
      <c r="G40" s="48" t="s">
        <v>16</v>
      </c>
      <c r="H40" s="48" t="s">
        <v>22</v>
      </c>
      <c r="I40" s="51"/>
    </row>
    <row r="41" spans="1:9" x14ac:dyDescent="0.25">
      <c r="A41" s="43"/>
      <c r="B41" s="48"/>
      <c r="C41" s="48"/>
      <c r="D41" s="48"/>
      <c r="E41" s="53"/>
      <c r="F41" s="53"/>
      <c r="G41" s="57"/>
      <c r="H41" s="48"/>
    </row>
    <row r="42" spans="1:9" x14ac:dyDescent="0.25">
      <c r="A42" s="43"/>
      <c r="B42" s="48"/>
      <c r="C42" s="48"/>
      <c r="D42" s="48"/>
      <c r="E42" s="53"/>
      <c r="F42" s="53"/>
      <c r="G42" s="57"/>
      <c r="H42" s="48"/>
    </row>
    <row r="43" spans="1:9" x14ac:dyDescent="0.25">
      <c r="A43" s="43"/>
      <c r="B43" s="48"/>
      <c r="C43" s="48"/>
      <c r="D43" s="48"/>
      <c r="E43" s="53"/>
      <c r="F43" s="53"/>
      <c r="G43" s="57"/>
      <c r="H43" s="48"/>
    </row>
    <row r="44" spans="1:9" x14ac:dyDescent="0.25">
      <c r="A44" s="43"/>
      <c r="B44" s="48"/>
      <c r="C44" s="48"/>
      <c r="D44" s="48"/>
      <c r="E44" s="53"/>
      <c r="F44" s="53"/>
      <c r="G44" s="57"/>
      <c r="H44" s="48"/>
    </row>
    <row r="45" spans="1:9" x14ac:dyDescent="0.25">
      <c r="A45" s="43"/>
      <c r="B45" s="48"/>
      <c r="C45" s="48"/>
      <c r="D45" s="48"/>
      <c r="E45" s="53"/>
      <c r="F45" s="53"/>
      <c r="G45" s="57"/>
      <c r="H45" s="48"/>
    </row>
    <row r="46" spans="1:9" x14ac:dyDescent="0.25">
      <c r="A46" s="43"/>
      <c r="B46" s="48"/>
      <c r="C46" s="48"/>
      <c r="D46" s="48"/>
      <c r="E46" s="53"/>
      <c r="F46" s="53"/>
      <c r="G46" s="57"/>
      <c r="H46" s="48"/>
    </row>
    <row r="47" spans="1:9" x14ac:dyDescent="0.25">
      <c r="A47" s="43"/>
      <c r="B47" s="48"/>
      <c r="C47" s="48"/>
      <c r="D47" s="48"/>
      <c r="E47" s="53"/>
      <c r="F47" s="53"/>
      <c r="G47" s="57"/>
      <c r="H47" s="48"/>
    </row>
    <row r="48" spans="1:9" x14ac:dyDescent="0.25">
      <c r="A48" s="43"/>
      <c r="B48" s="48"/>
      <c r="C48" s="48"/>
      <c r="D48" s="48"/>
      <c r="E48" s="53"/>
      <c r="F48" s="53"/>
      <c r="G48" s="57"/>
      <c r="H48" s="48"/>
    </row>
    <row r="49" spans="1:8" x14ac:dyDescent="0.25">
      <c r="A49" s="43"/>
      <c r="B49" s="48"/>
      <c r="C49" s="48"/>
      <c r="D49" s="48"/>
      <c r="E49" s="53"/>
      <c r="F49" s="53"/>
      <c r="G49" s="57"/>
      <c r="H49" s="48"/>
    </row>
    <row r="50" spans="1:8" x14ac:dyDescent="0.25">
      <c r="A50" s="43"/>
      <c r="B50" s="48"/>
      <c r="C50" s="48"/>
      <c r="D50" s="48"/>
      <c r="E50" s="53"/>
      <c r="F50" s="53"/>
      <c r="G50" s="57"/>
      <c r="H50" s="48"/>
    </row>
    <row r="51" spans="1:8" x14ac:dyDescent="0.25">
      <c r="A51" s="43"/>
      <c r="B51" s="48"/>
      <c r="C51" s="48"/>
      <c r="D51" s="48"/>
      <c r="E51" s="53"/>
      <c r="F51" s="53"/>
      <c r="G51" s="57"/>
      <c r="H51" s="48"/>
    </row>
    <row r="52" spans="1:8" x14ac:dyDescent="0.25">
      <c r="A52" s="43"/>
      <c r="B52" s="48"/>
      <c r="C52" s="48"/>
      <c r="D52" s="48"/>
      <c r="E52" s="53"/>
      <c r="F52" s="53"/>
      <c r="G52" s="57"/>
      <c r="H52" s="48"/>
    </row>
  </sheetData>
  <mergeCells count="2">
    <mergeCell ref="A6:H6"/>
    <mergeCell ref="A9:H9"/>
  </mergeCells>
  <pageMargins left="0.7" right="0.7" top="0.75" bottom="0.75" header="0.3" footer="0.3"/>
  <pageSetup paperSize="9" scale="56"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tabColor rgb="FF00B050"/>
  </sheetPr>
  <dimension ref="A2:H36"/>
  <sheetViews>
    <sheetView view="pageBreakPreview" topLeftCell="A5" zoomScale="93" zoomScaleNormal="100" zoomScaleSheetLayoutView="93" workbookViewId="0">
      <selection activeCell="I12" sqref="I12"/>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t="str">
        <f>[1]Правила!B30</f>
        <v>taritravel.com</v>
      </c>
    </row>
    <row r="4" spans="1:8" x14ac:dyDescent="0.25">
      <c r="A4" s="15"/>
      <c r="B4" s="15"/>
      <c r="C4" s="15"/>
      <c r="D4" s="15"/>
      <c r="E4" s="15"/>
      <c r="F4" s="15"/>
      <c r="G4" s="15"/>
    </row>
    <row r="6" spans="1:8" ht="26.25" x14ac:dyDescent="0.4">
      <c r="A6" s="68" t="s">
        <v>23</v>
      </c>
      <c r="B6" s="68"/>
      <c r="C6" s="68"/>
      <c r="D6" s="68"/>
      <c r="E6" s="68"/>
      <c r="F6" s="68"/>
      <c r="G6" s="68"/>
      <c r="H6" s="58"/>
    </row>
    <row r="8" spans="1:8" ht="262.89999999999998" customHeight="1" x14ac:dyDescent="0.25">
      <c r="A8" s="71" t="s">
        <v>24</v>
      </c>
      <c r="B8" s="72"/>
      <c r="C8" s="72"/>
      <c r="D8" s="72"/>
      <c r="E8" s="72"/>
      <c r="F8" s="72"/>
      <c r="G8" s="72"/>
    </row>
    <row r="29" spans="1:7" x14ac:dyDescent="0.25">
      <c r="A29" s="59" t="s">
        <v>25</v>
      </c>
      <c r="B29" s="59" t="s">
        <v>12</v>
      </c>
      <c r="C29" s="59" t="s">
        <v>13</v>
      </c>
      <c r="D29" s="11" t="s">
        <v>15</v>
      </c>
      <c r="E29" s="13" t="s">
        <v>26</v>
      </c>
      <c r="F29" s="59" t="s">
        <v>16</v>
      </c>
      <c r="G29" s="59" t="s">
        <v>27</v>
      </c>
    </row>
    <row r="30" spans="1:7" x14ac:dyDescent="0.25">
      <c r="A30" s="59" t="s">
        <v>28</v>
      </c>
      <c r="B30" s="48">
        <v>685</v>
      </c>
      <c r="C30" s="48">
        <v>636</v>
      </c>
      <c r="D30" s="53">
        <v>0.19416058394160587</v>
      </c>
      <c r="E30" s="52">
        <v>2.0846715328467154</v>
      </c>
      <c r="F30" s="48" t="s">
        <v>29</v>
      </c>
      <c r="G30" s="48">
        <v>16</v>
      </c>
    </row>
    <row r="31" spans="1:7" x14ac:dyDescent="0.25">
      <c r="A31" s="59" t="s">
        <v>30</v>
      </c>
      <c r="B31" s="48">
        <v>397</v>
      </c>
      <c r="C31" s="48">
        <v>362</v>
      </c>
      <c r="D31" s="53">
        <v>0.64483627204030225</v>
      </c>
      <c r="E31" s="52">
        <v>1.8614609571788414</v>
      </c>
      <c r="F31" s="48" t="s">
        <v>31</v>
      </c>
      <c r="G31" s="48">
        <v>8</v>
      </c>
    </row>
    <row r="32" spans="1:7" x14ac:dyDescent="0.25">
      <c r="A32" s="59" t="s">
        <v>32</v>
      </c>
      <c r="B32" s="48">
        <v>107</v>
      </c>
      <c r="C32" s="48">
        <v>102</v>
      </c>
      <c r="D32" s="53">
        <v>0.21495327102803738</v>
      </c>
      <c r="E32" s="52">
        <v>2.05607476635514</v>
      </c>
      <c r="F32" s="48" t="s">
        <v>33</v>
      </c>
      <c r="G32" s="48">
        <v>7</v>
      </c>
    </row>
    <row r="33" spans="1:7" x14ac:dyDescent="0.25">
      <c r="A33" s="59" t="s">
        <v>34</v>
      </c>
      <c r="B33" s="48">
        <v>34</v>
      </c>
      <c r="C33" s="48">
        <v>24</v>
      </c>
      <c r="D33" s="53">
        <v>5.8823529411764698E-2</v>
      </c>
      <c r="E33" s="52">
        <v>4.882352941176471</v>
      </c>
      <c r="F33" s="48" t="s">
        <v>35</v>
      </c>
      <c r="G33" s="48">
        <v>3</v>
      </c>
    </row>
    <row r="34" spans="1:7" x14ac:dyDescent="0.25">
      <c r="A34" s="59" t="s">
        <v>36</v>
      </c>
      <c r="B34" s="48">
        <v>2</v>
      </c>
      <c r="C34" s="48">
        <v>2</v>
      </c>
      <c r="D34" s="53">
        <v>0.5</v>
      </c>
      <c r="E34" s="52">
        <v>1</v>
      </c>
      <c r="F34" s="48" t="s">
        <v>37</v>
      </c>
      <c r="G34" s="48">
        <v>0</v>
      </c>
    </row>
    <row r="36" spans="1:7" x14ac:dyDescent="0.25">
      <c r="A36" s="73"/>
      <c r="B36" s="73"/>
      <c r="C36" s="73"/>
      <c r="D36" s="73"/>
      <c r="E36" s="73"/>
      <c r="F36" s="73"/>
      <c r="G36" s="73"/>
    </row>
  </sheetData>
  <mergeCells count="3">
    <mergeCell ref="A6:G6"/>
    <mergeCell ref="A8:G8"/>
    <mergeCell ref="A36:G36"/>
  </mergeCells>
  <pageMargins left="0.7" right="0.7" top="0.75" bottom="0.75" header="0.3" footer="0.3"/>
  <pageSetup paperSize="9" scale="68"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rgb="FF00B050"/>
  </sheetPr>
  <dimension ref="A2:F50"/>
  <sheetViews>
    <sheetView view="pageBreakPreview" topLeftCell="A7" zoomScaleNormal="100" zoomScaleSheetLayoutView="100" workbookViewId="0">
      <selection activeCell="J29" sqref="J29"/>
    </sheetView>
  </sheetViews>
  <sheetFormatPr defaultRowHeight="15" x14ac:dyDescent="0.25"/>
  <cols>
    <col min="1" max="1" width="16.5703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t="str">
        <f>[1]Правила!B30</f>
        <v>taritravel.com</v>
      </c>
    </row>
    <row r="4" spans="1:6" x14ac:dyDescent="0.25">
      <c r="A4" s="15"/>
      <c r="B4" s="15"/>
      <c r="C4" s="15"/>
      <c r="D4" s="14"/>
      <c r="E4" s="17"/>
      <c r="F4" s="15"/>
    </row>
    <row r="6" spans="1:6" ht="26.25" x14ac:dyDescent="0.4">
      <c r="A6" s="68" t="s">
        <v>38</v>
      </c>
      <c r="B6" s="68"/>
      <c r="C6" s="68"/>
      <c r="D6" s="68"/>
      <c r="E6" s="68"/>
      <c r="F6" s="68"/>
    </row>
    <row r="8" spans="1:6" ht="122.45" customHeight="1" x14ac:dyDescent="0.25">
      <c r="A8" s="74" t="s">
        <v>39</v>
      </c>
      <c r="B8" s="75"/>
      <c r="C8" s="75"/>
      <c r="D8" s="75"/>
      <c r="E8" s="75"/>
      <c r="F8" s="75"/>
    </row>
    <row r="25" spans="1:6" x14ac:dyDescent="0.25">
      <c r="A25" s="59" t="s">
        <v>40</v>
      </c>
      <c r="B25" s="59" t="s">
        <v>12</v>
      </c>
      <c r="C25" s="59" t="s">
        <v>13</v>
      </c>
      <c r="D25" s="11" t="s">
        <v>15</v>
      </c>
      <c r="E25" s="13" t="s">
        <v>26</v>
      </c>
      <c r="F25" s="59" t="s">
        <v>16</v>
      </c>
    </row>
    <row r="26" spans="1:6" x14ac:dyDescent="0.25">
      <c r="A26" s="59"/>
      <c r="B26" s="48"/>
      <c r="C26" s="48"/>
      <c r="D26" s="53"/>
      <c r="E26" s="52"/>
      <c r="F26" s="57"/>
    </row>
    <row r="27" spans="1:6" x14ac:dyDescent="0.25">
      <c r="A27" s="59"/>
      <c r="B27" s="48"/>
      <c r="C27" s="48"/>
      <c r="D27" s="53"/>
      <c r="E27" s="52"/>
      <c r="F27" s="57"/>
    </row>
    <row r="28" spans="1:6" x14ac:dyDescent="0.25">
      <c r="A28" s="59"/>
      <c r="B28" s="48"/>
      <c r="C28" s="48"/>
      <c r="D28" s="53"/>
      <c r="E28" s="52"/>
      <c r="F28" s="57"/>
    </row>
    <row r="29" spans="1:6" x14ac:dyDescent="0.25">
      <c r="A29" s="59"/>
      <c r="B29" s="48"/>
      <c r="C29" s="48"/>
      <c r="D29" s="53"/>
      <c r="E29" s="52"/>
      <c r="F29" s="57"/>
    </row>
    <row r="30" spans="1:6" x14ac:dyDescent="0.25">
      <c r="A30" s="59"/>
      <c r="B30" s="48"/>
      <c r="C30" s="48"/>
      <c r="D30" s="53"/>
      <c r="E30" s="52"/>
      <c r="F30" s="57"/>
    </row>
    <row r="31" spans="1:6" x14ac:dyDescent="0.25">
      <c r="A31" s="59"/>
      <c r="B31" s="48"/>
      <c r="C31" s="48"/>
      <c r="D31" s="53"/>
      <c r="E31" s="52"/>
      <c r="F31" s="57"/>
    </row>
    <row r="32" spans="1:6" x14ac:dyDescent="0.25">
      <c r="A32" s="59"/>
      <c r="B32" s="48"/>
      <c r="C32" s="48"/>
      <c r="D32" s="53"/>
      <c r="E32" s="52"/>
      <c r="F32" s="57"/>
    </row>
    <row r="33" spans="1:6" x14ac:dyDescent="0.25">
      <c r="A33" s="59"/>
      <c r="B33" s="48"/>
      <c r="C33" s="48"/>
      <c r="D33" s="53"/>
      <c r="E33" s="52"/>
      <c r="F33" s="57"/>
    </row>
    <row r="34" spans="1:6" x14ac:dyDescent="0.25">
      <c r="A34" s="59"/>
      <c r="B34" s="48"/>
      <c r="C34" s="48"/>
      <c r="D34" s="53"/>
      <c r="E34" s="52"/>
      <c r="F34" s="57"/>
    </row>
    <row r="35" spans="1:6" x14ac:dyDescent="0.25">
      <c r="A35" s="59"/>
      <c r="B35" s="48"/>
      <c r="C35" s="48"/>
      <c r="D35" s="53"/>
      <c r="E35" s="52"/>
      <c r="F35" s="57"/>
    </row>
    <row r="36" spans="1:6" x14ac:dyDescent="0.25">
      <c r="A36" s="59"/>
      <c r="B36" s="48"/>
      <c r="C36" s="48"/>
      <c r="D36" s="53"/>
      <c r="E36" s="52"/>
      <c r="F36" s="57"/>
    </row>
    <row r="37" spans="1:6" x14ac:dyDescent="0.25">
      <c r="A37" s="59"/>
      <c r="B37" s="48"/>
      <c r="C37" s="48"/>
      <c r="D37" s="53"/>
      <c r="E37" s="52"/>
      <c r="F37" s="57"/>
    </row>
    <row r="38" spans="1:6" x14ac:dyDescent="0.25">
      <c r="A38" s="59"/>
      <c r="B38" s="48"/>
      <c r="C38" s="48"/>
      <c r="D38" s="53"/>
      <c r="E38" s="52"/>
      <c r="F38" s="57"/>
    </row>
    <row r="39" spans="1:6" x14ac:dyDescent="0.25">
      <c r="A39" s="59"/>
      <c r="B39" s="48"/>
      <c r="C39" s="48"/>
      <c r="D39" s="53"/>
      <c r="E39" s="52"/>
      <c r="F39" s="57"/>
    </row>
    <row r="40" spans="1:6" x14ac:dyDescent="0.25">
      <c r="A40" s="59"/>
      <c r="B40" s="48"/>
      <c r="C40" s="48"/>
      <c r="D40" s="53"/>
      <c r="E40" s="52"/>
      <c r="F40" s="57"/>
    </row>
    <row r="41" spans="1:6" x14ac:dyDescent="0.25">
      <c r="A41" s="59"/>
      <c r="B41" s="48"/>
      <c r="C41" s="48"/>
      <c r="D41" s="53"/>
      <c r="E41" s="52"/>
      <c r="F41" s="57"/>
    </row>
    <row r="42" spans="1:6" x14ac:dyDescent="0.25">
      <c r="A42" s="59"/>
      <c r="B42" s="48"/>
      <c r="C42" s="48"/>
      <c r="D42" s="53"/>
      <c r="E42" s="52"/>
      <c r="F42" s="57"/>
    </row>
    <row r="43" spans="1:6" x14ac:dyDescent="0.25">
      <c r="A43" s="59"/>
      <c r="B43" s="48"/>
      <c r="C43" s="48"/>
      <c r="D43" s="53"/>
      <c r="E43" s="52"/>
      <c r="F43" s="57"/>
    </row>
    <row r="44" spans="1:6" x14ac:dyDescent="0.25">
      <c r="A44" s="59"/>
      <c r="B44" s="48"/>
      <c r="C44" s="48"/>
      <c r="D44" s="53"/>
      <c r="E44" s="52"/>
      <c r="F44" s="57"/>
    </row>
    <row r="45" spans="1:6" x14ac:dyDescent="0.25">
      <c r="A45" s="59"/>
      <c r="B45" s="48"/>
      <c r="C45" s="48"/>
      <c r="D45" s="53"/>
      <c r="E45" s="52"/>
      <c r="F45" s="57"/>
    </row>
    <row r="46" spans="1:6" x14ac:dyDescent="0.25">
      <c r="A46" s="59"/>
      <c r="B46" s="48"/>
      <c r="C46" s="48"/>
      <c r="D46" s="53"/>
      <c r="E46" s="52"/>
      <c r="F46" s="57"/>
    </row>
    <row r="47" spans="1:6" x14ac:dyDescent="0.25">
      <c r="A47" s="59"/>
      <c r="B47" s="48"/>
      <c r="C47" s="48"/>
      <c r="D47" s="53"/>
      <c r="E47" s="52"/>
      <c r="F47" s="57"/>
    </row>
    <row r="48" spans="1:6" x14ac:dyDescent="0.25">
      <c r="A48" s="59"/>
      <c r="B48" s="48"/>
      <c r="C48" s="48"/>
      <c r="D48" s="53"/>
      <c r="E48" s="52"/>
      <c r="F48" s="57"/>
    </row>
    <row r="49" spans="1:6" x14ac:dyDescent="0.25">
      <c r="A49" s="59"/>
      <c r="B49" s="48"/>
      <c r="C49" s="48"/>
      <c r="D49" s="53"/>
      <c r="E49" s="52"/>
      <c r="F49" s="57"/>
    </row>
    <row r="50" spans="1:6" x14ac:dyDescent="0.25">
      <c r="A50" s="59"/>
      <c r="B50" s="48"/>
      <c r="C50" s="48"/>
      <c r="D50" s="53"/>
      <c r="E50" s="52"/>
      <c r="F50" s="57"/>
    </row>
  </sheetData>
  <mergeCells count="2">
    <mergeCell ref="A6:F6"/>
    <mergeCell ref="A8:F8"/>
  </mergeCells>
  <pageMargins left="0.7" right="0.7" top="0.75" bottom="0.75" header="0.3" footer="0.3"/>
  <pageSetup paperSize="9" scale="87"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rgb="FF00B050"/>
  </sheetPr>
  <dimension ref="A2:F57"/>
  <sheetViews>
    <sheetView view="pageBreakPreview" topLeftCell="A28" zoomScaleNormal="100" zoomScaleSheetLayoutView="100" workbookViewId="0">
      <selection activeCell="F48" sqref="F48:F57"/>
    </sheetView>
  </sheetViews>
  <sheetFormatPr defaultRowHeight="15" x14ac:dyDescent="0.25"/>
  <cols>
    <col min="1" max="1" width="24.42578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t="str">
        <f>[1]Правила!B30</f>
        <v>taritravel.com</v>
      </c>
    </row>
    <row r="4" spans="1:6" x14ac:dyDescent="0.25">
      <c r="A4" s="15"/>
      <c r="B4" s="15"/>
      <c r="C4" s="15"/>
      <c r="D4" s="14"/>
      <c r="E4" s="17"/>
      <c r="F4" s="15"/>
    </row>
    <row r="6" spans="1:6" ht="26.25" x14ac:dyDescent="0.4">
      <c r="A6" s="68" t="s">
        <v>41</v>
      </c>
      <c r="B6" s="68"/>
      <c r="C6" s="68"/>
      <c r="D6" s="68"/>
      <c r="E6" s="68"/>
      <c r="F6" s="68"/>
    </row>
    <row r="8" spans="1:6" ht="60" customHeight="1" x14ac:dyDescent="0.25">
      <c r="A8" s="71" t="s">
        <v>42</v>
      </c>
      <c r="B8" s="71"/>
      <c r="C8" s="71"/>
      <c r="D8" s="71"/>
      <c r="E8" s="71"/>
      <c r="F8" s="71"/>
    </row>
    <row r="25" spans="1:6" x14ac:dyDescent="0.25">
      <c r="A25" s="59" t="s">
        <v>43</v>
      </c>
      <c r="B25" s="59" t="s">
        <v>12</v>
      </c>
      <c r="C25" s="59" t="s">
        <v>13</v>
      </c>
      <c r="D25" s="11" t="s">
        <v>15</v>
      </c>
      <c r="E25" s="13" t="s">
        <v>26</v>
      </c>
      <c r="F25" s="59" t="s">
        <v>16</v>
      </c>
    </row>
    <row r="26" spans="1:6" x14ac:dyDescent="0.25">
      <c r="A26" s="59"/>
      <c r="B26" s="36"/>
      <c r="C26" s="36"/>
      <c r="D26" s="38"/>
      <c r="E26" s="60"/>
      <c r="F26" s="61"/>
    </row>
    <row r="27" spans="1:6" x14ac:dyDescent="0.25">
      <c r="A27" s="59"/>
      <c r="B27" s="36"/>
      <c r="C27" s="36"/>
      <c r="D27" s="38"/>
      <c r="E27" s="60"/>
      <c r="F27" s="61"/>
    </row>
    <row r="28" spans="1:6" x14ac:dyDescent="0.25">
      <c r="A28" s="59"/>
      <c r="B28" s="36"/>
      <c r="C28" s="36"/>
      <c r="D28" s="38"/>
      <c r="E28" s="60"/>
      <c r="F28" s="61"/>
    </row>
    <row r="29" spans="1:6" x14ac:dyDescent="0.25">
      <c r="A29" s="59"/>
      <c r="B29" s="36"/>
      <c r="C29" s="36"/>
      <c r="D29" s="38"/>
      <c r="E29" s="60"/>
      <c r="F29" s="61"/>
    </row>
    <row r="30" spans="1:6" x14ac:dyDescent="0.25">
      <c r="A30" s="59"/>
      <c r="B30" s="36"/>
      <c r="C30" s="36"/>
      <c r="D30" s="38"/>
      <c r="E30" s="60"/>
      <c r="F30" s="61"/>
    </row>
    <row r="47" spans="1:6" x14ac:dyDescent="0.25">
      <c r="A47" s="59" t="s">
        <v>44</v>
      </c>
      <c r="B47" s="59" t="s">
        <v>12</v>
      </c>
      <c r="C47" s="59" t="s">
        <v>13</v>
      </c>
      <c r="D47" s="11" t="s">
        <v>15</v>
      </c>
      <c r="E47" s="13" t="s">
        <v>26</v>
      </c>
      <c r="F47" s="59" t="s">
        <v>16</v>
      </c>
    </row>
    <row r="48" spans="1:6" x14ac:dyDescent="0.25">
      <c r="A48" s="59"/>
      <c r="B48" s="48"/>
      <c r="C48" s="48"/>
      <c r="D48" s="53"/>
      <c r="E48" s="52"/>
      <c r="F48" s="57"/>
    </row>
    <row r="49" spans="1:6" x14ac:dyDescent="0.25">
      <c r="A49" s="59"/>
      <c r="B49" s="48"/>
      <c r="C49" s="48"/>
      <c r="D49" s="53"/>
      <c r="E49" s="52"/>
      <c r="F49" s="57"/>
    </row>
    <row r="50" spans="1:6" x14ac:dyDescent="0.25">
      <c r="A50" s="59"/>
      <c r="B50" s="48"/>
      <c r="C50" s="48"/>
      <c r="D50" s="53"/>
      <c r="E50" s="52"/>
      <c r="F50" s="57"/>
    </row>
    <row r="51" spans="1:6" x14ac:dyDescent="0.25">
      <c r="A51" s="59"/>
      <c r="B51" s="48"/>
      <c r="C51" s="48"/>
      <c r="D51" s="53"/>
      <c r="E51" s="52"/>
      <c r="F51" s="57"/>
    </row>
    <row r="52" spans="1:6" x14ac:dyDescent="0.25">
      <c r="A52" s="59"/>
      <c r="B52" s="48"/>
      <c r="C52" s="48"/>
      <c r="D52" s="53"/>
      <c r="E52" s="52"/>
      <c r="F52" s="57"/>
    </row>
    <row r="53" spans="1:6" x14ac:dyDescent="0.25">
      <c r="A53" s="59"/>
      <c r="B53" s="48"/>
      <c r="C53" s="48"/>
      <c r="D53" s="53"/>
      <c r="E53" s="52"/>
      <c r="F53" s="57"/>
    </row>
    <row r="54" spans="1:6" x14ac:dyDescent="0.25">
      <c r="A54" s="59"/>
      <c r="B54" s="48"/>
      <c r="C54" s="48"/>
      <c r="D54" s="53"/>
      <c r="E54" s="52"/>
      <c r="F54" s="57"/>
    </row>
    <row r="55" spans="1:6" x14ac:dyDescent="0.25">
      <c r="A55" s="59"/>
      <c r="B55" s="48"/>
      <c r="C55" s="48"/>
      <c r="D55" s="53"/>
      <c r="E55" s="52"/>
      <c r="F55" s="57"/>
    </row>
    <row r="56" spans="1:6" x14ac:dyDescent="0.25">
      <c r="A56" s="59"/>
      <c r="B56" s="48"/>
      <c r="C56" s="48"/>
      <c r="D56" s="53"/>
      <c r="E56" s="52"/>
      <c r="F56" s="57"/>
    </row>
    <row r="57" spans="1:6" x14ac:dyDescent="0.25">
      <c r="A57" s="59"/>
      <c r="B57" s="48"/>
      <c r="C57" s="48"/>
      <c r="D57" s="53"/>
      <c r="E57" s="52"/>
      <c r="F57" s="57"/>
    </row>
  </sheetData>
  <mergeCells count="2">
    <mergeCell ref="A6:F6"/>
    <mergeCell ref="A8:F8"/>
  </mergeCells>
  <pageMargins left="0.7" right="0.7" top="0.75" bottom="0.75" header="0.3" footer="0.3"/>
  <pageSetup paperSize="9" scale="83" orientation="portrait" r:id="rId1"/>
  <rowBreaks count="1" manualBreakCount="1">
    <brk id="60" max="16383" man="1"/>
  </rowBreaks>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rgb="FF00B050"/>
  </sheetPr>
  <dimension ref="A2:F37"/>
  <sheetViews>
    <sheetView view="pageBreakPreview" topLeftCell="A7" zoomScaleNormal="100" zoomScaleSheetLayoutView="100" workbookViewId="0">
      <selection activeCell="I26" sqref="I26"/>
    </sheetView>
  </sheetViews>
  <sheetFormatPr defaultRowHeight="15" x14ac:dyDescent="0.25"/>
  <cols>
    <col min="1" max="1" width="17"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t="str">
        <f>[1]Правила!B30</f>
        <v>taritravel.com</v>
      </c>
    </row>
    <row r="4" spans="1:6" x14ac:dyDescent="0.25">
      <c r="A4" s="15"/>
      <c r="B4" s="15"/>
      <c r="C4" s="15"/>
      <c r="D4" s="14"/>
      <c r="E4" s="17"/>
      <c r="F4" s="15"/>
    </row>
    <row r="6" spans="1:6" ht="26.25" x14ac:dyDescent="0.4">
      <c r="A6" s="68" t="s">
        <v>45</v>
      </c>
      <c r="B6" s="68"/>
      <c r="C6" s="68"/>
      <c r="D6" s="68"/>
      <c r="E6" s="68"/>
      <c r="F6" s="68"/>
    </row>
    <row r="8" spans="1:6" ht="113.45" customHeight="1" x14ac:dyDescent="0.25">
      <c r="A8" s="71" t="s">
        <v>46</v>
      </c>
      <c r="B8" s="71"/>
      <c r="C8" s="71"/>
      <c r="D8" s="71"/>
      <c r="E8" s="71"/>
      <c r="F8" s="71"/>
    </row>
    <row r="9" spans="1:6" x14ac:dyDescent="0.25">
      <c r="A9" s="43"/>
      <c r="B9" s="43"/>
      <c r="C9" s="43"/>
      <c r="D9" s="43"/>
      <c r="E9" s="43"/>
      <c r="F9" s="43"/>
    </row>
    <row r="26" spans="1:6" x14ac:dyDescent="0.25">
      <c r="A26" s="59" t="s">
        <v>47</v>
      </c>
      <c r="B26" s="59" t="s">
        <v>12</v>
      </c>
      <c r="C26" s="59" t="s">
        <v>13</v>
      </c>
      <c r="D26" s="11" t="s">
        <v>15</v>
      </c>
      <c r="E26" s="13" t="s">
        <v>26</v>
      </c>
      <c r="F26" s="59" t="s">
        <v>16</v>
      </c>
    </row>
    <row r="27" spans="1:6" x14ac:dyDescent="0.25">
      <c r="A27" s="59"/>
      <c r="B27" s="48"/>
      <c r="C27" s="48"/>
      <c r="D27" s="53"/>
      <c r="E27" s="52"/>
      <c r="F27" s="57"/>
    </row>
    <row r="28" spans="1:6" x14ac:dyDescent="0.25">
      <c r="A28" s="59"/>
      <c r="B28" s="48"/>
      <c r="C28" s="48"/>
      <c r="D28" s="53"/>
      <c r="E28" s="52"/>
      <c r="F28" s="57"/>
    </row>
    <row r="29" spans="1:6" x14ac:dyDescent="0.25">
      <c r="A29" s="59"/>
      <c r="B29" s="48"/>
      <c r="C29" s="48"/>
      <c r="D29" s="53"/>
      <c r="E29" s="52"/>
      <c r="F29" s="57"/>
    </row>
    <row r="37" spans="3:3" x14ac:dyDescent="0.25">
      <c r="C37" s="62"/>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tabColor rgb="FF00B050"/>
  </sheetPr>
  <dimension ref="A2:F40"/>
  <sheetViews>
    <sheetView view="pageBreakPreview" topLeftCell="A7" zoomScaleNormal="100" zoomScaleSheetLayoutView="100" workbookViewId="0">
      <selection activeCell="F11" sqref="F11:F40"/>
    </sheetView>
  </sheetViews>
  <sheetFormatPr defaultRowHeight="15" x14ac:dyDescent="0.25"/>
  <cols>
    <col min="1" max="1" width="46.28515625" customWidth="1"/>
    <col min="2" max="2" width="10" customWidth="1"/>
    <col min="3" max="3" width="14" customWidth="1"/>
    <col min="4" max="4" width="10" style="11" customWidth="1"/>
    <col min="5" max="5" width="21.42578125" style="13" customWidth="1"/>
    <col min="6" max="6" width="17.42578125" customWidth="1"/>
  </cols>
  <sheetData>
    <row r="2" spans="1:6" x14ac:dyDescent="0.25">
      <c r="C2" t="s">
        <v>0</v>
      </c>
      <c r="E2"/>
    </row>
    <row r="3" spans="1:6" x14ac:dyDescent="0.25">
      <c r="C3" t="str">
        <f>[1]Правила!B30</f>
        <v>taritravel.com</v>
      </c>
    </row>
    <row r="4" spans="1:6" x14ac:dyDescent="0.25">
      <c r="A4" s="15"/>
      <c r="B4" s="15"/>
      <c r="C4" s="15"/>
      <c r="D4" s="14"/>
      <c r="E4" s="17"/>
      <c r="F4" s="15"/>
    </row>
    <row r="6" spans="1:6" ht="26.25" x14ac:dyDescent="0.4">
      <c r="A6" s="68" t="s">
        <v>48</v>
      </c>
      <c r="B6" s="68"/>
      <c r="C6" s="68"/>
      <c r="D6" s="68"/>
      <c r="E6" s="68"/>
      <c r="F6" s="68"/>
    </row>
    <row r="8" spans="1:6" ht="64.150000000000006" customHeight="1" x14ac:dyDescent="0.25">
      <c r="A8" s="71" t="s">
        <v>49</v>
      </c>
      <c r="B8" s="71"/>
      <c r="C8" s="71"/>
      <c r="D8" s="71"/>
      <c r="E8" s="71"/>
      <c r="F8" s="71"/>
    </row>
    <row r="10" spans="1:6" x14ac:dyDescent="0.25">
      <c r="A10" s="59" t="s">
        <v>50</v>
      </c>
      <c r="B10" s="59" t="s">
        <v>12</v>
      </c>
      <c r="C10" s="59" t="s">
        <v>13</v>
      </c>
      <c r="D10" s="11" t="s">
        <v>15</v>
      </c>
      <c r="E10" s="13" t="s">
        <v>26</v>
      </c>
      <c r="F10" s="59" t="s">
        <v>16</v>
      </c>
    </row>
    <row r="11" spans="1:6" x14ac:dyDescent="0.25">
      <c r="A11" s="59"/>
      <c r="B11" s="48"/>
      <c r="C11" s="48"/>
      <c r="D11" s="53"/>
      <c r="E11" s="52"/>
      <c r="F11" s="57"/>
    </row>
    <row r="12" spans="1:6" x14ac:dyDescent="0.25">
      <c r="A12" s="59"/>
      <c r="B12" s="48"/>
      <c r="C12" s="48"/>
      <c r="D12" s="53"/>
      <c r="E12" s="52"/>
      <c r="F12" s="57"/>
    </row>
    <row r="13" spans="1:6" x14ac:dyDescent="0.25">
      <c r="A13" s="59"/>
      <c r="B13" s="48"/>
      <c r="C13" s="48"/>
      <c r="D13" s="53"/>
      <c r="E13" s="52"/>
      <c r="F13" s="57"/>
    </row>
    <row r="14" spans="1:6" x14ac:dyDescent="0.25">
      <c r="A14" s="59"/>
      <c r="B14" s="48"/>
      <c r="C14" s="48"/>
      <c r="D14" s="53"/>
      <c r="E14" s="52"/>
      <c r="F14" s="57"/>
    </row>
    <row r="15" spans="1:6" x14ac:dyDescent="0.25">
      <c r="A15" s="59"/>
      <c r="B15" s="48"/>
      <c r="C15" s="48"/>
      <c r="D15" s="53"/>
      <c r="E15" s="52"/>
      <c r="F15" s="57"/>
    </row>
    <row r="16" spans="1:6" x14ac:dyDescent="0.25">
      <c r="A16" s="59"/>
      <c r="B16" s="48"/>
      <c r="C16" s="48"/>
      <c r="D16" s="53"/>
      <c r="E16" s="52"/>
      <c r="F16" s="57"/>
    </row>
    <row r="17" spans="1:6" x14ac:dyDescent="0.25">
      <c r="A17" s="59"/>
      <c r="B17" s="48"/>
      <c r="C17" s="48"/>
      <c r="D17" s="53"/>
      <c r="E17" s="52"/>
      <c r="F17" s="57"/>
    </row>
    <row r="18" spans="1:6" x14ac:dyDescent="0.25">
      <c r="A18" s="59"/>
      <c r="B18" s="48"/>
      <c r="C18" s="48"/>
      <c r="D18" s="53"/>
      <c r="E18" s="52"/>
      <c r="F18" s="57"/>
    </row>
    <row r="19" spans="1:6" x14ac:dyDescent="0.25">
      <c r="A19" s="59"/>
      <c r="B19" s="48"/>
      <c r="C19" s="48"/>
      <c r="D19" s="53"/>
      <c r="E19" s="52"/>
      <c r="F19" s="57"/>
    </row>
    <row r="20" spans="1:6" x14ac:dyDescent="0.25">
      <c r="A20" s="59"/>
      <c r="B20" s="48"/>
      <c r="C20" s="48"/>
      <c r="D20" s="53"/>
      <c r="E20" s="52"/>
      <c r="F20" s="57"/>
    </row>
    <row r="21" spans="1:6" x14ac:dyDescent="0.25">
      <c r="A21" s="59"/>
      <c r="B21" s="48"/>
      <c r="C21" s="48"/>
      <c r="D21" s="53"/>
      <c r="E21" s="52"/>
      <c r="F21" s="57"/>
    </row>
    <row r="22" spans="1:6" x14ac:dyDescent="0.25">
      <c r="A22" s="59"/>
      <c r="B22" s="48"/>
      <c r="C22" s="48"/>
      <c r="D22" s="53"/>
      <c r="E22" s="52"/>
      <c r="F22" s="57"/>
    </row>
    <row r="23" spans="1:6" x14ac:dyDescent="0.25">
      <c r="A23" s="59"/>
      <c r="B23" s="48"/>
      <c r="C23" s="48"/>
      <c r="D23" s="53"/>
      <c r="E23" s="52"/>
      <c r="F23" s="57"/>
    </row>
    <row r="24" spans="1:6" x14ac:dyDescent="0.25">
      <c r="A24" s="59"/>
      <c r="B24" s="48"/>
      <c r="C24" s="48"/>
      <c r="D24" s="53"/>
      <c r="E24" s="52"/>
      <c r="F24" s="57"/>
    </row>
    <row r="25" spans="1:6" x14ac:dyDescent="0.25">
      <c r="A25" s="59"/>
      <c r="B25" s="48"/>
      <c r="C25" s="48"/>
      <c r="D25" s="53"/>
      <c r="E25" s="52"/>
      <c r="F25" s="57"/>
    </row>
    <row r="26" spans="1:6" x14ac:dyDescent="0.25">
      <c r="A26" s="59"/>
      <c r="B26" s="48"/>
      <c r="C26" s="48"/>
      <c r="D26" s="53"/>
      <c r="E26" s="52"/>
      <c r="F26" s="57"/>
    </row>
    <row r="27" spans="1:6" x14ac:dyDescent="0.25">
      <c r="A27" s="59"/>
      <c r="B27" s="48"/>
      <c r="C27" s="48"/>
      <c r="D27" s="53"/>
      <c r="E27" s="52"/>
      <c r="F27" s="57"/>
    </row>
    <row r="28" spans="1:6" x14ac:dyDescent="0.25">
      <c r="A28" s="59"/>
      <c r="B28" s="48"/>
      <c r="C28" s="48"/>
      <c r="D28" s="53"/>
      <c r="E28" s="52"/>
      <c r="F28" s="57"/>
    </row>
    <row r="29" spans="1:6" x14ac:dyDescent="0.25">
      <c r="A29" s="59"/>
      <c r="B29" s="48"/>
      <c r="C29" s="48"/>
      <c r="D29" s="53"/>
      <c r="E29" s="52"/>
      <c r="F29" s="57"/>
    </row>
    <row r="30" spans="1:6" x14ac:dyDescent="0.25">
      <c r="A30" s="59"/>
      <c r="B30" s="48"/>
      <c r="C30" s="48"/>
      <c r="D30" s="53"/>
      <c r="E30" s="52"/>
      <c r="F30" s="57"/>
    </row>
    <row r="31" spans="1:6" x14ac:dyDescent="0.25">
      <c r="A31" s="59"/>
      <c r="B31" s="48"/>
      <c r="C31" s="48"/>
      <c r="D31" s="53"/>
      <c r="E31" s="52"/>
      <c r="F31" s="57"/>
    </row>
    <row r="32" spans="1:6" x14ac:dyDescent="0.25">
      <c r="A32" s="59"/>
      <c r="B32" s="48"/>
      <c r="C32" s="48"/>
      <c r="D32" s="53"/>
      <c r="E32" s="52"/>
      <c r="F32" s="57"/>
    </row>
    <row r="33" spans="1:6" x14ac:dyDescent="0.25">
      <c r="A33" s="59"/>
      <c r="B33" s="48"/>
      <c r="C33" s="48"/>
      <c r="D33" s="53"/>
      <c r="E33" s="52"/>
      <c r="F33" s="57"/>
    </row>
    <row r="34" spans="1:6" x14ac:dyDescent="0.25">
      <c r="A34" s="59"/>
      <c r="B34" s="48"/>
      <c r="C34" s="48"/>
      <c r="D34" s="53"/>
      <c r="E34" s="52"/>
      <c r="F34" s="57"/>
    </row>
    <row r="35" spans="1:6" x14ac:dyDescent="0.25">
      <c r="A35" s="59"/>
      <c r="B35" s="48"/>
      <c r="C35" s="48"/>
      <c r="D35" s="53"/>
      <c r="E35" s="52"/>
      <c r="F35" s="57"/>
    </row>
    <row r="36" spans="1:6" x14ac:dyDescent="0.25">
      <c r="A36" s="59"/>
      <c r="B36" s="48"/>
      <c r="C36" s="48"/>
      <c r="D36" s="53"/>
      <c r="E36" s="52"/>
      <c r="F36" s="57"/>
    </row>
    <row r="37" spans="1:6" x14ac:dyDescent="0.25">
      <c r="A37" s="59"/>
      <c r="B37" s="48"/>
      <c r="C37" s="48"/>
      <c r="D37" s="53"/>
      <c r="E37" s="52"/>
      <c r="F37" s="57"/>
    </row>
    <row r="38" spans="1:6" x14ac:dyDescent="0.25">
      <c r="A38" s="59"/>
      <c r="B38" s="48"/>
      <c r="C38" s="48"/>
      <c r="D38" s="53"/>
      <c r="E38" s="52"/>
      <c r="F38" s="57"/>
    </row>
    <row r="39" spans="1:6" x14ac:dyDescent="0.25">
      <c r="A39" s="59"/>
      <c r="B39" s="48"/>
      <c r="C39" s="48"/>
      <c r="D39" s="53"/>
      <c r="E39" s="52"/>
      <c r="F39" s="57"/>
    </row>
    <row r="40" spans="1:6" x14ac:dyDescent="0.25">
      <c r="A40" s="59"/>
      <c r="B40" s="48"/>
      <c r="C40" s="48"/>
      <c r="D40" s="53"/>
      <c r="E40" s="52"/>
      <c r="F40" s="57"/>
    </row>
  </sheetData>
  <mergeCells count="2">
    <mergeCell ref="A6:F6"/>
    <mergeCell ref="A8:F8"/>
  </mergeCells>
  <pageMargins left="0.7" right="0.7" top="0.75" bottom="0.75" header="0.3" footer="0.3"/>
  <pageSetup paperSize="9" scale="56"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tabColor rgb="FF00B050"/>
  </sheetPr>
  <dimension ref="A2:H35"/>
  <sheetViews>
    <sheetView tabSelected="1" view="pageBreakPreview" zoomScaleNormal="100" zoomScaleSheetLayoutView="100" workbookViewId="0">
      <selection activeCell="B15" sqref="B15"/>
    </sheetView>
  </sheetViews>
  <sheetFormatPr defaultRowHeight="15" x14ac:dyDescent="0.25"/>
  <cols>
    <col min="1" max="1" width="87.42578125" style="76" customWidth="1"/>
    <col min="2" max="2" width="12.28515625" style="48" customWidth="1"/>
    <col min="3" max="3" width="16.28515625" style="43" customWidth="1"/>
    <col min="4" max="4" width="16.28515625" style="52" customWidth="1"/>
    <col min="5" max="5" width="29.140625" style="52" customWidth="1"/>
    <col min="6" max="6" width="12.28515625" style="52" customWidth="1"/>
    <col min="7" max="7" width="19.7109375" style="52" customWidth="1"/>
    <col min="8" max="8" width="17.42578125" customWidth="1"/>
  </cols>
  <sheetData>
    <row r="2" spans="1:8" x14ac:dyDescent="0.25">
      <c r="E2" t="s">
        <v>0</v>
      </c>
    </row>
    <row r="3" spans="1:8" x14ac:dyDescent="0.25">
      <c r="E3" t="str">
        <f>[1]Правила!B30</f>
        <v>taritravel.com</v>
      </c>
    </row>
    <row r="4" spans="1:8" x14ac:dyDescent="0.25">
      <c r="A4" s="77"/>
      <c r="B4" s="78"/>
      <c r="C4" s="78"/>
      <c r="D4" s="78"/>
      <c r="E4" s="78"/>
      <c r="F4" s="78"/>
      <c r="G4" s="78"/>
    </row>
    <row r="5" spans="1:8" x14ac:dyDescent="0.25">
      <c r="A5" s="79"/>
      <c r="B5" s="80"/>
      <c r="C5" s="81"/>
    </row>
    <row r="6" spans="1:8" ht="26.25" x14ac:dyDescent="0.4">
      <c r="A6" s="82" t="s">
        <v>51</v>
      </c>
      <c r="B6" s="63"/>
      <c r="C6" s="63"/>
      <c r="D6" s="83"/>
      <c r="E6" s="84"/>
      <c r="F6" s="84"/>
      <c r="G6" s="84"/>
      <c r="H6" s="58"/>
    </row>
    <row r="7" spans="1:8" x14ac:dyDescent="0.25">
      <c r="A7" s="79"/>
      <c r="B7" s="80"/>
      <c r="C7" s="81"/>
    </row>
    <row r="8" spans="1:8" ht="43.15" customHeight="1" x14ac:dyDescent="0.25">
      <c r="A8" s="74" t="s">
        <v>52</v>
      </c>
      <c r="B8" s="74"/>
      <c r="C8" s="74"/>
      <c r="D8" s="74"/>
      <c r="E8" s="74"/>
      <c r="F8" s="74"/>
      <c r="G8" s="74"/>
    </row>
    <row r="9" spans="1:8" x14ac:dyDescent="0.25">
      <c r="A9" s="85"/>
      <c r="B9" s="86"/>
      <c r="C9" s="87"/>
    </row>
    <row r="10" spans="1:8" x14ac:dyDescent="0.25">
      <c r="A10" s="88" t="s">
        <v>53</v>
      </c>
      <c r="B10" s="88" t="s">
        <v>12</v>
      </c>
      <c r="C10" s="88" t="s">
        <v>13</v>
      </c>
      <c r="D10" s="88" t="s">
        <v>19</v>
      </c>
      <c r="E10" s="89" t="s">
        <v>14</v>
      </c>
      <c r="F10" s="89" t="s">
        <v>15</v>
      </c>
      <c r="G10" s="88" t="s">
        <v>16</v>
      </c>
    </row>
    <row r="11" spans="1:8" x14ac:dyDescent="0.25">
      <c r="A11" s="90"/>
      <c r="B11" s="91"/>
      <c r="C11" s="91"/>
      <c r="D11" s="91"/>
      <c r="E11" s="92"/>
      <c r="F11" s="93"/>
      <c r="G11" s="94"/>
    </row>
    <row r="12" spans="1:8" x14ac:dyDescent="0.25">
      <c r="A12" s="90"/>
      <c r="B12" s="91"/>
      <c r="C12" s="91"/>
      <c r="D12" s="91"/>
      <c r="E12" s="92"/>
      <c r="F12" s="93"/>
      <c r="G12" s="94"/>
    </row>
    <row r="13" spans="1:8" x14ac:dyDescent="0.25">
      <c r="A13" s="90"/>
      <c r="B13" s="91"/>
      <c r="C13" s="91"/>
      <c r="D13" s="91"/>
      <c r="E13" s="92"/>
      <c r="F13" s="93"/>
      <c r="G13" s="94"/>
    </row>
    <row r="14" spans="1:8" x14ac:dyDescent="0.25">
      <c r="A14" s="90"/>
      <c r="B14" s="91"/>
      <c r="C14" s="91"/>
      <c r="D14" s="91"/>
      <c r="E14" s="92"/>
      <c r="F14" s="93"/>
      <c r="G14" s="94"/>
    </row>
    <row r="15" spans="1:8" x14ac:dyDescent="0.25">
      <c r="A15" s="90"/>
      <c r="B15" s="91"/>
      <c r="C15" s="91"/>
      <c r="D15" s="91"/>
      <c r="E15" s="92"/>
      <c r="F15" s="93"/>
      <c r="G15" s="94"/>
    </row>
    <row r="16" spans="1:8" x14ac:dyDescent="0.25">
      <c r="A16" s="90"/>
      <c r="B16" s="91"/>
      <c r="C16" s="91"/>
      <c r="D16" s="91"/>
      <c r="E16" s="92"/>
      <c r="F16" s="93"/>
      <c r="G16" s="94"/>
    </row>
    <row r="17" spans="1:7" x14ac:dyDescent="0.25">
      <c r="A17" s="90"/>
      <c r="B17" s="91"/>
      <c r="C17" s="91"/>
      <c r="D17" s="91"/>
      <c r="E17" s="92"/>
      <c r="F17" s="93"/>
      <c r="G17" s="94"/>
    </row>
    <row r="18" spans="1:7" x14ac:dyDescent="0.25">
      <c r="A18" s="90"/>
      <c r="B18" s="91"/>
      <c r="C18" s="91"/>
      <c r="D18" s="91"/>
      <c r="E18" s="92"/>
      <c r="F18" s="93"/>
      <c r="G18" s="94"/>
    </row>
    <row r="19" spans="1:7" x14ac:dyDescent="0.25">
      <c r="A19" s="90"/>
      <c r="B19" s="91"/>
      <c r="C19" s="91"/>
      <c r="D19" s="91"/>
      <c r="E19" s="92"/>
      <c r="F19" s="93"/>
      <c r="G19" s="94"/>
    </row>
    <row r="20" spans="1:7" x14ac:dyDescent="0.25">
      <c r="A20" s="90"/>
      <c r="B20" s="91"/>
      <c r="C20" s="91"/>
      <c r="D20" s="91"/>
      <c r="E20" s="92"/>
      <c r="F20" s="93"/>
      <c r="G20" s="94"/>
    </row>
    <row r="21" spans="1:7" x14ac:dyDescent="0.25">
      <c r="A21" s="90"/>
      <c r="B21" s="91"/>
      <c r="C21" s="91"/>
      <c r="D21" s="91"/>
      <c r="E21" s="92"/>
      <c r="F21" s="93"/>
      <c r="G21" s="94"/>
    </row>
    <row r="22" spans="1:7" x14ac:dyDescent="0.25">
      <c r="A22" s="90"/>
      <c r="B22" s="91"/>
      <c r="C22" s="91"/>
      <c r="D22" s="91"/>
      <c r="E22" s="92"/>
      <c r="F22" s="93"/>
      <c r="G22" s="94"/>
    </row>
    <row r="23" spans="1:7" x14ac:dyDescent="0.25">
      <c r="A23" s="90"/>
      <c r="B23" s="91"/>
      <c r="C23" s="91"/>
      <c r="D23" s="91"/>
      <c r="E23" s="92"/>
      <c r="F23" s="93"/>
      <c r="G23" s="94"/>
    </row>
    <row r="24" spans="1:7" x14ac:dyDescent="0.25">
      <c r="A24" s="90"/>
      <c r="B24" s="91"/>
      <c r="C24" s="91"/>
      <c r="D24" s="91"/>
      <c r="E24" s="92"/>
      <c r="F24" s="93"/>
      <c r="G24" s="94"/>
    </row>
    <row r="25" spans="1:7" x14ac:dyDescent="0.25">
      <c r="A25" s="90"/>
      <c r="B25" s="91"/>
      <c r="C25" s="91"/>
      <c r="D25" s="91"/>
      <c r="E25" s="92"/>
      <c r="F25" s="93"/>
      <c r="G25" s="94"/>
    </row>
    <row r="26" spans="1:7" x14ac:dyDescent="0.25">
      <c r="A26" s="90"/>
      <c r="B26" s="91"/>
      <c r="C26" s="91"/>
      <c r="D26" s="91"/>
      <c r="E26" s="92"/>
      <c r="F26" s="93"/>
      <c r="G26" s="94"/>
    </row>
    <row r="27" spans="1:7" x14ac:dyDescent="0.25">
      <c r="A27" s="90"/>
      <c r="B27" s="91"/>
      <c r="C27" s="91"/>
      <c r="D27" s="91"/>
      <c r="E27" s="92"/>
      <c r="F27" s="93"/>
      <c r="G27" s="94"/>
    </row>
    <row r="28" spans="1:7" x14ac:dyDescent="0.25">
      <c r="A28" s="95"/>
      <c r="B28" s="96"/>
      <c r="C28" s="96"/>
      <c r="D28" s="96"/>
      <c r="E28" s="97"/>
      <c r="F28" s="93"/>
      <c r="G28" s="94"/>
    </row>
    <row r="29" spans="1:7" x14ac:dyDescent="0.25">
      <c r="A29" s="95"/>
      <c r="B29" s="96"/>
      <c r="C29" s="96"/>
      <c r="D29" s="96"/>
      <c r="E29" s="97"/>
      <c r="F29" s="93"/>
      <c r="G29" s="94"/>
    </row>
    <row r="30" spans="1:7" x14ac:dyDescent="0.25">
      <c r="A30" s="95"/>
      <c r="B30" s="96"/>
      <c r="C30" s="96"/>
      <c r="D30" s="96"/>
      <c r="E30" s="97"/>
      <c r="F30" s="93"/>
      <c r="G30" s="94"/>
    </row>
    <row r="31" spans="1:7" x14ac:dyDescent="0.25">
      <c r="A31" s="95"/>
      <c r="B31" s="96"/>
      <c r="C31" s="96"/>
      <c r="D31" s="96"/>
      <c r="E31" s="97"/>
      <c r="F31" s="93"/>
      <c r="G31" s="94"/>
    </row>
    <row r="32" spans="1:7" x14ac:dyDescent="0.25">
      <c r="A32" s="95"/>
      <c r="B32" s="96"/>
      <c r="C32" s="96"/>
      <c r="D32" s="96"/>
      <c r="E32" s="97"/>
      <c r="F32" s="93"/>
      <c r="G32" s="94"/>
    </row>
    <row r="33" spans="1:7" x14ac:dyDescent="0.25">
      <c r="A33" s="95"/>
      <c r="B33" s="96"/>
      <c r="C33" s="96"/>
      <c r="D33" s="96"/>
      <c r="E33" s="97"/>
      <c r="F33" s="93"/>
      <c r="G33" s="94"/>
    </row>
    <row r="34" spans="1:7" x14ac:dyDescent="0.25">
      <c r="A34" s="95"/>
      <c r="B34" s="96"/>
      <c r="C34" s="96"/>
      <c r="D34" s="96"/>
      <c r="E34" s="97"/>
      <c r="F34" s="93"/>
      <c r="G34" s="94"/>
    </row>
    <row r="35" spans="1:7" x14ac:dyDescent="0.25">
      <c r="A35" s="95"/>
      <c r="B35" s="96"/>
      <c r="C35" s="96"/>
      <c r="D35" s="96"/>
      <c r="E35" s="97"/>
      <c r="F35" s="93"/>
      <c r="G35" s="94"/>
    </row>
  </sheetData>
  <mergeCells count="1">
    <mergeCell ref="A8:G8"/>
  </mergeCells>
  <pageMargins left="0.7" right="0.7" top="0.75" bottom="0.75" header="0.3" footer="0.3"/>
  <pageSetup paperSize="9" scale="27"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10</vt:i4>
      </vt:variant>
      <vt:variant>
        <vt:lpstr>Именованные диапазоны</vt:lpstr>
      </vt:variant>
      <vt:variant>
        <vt:i4>7</vt:i4>
      </vt:variant>
    </vt:vector>
  </HeadingPairs>
  <TitlesOfParts>
    <vt:vector size="17" baseType="lpstr">
      <vt:lpstr>Титульный</vt:lpstr>
      <vt:lpstr>Общие по месяцу</vt:lpstr>
      <vt:lpstr>Посещ-сть по месяцам</vt:lpstr>
      <vt:lpstr>Источники, сводка</vt:lpstr>
      <vt:lpstr>География</vt:lpstr>
      <vt:lpstr>Технологии</vt:lpstr>
      <vt:lpstr>Устройства</vt:lpstr>
      <vt:lpstr>Поиск. фразы</vt:lpstr>
      <vt:lpstr>Поп. страницы</vt:lpstr>
      <vt:lpstr>Лист1</vt:lpstr>
      <vt:lpstr>География!Область_печати</vt:lpstr>
      <vt:lpstr>'Источники, сводка'!Область_печати</vt:lpstr>
      <vt:lpstr>'Общие по месяцу'!Область_печати</vt:lpstr>
      <vt:lpstr>'Поиск. фразы'!Область_печати</vt:lpstr>
      <vt:lpstr>'Посещ-сть по месяцам'!Область_печати</vt:lpstr>
      <vt:lpstr>Технологии!Область_печати</vt:lpstr>
      <vt:lpstr>Устройства!Область_печати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2018-08-10T08:04:57Z</dcterms:modified>
</cp:coreProperties>
</file>